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ngora (onehomeparasitologie)\EigeneDateien\veröffentlichungen\Original papers\Eimeria Thabet\Publ 3 Proteomic study Tgondii\Resubmission Parasitology May2017\"/>
    </mc:Choice>
  </mc:AlternateContent>
  <bookViews>
    <workbookView xWindow="0" yWindow="0" windowWidth="20490" windowHeight="7155"/>
  </bookViews>
  <sheets>
    <sheet name="T. gondii_SILAC" sheetId="3" r:id="rId1"/>
  </sheets>
  <definedNames>
    <definedName name="_xlnm._FilterDatabase" localSheetId="0" hidden="1">'T. gondii_SILAC'!$B$2:$AX$1830</definedName>
  </definedNames>
  <calcPr calcId="152511"/>
</workbook>
</file>

<file path=xl/calcChain.xml><?xml version="1.0" encoding="utf-8"?>
<calcChain xmlns="http://schemas.openxmlformats.org/spreadsheetml/2006/main">
  <c r="BL4" i="3" l="1"/>
  <c r="BM4" i="3"/>
  <c r="BN4" i="3"/>
  <c r="BL5" i="3"/>
  <c r="BM5" i="3"/>
  <c r="BN5" i="3"/>
  <c r="BL6" i="3"/>
  <c r="BM6" i="3"/>
  <c r="BN6" i="3"/>
  <c r="BL7" i="3"/>
  <c r="BM7" i="3"/>
  <c r="BN7" i="3"/>
  <c r="BL8" i="3"/>
  <c r="BM8" i="3"/>
  <c r="BN8" i="3"/>
  <c r="BL9" i="3"/>
  <c r="BM9" i="3"/>
  <c r="BN9" i="3"/>
  <c r="BL10" i="3"/>
  <c r="BM10" i="3"/>
  <c r="BN10" i="3"/>
  <c r="BL11" i="3"/>
  <c r="BM11" i="3"/>
  <c r="BN11" i="3"/>
  <c r="BL12" i="3"/>
  <c r="BM12" i="3"/>
  <c r="BN12" i="3"/>
  <c r="BL13" i="3"/>
  <c r="BM13" i="3"/>
  <c r="BN13" i="3"/>
  <c r="BL14" i="3"/>
  <c r="BM14" i="3"/>
  <c r="BN14" i="3"/>
  <c r="BL15" i="3"/>
  <c r="BM15" i="3"/>
  <c r="BN15" i="3"/>
  <c r="BL16" i="3"/>
  <c r="BM16" i="3"/>
  <c r="BN16" i="3"/>
  <c r="BL17" i="3"/>
  <c r="BM17" i="3"/>
  <c r="BN17" i="3"/>
  <c r="BL18" i="3"/>
  <c r="BM18" i="3"/>
  <c r="BN18" i="3"/>
  <c r="BL19" i="3"/>
  <c r="BM19" i="3"/>
  <c r="BN19" i="3"/>
  <c r="BL20" i="3"/>
  <c r="BM20" i="3"/>
  <c r="BN20" i="3"/>
  <c r="BL21" i="3"/>
  <c r="BM21" i="3"/>
  <c r="BN21" i="3"/>
  <c r="BL22" i="3"/>
  <c r="BM22" i="3"/>
  <c r="BN22" i="3"/>
  <c r="BL23" i="3"/>
  <c r="BM23" i="3"/>
  <c r="BN23" i="3"/>
  <c r="BL24" i="3"/>
  <c r="BM24" i="3"/>
  <c r="BN24" i="3"/>
  <c r="BL25" i="3"/>
  <c r="BM25" i="3"/>
  <c r="BN25" i="3"/>
  <c r="BL26" i="3"/>
  <c r="BM26" i="3"/>
  <c r="BN26" i="3"/>
  <c r="BL27" i="3"/>
  <c r="BM27" i="3"/>
  <c r="BN27" i="3"/>
  <c r="BL28" i="3"/>
  <c r="BM28" i="3"/>
  <c r="BN28" i="3"/>
  <c r="BL29" i="3"/>
  <c r="BM29" i="3"/>
  <c r="BN29" i="3"/>
  <c r="BL30" i="3"/>
  <c r="BM30" i="3"/>
  <c r="BN30" i="3"/>
  <c r="BL31" i="3"/>
  <c r="BM31" i="3"/>
  <c r="BN31" i="3"/>
  <c r="BL32" i="3"/>
  <c r="BM32" i="3"/>
  <c r="BN32" i="3"/>
  <c r="BL33" i="3"/>
  <c r="BM33" i="3"/>
  <c r="BN33" i="3"/>
  <c r="BL34" i="3"/>
  <c r="BM34" i="3"/>
  <c r="BN34" i="3"/>
  <c r="BL35" i="3"/>
  <c r="BM35" i="3"/>
  <c r="BN35" i="3"/>
  <c r="BL36" i="3"/>
  <c r="BM36" i="3"/>
  <c r="BN36" i="3"/>
  <c r="BL37" i="3"/>
  <c r="BM37" i="3"/>
  <c r="BN37" i="3"/>
  <c r="BL38" i="3"/>
  <c r="BM38" i="3"/>
  <c r="BN38" i="3"/>
  <c r="BL39" i="3"/>
  <c r="BM39" i="3"/>
  <c r="BN39" i="3"/>
  <c r="BL40" i="3"/>
  <c r="BM40" i="3"/>
  <c r="BN40" i="3"/>
  <c r="BL41" i="3"/>
  <c r="BM41" i="3"/>
  <c r="BN41" i="3"/>
  <c r="BL42" i="3"/>
  <c r="BM42" i="3"/>
  <c r="BN42" i="3"/>
  <c r="BL43" i="3"/>
  <c r="BM43" i="3"/>
  <c r="BN43" i="3"/>
  <c r="BL44" i="3"/>
  <c r="BM44" i="3"/>
  <c r="BN44" i="3"/>
  <c r="BL45" i="3"/>
  <c r="BM45" i="3"/>
  <c r="BN45" i="3"/>
  <c r="BL46" i="3"/>
  <c r="BM46" i="3"/>
  <c r="BN46" i="3"/>
  <c r="BL47" i="3"/>
  <c r="BM47" i="3"/>
  <c r="BN47" i="3"/>
  <c r="BL48" i="3"/>
  <c r="BM48" i="3"/>
  <c r="BN48" i="3"/>
  <c r="BL49" i="3"/>
  <c r="BM49" i="3"/>
  <c r="BN49" i="3"/>
  <c r="BL50" i="3"/>
  <c r="BM50" i="3"/>
  <c r="BN50" i="3"/>
  <c r="BL51" i="3"/>
  <c r="BM51" i="3"/>
  <c r="BN51" i="3"/>
  <c r="BL52" i="3"/>
  <c r="BM52" i="3"/>
  <c r="BN52" i="3"/>
  <c r="BL53" i="3"/>
  <c r="BM53" i="3"/>
  <c r="BN53" i="3"/>
  <c r="BL54" i="3"/>
  <c r="BM54" i="3"/>
  <c r="BN54" i="3"/>
  <c r="BL55" i="3"/>
  <c r="BM55" i="3"/>
  <c r="BN55" i="3"/>
  <c r="BL56" i="3"/>
  <c r="BM56" i="3"/>
  <c r="BN56" i="3"/>
  <c r="BL57" i="3"/>
  <c r="BM57" i="3"/>
  <c r="BN57" i="3"/>
  <c r="BL58" i="3"/>
  <c r="BM58" i="3"/>
  <c r="BN58" i="3"/>
  <c r="BL59" i="3"/>
  <c r="BM59" i="3"/>
  <c r="BN59" i="3"/>
  <c r="BL60" i="3"/>
  <c r="BM60" i="3"/>
  <c r="BN60" i="3"/>
  <c r="BL61" i="3"/>
  <c r="BM61" i="3"/>
  <c r="BN61" i="3"/>
  <c r="BL62" i="3"/>
  <c r="BM62" i="3"/>
  <c r="BN62" i="3"/>
  <c r="BL63" i="3"/>
  <c r="BM63" i="3"/>
  <c r="BN63" i="3"/>
  <c r="BL64" i="3"/>
  <c r="BM64" i="3"/>
  <c r="BN64" i="3"/>
  <c r="BL65" i="3"/>
  <c r="BM65" i="3"/>
  <c r="BN65" i="3"/>
  <c r="BL66" i="3"/>
  <c r="BM66" i="3"/>
  <c r="BN66" i="3"/>
  <c r="BL67" i="3"/>
  <c r="BM67" i="3"/>
  <c r="BN67" i="3"/>
  <c r="BL68" i="3"/>
  <c r="BM68" i="3"/>
  <c r="BN68" i="3"/>
  <c r="BL69" i="3"/>
  <c r="BM69" i="3"/>
  <c r="BN69" i="3"/>
  <c r="BL70" i="3"/>
  <c r="BM70" i="3"/>
  <c r="BN70" i="3"/>
  <c r="BL71" i="3"/>
  <c r="BM71" i="3"/>
  <c r="BN71" i="3"/>
  <c r="BL72" i="3"/>
  <c r="BM72" i="3"/>
  <c r="BN72" i="3"/>
  <c r="BL73" i="3"/>
  <c r="BM73" i="3"/>
  <c r="BN73" i="3"/>
  <c r="BL74" i="3"/>
  <c r="BM74" i="3"/>
  <c r="BN74" i="3"/>
  <c r="BL75" i="3"/>
  <c r="BM75" i="3"/>
  <c r="BN75" i="3"/>
  <c r="BL76" i="3"/>
  <c r="BM76" i="3"/>
  <c r="BN76" i="3"/>
  <c r="BL77" i="3"/>
  <c r="BM77" i="3"/>
  <c r="BN77" i="3"/>
  <c r="BL78" i="3"/>
  <c r="BM78" i="3"/>
  <c r="BN78" i="3"/>
  <c r="BL79" i="3"/>
  <c r="BM79" i="3"/>
  <c r="BN79" i="3"/>
  <c r="BL80" i="3"/>
  <c r="BM80" i="3"/>
  <c r="BN80" i="3"/>
  <c r="BL81" i="3"/>
  <c r="BM81" i="3"/>
  <c r="BN81" i="3"/>
  <c r="BL82" i="3"/>
  <c r="BM82" i="3"/>
  <c r="BN82" i="3"/>
  <c r="BL83" i="3"/>
  <c r="BM83" i="3"/>
  <c r="BN83" i="3"/>
  <c r="BL84" i="3"/>
  <c r="BM84" i="3"/>
  <c r="BN84" i="3"/>
  <c r="BL85" i="3"/>
  <c r="BM85" i="3"/>
  <c r="BN85" i="3"/>
  <c r="BL86" i="3"/>
  <c r="BM86" i="3"/>
  <c r="BN86" i="3"/>
  <c r="BL87" i="3"/>
  <c r="BM87" i="3"/>
  <c r="BN87" i="3"/>
  <c r="BL88" i="3"/>
  <c r="BM88" i="3"/>
  <c r="BN88" i="3"/>
  <c r="BL89" i="3"/>
  <c r="BM89" i="3"/>
  <c r="BN89" i="3"/>
  <c r="BL90" i="3"/>
  <c r="BM90" i="3"/>
  <c r="BN90" i="3"/>
  <c r="BL91" i="3"/>
  <c r="BM91" i="3"/>
  <c r="BN91" i="3"/>
  <c r="BL92" i="3"/>
  <c r="BM92" i="3"/>
  <c r="BN92" i="3"/>
  <c r="BL93" i="3"/>
  <c r="BM93" i="3"/>
  <c r="BN93" i="3"/>
  <c r="BL94" i="3"/>
  <c r="BM94" i="3"/>
  <c r="BN94" i="3"/>
  <c r="BL95" i="3"/>
  <c r="BM95" i="3"/>
  <c r="BN95" i="3"/>
  <c r="BL96" i="3"/>
  <c r="BM96" i="3"/>
  <c r="BN96" i="3"/>
  <c r="BL97" i="3"/>
  <c r="BM97" i="3"/>
  <c r="BN97" i="3"/>
  <c r="BL98" i="3"/>
  <c r="BM98" i="3"/>
  <c r="BN98" i="3"/>
  <c r="BL99" i="3"/>
  <c r="BM99" i="3"/>
  <c r="BN99" i="3"/>
  <c r="BL100" i="3"/>
  <c r="BM100" i="3"/>
  <c r="BN100" i="3"/>
  <c r="BL101" i="3"/>
  <c r="BM101" i="3"/>
  <c r="BN101" i="3"/>
  <c r="BL102" i="3"/>
  <c r="BM102" i="3"/>
  <c r="BN102" i="3"/>
  <c r="BL103" i="3"/>
  <c r="BM103" i="3"/>
  <c r="BN103" i="3"/>
  <c r="BL104" i="3"/>
  <c r="BM104" i="3"/>
  <c r="BN104" i="3"/>
  <c r="BL105" i="3"/>
  <c r="BM105" i="3"/>
  <c r="BN105" i="3"/>
  <c r="BL106" i="3"/>
  <c r="BM106" i="3"/>
  <c r="BN106" i="3"/>
  <c r="BL107" i="3"/>
  <c r="BM107" i="3"/>
  <c r="BN107" i="3"/>
  <c r="BL108" i="3"/>
  <c r="BM108" i="3"/>
  <c r="BN108" i="3"/>
  <c r="BL109" i="3"/>
  <c r="BM109" i="3"/>
  <c r="BN109" i="3"/>
  <c r="BL110" i="3"/>
  <c r="BM110" i="3"/>
  <c r="BN110" i="3"/>
  <c r="BL111" i="3"/>
  <c r="BM111" i="3"/>
  <c r="BN111" i="3"/>
  <c r="BL112" i="3"/>
  <c r="BM112" i="3"/>
  <c r="BN112" i="3"/>
  <c r="BL113" i="3"/>
  <c r="BM113" i="3"/>
  <c r="BN113" i="3"/>
  <c r="BL114" i="3"/>
  <c r="BM114" i="3"/>
  <c r="BN114" i="3"/>
  <c r="BL115" i="3"/>
  <c r="BM115" i="3"/>
  <c r="BN115" i="3"/>
  <c r="BL116" i="3"/>
  <c r="BM116" i="3"/>
  <c r="BN116" i="3"/>
  <c r="BL117" i="3"/>
  <c r="BM117" i="3"/>
  <c r="BN117" i="3"/>
  <c r="BL118" i="3"/>
  <c r="BM118" i="3"/>
  <c r="BN118" i="3"/>
  <c r="BL119" i="3"/>
  <c r="BM119" i="3"/>
  <c r="BN119" i="3"/>
  <c r="BL120" i="3"/>
  <c r="BM120" i="3"/>
  <c r="BN120" i="3"/>
  <c r="BL121" i="3"/>
  <c r="BM121" i="3"/>
  <c r="BN121" i="3"/>
  <c r="BL122" i="3"/>
  <c r="BM122" i="3"/>
  <c r="BN122" i="3"/>
  <c r="BL123" i="3"/>
  <c r="BM123" i="3"/>
  <c r="BN123" i="3"/>
  <c r="BL124" i="3"/>
  <c r="BM124" i="3"/>
  <c r="BN124" i="3"/>
  <c r="BL125" i="3"/>
  <c r="BM125" i="3"/>
  <c r="BN125" i="3"/>
  <c r="BL126" i="3"/>
  <c r="BM126" i="3"/>
  <c r="BN126" i="3"/>
  <c r="BL127" i="3"/>
  <c r="BM127" i="3"/>
  <c r="BN127" i="3"/>
  <c r="BL128" i="3"/>
  <c r="BM128" i="3"/>
  <c r="BN128" i="3"/>
  <c r="BL129" i="3"/>
  <c r="BM129" i="3"/>
  <c r="BN129" i="3"/>
  <c r="BL130" i="3"/>
  <c r="BM130" i="3"/>
  <c r="BN130" i="3"/>
  <c r="BL131" i="3"/>
  <c r="BM131" i="3"/>
  <c r="BN131" i="3"/>
  <c r="BL132" i="3"/>
  <c r="BM132" i="3"/>
  <c r="BN132" i="3"/>
  <c r="BL133" i="3"/>
  <c r="BM133" i="3"/>
  <c r="BN133" i="3"/>
  <c r="BL134" i="3"/>
  <c r="BM134" i="3"/>
  <c r="BN134" i="3"/>
  <c r="BL135" i="3"/>
  <c r="BM135" i="3"/>
  <c r="BN135" i="3"/>
  <c r="BL136" i="3"/>
  <c r="BM136" i="3"/>
  <c r="BN136" i="3"/>
  <c r="BL137" i="3"/>
  <c r="BM137" i="3"/>
  <c r="BN137" i="3"/>
  <c r="BL138" i="3"/>
  <c r="BM138" i="3"/>
  <c r="BN138" i="3"/>
  <c r="BL139" i="3"/>
  <c r="BM139" i="3"/>
  <c r="BN139" i="3"/>
  <c r="BL140" i="3"/>
  <c r="BM140" i="3"/>
  <c r="BN140" i="3"/>
  <c r="BL141" i="3"/>
  <c r="BM141" i="3"/>
  <c r="BN141" i="3"/>
  <c r="BL142" i="3"/>
  <c r="BM142" i="3"/>
  <c r="BN142" i="3"/>
  <c r="BL143" i="3"/>
  <c r="BM143" i="3"/>
  <c r="BN143" i="3"/>
  <c r="BL144" i="3"/>
  <c r="BM144" i="3"/>
  <c r="BN144" i="3"/>
  <c r="BL145" i="3"/>
  <c r="BM145" i="3"/>
  <c r="BN145" i="3"/>
  <c r="BL146" i="3"/>
  <c r="BM146" i="3"/>
  <c r="BN146" i="3"/>
  <c r="BL147" i="3"/>
  <c r="BM147" i="3"/>
  <c r="BN147" i="3"/>
  <c r="BL148" i="3"/>
  <c r="BM148" i="3"/>
  <c r="BN148" i="3"/>
  <c r="BL149" i="3"/>
  <c r="BM149" i="3"/>
  <c r="BN149" i="3"/>
  <c r="BL150" i="3"/>
  <c r="BM150" i="3"/>
  <c r="BN150" i="3"/>
  <c r="BL151" i="3"/>
  <c r="BM151" i="3"/>
  <c r="BN151" i="3"/>
  <c r="BL152" i="3"/>
  <c r="BM152" i="3"/>
  <c r="BN152" i="3"/>
  <c r="BL153" i="3"/>
  <c r="BM153" i="3"/>
  <c r="BN153" i="3"/>
  <c r="BL154" i="3"/>
  <c r="BM154" i="3"/>
  <c r="BN154" i="3"/>
  <c r="BL155" i="3"/>
  <c r="BM155" i="3"/>
  <c r="BN155" i="3"/>
  <c r="BL156" i="3"/>
  <c r="BM156" i="3"/>
  <c r="BN156" i="3"/>
  <c r="BL157" i="3"/>
  <c r="BM157" i="3"/>
  <c r="BN157" i="3"/>
  <c r="BL158" i="3"/>
  <c r="BM158" i="3"/>
  <c r="BN158" i="3"/>
  <c r="BL159" i="3"/>
  <c r="BM159" i="3"/>
  <c r="BN159" i="3"/>
  <c r="BL160" i="3"/>
  <c r="BM160" i="3"/>
  <c r="BN160" i="3"/>
  <c r="BL161" i="3"/>
  <c r="BM161" i="3"/>
  <c r="BN161" i="3"/>
  <c r="BL162" i="3"/>
  <c r="BM162" i="3"/>
  <c r="BN162" i="3"/>
  <c r="BL163" i="3"/>
  <c r="BM163" i="3"/>
  <c r="BN163" i="3"/>
  <c r="BL164" i="3"/>
  <c r="BM164" i="3"/>
  <c r="BN164" i="3"/>
  <c r="BL165" i="3"/>
  <c r="BM165" i="3"/>
  <c r="BN165" i="3"/>
  <c r="BL166" i="3"/>
  <c r="BM166" i="3"/>
  <c r="BN166" i="3"/>
  <c r="BL167" i="3"/>
  <c r="BM167" i="3"/>
  <c r="BN167" i="3"/>
  <c r="BL168" i="3"/>
  <c r="BM168" i="3"/>
  <c r="BN168" i="3"/>
  <c r="BL169" i="3"/>
  <c r="BM169" i="3"/>
  <c r="BN169" i="3"/>
  <c r="BL170" i="3"/>
  <c r="BM170" i="3"/>
  <c r="BN170" i="3"/>
  <c r="BL171" i="3"/>
  <c r="BM171" i="3"/>
  <c r="BN171" i="3"/>
  <c r="BL172" i="3"/>
  <c r="BM172" i="3"/>
  <c r="BN172" i="3"/>
  <c r="BL173" i="3"/>
  <c r="BM173" i="3"/>
  <c r="BN173" i="3"/>
  <c r="BL174" i="3"/>
  <c r="BM174" i="3"/>
  <c r="BN174" i="3"/>
  <c r="BL175" i="3"/>
  <c r="BM175" i="3"/>
  <c r="BN175" i="3"/>
  <c r="BL176" i="3"/>
  <c r="BM176" i="3"/>
  <c r="BN176" i="3"/>
  <c r="BL177" i="3"/>
  <c r="BM177" i="3"/>
  <c r="BN177" i="3"/>
  <c r="BL178" i="3"/>
  <c r="BM178" i="3"/>
  <c r="BN178" i="3"/>
  <c r="BL179" i="3"/>
  <c r="BM179" i="3"/>
  <c r="BN179" i="3"/>
  <c r="BL180" i="3"/>
  <c r="BM180" i="3"/>
  <c r="BN180" i="3"/>
  <c r="BL181" i="3"/>
  <c r="BM181" i="3"/>
  <c r="BN181" i="3"/>
  <c r="BL182" i="3"/>
  <c r="BM182" i="3"/>
  <c r="BN182" i="3"/>
  <c r="BL183" i="3"/>
  <c r="BM183" i="3"/>
  <c r="BN183" i="3"/>
  <c r="BL184" i="3"/>
  <c r="BM184" i="3"/>
  <c r="BN184" i="3"/>
  <c r="BL185" i="3"/>
  <c r="BM185" i="3"/>
  <c r="BN185" i="3"/>
  <c r="BL186" i="3"/>
  <c r="BM186" i="3"/>
  <c r="BN186" i="3"/>
  <c r="BL187" i="3"/>
  <c r="BM187" i="3"/>
  <c r="BN187" i="3"/>
  <c r="BL188" i="3"/>
  <c r="BM188" i="3"/>
  <c r="BN188" i="3"/>
  <c r="BL189" i="3"/>
  <c r="BM189" i="3"/>
  <c r="BN189" i="3"/>
  <c r="BL190" i="3"/>
  <c r="BM190" i="3"/>
  <c r="BN190" i="3"/>
  <c r="BL191" i="3"/>
  <c r="BM191" i="3"/>
  <c r="BN191" i="3"/>
  <c r="BL192" i="3"/>
  <c r="BM192" i="3"/>
  <c r="BN192" i="3"/>
  <c r="BL193" i="3"/>
  <c r="BM193" i="3"/>
  <c r="BN193" i="3"/>
  <c r="BL194" i="3"/>
  <c r="BM194" i="3"/>
  <c r="BN194" i="3"/>
  <c r="BL195" i="3"/>
  <c r="BM195" i="3"/>
  <c r="BN195" i="3"/>
  <c r="BL196" i="3"/>
  <c r="BM196" i="3"/>
  <c r="BN196" i="3"/>
  <c r="BL197" i="3"/>
  <c r="BM197" i="3"/>
  <c r="BN197" i="3"/>
  <c r="BL198" i="3"/>
  <c r="BM198" i="3"/>
  <c r="BN198" i="3"/>
  <c r="BL199" i="3"/>
  <c r="BM199" i="3"/>
  <c r="BN199" i="3"/>
  <c r="BL200" i="3"/>
  <c r="BM200" i="3"/>
  <c r="BN200" i="3"/>
  <c r="BL201" i="3"/>
  <c r="BM201" i="3"/>
  <c r="BN201" i="3"/>
  <c r="BL202" i="3"/>
  <c r="BM202" i="3"/>
  <c r="BN202" i="3"/>
  <c r="BL203" i="3"/>
  <c r="BM203" i="3"/>
  <c r="BN203" i="3"/>
  <c r="BL204" i="3"/>
  <c r="BM204" i="3"/>
  <c r="BN204" i="3"/>
  <c r="BL205" i="3"/>
  <c r="BM205" i="3"/>
  <c r="BN205" i="3"/>
  <c r="BL206" i="3"/>
  <c r="BM206" i="3"/>
  <c r="BN206" i="3"/>
  <c r="BL207" i="3"/>
  <c r="BM207" i="3"/>
  <c r="BN207" i="3"/>
  <c r="BL208" i="3"/>
  <c r="BM208" i="3"/>
  <c r="BN208" i="3"/>
  <c r="BL209" i="3"/>
  <c r="BM209" i="3"/>
  <c r="BN209" i="3"/>
  <c r="BL210" i="3"/>
  <c r="BM210" i="3"/>
  <c r="BN210" i="3"/>
  <c r="BL211" i="3"/>
  <c r="BM211" i="3"/>
  <c r="BN211" i="3"/>
  <c r="BL212" i="3"/>
  <c r="BM212" i="3"/>
  <c r="BN212" i="3"/>
  <c r="BL213" i="3"/>
  <c r="BM213" i="3"/>
  <c r="BN213" i="3"/>
  <c r="BL214" i="3"/>
  <c r="BM214" i="3"/>
  <c r="BN214" i="3"/>
  <c r="BL215" i="3"/>
  <c r="BM215" i="3"/>
  <c r="BN215" i="3"/>
  <c r="BL216" i="3"/>
  <c r="BM216" i="3"/>
  <c r="BN216" i="3"/>
  <c r="BL217" i="3"/>
  <c r="BM217" i="3"/>
  <c r="BN217" i="3"/>
  <c r="BL218" i="3"/>
  <c r="BM218" i="3"/>
  <c r="BN218" i="3"/>
  <c r="BL219" i="3"/>
  <c r="BM219" i="3"/>
  <c r="BN219" i="3"/>
  <c r="BL220" i="3"/>
  <c r="BM220" i="3"/>
  <c r="BN220" i="3"/>
  <c r="BL221" i="3"/>
  <c r="BM221" i="3"/>
  <c r="BN221" i="3"/>
  <c r="BL222" i="3"/>
  <c r="BM222" i="3"/>
  <c r="BN222" i="3"/>
  <c r="BL223" i="3"/>
  <c r="BM223" i="3"/>
  <c r="BN223" i="3"/>
  <c r="BL224" i="3"/>
  <c r="BM224" i="3"/>
  <c r="BN224" i="3"/>
  <c r="BL225" i="3"/>
  <c r="BM225" i="3"/>
  <c r="BN225" i="3"/>
  <c r="BL226" i="3"/>
  <c r="BM226" i="3"/>
  <c r="BN226" i="3"/>
  <c r="BL227" i="3"/>
  <c r="BM227" i="3"/>
  <c r="BN227" i="3"/>
  <c r="BL228" i="3"/>
  <c r="BM228" i="3"/>
  <c r="BN228" i="3"/>
  <c r="BL229" i="3"/>
  <c r="BM229" i="3"/>
  <c r="BN229" i="3"/>
  <c r="BL230" i="3"/>
  <c r="BM230" i="3"/>
  <c r="BN230" i="3"/>
  <c r="BL231" i="3"/>
  <c r="BM231" i="3"/>
  <c r="BN231" i="3"/>
  <c r="BL232" i="3"/>
  <c r="BM232" i="3"/>
  <c r="BN232" i="3"/>
  <c r="BL233" i="3"/>
  <c r="BM233" i="3"/>
  <c r="BN233" i="3"/>
  <c r="BL234" i="3"/>
  <c r="BM234" i="3"/>
  <c r="BN234" i="3"/>
  <c r="BL235" i="3"/>
  <c r="BM235" i="3"/>
  <c r="BN235" i="3"/>
  <c r="BL236" i="3"/>
  <c r="BM236" i="3"/>
  <c r="BN236" i="3"/>
  <c r="BL237" i="3"/>
  <c r="BM237" i="3"/>
  <c r="BN237" i="3"/>
  <c r="BL238" i="3"/>
  <c r="BM238" i="3"/>
  <c r="BN238" i="3"/>
  <c r="BL239" i="3"/>
  <c r="BM239" i="3"/>
  <c r="BN239" i="3"/>
  <c r="BL240" i="3"/>
  <c r="BM240" i="3"/>
  <c r="BN240" i="3"/>
  <c r="BL241" i="3"/>
  <c r="BM241" i="3"/>
  <c r="BN241" i="3"/>
  <c r="BL242" i="3"/>
  <c r="BM242" i="3"/>
  <c r="BN242" i="3"/>
  <c r="BL243" i="3"/>
  <c r="BM243" i="3"/>
  <c r="BN243" i="3"/>
  <c r="BL244" i="3"/>
  <c r="BM244" i="3"/>
  <c r="BN244" i="3"/>
  <c r="BL245" i="3"/>
  <c r="BM245" i="3"/>
  <c r="BN245" i="3"/>
  <c r="BL246" i="3"/>
  <c r="BM246" i="3"/>
  <c r="BN246" i="3"/>
  <c r="BL247" i="3"/>
  <c r="BM247" i="3"/>
  <c r="BN247" i="3"/>
  <c r="BL248" i="3"/>
  <c r="BM248" i="3"/>
  <c r="BN248" i="3"/>
  <c r="BL249" i="3"/>
  <c r="BM249" i="3"/>
  <c r="BN249" i="3"/>
  <c r="BL250" i="3"/>
  <c r="BM250" i="3"/>
  <c r="BN250" i="3"/>
  <c r="BL251" i="3"/>
  <c r="BM251" i="3"/>
  <c r="BN251" i="3"/>
  <c r="BL252" i="3"/>
  <c r="BM252" i="3"/>
  <c r="BN252" i="3"/>
  <c r="BL253" i="3"/>
  <c r="BM253" i="3"/>
  <c r="BN253" i="3"/>
  <c r="BL254" i="3"/>
  <c r="BM254" i="3"/>
  <c r="BN254" i="3"/>
  <c r="BL255" i="3"/>
  <c r="BM255" i="3"/>
  <c r="BN255" i="3"/>
  <c r="BL256" i="3"/>
  <c r="BM256" i="3"/>
  <c r="BN256" i="3"/>
  <c r="BL257" i="3"/>
  <c r="BM257" i="3"/>
  <c r="BN257" i="3"/>
  <c r="BL258" i="3"/>
  <c r="BM258" i="3"/>
  <c r="BN258" i="3"/>
  <c r="BL259" i="3"/>
  <c r="BM259" i="3"/>
  <c r="BN259" i="3"/>
  <c r="BL260" i="3"/>
  <c r="BM260" i="3"/>
  <c r="BN260" i="3"/>
  <c r="BL261" i="3"/>
  <c r="BM261" i="3"/>
  <c r="BN261" i="3"/>
  <c r="BL262" i="3"/>
  <c r="BM262" i="3"/>
  <c r="BN262" i="3"/>
  <c r="BL263" i="3"/>
  <c r="BM263" i="3"/>
  <c r="BN263" i="3"/>
  <c r="BL264" i="3"/>
  <c r="BM264" i="3"/>
  <c r="BN264" i="3"/>
  <c r="BL265" i="3"/>
  <c r="BM265" i="3"/>
  <c r="BN265" i="3"/>
  <c r="BL266" i="3"/>
  <c r="BM266" i="3"/>
  <c r="BN266" i="3"/>
  <c r="BL267" i="3"/>
  <c r="BM267" i="3"/>
  <c r="BN267" i="3"/>
  <c r="BL268" i="3"/>
  <c r="BM268" i="3"/>
  <c r="BN268" i="3"/>
  <c r="BL269" i="3"/>
  <c r="BM269" i="3"/>
  <c r="BN269" i="3"/>
  <c r="BL270" i="3"/>
  <c r="BM270" i="3"/>
  <c r="BN270" i="3"/>
  <c r="BL271" i="3"/>
  <c r="BM271" i="3"/>
  <c r="BN271" i="3"/>
  <c r="BL272" i="3"/>
  <c r="BM272" i="3"/>
  <c r="BN272" i="3"/>
  <c r="BL273" i="3"/>
  <c r="BM273" i="3"/>
  <c r="BN273" i="3"/>
  <c r="BL274" i="3"/>
  <c r="BM274" i="3"/>
  <c r="BN274" i="3"/>
  <c r="BL275" i="3"/>
  <c r="BM275" i="3"/>
  <c r="BN275" i="3"/>
  <c r="BL276" i="3"/>
  <c r="BM276" i="3"/>
  <c r="BN276" i="3"/>
  <c r="BL277" i="3"/>
  <c r="BM277" i="3"/>
  <c r="BN277" i="3"/>
  <c r="BL278" i="3"/>
  <c r="BM278" i="3"/>
  <c r="BN278" i="3"/>
  <c r="BL279" i="3"/>
  <c r="BM279" i="3"/>
  <c r="BN279" i="3"/>
  <c r="BL280" i="3"/>
  <c r="BM280" i="3"/>
  <c r="BN280" i="3"/>
  <c r="BL281" i="3"/>
  <c r="BM281" i="3"/>
  <c r="BN281" i="3"/>
  <c r="BL282" i="3"/>
  <c r="BM282" i="3"/>
  <c r="BN282" i="3"/>
  <c r="BL283" i="3"/>
  <c r="BM283" i="3"/>
  <c r="BN283" i="3"/>
  <c r="BL284" i="3"/>
  <c r="BM284" i="3"/>
  <c r="BN284" i="3"/>
  <c r="BL285" i="3"/>
  <c r="BM285" i="3"/>
  <c r="BN285" i="3"/>
  <c r="BL286" i="3"/>
  <c r="BM286" i="3"/>
  <c r="BN286" i="3"/>
  <c r="BL287" i="3"/>
  <c r="BM287" i="3"/>
  <c r="BN287" i="3"/>
  <c r="BL288" i="3"/>
  <c r="BM288" i="3"/>
  <c r="BN288" i="3"/>
  <c r="BL289" i="3"/>
  <c r="BM289" i="3"/>
  <c r="BN289" i="3"/>
  <c r="BL290" i="3"/>
  <c r="BM290" i="3"/>
  <c r="BN290" i="3"/>
  <c r="BL291" i="3"/>
  <c r="BM291" i="3"/>
  <c r="BN291" i="3"/>
  <c r="BL292" i="3"/>
  <c r="BM292" i="3"/>
  <c r="BN292" i="3"/>
  <c r="BL293" i="3"/>
  <c r="BM293" i="3"/>
  <c r="BN293" i="3"/>
  <c r="BL294" i="3"/>
  <c r="BM294" i="3"/>
  <c r="BN294" i="3"/>
  <c r="BL295" i="3"/>
  <c r="BM295" i="3"/>
  <c r="BN295" i="3"/>
  <c r="BL296" i="3"/>
  <c r="BM296" i="3"/>
  <c r="BN296" i="3"/>
  <c r="BL297" i="3"/>
  <c r="BM297" i="3"/>
  <c r="BN297" i="3"/>
  <c r="BL298" i="3"/>
  <c r="BM298" i="3"/>
  <c r="BN298" i="3"/>
  <c r="BL299" i="3"/>
  <c r="BM299" i="3"/>
  <c r="BN299" i="3"/>
  <c r="BL300" i="3"/>
  <c r="BM300" i="3"/>
  <c r="BN300" i="3"/>
  <c r="BL301" i="3"/>
  <c r="BM301" i="3"/>
  <c r="BN301" i="3"/>
  <c r="BL302" i="3"/>
  <c r="BM302" i="3"/>
  <c r="BN302" i="3"/>
  <c r="BL303" i="3"/>
  <c r="BM303" i="3"/>
  <c r="BN303" i="3"/>
  <c r="BL304" i="3"/>
  <c r="BM304" i="3"/>
  <c r="BN304" i="3"/>
  <c r="BL305" i="3"/>
  <c r="BM305" i="3"/>
  <c r="BN305" i="3"/>
  <c r="BL306" i="3"/>
  <c r="BM306" i="3"/>
  <c r="BN306" i="3"/>
  <c r="BL307" i="3"/>
  <c r="BM307" i="3"/>
  <c r="BN307" i="3"/>
  <c r="BL308" i="3"/>
  <c r="BM308" i="3"/>
  <c r="BN308" i="3"/>
  <c r="BL309" i="3"/>
  <c r="BM309" i="3"/>
  <c r="BN309" i="3"/>
  <c r="BL310" i="3"/>
  <c r="BM310" i="3"/>
  <c r="BN310" i="3"/>
  <c r="BL311" i="3"/>
  <c r="BM311" i="3"/>
  <c r="BN311" i="3"/>
  <c r="BL312" i="3"/>
  <c r="BM312" i="3"/>
  <c r="BN312" i="3"/>
  <c r="BL313" i="3"/>
  <c r="BM313" i="3"/>
  <c r="BN313" i="3"/>
  <c r="BL314" i="3"/>
  <c r="BM314" i="3"/>
  <c r="BN314" i="3"/>
  <c r="BL315" i="3"/>
  <c r="BM315" i="3"/>
  <c r="BN315" i="3"/>
  <c r="BL316" i="3"/>
  <c r="BM316" i="3"/>
  <c r="BN316" i="3"/>
  <c r="BL317" i="3"/>
  <c r="BM317" i="3"/>
  <c r="BN317" i="3"/>
  <c r="BL318" i="3"/>
  <c r="BM318" i="3"/>
  <c r="BN318" i="3"/>
  <c r="BL319" i="3"/>
  <c r="BM319" i="3"/>
  <c r="BN319" i="3"/>
  <c r="BL320" i="3"/>
  <c r="BM320" i="3"/>
  <c r="BN320" i="3"/>
  <c r="BL321" i="3"/>
  <c r="BM321" i="3"/>
  <c r="BN321" i="3"/>
  <c r="BL322" i="3"/>
  <c r="BM322" i="3"/>
  <c r="BN322" i="3"/>
  <c r="BL323" i="3"/>
  <c r="BM323" i="3"/>
  <c r="BN323" i="3"/>
  <c r="BL324" i="3"/>
  <c r="BM324" i="3"/>
  <c r="BN324" i="3"/>
  <c r="BL325" i="3"/>
  <c r="BM325" i="3"/>
  <c r="BN325" i="3"/>
  <c r="BL326" i="3"/>
  <c r="BM326" i="3"/>
  <c r="BN326" i="3"/>
  <c r="BL327" i="3"/>
  <c r="BM327" i="3"/>
  <c r="BN327" i="3"/>
  <c r="BL328" i="3"/>
  <c r="BM328" i="3"/>
  <c r="BN328" i="3"/>
  <c r="BL329" i="3"/>
  <c r="BM329" i="3"/>
  <c r="BN329" i="3"/>
  <c r="BL330" i="3"/>
  <c r="BM330" i="3"/>
  <c r="BN330" i="3"/>
  <c r="BL331" i="3"/>
  <c r="BM331" i="3"/>
  <c r="BN331" i="3"/>
  <c r="BL332" i="3"/>
  <c r="BM332" i="3"/>
  <c r="BN332" i="3"/>
  <c r="BL333" i="3"/>
  <c r="BM333" i="3"/>
  <c r="BN333" i="3"/>
  <c r="BL334" i="3"/>
  <c r="BM334" i="3"/>
  <c r="BN334" i="3"/>
  <c r="BL335" i="3"/>
  <c r="BM335" i="3"/>
  <c r="BN335" i="3"/>
  <c r="BL336" i="3"/>
  <c r="BM336" i="3"/>
  <c r="BN336" i="3"/>
  <c r="BL337" i="3"/>
  <c r="BM337" i="3"/>
  <c r="BN337" i="3"/>
  <c r="BL338" i="3"/>
  <c r="BM338" i="3"/>
  <c r="BN338" i="3"/>
  <c r="BL339" i="3"/>
  <c r="BM339" i="3"/>
  <c r="BN339" i="3"/>
  <c r="BL340" i="3"/>
  <c r="BM340" i="3"/>
  <c r="BN340" i="3"/>
  <c r="BL341" i="3"/>
  <c r="BM341" i="3"/>
  <c r="BN341" i="3"/>
  <c r="BL342" i="3"/>
  <c r="BM342" i="3"/>
  <c r="BN342" i="3"/>
  <c r="BL343" i="3"/>
  <c r="BM343" i="3"/>
  <c r="BN343" i="3"/>
  <c r="BL344" i="3"/>
  <c r="BM344" i="3"/>
  <c r="BN344" i="3"/>
  <c r="BL345" i="3"/>
  <c r="BM345" i="3"/>
  <c r="BN345" i="3"/>
  <c r="BL346" i="3"/>
  <c r="BM346" i="3"/>
  <c r="BN346" i="3"/>
  <c r="BL347" i="3"/>
  <c r="BM347" i="3"/>
  <c r="BN347" i="3"/>
  <c r="BL348" i="3"/>
  <c r="BM348" i="3"/>
  <c r="BN348" i="3"/>
  <c r="BL349" i="3"/>
  <c r="BM349" i="3"/>
  <c r="BN349" i="3"/>
  <c r="BL350" i="3"/>
  <c r="BM350" i="3"/>
  <c r="BN350" i="3"/>
  <c r="BL351" i="3"/>
  <c r="BM351" i="3"/>
  <c r="BN351" i="3"/>
  <c r="BL352" i="3"/>
  <c r="BM352" i="3"/>
  <c r="BN352" i="3"/>
  <c r="BL353" i="3"/>
  <c r="BM353" i="3"/>
  <c r="BN353" i="3"/>
  <c r="BL354" i="3"/>
  <c r="BM354" i="3"/>
  <c r="BN354" i="3"/>
  <c r="BL355" i="3"/>
  <c r="BM355" i="3"/>
  <c r="BN355" i="3"/>
  <c r="BL356" i="3"/>
  <c r="BM356" i="3"/>
  <c r="BN356" i="3"/>
  <c r="BL357" i="3"/>
  <c r="BM357" i="3"/>
  <c r="BN357" i="3"/>
  <c r="BL358" i="3"/>
  <c r="BM358" i="3"/>
  <c r="BN358" i="3"/>
  <c r="BL359" i="3"/>
  <c r="BM359" i="3"/>
  <c r="BN359" i="3"/>
  <c r="BL360" i="3"/>
  <c r="BM360" i="3"/>
  <c r="BN360" i="3"/>
  <c r="BL361" i="3"/>
  <c r="BM361" i="3"/>
  <c r="BN361" i="3"/>
  <c r="BL362" i="3"/>
  <c r="BM362" i="3"/>
  <c r="BN362" i="3"/>
  <c r="BL363" i="3"/>
  <c r="BM363" i="3"/>
  <c r="BN363" i="3"/>
  <c r="BL364" i="3"/>
  <c r="BM364" i="3"/>
  <c r="BN364" i="3"/>
  <c r="BL365" i="3"/>
  <c r="BM365" i="3"/>
  <c r="BN365" i="3"/>
  <c r="BL366" i="3"/>
  <c r="BM366" i="3"/>
  <c r="BN366" i="3"/>
  <c r="BL367" i="3"/>
  <c r="BM367" i="3"/>
  <c r="BN367" i="3"/>
  <c r="BL368" i="3"/>
  <c r="BM368" i="3"/>
  <c r="BN368" i="3"/>
  <c r="BL369" i="3"/>
  <c r="BM369" i="3"/>
  <c r="BN369" i="3"/>
  <c r="BL370" i="3"/>
  <c r="BM370" i="3"/>
  <c r="BN370" i="3"/>
  <c r="BL371" i="3"/>
  <c r="BM371" i="3"/>
  <c r="BN371" i="3"/>
  <c r="BL372" i="3"/>
  <c r="BM372" i="3"/>
  <c r="BN372" i="3"/>
  <c r="BL373" i="3"/>
  <c r="BM373" i="3"/>
  <c r="BN373" i="3"/>
  <c r="BL374" i="3"/>
  <c r="BM374" i="3"/>
  <c r="BN374" i="3"/>
  <c r="BL375" i="3"/>
  <c r="BM375" i="3"/>
  <c r="BN375" i="3"/>
  <c r="BL376" i="3"/>
  <c r="BM376" i="3"/>
  <c r="BN376" i="3"/>
  <c r="BL377" i="3"/>
  <c r="BM377" i="3"/>
  <c r="BN377" i="3"/>
  <c r="BL378" i="3"/>
  <c r="BM378" i="3"/>
  <c r="BN378" i="3"/>
  <c r="BL379" i="3"/>
  <c r="BM379" i="3"/>
  <c r="BN379" i="3"/>
  <c r="BL380" i="3"/>
  <c r="BM380" i="3"/>
  <c r="BN380" i="3"/>
  <c r="BL381" i="3"/>
  <c r="BM381" i="3"/>
  <c r="BN381" i="3"/>
  <c r="BL382" i="3"/>
  <c r="BM382" i="3"/>
  <c r="BN382" i="3"/>
  <c r="BL383" i="3"/>
  <c r="BM383" i="3"/>
  <c r="BN383" i="3"/>
  <c r="BL384" i="3"/>
  <c r="BM384" i="3"/>
  <c r="BN384" i="3"/>
  <c r="BL385" i="3"/>
  <c r="BM385" i="3"/>
  <c r="BN385" i="3"/>
  <c r="BL386" i="3"/>
  <c r="BM386" i="3"/>
  <c r="BN386" i="3"/>
  <c r="BL387" i="3"/>
  <c r="BM387" i="3"/>
  <c r="BN387" i="3"/>
  <c r="BL388" i="3"/>
  <c r="BM388" i="3"/>
  <c r="BN388" i="3"/>
  <c r="BL389" i="3"/>
  <c r="BM389" i="3"/>
  <c r="BN389" i="3"/>
  <c r="BL390" i="3"/>
  <c r="BM390" i="3"/>
  <c r="BN390" i="3"/>
  <c r="BL391" i="3"/>
  <c r="BM391" i="3"/>
  <c r="BN391" i="3"/>
  <c r="BL392" i="3"/>
  <c r="BM392" i="3"/>
  <c r="BN392" i="3"/>
  <c r="BL393" i="3"/>
  <c r="BM393" i="3"/>
  <c r="BN393" i="3"/>
  <c r="BL394" i="3"/>
  <c r="BM394" i="3"/>
  <c r="BN394" i="3"/>
  <c r="BL395" i="3"/>
  <c r="BM395" i="3"/>
  <c r="BN395" i="3"/>
  <c r="BL396" i="3"/>
  <c r="BM396" i="3"/>
  <c r="BN396" i="3"/>
  <c r="BL397" i="3"/>
  <c r="BM397" i="3"/>
  <c r="BN397" i="3"/>
  <c r="BL398" i="3"/>
  <c r="BM398" i="3"/>
  <c r="BN398" i="3"/>
  <c r="BL399" i="3"/>
  <c r="BM399" i="3"/>
  <c r="BN399" i="3"/>
  <c r="BL400" i="3"/>
  <c r="BM400" i="3"/>
  <c r="BN400" i="3"/>
  <c r="BL401" i="3"/>
  <c r="BM401" i="3"/>
  <c r="BN401" i="3"/>
  <c r="BL402" i="3"/>
  <c r="BM402" i="3"/>
  <c r="BN402" i="3"/>
  <c r="BL403" i="3"/>
  <c r="BM403" i="3"/>
  <c r="BN403" i="3"/>
  <c r="BL404" i="3"/>
  <c r="BM404" i="3"/>
  <c r="BN404" i="3"/>
  <c r="BL405" i="3"/>
  <c r="BM405" i="3"/>
  <c r="BN405" i="3"/>
  <c r="BL406" i="3"/>
  <c r="BM406" i="3"/>
  <c r="BN406" i="3"/>
  <c r="BL407" i="3"/>
  <c r="BM407" i="3"/>
  <c r="BN407" i="3"/>
  <c r="BL408" i="3"/>
  <c r="BM408" i="3"/>
  <c r="BN408" i="3"/>
  <c r="BL409" i="3"/>
  <c r="BM409" i="3"/>
  <c r="BN409" i="3"/>
  <c r="BL410" i="3"/>
  <c r="BM410" i="3"/>
  <c r="BN410" i="3"/>
  <c r="BL411" i="3"/>
  <c r="BM411" i="3"/>
  <c r="BN411" i="3"/>
  <c r="BL412" i="3"/>
  <c r="BM412" i="3"/>
  <c r="BN412" i="3"/>
  <c r="BL413" i="3"/>
  <c r="BM413" i="3"/>
  <c r="BN413" i="3"/>
  <c r="BL414" i="3"/>
  <c r="BM414" i="3"/>
  <c r="BN414" i="3"/>
  <c r="BL415" i="3"/>
  <c r="BM415" i="3"/>
  <c r="BN415" i="3"/>
  <c r="BL416" i="3"/>
  <c r="BM416" i="3"/>
  <c r="BN416" i="3"/>
  <c r="BL417" i="3"/>
  <c r="BM417" i="3"/>
  <c r="BN417" i="3"/>
  <c r="BL418" i="3"/>
  <c r="BM418" i="3"/>
  <c r="BN418" i="3"/>
  <c r="BL419" i="3"/>
  <c r="BM419" i="3"/>
  <c r="BN419" i="3"/>
  <c r="BL420" i="3"/>
  <c r="BM420" i="3"/>
  <c r="BN420" i="3"/>
  <c r="BL421" i="3"/>
  <c r="BM421" i="3"/>
  <c r="BN421" i="3"/>
  <c r="BL422" i="3"/>
  <c r="BM422" i="3"/>
  <c r="BN422" i="3"/>
  <c r="BL423" i="3"/>
  <c r="BM423" i="3"/>
  <c r="BN423" i="3"/>
  <c r="BL424" i="3"/>
  <c r="BM424" i="3"/>
  <c r="BN424" i="3"/>
  <c r="BL425" i="3"/>
  <c r="BM425" i="3"/>
  <c r="BN425" i="3"/>
  <c r="BL426" i="3"/>
  <c r="BM426" i="3"/>
  <c r="BN426" i="3"/>
  <c r="BL427" i="3"/>
  <c r="BM427" i="3"/>
  <c r="BN427" i="3"/>
  <c r="BL428" i="3"/>
  <c r="BM428" i="3"/>
  <c r="BN428" i="3"/>
  <c r="BL429" i="3"/>
  <c r="BM429" i="3"/>
  <c r="BN429" i="3"/>
  <c r="BL430" i="3"/>
  <c r="BM430" i="3"/>
  <c r="BN430" i="3"/>
  <c r="BL431" i="3"/>
  <c r="BM431" i="3"/>
  <c r="BN431" i="3"/>
  <c r="BL432" i="3"/>
  <c r="BM432" i="3"/>
  <c r="BN432" i="3"/>
  <c r="BL433" i="3"/>
  <c r="BM433" i="3"/>
  <c r="BN433" i="3"/>
  <c r="BL434" i="3"/>
  <c r="BM434" i="3"/>
  <c r="BN434" i="3"/>
  <c r="BL435" i="3"/>
  <c r="BM435" i="3"/>
  <c r="BN435" i="3"/>
  <c r="BL436" i="3"/>
  <c r="BM436" i="3"/>
  <c r="BN436" i="3"/>
  <c r="BL437" i="3"/>
  <c r="BM437" i="3"/>
  <c r="BN437" i="3"/>
  <c r="BL438" i="3"/>
  <c r="BM438" i="3"/>
  <c r="BN438" i="3"/>
  <c r="BL439" i="3"/>
  <c r="BM439" i="3"/>
  <c r="BN439" i="3"/>
  <c r="BL440" i="3"/>
  <c r="BM440" i="3"/>
  <c r="BN440" i="3"/>
  <c r="BL441" i="3"/>
  <c r="BM441" i="3"/>
  <c r="BN441" i="3"/>
  <c r="BL442" i="3"/>
  <c r="BM442" i="3"/>
  <c r="BN442" i="3"/>
  <c r="BL443" i="3"/>
  <c r="BM443" i="3"/>
  <c r="BN443" i="3"/>
  <c r="BL444" i="3"/>
  <c r="BM444" i="3"/>
  <c r="BN444" i="3"/>
  <c r="BL445" i="3"/>
  <c r="BM445" i="3"/>
  <c r="BN445" i="3"/>
  <c r="BL446" i="3"/>
  <c r="BM446" i="3"/>
  <c r="BN446" i="3"/>
  <c r="BL447" i="3"/>
  <c r="BM447" i="3"/>
  <c r="BN447" i="3"/>
  <c r="BL448" i="3"/>
  <c r="BM448" i="3"/>
  <c r="BN448" i="3"/>
  <c r="BL449" i="3"/>
  <c r="BM449" i="3"/>
  <c r="BN449" i="3"/>
  <c r="BL450" i="3"/>
  <c r="BM450" i="3"/>
  <c r="BN450" i="3"/>
  <c r="BL451" i="3"/>
  <c r="BM451" i="3"/>
  <c r="BN451" i="3"/>
  <c r="BL452" i="3"/>
  <c r="BM452" i="3"/>
  <c r="BN452" i="3"/>
  <c r="BL453" i="3"/>
  <c r="BM453" i="3"/>
  <c r="BN453" i="3"/>
  <c r="BL454" i="3"/>
  <c r="BM454" i="3"/>
  <c r="BN454" i="3"/>
  <c r="BL455" i="3"/>
  <c r="BM455" i="3"/>
  <c r="BN455" i="3"/>
  <c r="BL456" i="3"/>
  <c r="BM456" i="3"/>
  <c r="BN456" i="3"/>
  <c r="BL457" i="3"/>
  <c r="BM457" i="3"/>
  <c r="BN457" i="3"/>
  <c r="BL458" i="3"/>
  <c r="BM458" i="3"/>
  <c r="BN458" i="3"/>
  <c r="BL459" i="3"/>
  <c r="BM459" i="3"/>
  <c r="BN459" i="3"/>
  <c r="BL460" i="3"/>
  <c r="BM460" i="3"/>
  <c r="BN460" i="3"/>
  <c r="BL461" i="3"/>
  <c r="BM461" i="3"/>
  <c r="BN461" i="3"/>
  <c r="BL462" i="3"/>
  <c r="BM462" i="3"/>
  <c r="BN462" i="3"/>
  <c r="BL463" i="3"/>
  <c r="BM463" i="3"/>
  <c r="BN463" i="3"/>
  <c r="BL464" i="3"/>
  <c r="BM464" i="3"/>
  <c r="BN464" i="3"/>
  <c r="BL465" i="3"/>
  <c r="BM465" i="3"/>
  <c r="BN465" i="3"/>
  <c r="BL466" i="3"/>
  <c r="BM466" i="3"/>
  <c r="BN466" i="3"/>
  <c r="BL467" i="3"/>
  <c r="BM467" i="3"/>
  <c r="BN467" i="3"/>
  <c r="BL468" i="3"/>
  <c r="BM468" i="3"/>
  <c r="BN468" i="3"/>
  <c r="BL469" i="3"/>
  <c r="BM469" i="3"/>
  <c r="BN469" i="3"/>
  <c r="BL470" i="3"/>
  <c r="BM470" i="3"/>
  <c r="BN470" i="3"/>
  <c r="BL471" i="3"/>
  <c r="BM471" i="3"/>
  <c r="BN471" i="3"/>
  <c r="BL472" i="3"/>
  <c r="BM472" i="3"/>
  <c r="BN472" i="3"/>
  <c r="BL473" i="3"/>
  <c r="BM473" i="3"/>
  <c r="BN473" i="3"/>
  <c r="BL474" i="3"/>
  <c r="BM474" i="3"/>
  <c r="BN474" i="3"/>
  <c r="BL475" i="3"/>
  <c r="BM475" i="3"/>
  <c r="BN475" i="3"/>
  <c r="BL476" i="3"/>
  <c r="BM476" i="3"/>
  <c r="BN476" i="3"/>
  <c r="BL477" i="3"/>
  <c r="BM477" i="3"/>
  <c r="BN477" i="3"/>
  <c r="BL478" i="3"/>
  <c r="BM478" i="3"/>
  <c r="BN478" i="3"/>
  <c r="BL479" i="3"/>
  <c r="BM479" i="3"/>
  <c r="BN479" i="3"/>
  <c r="BL480" i="3"/>
  <c r="BM480" i="3"/>
  <c r="BN480" i="3"/>
  <c r="BL481" i="3"/>
  <c r="BM481" i="3"/>
  <c r="BN481" i="3"/>
  <c r="BL482" i="3"/>
  <c r="BM482" i="3"/>
  <c r="BN482" i="3"/>
  <c r="BL483" i="3"/>
  <c r="BM483" i="3"/>
  <c r="BN483" i="3"/>
  <c r="BL484" i="3"/>
  <c r="BM484" i="3"/>
  <c r="BN484" i="3"/>
  <c r="BL485" i="3"/>
  <c r="BM485" i="3"/>
  <c r="BN485" i="3"/>
  <c r="BL486" i="3"/>
  <c r="BM486" i="3"/>
  <c r="BN486" i="3"/>
  <c r="BL487" i="3"/>
  <c r="BM487" i="3"/>
  <c r="BN487" i="3"/>
  <c r="BL488" i="3"/>
  <c r="BM488" i="3"/>
  <c r="BN488" i="3"/>
  <c r="BL489" i="3"/>
  <c r="BM489" i="3"/>
  <c r="BN489" i="3"/>
  <c r="BL490" i="3"/>
  <c r="BM490" i="3"/>
  <c r="BN490" i="3"/>
  <c r="BL491" i="3"/>
  <c r="BM491" i="3"/>
  <c r="BN491" i="3"/>
  <c r="BL492" i="3"/>
  <c r="BM492" i="3"/>
  <c r="BN492" i="3"/>
  <c r="BL493" i="3"/>
  <c r="BM493" i="3"/>
  <c r="BN493" i="3"/>
  <c r="BL494" i="3"/>
  <c r="BM494" i="3"/>
  <c r="BN494" i="3"/>
  <c r="BL495" i="3"/>
  <c r="BM495" i="3"/>
  <c r="BN495" i="3"/>
  <c r="BL496" i="3"/>
  <c r="BM496" i="3"/>
  <c r="BN496" i="3"/>
  <c r="BL497" i="3"/>
  <c r="BM497" i="3"/>
  <c r="BN497" i="3"/>
  <c r="BL498" i="3"/>
  <c r="BM498" i="3"/>
  <c r="BN498" i="3"/>
  <c r="BL499" i="3"/>
  <c r="BM499" i="3"/>
  <c r="BN499" i="3"/>
  <c r="BL500" i="3"/>
  <c r="BM500" i="3"/>
  <c r="BN500" i="3"/>
  <c r="BL501" i="3"/>
  <c r="BM501" i="3"/>
  <c r="BN501" i="3"/>
  <c r="BL502" i="3"/>
  <c r="BM502" i="3"/>
  <c r="BN502" i="3"/>
  <c r="BL503" i="3"/>
  <c r="BM503" i="3"/>
  <c r="BN503" i="3"/>
  <c r="BL504" i="3"/>
  <c r="BM504" i="3"/>
  <c r="BN504" i="3"/>
  <c r="BL505" i="3"/>
  <c r="BM505" i="3"/>
  <c r="BN505" i="3"/>
  <c r="BL506" i="3"/>
  <c r="BM506" i="3"/>
  <c r="BN506" i="3"/>
  <c r="BL507" i="3"/>
  <c r="BM507" i="3"/>
  <c r="BN507" i="3"/>
  <c r="BL508" i="3"/>
  <c r="BM508" i="3"/>
  <c r="BN508" i="3"/>
  <c r="BL509" i="3"/>
  <c r="BM509" i="3"/>
  <c r="BN509" i="3"/>
  <c r="BL510" i="3"/>
  <c r="BM510" i="3"/>
  <c r="BN510" i="3"/>
  <c r="BL511" i="3"/>
  <c r="BM511" i="3"/>
  <c r="BN511" i="3"/>
  <c r="BL512" i="3"/>
  <c r="BM512" i="3"/>
  <c r="BN512" i="3"/>
  <c r="BL513" i="3"/>
  <c r="BM513" i="3"/>
  <c r="BN513" i="3"/>
  <c r="BL514" i="3"/>
  <c r="BM514" i="3"/>
  <c r="BN514" i="3"/>
  <c r="BL515" i="3"/>
  <c r="BM515" i="3"/>
  <c r="BN515" i="3"/>
  <c r="BL516" i="3"/>
  <c r="BM516" i="3"/>
  <c r="BN516" i="3"/>
  <c r="BL517" i="3"/>
  <c r="BM517" i="3"/>
  <c r="BN517" i="3"/>
  <c r="BL518" i="3"/>
  <c r="BM518" i="3"/>
  <c r="BN518" i="3"/>
  <c r="BL519" i="3"/>
  <c r="BM519" i="3"/>
  <c r="BN519" i="3"/>
  <c r="BL520" i="3"/>
  <c r="BM520" i="3"/>
  <c r="BN520" i="3"/>
  <c r="BL521" i="3"/>
  <c r="BM521" i="3"/>
  <c r="BN521" i="3"/>
  <c r="BL522" i="3"/>
  <c r="BM522" i="3"/>
  <c r="BN522" i="3"/>
  <c r="BL523" i="3"/>
  <c r="BM523" i="3"/>
  <c r="BN523" i="3"/>
  <c r="BL524" i="3"/>
  <c r="BM524" i="3"/>
  <c r="BN524" i="3"/>
  <c r="BL525" i="3"/>
  <c r="BM525" i="3"/>
  <c r="BN525" i="3"/>
  <c r="BL526" i="3"/>
  <c r="BM526" i="3"/>
  <c r="BN526" i="3"/>
  <c r="BL527" i="3"/>
  <c r="BM527" i="3"/>
  <c r="BN527" i="3"/>
  <c r="BL528" i="3"/>
  <c r="BM528" i="3"/>
  <c r="BN528" i="3"/>
  <c r="BL529" i="3"/>
  <c r="BM529" i="3"/>
  <c r="BN529" i="3"/>
  <c r="BL530" i="3"/>
  <c r="BM530" i="3"/>
  <c r="BN530" i="3"/>
  <c r="BL531" i="3"/>
  <c r="BM531" i="3"/>
  <c r="BN531" i="3"/>
  <c r="BL532" i="3"/>
  <c r="BM532" i="3"/>
  <c r="BN532" i="3"/>
  <c r="BL533" i="3"/>
  <c r="BM533" i="3"/>
  <c r="BN533" i="3"/>
  <c r="BL534" i="3"/>
  <c r="BM534" i="3"/>
  <c r="BN534" i="3"/>
  <c r="BL535" i="3"/>
  <c r="BM535" i="3"/>
  <c r="BN535" i="3"/>
  <c r="BL536" i="3"/>
  <c r="BM536" i="3"/>
  <c r="BN536" i="3"/>
  <c r="BL537" i="3"/>
  <c r="BM537" i="3"/>
  <c r="BN537" i="3"/>
  <c r="BL538" i="3"/>
  <c r="BM538" i="3"/>
  <c r="BN538" i="3"/>
  <c r="BL539" i="3"/>
  <c r="BM539" i="3"/>
  <c r="BN539" i="3"/>
  <c r="BL540" i="3"/>
  <c r="BM540" i="3"/>
  <c r="BN540" i="3"/>
  <c r="BL541" i="3"/>
  <c r="BM541" i="3"/>
  <c r="BN541" i="3"/>
  <c r="BL542" i="3"/>
  <c r="BM542" i="3"/>
  <c r="BN542" i="3"/>
  <c r="BL543" i="3"/>
  <c r="BM543" i="3"/>
  <c r="BN543" i="3"/>
  <c r="BL544" i="3"/>
  <c r="BM544" i="3"/>
  <c r="BN544" i="3"/>
  <c r="BL545" i="3"/>
  <c r="BM545" i="3"/>
  <c r="BN545" i="3"/>
  <c r="BL546" i="3"/>
  <c r="BM546" i="3"/>
  <c r="BN546" i="3"/>
  <c r="BL547" i="3"/>
  <c r="BM547" i="3"/>
  <c r="BN547" i="3"/>
  <c r="BL548" i="3"/>
  <c r="BM548" i="3"/>
  <c r="BN548" i="3"/>
  <c r="BL549" i="3"/>
  <c r="BM549" i="3"/>
  <c r="BN549" i="3"/>
  <c r="BL550" i="3"/>
  <c r="BM550" i="3"/>
  <c r="BN550" i="3"/>
  <c r="BL551" i="3"/>
  <c r="BM551" i="3"/>
  <c r="BN551" i="3"/>
  <c r="BL552" i="3"/>
  <c r="BM552" i="3"/>
  <c r="BN552" i="3"/>
  <c r="BL553" i="3"/>
  <c r="BM553" i="3"/>
  <c r="BN553" i="3"/>
  <c r="BL554" i="3"/>
  <c r="BM554" i="3"/>
  <c r="BN554" i="3"/>
  <c r="BL555" i="3"/>
  <c r="BM555" i="3"/>
  <c r="BN555" i="3"/>
  <c r="BL556" i="3"/>
  <c r="BM556" i="3"/>
  <c r="BN556" i="3"/>
  <c r="BL557" i="3"/>
  <c r="BM557" i="3"/>
  <c r="BN557" i="3"/>
  <c r="BL558" i="3"/>
  <c r="BM558" i="3"/>
  <c r="BN558" i="3"/>
  <c r="BL559" i="3"/>
  <c r="BM559" i="3"/>
  <c r="BN559" i="3"/>
  <c r="BL560" i="3"/>
  <c r="BM560" i="3"/>
  <c r="BN560" i="3"/>
  <c r="BL561" i="3"/>
  <c r="BM561" i="3"/>
  <c r="BN561" i="3"/>
  <c r="BL562" i="3"/>
  <c r="BM562" i="3"/>
  <c r="BN562" i="3"/>
  <c r="BL563" i="3"/>
  <c r="BM563" i="3"/>
  <c r="BN563" i="3"/>
  <c r="BL564" i="3"/>
  <c r="BM564" i="3"/>
  <c r="BN564" i="3"/>
  <c r="BL565" i="3"/>
  <c r="BM565" i="3"/>
  <c r="BN565" i="3"/>
  <c r="BL566" i="3"/>
  <c r="BM566" i="3"/>
  <c r="BN566" i="3"/>
  <c r="BL567" i="3"/>
  <c r="BM567" i="3"/>
  <c r="BN567" i="3"/>
  <c r="BL568" i="3"/>
  <c r="BM568" i="3"/>
  <c r="BN568" i="3"/>
  <c r="BL569" i="3"/>
  <c r="BM569" i="3"/>
  <c r="BN569" i="3"/>
  <c r="BL570" i="3"/>
  <c r="BM570" i="3"/>
  <c r="BN570" i="3"/>
  <c r="BL571" i="3"/>
  <c r="BM571" i="3"/>
  <c r="BN571" i="3"/>
  <c r="BL572" i="3"/>
  <c r="BM572" i="3"/>
  <c r="BN572" i="3"/>
  <c r="BL573" i="3"/>
  <c r="BM573" i="3"/>
  <c r="BN573" i="3"/>
  <c r="BL574" i="3"/>
  <c r="BM574" i="3"/>
  <c r="BN574" i="3"/>
  <c r="BL575" i="3"/>
  <c r="BM575" i="3"/>
  <c r="BN575" i="3"/>
  <c r="BL576" i="3"/>
  <c r="BM576" i="3"/>
  <c r="BN576" i="3"/>
  <c r="BL577" i="3"/>
  <c r="BM577" i="3"/>
  <c r="BN577" i="3"/>
  <c r="BL578" i="3"/>
  <c r="BM578" i="3"/>
  <c r="BN578" i="3"/>
  <c r="BL579" i="3"/>
  <c r="BM579" i="3"/>
  <c r="BN579" i="3"/>
  <c r="BL580" i="3"/>
  <c r="BM580" i="3"/>
  <c r="BN580" i="3"/>
  <c r="BL581" i="3"/>
  <c r="BM581" i="3"/>
  <c r="BN581" i="3"/>
  <c r="BL582" i="3"/>
  <c r="BM582" i="3"/>
  <c r="BN582" i="3"/>
  <c r="BL583" i="3"/>
  <c r="BM583" i="3"/>
  <c r="BN583" i="3"/>
  <c r="BL584" i="3"/>
  <c r="BM584" i="3"/>
  <c r="BN584" i="3"/>
  <c r="BL585" i="3"/>
  <c r="BM585" i="3"/>
  <c r="BN585" i="3"/>
  <c r="BL586" i="3"/>
  <c r="BM586" i="3"/>
  <c r="BN586" i="3"/>
  <c r="BL587" i="3"/>
  <c r="BM587" i="3"/>
  <c r="BN587" i="3"/>
  <c r="BL588" i="3"/>
  <c r="BM588" i="3"/>
  <c r="BN588" i="3"/>
  <c r="BL589" i="3"/>
  <c r="BM589" i="3"/>
  <c r="BN589" i="3"/>
  <c r="BL590" i="3"/>
  <c r="BM590" i="3"/>
  <c r="BN590" i="3"/>
  <c r="BL591" i="3"/>
  <c r="BM591" i="3"/>
  <c r="BN591" i="3"/>
  <c r="BL592" i="3"/>
  <c r="BM592" i="3"/>
  <c r="BN592" i="3"/>
  <c r="BL593" i="3"/>
  <c r="BM593" i="3"/>
  <c r="BN593" i="3"/>
  <c r="BL594" i="3"/>
  <c r="BM594" i="3"/>
  <c r="BN594" i="3"/>
  <c r="BL595" i="3"/>
  <c r="BM595" i="3"/>
  <c r="BN595" i="3"/>
  <c r="BL596" i="3"/>
  <c r="BM596" i="3"/>
  <c r="BN596" i="3"/>
  <c r="BL597" i="3"/>
  <c r="BM597" i="3"/>
  <c r="BN597" i="3"/>
  <c r="BL598" i="3"/>
  <c r="BM598" i="3"/>
  <c r="BN598" i="3"/>
  <c r="BL599" i="3"/>
  <c r="BM599" i="3"/>
  <c r="BN599" i="3"/>
  <c r="BL600" i="3"/>
  <c r="BM600" i="3"/>
  <c r="BN600" i="3"/>
  <c r="BL601" i="3"/>
  <c r="BM601" i="3"/>
  <c r="BN601" i="3"/>
  <c r="BL602" i="3"/>
  <c r="BM602" i="3"/>
  <c r="BN602" i="3"/>
  <c r="BL603" i="3"/>
  <c r="BM603" i="3"/>
  <c r="BN603" i="3"/>
  <c r="BL604" i="3"/>
  <c r="BM604" i="3"/>
  <c r="BN604" i="3"/>
  <c r="BL605" i="3"/>
  <c r="BM605" i="3"/>
  <c r="BN605" i="3"/>
  <c r="BL606" i="3"/>
  <c r="BM606" i="3"/>
  <c r="BN606" i="3"/>
  <c r="BL607" i="3"/>
  <c r="BM607" i="3"/>
  <c r="BN607" i="3"/>
  <c r="BL608" i="3"/>
  <c r="BM608" i="3"/>
  <c r="BN608" i="3"/>
  <c r="BL609" i="3"/>
  <c r="BM609" i="3"/>
  <c r="BN609" i="3"/>
  <c r="BL610" i="3"/>
  <c r="BM610" i="3"/>
  <c r="BN610" i="3"/>
  <c r="BL611" i="3"/>
  <c r="BM611" i="3"/>
  <c r="BN611" i="3"/>
  <c r="BL612" i="3"/>
  <c r="BM612" i="3"/>
  <c r="BN612" i="3"/>
  <c r="BL613" i="3"/>
  <c r="BM613" i="3"/>
  <c r="BN613" i="3"/>
  <c r="BL614" i="3"/>
  <c r="BM614" i="3"/>
  <c r="BN614" i="3"/>
  <c r="BL615" i="3"/>
  <c r="BM615" i="3"/>
  <c r="BN615" i="3"/>
  <c r="BL616" i="3"/>
  <c r="BM616" i="3"/>
  <c r="BN616" i="3"/>
  <c r="BL617" i="3"/>
  <c r="BM617" i="3"/>
  <c r="BN617" i="3"/>
  <c r="BL618" i="3"/>
  <c r="BM618" i="3"/>
  <c r="BN618" i="3"/>
  <c r="BL619" i="3"/>
  <c r="BM619" i="3"/>
  <c r="BN619" i="3"/>
  <c r="BL620" i="3"/>
  <c r="BM620" i="3"/>
  <c r="BN620" i="3"/>
  <c r="BL621" i="3"/>
  <c r="BM621" i="3"/>
  <c r="BN621" i="3"/>
  <c r="BL622" i="3"/>
  <c r="BM622" i="3"/>
  <c r="BN622" i="3"/>
  <c r="BL623" i="3"/>
  <c r="BM623" i="3"/>
  <c r="BN623" i="3"/>
  <c r="BL624" i="3"/>
  <c r="BM624" i="3"/>
  <c r="BN624" i="3"/>
  <c r="BL625" i="3"/>
  <c r="BM625" i="3"/>
  <c r="BN625" i="3"/>
  <c r="BL626" i="3"/>
  <c r="BM626" i="3"/>
  <c r="BN626" i="3"/>
  <c r="BL627" i="3"/>
  <c r="BM627" i="3"/>
  <c r="BN627" i="3"/>
  <c r="BL628" i="3"/>
  <c r="BM628" i="3"/>
  <c r="BN628" i="3"/>
  <c r="BL629" i="3"/>
  <c r="BM629" i="3"/>
  <c r="BN629" i="3"/>
  <c r="BL630" i="3"/>
  <c r="BM630" i="3"/>
  <c r="BN630" i="3"/>
  <c r="BL631" i="3"/>
  <c r="BM631" i="3"/>
  <c r="BN631" i="3"/>
  <c r="BL632" i="3"/>
  <c r="BM632" i="3"/>
  <c r="BN632" i="3"/>
  <c r="BL633" i="3"/>
  <c r="BM633" i="3"/>
  <c r="BN633" i="3"/>
  <c r="BL634" i="3"/>
  <c r="BM634" i="3"/>
  <c r="BN634" i="3"/>
  <c r="BL635" i="3"/>
  <c r="BM635" i="3"/>
  <c r="BN635" i="3"/>
  <c r="BL636" i="3"/>
  <c r="BM636" i="3"/>
  <c r="BN636" i="3"/>
  <c r="BL637" i="3"/>
  <c r="BM637" i="3"/>
  <c r="BN637" i="3"/>
  <c r="BL638" i="3"/>
  <c r="BM638" i="3"/>
  <c r="BN638" i="3"/>
  <c r="BL639" i="3"/>
  <c r="BM639" i="3"/>
  <c r="BN639" i="3"/>
  <c r="BL640" i="3"/>
  <c r="BM640" i="3"/>
  <c r="BN640" i="3"/>
  <c r="BL641" i="3"/>
  <c r="BM641" i="3"/>
  <c r="BN641" i="3"/>
  <c r="BL642" i="3"/>
  <c r="BM642" i="3"/>
  <c r="BN642" i="3"/>
  <c r="BL643" i="3"/>
  <c r="BM643" i="3"/>
  <c r="BN643" i="3"/>
  <c r="BL644" i="3"/>
  <c r="BM644" i="3"/>
  <c r="BN644" i="3"/>
  <c r="BL645" i="3"/>
  <c r="BM645" i="3"/>
  <c r="BN645" i="3"/>
  <c r="BL646" i="3"/>
  <c r="BM646" i="3"/>
  <c r="BN646" i="3"/>
  <c r="BL647" i="3"/>
  <c r="BM647" i="3"/>
  <c r="BN647" i="3"/>
  <c r="BL648" i="3"/>
  <c r="BM648" i="3"/>
  <c r="BN648" i="3"/>
  <c r="BL649" i="3"/>
  <c r="BM649" i="3"/>
  <c r="BN649" i="3"/>
  <c r="BL650" i="3"/>
  <c r="BM650" i="3"/>
  <c r="BN650" i="3"/>
  <c r="BL651" i="3"/>
  <c r="BM651" i="3"/>
  <c r="BN651" i="3"/>
  <c r="BL652" i="3"/>
  <c r="BM652" i="3"/>
  <c r="BN652" i="3"/>
  <c r="BL653" i="3"/>
  <c r="BM653" i="3"/>
  <c r="BN653" i="3"/>
  <c r="BL654" i="3"/>
  <c r="BM654" i="3"/>
  <c r="BN654" i="3"/>
  <c r="BL655" i="3"/>
  <c r="BM655" i="3"/>
  <c r="BN655" i="3"/>
  <c r="BL656" i="3"/>
  <c r="BM656" i="3"/>
  <c r="BN656" i="3"/>
  <c r="BL657" i="3"/>
  <c r="BM657" i="3"/>
  <c r="BN657" i="3"/>
  <c r="BL658" i="3"/>
  <c r="BM658" i="3"/>
  <c r="BN658" i="3"/>
  <c r="BL659" i="3"/>
  <c r="BM659" i="3"/>
  <c r="BN659" i="3"/>
  <c r="BL660" i="3"/>
  <c r="BM660" i="3"/>
  <c r="BN660" i="3"/>
  <c r="BL661" i="3"/>
  <c r="BM661" i="3"/>
  <c r="BN661" i="3"/>
  <c r="BL662" i="3"/>
  <c r="BM662" i="3"/>
  <c r="BN662" i="3"/>
  <c r="BL663" i="3"/>
  <c r="BM663" i="3"/>
  <c r="BN663" i="3"/>
  <c r="BL664" i="3"/>
  <c r="BM664" i="3"/>
  <c r="BN664" i="3"/>
  <c r="BL665" i="3"/>
  <c r="BM665" i="3"/>
  <c r="BN665" i="3"/>
  <c r="BL666" i="3"/>
  <c r="BM666" i="3"/>
  <c r="BN666" i="3"/>
  <c r="BL667" i="3"/>
  <c r="BM667" i="3"/>
  <c r="BN667" i="3"/>
  <c r="BL668" i="3"/>
  <c r="BM668" i="3"/>
  <c r="BN668" i="3"/>
  <c r="BL669" i="3"/>
  <c r="BM669" i="3"/>
  <c r="BN669" i="3"/>
  <c r="BL670" i="3"/>
  <c r="BM670" i="3"/>
  <c r="BN670" i="3"/>
  <c r="BL671" i="3"/>
  <c r="BM671" i="3"/>
  <c r="BN671" i="3"/>
  <c r="BL672" i="3"/>
  <c r="BM672" i="3"/>
  <c r="BN672" i="3"/>
  <c r="BL673" i="3"/>
  <c r="BM673" i="3"/>
  <c r="BN673" i="3"/>
  <c r="BL674" i="3"/>
  <c r="BM674" i="3"/>
  <c r="BN674" i="3"/>
  <c r="BL675" i="3"/>
  <c r="BM675" i="3"/>
  <c r="BN675" i="3"/>
  <c r="BL676" i="3"/>
  <c r="BM676" i="3"/>
  <c r="BN676" i="3"/>
  <c r="BL677" i="3"/>
  <c r="BM677" i="3"/>
  <c r="BN677" i="3"/>
  <c r="BL678" i="3"/>
  <c r="BM678" i="3"/>
  <c r="BN678" i="3"/>
  <c r="BL679" i="3"/>
  <c r="BM679" i="3"/>
  <c r="BN679" i="3"/>
  <c r="BL680" i="3"/>
  <c r="BM680" i="3"/>
  <c r="BN680" i="3"/>
  <c r="BL681" i="3"/>
  <c r="BM681" i="3"/>
  <c r="BN681" i="3"/>
  <c r="BL682" i="3"/>
  <c r="BM682" i="3"/>
  <c r="BN682" i="3"/>
  <c r="BL683" i="3"/>
  <c r="BM683" i="3"/>
  <c r="BN683" i="3"/>
  <c r="BL684" i="3"/>
  <c r="BM684" i="3"/>
  <c r="BN684" i="3"/>
  <c r="BL685" i="3"/>
  <c r="BM685" i="3"/>
  <c r="BN685" i="3"/>
  <c r="BL686" i="3"/>
  <c r="BM686" i="3"/>
  <c r="BN686" i="3"/>
  <c r="BL687" i="3"/>
  <c r="BM687" i="3"/>
  <c r="BN687" i="3"/>
  <c r="BL688" i="3"/>
  <c r="BM688" i="3"/>
  <c r="BN688" i="3"/>
  <c r="BL689" i="3"/>
  <c r="BM689" i="3"/>
  <c r="BN689" i="3"/>
  <c r="BL690" i="3"/>
  <c r="BM690" i="3"/>
  <c r="BN690" i="3"/>
  <c r="BL691" i="3"/>
  <c r="BM691" i="3"/>
  <c r="BN691" i="3"/>
  <c r="BL692" i="3"/>
  <c r="BM692" i="3"/>
  <c r="BN692" i="3"/>
  <c r="BL693" i="3"/>
  <c r="BM693" i="3"/>
  <c r="BN693" i="3"/>
  <c r="BL694" i="3"/>
  <c r="BM694" i="3"/>
  <c r="BN694" i="3"/>
  <c r="BL695" i="3"/>
  <c r="BM695" i="3"/>
  <c r="BN695" i="3"/>
  <c r="BL696" i="3"/>
  <c r="BM696" i="3"/>
  <c r="BN696" i="3"/>
  <c r="BL697" i="3"/>
  <c r="BM697" i="3"/>
  <c r="BN697" i="3"/>
  <c r="BL698" i="3"/>
  <c r="BM698" i="3"/>
  <c r="BN698" i="3"/>
  <c r="BL699" i="3"/>
  <c r="BM699" i="3"/>
  <c r="BN699" i="3"/>
  <c r="BL700" i="3"/>
  <c r="BM700" i="3"/>
  <c r="BN700" i="3"/>
  <c r="BL701" i="3"/>
  <c r="BM701" i="3"/>
  <c r="BN701" i="3"/>
  <c r="BL702" i="3"/>
  <c r="BM702" i="3"/>
  <c r="BN702" i="3"/>
  <c r="BL703" i="3"/>
  <c r="BM703" i="3"/>
  <c r="BN703" i="3"/>
  <c r="BL704" i="3"/>
  <c r="BM704" i="3"/>
  <c r="BN704" i="3"/>
  <c r="BL705" i="3"/>
  <c r="BM705" i="3"/>
  <c r="BN705" i="3"/>
  <c r="BL706" i="3"/>
  <c r="BM706" i="3"/>
  <c r="BN706" i="3"/>
  <c r="BL707" i="3"/>
  <c r="BM707" i="3"/>
  <c r="BN707" i="3"/>
  <c r="BL708" i="3"/>
  <c r="BM708" i="3"/>
  <c r="BN708" i="3"/>
  <c r="BL709" i="3"/>
  <c r="BM709" i="3"/>
  <c r="BN709" i="3"/>
  <c r="BL710" i="3"/>
  <c r="BM710" i="3"/>
  <c r="BN710" i="3"/>
  <c r="BL711" i="3"/>
  <c r="BM711" i="3"/>
  <c r="BN711" i="3"/>
  <c r="BL712" i="3"/>
  <c r="BM712" i="3"/>
  <c r="BN712" i="3"/>
  <c r="BL713" i="3"/>
  <c r="BM713" i="3"/>
  <c r="BN713" i="3"/>
  <c r="BL714" i="3"/>
  <c r="BM714" i="3"/>
  <c r="BN714" i="3"/>
  <c r="BL715" i="3"/>
  <c r="BM715" i="3"/>
  <c r="BN715" i="3"/>
  <c r="BL716" i="3"/>
  <c r="BM716" i="3"/>
  <c r="BN716" i="3"/>
  <c r="BL717" i="3"/>
  <c r="BM717" i="3"/>
  <c r="BN717" i="3"/>
  <c r="BL718" i="3"/>
  <c r="BM718" i="3"/>
  <c r="BN718" i="3"/>
  <c r="BL719" i="3"/>
  <c r="BM719" i="3"/>
  <c r="BN719" i="3"/>
  <c r="BL720" i="3"/>
  <c r="BM720" i="3"/>
  <c r="BN720" i="3"/>
  <c r="BL721" i="3"/>
  <c r="BM721" i="3"/>
  <c r="BN721" i="3"/>
  <c r="BL722" i="3"/>
  <c r="BM722" i="3"/>
  <c r="BN722" i="3"/>
  <c r="BL723" i="3"/>
  <c r="BM723" i="3"/>
  <c r="BN723" i="3"/>
  <c r="BL724" i="3"/>
  <c r="BM724" i="3"/>
  <c r="BN724" i="3"/>
  <c r="BL725" i="3"/>
  <c r="BM725" i="3"/>
  <c r="BN725" i="3"/>
  <c r="BL726" i="3"/>
  <c r="BM726" i="3"/>
  <c r="BN726" i="3"/>
  <c r="BL727" i="3"/>
  <c r="BM727" i="3"/>
  <c r="BN727" i="3"/>
  <c r="BL728" i="3"/>
  <c r="BM728" i="3"/>
  <c r="BN728" i="3"/>
  <c r="BL729" i="3"/>
  <c r="BM729" i="3"/>
  <c r="BN729" i="3"/>
  <c r="BL730" i="3"/>
  <c r="BM730" i="3"/>
  <c r="BN730" i="3"/>
  <c r="BL731" i="3"/>
  <c r="BM731" i="3"/>
  <c r="BN731" i="3"/>
  <c r="BL732" i="3"/>
  <c r="BM732" i="3"/>
  <c r="BN732" i="3"/>
  <c r="BL733" i="3"/>
  <c r="BM733" i="3"/>
  <c r="BN733" i="3"/>
  <c r="BL734" i="3"/>
  <c r="BM734" i="3"/>
  <c r="BN734" i="3"/>
  <c r="BL735" i="3"/>
  <c r="BM735" i="3"/>
  <c r="BN735" i="3"/>
  <c r="BL736" i="3"/>
  <c r="BM736" i="3"/>
  <c r="BN736" i="3"/>
  <c r="BL737" i="3"/>
  <c r="BM737" i="3"/>
  <c r="BN737" i="3"/>
  <c r="BL738" i="3"/>
  <c r="BM738" i="3"/>
  <c r="BN738" i="3"/>
  <c r="BL739" i="3"/>
  <c r="BM739" i="3"/>
  <c r="BN739" i="3"/>
  <c r="BL740" i="3"/>
  <c r="BM740" i="3"/>
  <c r="BN740" i="3"/>
  <c r="BL741" i="3"/>
  <c r="BM741" i="3"/>
  <c r="BN741" i="3"/>
  <c r="BL742" i="3"/>
  <c r="BM742" i="3"/>
  <c r="BN742" i="3"/>
  <c r="BL743" i="3"/>
  <c r="BM743" i="3"/>
  <c r="BN743" i="3"/>
  <c r="BL744" i="3"/>
  <c r="BM744" i="3"/>
  <c r="BN744" i="3"/>
  <c r="BL745" i="3"/>
  <c r="BM745" i="3"/>
  <c r="BN745" i="3"/>
  <c r="BL746" i="3"/>
  <c r="BM746" i="3"/>
  <c r="BN746" i="3"/>
  <c r="BL747" i="3"/>
  <c r="BM747" i="3"/>
  <c r="BN747" i="3"/>
  <c r="BL748" i="3"/>
  <c r="BM748" i="3"/>
  <c r="BN748" i="3"/>
  <c r="BL749" i="3"/>
  <c r="BM749" i="3"/>
  <c r="BN749" i="3"/>
  <c r="BL750" i="3"/>
  <c r="BM750" i="3"/>
  <c r="BN750" i="3"/>
  <c r="BL751" i="3"/>
  <c r="BM751" i="3"/>
  <c r="BN751" i="3"/>
  <c r="BL752" i="3"/>
  <c r="BM752" i="3"/>
  <c r="BN752" i="3"/>
  <c r="BL753" i="3"/>
  <c r="BM753" i="3"/>
  <c r="BN753" i="3"/>
  <c r="BL754" i="3"/>
  <c r="BM754" i="3"/>
  <c r="BN754" i="3"/>
  <c r="BL755" i="3"/>
  <c r="BM755" i="3"/>
  <c r="BN755" i="3"/>
  <c r="BL756" i="3"/>
  <c r="BM756" i="3"/>
  <c r="BN756" i="3"/>
  <c r="BL757" i="3"/>
  <c r="BM757" i="3"/>
  <c r="BN757" i="3"/>
  <c r="BL758" i="3"/>
  <c r="BM758" i="3"/>
  <c r="BN758" i="3"/>
  <c r="BL759" i="3"/>
  <c r="BM759" i="3"/>
  <c r="BN759" i="3"/>
  <c r="BL760" i="3"/>
  <c r="BM760" i="3"/>
  <c r="BN760" i="3"/>
  <c r="BL761" i="3"/>
  <c r="BM761" i="3"/>
  <c r="BN761" i="3"/>
  <c r="BL762" i="3"/>
  <c r="BM762" i="3"/>
  <c r="BN762" i="3"/>
  <c r="BL763" i="3"/>
  <c r="BM763" i="3"/>
  <c r="BN763" i="3"/>
  <c r="BL764" i="3"/>
  <c r="BM764" i="3"/>
  <c r="BN764" i="3"/>
  <c r="BL765" i="3"/>
  <c r="BM765" i="3"/>
  <c r="BN765" i="3"/>
  <c r="BL766" i="3"/>
  <c r="BM766" i="3"/>
  <c r="BN766" i="3"/>
  <c r="BL767" i="3"/>
  <c r="BM767" i="3"/>
  <c r="BN767" i="3"/>
  <c r="BL768" i="3"/>
  <c r="BM768" i="3"/>
  <c r="BN768" i="3"/>
  <c r="BL769" i="3"/>
  <c r="BM769" i="3"/>
  <c r="BN769" i="3"/>
  <c r="BL770" i="3"/>
  <c r="BM770" i="3"/>
  <c r="BN770" i="3"/>
  <c r="BL771" i="3"/>
  <c r="BM771" i="3"/>
  <c r="BN771" i="3"/>
  <c r="BL772" i="3"/>
  <c r="BM772" i="3"/>
  <c r="BN772" i="3"/>
  <c r="BL773" i="3"/>
  <c r="BM773" i="3"/>
  <c r="BN773" i="3"/>
  <c r="BL774" i="3"/>
  <c r="BM774" i="3"/>
  <c r="BN774" i="3"/>
  <c r="BL775" i="3"/>
  <c r="BM775" i="3"/>
  <c r="BN775" i="3"/>
  <c r="BL776" i="3"/>
  <c r="BM776" i="3"/>
  <c r="BN776" i="3"/>
  <c r="BL777" i="3"/>
  <c r="BM777" i="3"/>
  <c r="BN777" i="3"/>
  <c r="BL778" i="3"/>
  <c r="BM778" i="3"/>
  <c r="BN778" i="3"/>
  <c r="BL779" i="3"/>
  <c r="BM779" i="3"/>
  <c r="BN779" i="3"/>
  <c r="BL780" i="3"/>
  <c r="BM780" i="3"/>
  <c r="BN780" i="3"/>
  <c r="BL781" i="3"/>
  <c r="BM781" i="3"/>
  <c r="BN781" i="3"/>
  <c r="BL782" i="3"/>
  <c r="BM782" i="3"/>
  <c r="BN782" i="3"/>
  <c r="BL783" i="3"/>
  <c r="BM783" i="3"/>
  <c r="BN783" i="3"/>
  <c r="BL784" i="3"/>
  <c r="BM784" i="3"/>
  <c r="BN784" i="3"/>
  <c r="BL785" i="3"/>
  <c r="BM785" i="3"/>
  <c r="BN785" i="3"/>
  <c r="BL786" i="3"/>
  <c r="BM786" i="3"/>
  <c r="BN786" i="3"/>
  <c r="BL787" i="3"/>
  <c r="BM787" i="3"/>
  <c r="BN787" i="3"/>
  <c r="BL788" i="3"/>
  <c r="BM788" i="3"/>
  <c r="BN788" i="3"/>
  <c r="BL789" i="3"/>
  <c r="BM789" i="3"/>
  <c r="BN789" i="3"/>
  <c r="BL790" i="3"/>
  <c r="BM790" i="3"/>
  <c r="BN790" i="3"/>
  <c r="BL791" i="3"/>
  <c r="BM791" i="3"/>
  <c r="BN791" i="3"/>
  <c r="BL792" i="3"/>
  <c r="BM792" i="3"/>
  <c r="BN792" i="3"/>
  <c r="BL793" i="3"/>
  <c r="BM793" i="3"/>
  <c r="BN793" i="3"/>
  <c r="BL794" i="3"/>
  <c r="BM794" i="3"/>
  <c r="BN794" i="3"/>
  <c r="BL795" i="3"/>
  <c r="BM795" i="3"/>
  <c r="BN795" i="3"/>
  <c r="BL796" i="3"/>
  <c r="BM796" i="3"/>
  <c r="BN796" i="3"/>
  <c r="BL797" i="3"/>
  <c r="BM797" i="3"/>
  <c r="BN797" i="3"/>
  <c r="BL798" i="3"/>
  <c r="BM798" i="3"/>
  <c r="BN798" i="3"/>
  <c r="BL799" i="3"/>
  <c r="BM799" i="3"/>
  <c r="BN799" i="3"/>
  <c r="BL800" i="3"/>
  <c r="BM800" i="3"/>
  <c r="BN800" i="3"/>
  <c r="BL801" i="3"/>
  <c r="BM801" i="3"/>
  <c r="BN801" i="3"/>
  <c r="BL802" i="3"/>
  <c r="BM802" i="3"/>
  <c r="BN802" i="3"/>
  <c r="BL803" i="3"/>
  <c r="BM803" i="3"/>
  <c r="BN803" i="3"/>
  <c r="BL804" i="3"/>
  <c r="BM804" i="3"/>
  <c r="BN804" i="3"/>
  <c r="BL805" i="3"/>
  <c r="BM805" i="3"/>
  <c r="BN805" i="3"/>
  <c r="BL806" i="3"/>
  <c r="BM806" i="3"/>
  <c r="BN806" i="3"/>
  <c r="BL807" i="3"/>
  <c r="BM807" i="3"/>
  <c r="BN807" i="3"/>
  <c r="BL808" i="3"/>
  <c r="BM808" i="3"/>
  <c r="BN808" i="3"/>
  <c r="BL809" i="3"/>
  <c r="BM809" i="3"/>
  <c r="BN809" i="3"/>
  <c r="BL810" i="3"/>
  <c r="BM810" i="3"/>
  <c r="BN810" i="3"/>
  <c r="BL811" i="3"/>
  <c r="BM811" i="3"/>
  <c r="BN811" i="3"/>
  <c r="BL812" i="3"/>
  <c r="BM812" i="3"/>
  <c r="BN812" i="3"/>
  <c r="BL813" i="3"/>
  <c r="BM813" i="3"/>
  <c r="BN813" i="3"/>
  <c r="BL814" i="3"/>
  <c r="BM814" i="3"/>
  <c r="BN814" i="3"/>
  <c r="BL815" i="3"/>
  <c r="BM815" i="3"/>
  <c r="BN815" i="3"/>
  <c r="BL816" i="3"/>
  <c r="BM816" i="3"/>
  <c r="BN816" i="3"/>
  <c r="BL817" i="3"/>
  <c r="BM817" i="3"/>
  <c r="BN817" i="3"/>
  <c r="BL818" i="3"/>
  <c r="BM818" i="3"/>
  <c r="BN818" i="3"/>
  <c r="BL819" i="3"/>
  <c r="BM819" i="3"/>
  <c r="BN819" i="3"/>
  <c r="BL820" i="3"/>
  <c r="BM820" i="3"/>
  <c r="BN820" i="3"/>
  <c r="BL821" i="3"/>
  <c r="BM821" i="3"/>
  <c r="BN821" i="3"/>
  <c r="BL822" i="3"/>
  <c r="BM822" i="3"/>
  <c r="BN822" i="3"/>
  <c r="BL823" i="3"/>
  <c r="BM823" i="3"/>
  <c r="BN823" i="3"/>
  <c r="BL824" i="3"/>
  <c r="BM824" i="3"/>
  <c r="BN824" i="3"/>
  <c r="BL825" i="3"/>
  <c r="BM825" i="3"/>
  <c r="BN825" i="3"/>
  <c r="BL826" i="3"/>
  <c r="BM826" i="3"/>
  <c r="BN826" i="3"/>
  <c r="BL827" i="3"/>
  <c r="BM827" i="3"/>
  <c r="BN827" i="3"/>
  <c r="BL828" i="3"/>
  <c r="BM828" i="3"/>
  <c r="BN828" i="3"/>
  <c r="BL829" i="3"/>
  <c r="BM829" i="3"/>
  <c r="BN829" i="3"/>
  <c r="BL830" i="3"/>
  <c r="BM830" i="3"/>
  <c r="BN830" i="3"/>
  <c r="BL831" i="3"/>
  <c r="BM831" i="3"/>
  <c r="BN831" i="3"/>
  <c r="BL832" i="3"/>
  <c r="BM832" i="3"/>
  <c r="BN832" i="3"/>
  <c r="BL833" i="3"/>
  <c r="BM833" i="3"/>
  <c r="BN833" i="3"/>
  <c r="BL834" i="3"/>
  <c r="BM834" i="3"/>
  <c r="BN834" i="3"/>
  <c r="BL835" i="3"/>
  <c r="BM835" i="3"/>
  <c r="BN835" i="3"/>
  <c r="BL836" i="3"/>
  <c r="BM836" i="3"/>
  <c r="BN836" i="3"/>
  <c r="BL837" i="3"/>
  <c r="BM837" i="3"/>
  <c r="BN837" i="3"/>
  <c r="BL838" i="3"/>
  <c r="BM838" i="3"/>
  <c r="BN838" i="3"/>
  <c r="BL839" i="3"/>
  <c r="BM839" i="3"/>
  <c r="BN839" i="3"/>
  <c r="BL840" i="3"/>
  <c r="BM840" i="3"/>
  <c r="BN840" i="3"/>
  <c r="BL841" i="3"/>
  <c r="BM841" i="3"/>
  <c r="BN841" i="3"/>
  <c r="BL842" i="3"/>
  <c r="BM842" i="3"/>
  <c r="BN842" i="3"/>
  <c r="BL843" i="3"/>
  <c r="BM843" i="3"/>
  <c r="BN843" i="3"/>
  <c r="BL844" i="3"/>
  <c r="BM844" i="3"/>
  <c r="BN844" i="3"/>
  <c r="BL845" i="3"/>
  <c r="BM845" i="3"/>
  <c r="BN845" i="3"/>
  <c r="BL846" i="3"/>
  <c r="BM846" i="3"/>
  <c r="BN846" i="3"/>
  <c r="BL847" i="3"/>
  <c r="BM847" i="3"/>
  <c r="BN847" i="3"/>
  <c r="BL848" i="3"/>
  <c r="BM848" i="3"/>
  <c r="BN848" i="3"/>
  <c r="BL849" i="3"/>
  <c r="BM849" i="3"/>
  <c r="BN849" i="3"/>
  <c r="BL850" i="3"/>
  <c r="BM850" i="3"/>
  <c r="BN850" i="3"/>
  <c r="BL851" i="3"/>
  <c r="BM851" i="3"/>
  <c r="BN851" i="3"/>
  <c r="BL852" i="3"/>
  <c r="BM852" i="3"/>
  <c r="BN852" i="3"/>
  <c r="BL853" i="3"/>
  <c r="BM853" i="3"/>
  <c r="BN853" i="3"/>
  <c r="BL854" i="3"/>
  <c r="BM854" i="3"/>
  <c r="BN854" i="3"/>
  <c r="BL855" i="3"/>
  <c r="BM855" i="3"/>
  <c r="BN855" i="3"/>
  <c r="BL856" i="3"/>
  <c r="BM856" i="3"/>
  <c r="BN856" i="3"/>
  <c r="BL857" i="3"/>
  <c r="BM857" i="3"/>
  <c r="BN857" i="3"/>
  <c r="BL858" i="3"/>
  <c r="BM858" i="3"/>
  <c r="BN858" i="3"/>
  <c r="BL859" i="3"/>
  <c r="BM859" i="3"/>
  <c r="BN859" i="3"/>
  <c r="BL860" i="3"/>
  <c r="BM860" i="3"/>
  <c r="BN860" i="3"/>
  <c r="BL861" i="3"/>
  <c r="BM861" i="3"/>
  <c r="BN861" i="3"/>
  <c r="BL862" i="3"/>
  <c r="BM862" i="3"/>
  <c r="BN862" i="3"/>
  <c r="BL863" i="3"/>
  <c r="BM863" i="3"/>
  <c r="BN863" i="3"/>
  <c r="BL864" i="3"/>
  <c r="BM864" i="3"/>
  <c r="BN864" i="3"/>
  <c r="BL865" i="3"/>
  <c r="BM865" i="3"/>
  <c r="BN865" i="3"/>
  <c r="BL866" i="3"/>
  <c r="BM866" i="3"/>
  <c r="BN866" i="3"/>
  <c r="BL867" i="3"/>
  <c r="BM867" i="3"/>
  <c r="BN867" i="3"/>
  <c r="BL868" i="3"/>
  <c r="BM868" i="3"/>
  <c r="BN868" i="3"/>
  <c r="BL869" i="3"/>
  <c r="BM869" i="3"/>
  <c r="BN869" i="3"/>
  <c r="BL870" i="3"/>
  <c r="BM870" i="3"/>
  <c r="BN870" i="3"/>
  <c r="BL871" i="3"/>
  <c r="BM871" i="3"/>
  <c r="BN871" i="3"/>
  <c r="BL872" i="3"/>
  <c r="BM872" i="3"/>
  <c r="BN872" i="3"/>
  <c r="BL873" i="3"/>
  <c r="BM873" i="3"/>
  <c r="BN873" i="3"/>
  <c r="BL874" i="3"/>
  <c r="BM874" i="3"/>
  <c r="BN874" i="3"/>
  <c r="BL875" i="3"/>
  <c r="BM875" i="3"/>
  <c r="BN875" i="3"/>
  <c r="BL876" i="3"/>
  <c r="BM876" i="3"/>
  <c r="BN876" i="3"/>
  <c r="BL877" i="3"/>
  <c r="BM877" i="3"/>
  <c r="BN877" i="3"/>
  <c r="BL878" i="3"/>
  <c r="BM878" i="3"/>
  <c r="BN878" i="3"/>
  <c r="BL879" i="3"/>
  <c r="BM879" i="3"/>
  <c r="BN879" i="3"/>
  <c r="BL880" i="3"/>
  <c r="BM880" i="3"/>
  <c r="BN880" i="3"/>
  <c r="BL881" i="3"/>
  <c r="BM881" i="3"/>
  <c r="BN881" i="3"/>
  <c r="BL882" i="3"/>
  <c r="BM882" i="3"/>
  <c r="BN882" i="3"/>
  <c r="BL883" i="3"/>
  <c r="BM883" i="3"/>
  <c r="BN883" i="3"/>
  <c r="BL884" i="3"/>
  <c r="BM884" i="3"/>
  <c r="BN884" i="3"/>
  <c r="BL885" i="3"/>
  <c r="BM885" i="3"/>
  <c r="BN885" i="3"/>
  <c r="BL886" i="3"/>
  <c r="BM886" i="3"/>
  <c r="BN886" i="3"/>
  <c r="BL887" i="3"/>
  <c r="BM887" i="3"/>
  <c r="BN887" i="3"/>
  <c r="BL888" i="3"/>
  <c r="BM888" i="3"/>
  <c r="BN888" i="3"/>
  <c r="BL889" i="3"/>
  <c r="BM889" i="3"/>
  <c r="BN889" i="3"/>
  <c r="BL890" i="3"/>
  <c r="BM890" i="3"/>
  <c r="BN890" i="3"/>
  <c r="BL891" i="3"/>
  <c r="BM891" i="3"/>
  <c r="BN891" i="3"/>
  <c r="BL892" i="3"/>
  <c r="BM892" i="3"/>
  <c r="BN892" i="3"/>
  <c r="BL893" i="3"/>
  <c r="BM893" i="3"/>
  <c r="BN893" i="3"/>
  <c r="BL894" i="3"/>
  <c r="BM894" i="3"/>
  <c r="BN894" i="3"/>
  <c r="BL895" i="3"/>
  <c r="BM895" i="3"/>
  <c r="BN895" i="3"/>
  <c r="BL896" i="3"/>
  <c r="BM896" i="3"/>
  <c r="BN896" i="3"/>
  <c r="BL897" i="3"/>
  <c r="BM897" i="3"/>
  <c r="BN897" i="3"/>
  <c r="BL898" i="3"/>
  <c r="BM898" i="3"/>
  <c r="BN898" i="3"/>
  <c r="BL899" i="3"/>
  <c r="BM899" i="3"/>
  <c r="BN899" i="3"/>
  <c r="BL900" i="3"/>
  <c r="BM900" i="3"/>
  <c r="BN900" i="3"/>
  <c r="BL901" i="3"/>
  <c r="BM901" i="3"/>
  <c r="BN901" i="3"/>
  <c r="BL902" i="3"/>
  <c r="BM902" i="3"/>
  <c r="BN902" i="3"/>
  <c r="BL903" i="3"/>
  <c r="BM903" i="3"/>
  <c r="BN903" i="3"/>
  <c r="BL904" i="3"/>
  <c r="BM904" i="3"/>
  <c r="BN904" i="3"/>
  <c r="BL905" i="3"/>
  <c r="BM905" i="3"/>
  <c r="BN905" i="3"/>
  <c r="BL906" i="3"/>
  <c r="BM906" i="3"/>
  <c r="BN906" i="3"/>
  <c r="BL907" i="3"/>
  <c r="BM907" i="3"/>
  <c r="BN907" i="3"/>
  <c r="BL908" i="3"/>
  <c r="BM908" i="3"/>
  <c r="BN908" i="3"/>
  <c r="BL909" i="3"/>
  <c r="BM909" i="3"/>
  <c r="BN909" i="3"/>
  <c r="BL910" i="3"/>
  <c r="BM910" i="3"/>
  <c r="BN910" i="3"/>
  <c r="BL911" i="3"/>
  <c r="BM911" i="3"/>
  <c r="BN911" i="3"/>
  <c r="BL912" i="3"/>
  <c r="BM912" i="3"/>
  <c r="BN912" i="3"/>
  <c r="BL913" i="3"/>
  <c r="BM913" i="3"/>
  <c r="BN913" i="3"/>
  <c r="BL914" i="3"/>
  <c r="BM914" i="3"/>
  <c r="BN914" i="3"/>
  <c r="BL915" i="3"/>
  <c r="BM915" i="3"/>
  <c r="BN915" i="3"/>
  <c r="BL916" i="3"/>
  <c r="BM916" i="3"/>
  <c r="BN916" i="3"/>
  <c r="BL917" i="3"/>
  <c r="BM917" i="3"/>
  <c r="BN917" i="3"/>
  <c r="BL918" i="3"/>
  <c r="BM918" i="3"/>
  <c r="BN918" i="3"/>
  <c r="BL919" i="3"/>
  <c r="BM919" i="3"/>
  <c r="BN919" i="3"/>
  <c r="BL920" i="3"/>
  <c r="BM920" i="3"/>
  <c r="BN920" i="3"/>
  <c r="BL921" i="3"/>
  <c r="BM921" i="3"/>
  <c r="BN921" i="3"/>
  <c r="BL922" i="3"/>
  <c r="BM922" i="3"/>
  <c r="BN922" i="3"/>
  <c r="BL923" i="3"/>
  <c r="BM923" i="3"/>
  <c r="BN923" i="3"/>
  <c r="BL924" i="3"/>
  <c r="BM924" i="3"/>
  <c r="BN924" i="3"/>
  <c r="BL925" i="3"/>
  <c r="BM925" i="3"/>
  <c r="BN925" i="3"/>
  <c r="BL926" i="3"/>
  <c r="BM926" i="3"/>
  <c r="BN926" i="3"/>
  <c r="BL927" i="3"/>
  <c r="BM927" i="3"/>
  <c r="BN927" i="3"/>
  <c r="BL928" i="3"/>
  <c r="BM928" i="3"/>
  <c r="BN928" i="3"/>
  <c r="BL929" i="3"/>
  <c r="BM929" i="3"/>
  <c r="BN929" i="3"/>
  <c r="BL930" i="3"/>
  <c r="BM930" i="3"/>
  <c r="BN930" i="3"/>
  <c r="BL931" i="3"/>
  <c r="BM931" i="3"/>
  <c r="BN931" i="3"/>
  <c r="BL932" i="3"/>
  <c r="BM932" i="3"/>
  <c r="BN932" i="3"/>
  <c r="BL933" i="3"/>
  <c r="BM933" i="3"/>
  <c r="BN933" i="3"/>
  <c r="BL934" i="3"/>
  <c r="BM934" i="3"/>
  <c r="BN934" i="3"/>
  <c r="BL935" i="3"/>
  <c r="BM935" i="3"/>
  <c r="BN935" i="3"/>
  <c r="BL936" i="3"/>
  <c r="BM936" i="3"/>
  <c r="BN936" i="3"/>
  <c r="BL937" i="3"/>
  <c r="BM937" i="3"/>
  <c r="BN937" i="3"/>
  <c r="BL938" i="3"/>
  <c r="BM938" i="3"/>
  <c r="BN938" i="3"/>
  <c r="BL939" i="3"/>
  <c r="BM939" i="3"/>
  <c r="BN939" i="3"/>
  <c r="BL940" i="3"/>
  <c r="BM940" i="3"/>
  <c r="BN940" i="3"/>
  <c r="BL941" i="3"/>
  <c r="BM941" i="3"/>
  <c r="BN941" i="3"/>
  <c r="BL942" i="3"/>
  <c r="BM942" i="3"/>
  <c r="BN942" i="3"/>
  <c r="BL943" i="3"/>
  <c r="BM943" i="3"/>
  <c r="BN943" i="3"/>
  <c r="BL944" i="3"/>
  <c r="BM944" i="3"/>
  <c r="BN944" i="3"/>
  <c r="BL945" i="3"/>
  <c r="BM945" i="3"/>
  <c r="BN945" i="3"/>
  <c r="BL946" i="3"/>
  <c r="BM946" i="3"/>
  <c r="BN946" i="3"/>
  <c r="BL947" i="3"/>
  <c r="BM947" i="3"/>
  <c r="BN947" i="3"/>
  <c r="BL948" i="3"/>
  <c r="BM948" i="3"/>
  <c r="BN948" i="3"/>
  <c r="BL949" i="3"/>
  <c r="BM949" i="3"/>
  <c r="BN949" i="3"/>
  <c r="BL950" i="3"/>
  <c r="BM950" i="3"/>
  <c r="BN950" i="3"/>
  <c r="BL951" i="3"/>
  <c r="BM951" i="3"/>
  <c r="BN951" i="3"/>
  <c r="BL952" i="3"/>
  <c r="BM952" i="3"/>
  <c r="BN952" i="3"/>
  <c r="BL953" i="3"/>
  <c r="BM953" i="3"/>
  <c r="BN953" i="3"/>
  <c r="BL954" i="3"/>
  <c r="BM954" i="3"/>
  <c r="BN954" i="3"/>
  <c r="BL955" i="3"/>
  <c r="BM955" i="3"/>
  <c r="BN955" i="3"/>
  <c r="BL956" i="3"/>
  <c r="BM956" i="3"/>
  <c r="BN956" i="3"/>
  <c r="BL957" i="3"/>
  <c r="BM957" i="3"/>
  <c r="BN957" i="3"/>
  <c r="BL958" i="3"/>
  <c r="BM958" i="3"/>
  <c r="BN958" i="3"/>
  <c r="BL959" i="3"/>
  <c r="BM959" i="3"/>
  <c r="BN959" i="3"/>
  <c r="BL960" i="3"/>
  <c r="BM960" i="3"/>
  <c r="BN960" i="3"/>
  <c r="BL961" i="3"/>
  <c r="BM961" i="3"/>
  <c r="BN961" i="3"/>
  <c r="BL962" i="3"/>
  <c r="BM962" i="3"/>
  <c r="BN962" i="3"/>
  <c r="BL963" i="3"/>
  <c r="BM963" i="3"/>
  <c r="BN963" i="3"/>
  <c r="BL964" i="3"/>
  <c r="BM964" i="3"/>
  <c r="BN964" i="3"/>
  <c r="BL965" i="3"/>
  <c r="BM965" i="3"/>
  <c r="BN965" i="3"/>
  <c r="BL966" i="3"/>
  <c r="BM966" i="3"/>
  <c r="BN966" i="3"/>
  <c r="BL967" i="3"/>
  <c r="BM967" i="3"/>
  <c r="BN967" i="3"/>
  <c r="BL968" i="3"/>
  <c r="BM968" i="3"/>
  <c r="BN968" i="3"/>
  <c r="BL969" i="3"/>
  <c r="BM969" i="3"/>
  <c r="BN969" i="3"/>
  <c r="BL970" i="3"/>
  <c r="BM970" i="3"/>
  <c r="BN970" i="3"/>
  <c r="BL971" i="3"/>
  <c r="BM971" i="3"/>
  <c r="BN971" i="3"/>
  <c r="BL972" i="3"/>
  <c r="BM972" i="3"/>
  <c r="BN972" i="3"/>
  <c r="BL973" i="3"/>
  <c r="BM973" i="3"/>
  <c r="BN973" i="3"/>
  <c r="BL974" i="3"/>
  <c r="BM974" i="3"/>
  <c r="BN974" i="3"/>
  <c r="BL975" i="3"/>
  <c r="BM975" i="3"/>
  <c r="BN975" i="3"/>
  <c r="BL976" i="3"/>
  <c r="BM976" i="3"/>
  <c r="BN976" i="3"/>
  <c r="BL977" i="3"/>
  <c r="BM977" i="3"/>
  <c r="BN977" i="3"/>
  <c r="BL978" i="3"/>
  <c r="BM978" i="3"/>
  <c r="BN978" i="3"/>
  <c r="BL979" i="3"/>
  <c r="BM979" i="3"/>
  <c r="BN979" i="3"/>
  <c r="BL980" i="3"/>
  <c r="BM980" i="3"/>
  <c r="BN980" i="3"/>
  <c r="BL981" i="3"/>
  <c r="BM981" i="3"/>
  <c r="BN981" i="3"/>
  <c r="BL982" i="3"/>
  <c r="BM982" i="3"/>
  <c r="BN982" i="3"/>
  <c r="BL983" i="3"/>
  <c r="BM983" i="3"/>
  <c r="BN983" i="3"/>
  <c r="BL984" i="3"/>
  <c r="BM984" i="3"/>
  <c r="BN984" i="3"/>
  <c r="BL985" i="3"/>
  <c r="BM985" i="3"/>
  <c r="BN985" i="3"/>
  <c r="BL986" i="3"/>
  <c r="BM986" i="3"/>
  <c r="BN986" i="3"/>
  <c r="BL987" i="3"/>
  <c r="BM987" i="3"/>
  <c r="BN987" i="3"/>
  <c r="BL988" i="3"/>
  <c r="BM988" i="3"/>
  <c r="BN988" i="3"/>
  <c r="BL989" i="3"/>
  <c r="BM989" i="3"/>
  <c r="BN989" i="3"/>
  <c r="BL990" i="3"/>
  <c r="BM990" i="3"/>
  <c r="BN990" i="3"/>
  <c r="BL991" i="3"/>
  <c r="BM991" i="3"/>
  <c r="BN991" i="3"/>
  <c r="BL992" i="3"/>
  <c r="BM992" i="3"/>
  <c r="BN992" i="3"/>
  <c r="BL993" i="3"/>
  <c r="BM993" i="3"/>
  <c r="BN993" i="3"/>
  <c r="BL994" i="3"/>
  <c r="BM994" i="3"/>
  <c r="BN994" i="3"/>
  <c r="BL995" i="3"/>
  <c r="BM995" i="3"/>
  <c r="BN995" i="3"/>
  <c r="BL996" i="3"/>
  <c r="BM996" i="3"/>
  <c r="BN996" i="3"/>
  <c r="BL997" i="3"/>
  <c r="BM997" i="3"/>
  <c r="BN997" i="3"/>
  <c r="BL998" i="3"/>
  <c r="BM998" i="3"/>
  <c r="BN998" i="3"/>
  <c r="BL999" i="3"/>
  <c r="BM999" i="3"/>
  <c r="BN999" i="3"/>
  <c r="BL1000" i="3"/>
  <c r="BM1000" i="3"/>
  <c r="BN1000" i="3"/>
  <c r="BL1001" i="3"/>
  <c r="BM1001" i="3"/>
  <c r="BN1001" i="3"/>
  <c r="BL1002" i="3"/>
  <c r="BM1002" i="3"/>
  <c r="BN1002" i="3"/>
  <c r="BL1003" i="3"/>
  <c r="BM1003" i="3"/>
  <c r="BN1003" i="3"/>
  <c r="BL1004" i="3"/>
  <c r="BM1004" i="3"/>
  <c r="BN1004" i="3"/>
  <c r="BL1005" i="3"/>
  <c r="BM1005" i="3"/>
  <c r="BN1005" i="3"/>
  <c r="BL1006" i="3"/>
  <c r="BM1006" i="3"/>
  <c r="BN1006" i="3"/>
  <c r="BL1007" i="3"/>
  <c r="BM1007" i="3"/>
  <c r="BN1007" i="3"/>
  <c r="BL1008" i="3"/>
  <c r="BM1008" i="3"/>
  <c r="BN1008" i="3"/>
  <c r="BL1009" i="3"/>
  <c r="BM1009" i="3"/>
  <c r="BN1009" i="3"/>
  <c r="BL1010" i="3"/>
  <c r="BM1010" i="3"/>
  <c r="BN1010" i="3"/>
  <c r="BL1011" i="3"/>
  <c r="BM1011" i="3"/>
  <c r="BN1011" i="3"/>
  <c r="BL1012" i="3"/>
  <c r="BM1012" i="3"/>
  <c r="BN1012" i="3"/>
  <c r="BL1013" i="3"/>
  <c r="BM1013" i="3"/>
  <c r="BN1013" i="3"/>
  <c r="BL1014" i="3"/>
  <c r="BM1014" i="3"/>
  <c r="BN1014" i="3"/>
  <c r="BL1015" i="3"/>
  <c r="BM1015" i="3"/>
  <c r="BN1015" i="3"/>
  <c r="BL1016" i="3"/>
  <c r="BM1016" i="3"/>
  <c r="BN1016" i="3"/>
  <c r="BL1017" i="3"/>
  <c r="BM1017" i="3"/>
  <c r="BN1017" i="3"/>
  <c r="BL1018" i="3"/>
  <c r="BM1018" i="3"/>
  <c r="BN1018" i="3"/>
  <c r="BL1019" i="3"/>
  <c r="BM1019" i="3"/>
  <c r="BN1019" i="3"/>
  <c r="BL1020" i="3"/>
  <c r="BM1020" i="3"/>
  <c r="BN1020" i="3"/>
  <c r="BL1021" i="3"/>
  <c r="BM1021" i="3"/>
  <c r="BN1021" i="3"/>
  <c r="BL1022" i="3"/>
  <c r="BM1022" i="3"/>
  <c r="BN1022" i="3"/>
  <c r="BL1023" i="3"/>
  <c r="BM1023" i="3"/>
  <c r="BN1023" i="3"/>
  <c r="BL1024" i="3"/>
  <c r="BM1024" i="3"/>
  <c r="BN1024" i="3"/>
  <c r="BL1025" i="3"/>
  <c r="BM1025" i="3"/>
  <c r="BN1025" i="3"/>
  <c r="BL1026" i="3"/>
  <c r="BM1026" i="3"/>
  <c r="BN1026" i="3"/>
  <c r="BL1027" i="3"/>
  <c r="BM1027" i="3"/>
  <c r="BN1027" i="3"/>
  <c r="BL1028" i="3"/>
  <c r="BM1028" i="3"/>
  <c r="BN1028" i="3"/>
  <c r="BL1029" i="3"/>
  <c r="BM1029" i="3"/>
  <c r="BN1029" i="3"/>
  <c r="BL1030" i="3"/>
  <c r="BM1030" i="3"/>
  <c r="BN1030" i="3"/>
  <c r="BL1031" i="3"/>
  <c r="BM1031" i="3"/>
  <c r="BN1031" i="3"/>
  <c r="BL1032" i="3"/>
  <c r="BM1032" i="3"/>
  <c r="BN1032" i="3"/>
  <c r="BL1033" i="3"/>
  <c r="BM1033" i="3"/>
  <c r="BN1033" i="3"/>
  <c r="BL1034" i="3"/>
  <c r="BM1034" i="3"/>
  <c r="BN1034" i="3"/>
  <c r="BL1035" i="3"/>
  <c r="BM1035" i="3"/>
  <c r="BN1035" i="3"/>
  <c r="BL1036" i="3"/>
  <c r="BM1036" i="3"/>
  <c r="BN1036" i="3"/>
  <c r="BL1037" i="3"/>
  <c r="BM1037" i="3"/>
  <c r="BN1037" i="3"/>
  <c r="BL1038" i="3"/>
  <c r="BM1038" i="3"/>
  <c r="BN1038" i="3"/>
  <c r="BL1039" i="3"/>
  <c r="BM1039" i="3"/>
  <c r="BN1039" i="3"/>
  <c r="BL1040" i="3"/>
  <c r="BM1040" i="3"/>
  <c r="BN1040" i="3"/>
  <c r="BL1041" i="3"/>
  <c r="BM1041" i="3"/>
  <c r="BN1041" i="3"/>
  <c r="BL1042" i="3"/>
  <c r="BM1042" i="3"/>
  <c r="BN1042" i="3"/>
  <c r="BL1043" i="3"/>
  <c r="BM1043" i="3"/>
  <c r="BN1043" i="3"/>
  <c r="BL1044" i="3"/>
  <c r="BM1044" i="3"/>
  <c r="BN1044" i="3"/>
  <c r="BL1045" i="3"/>
  <c r="BM1045" i="3"/>
  <c r="BN1045" i="3"/>
  <c r="BL1046" i="3"/>
  <c r="BM1046" i="3"/>
  <c r="BN1046" i="3"/>
  <c r="BL1047" i="3"/>
  <c r="BM1047" i="3"/>
  <c r="BN1047" i="3"/>
  <c r="BL1048" i="3"/>
  <c r="BM1048" i="3"/>
  <c r="BN1048" i="3"/>
  <c r="BL1049" i="3"/>
  <c r="BM1049" i="3"/>
  <c r="BN1049" i="3"/>
  <c r="BL1050" i="3"/>
  <c r="BM1050" i="3"/>
  <c r="BN1050" i="3"/>
  <c r="BL1051" i="3"/>
  <c r="BM1051" i="3"/>
  <c r="BN1051" i="3"/>
  <c r="BL1052" i="3"/>
  <c r="BM1052" i="3"/>
  <c r="BN1052" i="3"/>
  <c r="BL1053" i="3"/>
  <c r="BM1053" i="3"/>
  <c r="BN1053" i="3"/>
  <c r="BL1054" i="3"/>
  <c r="BM1054" i="3"/>
  <c r="BN1054" i="3"/>
  <c r="BL1055" i="3"/>
  <c r="BM1055" i="3"/>
  <c r="BN1055" i="3"/>
  <c r="BL1056" i="3"/>
  <c r="BM1056" i="3"/>
  <c r="BN1056" i="3"/>
  <c r="BL1057" i="3"/>
  <c r="BM1057" i="3"/>
  <c r="BN1057" i="3"/>
  <c r="BL1058" i="3"/>
  <c r="BM1058" i="3"/>
  <c r="BN1058" i="3"/>
  <c r="BL1059" i="3"/>
  <c r="BM1059" i="3"/>
  <c r="BN1059" i="3"/>
  <c r="BL1060" i="3"/>
  <c r="BM1060" i="3"/>
  <c r="BN1060" i="3"/>
  <c r="BL1061" i="3"/>
  <c r="BM1061" i="3"/>
  <c r="BN1061" i="3"/>
  <c r="BL1062" i="3"/>
  <c r="BM1062" i="3"/>
  <c r="BN1062" i="3"/>
  <c r="BL1063" i="3"/>
  <c r="BM1063" i="3"/>
  <c r="BN1063" i="3"/>
  <c r="BL1064" i="3"/>
  <c r="BM1064" i="3"/>
  <c r="BN1064" i="3"/>
  <c r="BL1065" i="3"/>
  <c r="BM1065" i="3"/>
  <c r="BN1065" i="3"/>
  <c r="BL1066" i="3"/>
  <c r="BM1066" i="3"/>
  <c r="BN1066" i="3"/>
  <c r="BL1067" i="3"/>
  <c r="BM1067" i="3"/>
  <c r="BN1067" i="3"/>
  <c r="BL1068" i="3"/>
  <c r="BM1068" i="3"/>
  <c r="BN1068" i="3"/>
  <c r="BL1069" i="3"/>
  <c r="BM1069" i="3"/>
  <c r="BN1069" i="3"/>
  <c r="BL1070" i="3"/>
  <c r="BM1070" i="3"/>
  <c r="BN1070" i="3"/>
  <c r="BL1071" i="3"/>
  <c r="BM1071" i="3"/>
  <c r="BN1071" i="3"/>
  <c r="BL1072" i="3"/>
  <c r="BM1072" i="3"/>
  <c r="BN1072" i="3"/>
  <c r="BL1073" i="3"/>
  <c r="BM1073" i="3"/>
  <c r="BN1073" i="3"/>
  <c r="BL1074" i="3"/>
  <c r="BM1074" i="3"/>
  <c r="BN1074" i="3"/>
  <c r="BL1075" i="3"/>
  <c r="BM1075" i="3"/>
  <c r="BN1075" i="3"/>
  <c r="BL1076" i="3"/>
  <c r="BM1076" i="3"/>
  <c r="BN1076" i="3"/>
  <c r="BL1077" i="3"/>
  <c r="BM1077" i="3"/>
  <c r="BN1077" i="3"/>
  <c r="BL1078" i="3"/>
  <c r="BM1078" i="3"/>
  <c r="BN1078" i="3"/>
  <c r="BL1079" i="3"/>
  <c r="BM1079" i="3"/>
  <c r="BN1079" i="3"/>
  <c r="BL1080" i="3"/>
  <c r="BM1080" i="3"/>
  <c r="BN1080" i="3"/>
  <c r="BL1081" i="3"/>
  <c r="BM1081" i="3"/>
  <c r="BN1081" i="3"/>
  <c r="BL1082" i="3"/>
  <c r="BM1082" i="3"/>
  <c r="BN1082" i="3"/>
  <c r="BL1083" i="3"/>
  <c r="BM1083" i="3"/>
  <c r="BN1083" i="3"/>
  <c r="BL1084" i="3"/>
  <c r="BM1084" i="3"/>
  <c r="BN1084" i="3"/>
  <c r="BL1085" i="3"/>
  <c r="BM1085" i="3"/>
  <c r="BN1085" i="3"/>
  <c r="BL1086" i="3"/>
  <c r="BM1086" i="3"/>
  <c r="BN1086" i="3"/>
  <c r="BL1087" i="3"/>
  <c r="BM1087" i="3"/>
  <c r="BN1087" i="3"/>
  <c r="BL1088" i="3"/>
  <c r="BM1088" i="3"/>
  <c r="BN1088" i="3"/>
  <c r="BL1089" i="3"/>
  <c r="BM1089" i="3"/>
  <c r="BN1089" i="3"/>
  <c r="BL1090" i="3"/>
  <c r="BM1090" i="3"/>
  <c r="BN1090" i="3"/>
  <c r="BL1091" i="3"/>
  <c r="BM1091" i="3"/>
  <c r="BN1091" i="3"/>
  <c r="BL1092" i="3"/>
  <c r="BM1092" i="3"/>
  <c r="BN1092" i="3"/>
  <c r="BL1093" i="3"/>
  <c r="BM1093" i="3"/>
  <c r="BN1093" i="3"/>
  <c r="BL1094" i="3"/>
  <c r="BM1094" i="3"/>
  <c r="BN1094" i="3"/>
  <c r="BL1095" i="3"/>
  <c r="BM1095" i="3"/>
  <c r="BN1095" i="3"/>
  <c r="BL1096" i="3"/>
  <c r="BM1096" i="3"/>
  <c r="BN1096" i="3"/>
  <c r="BL1097" i="3"/>
  <c r="BM1097" i="3"/>
  <c r="BN1097" i="3"/>
  <c r="BL1098" i="3"/>
  <c r="BM1098" i="3"/>
  <c r="BN1098" i="3"/>
  <c r="BL1099" i="3"/>
  <c r="BM1099" i="3"/>
  <c r="BN1099" i="3"/>
  <c r="BL1100" i="3"/>
  <c r="BM1100" i="3"/>
  <c r="BN1100" i="3"/>
  <c r="BL1101" i="3"/>
  <c r="BM1101" i="3"/>
  <c r="BN1101" i="3"/>
  <c r="BL1102" i="3"/>
  <c r="BM1102" i="3"/>
  <c r="BN1102" i="3"/>
  <c r="BL1103" i="3"/>
  <c r="BM1103" i="3"/>
  <c r="BN1103" i="3"/>
  <c r="BL1104" i="3"/>
  <c r="BM1104" i="3"/>
  <c r="BN1104" i="3"/>
  <c r="BL1105" i="3"/>
  <c r="BM1105" i="3"/>
  <c r="BN1105" i="3"/>
  <c r="BL1106" i="3"/>
  <c r="BM1106" i="3"/>
  <c r="BN1106" i="3"/>
  <c r="BL1107" i="3"/>
  <c r="BM1107" i="3"/>
  <c r="BN1107" i="3"/>
  <c r="BL1108" i="3"/>
  <c r="BM1108" i="3"/>
  <c r="BN1108" i="3"/>
  <c r="BL1109" i="3"/>
  <c r="BM1109" i="3"/>
  <c r="BN1109" i="3"/>
  <c r="BL1110" i="3"/>
  <c r="BM1110" i="3"/>
  <c r="BN1110" i="3"/>
  <c r="BL1111" i="3"/>
  <c r="BM1111" i="3"/>
  <c r="BN1111" i="3"/>
  <c r="BL1112" i="3"/>
  <c r="BM1112" i="3"/>
  <c r="BN1112" i="3"/>
  <c r="BL1113" i="3"/>
  <c r="BM1113" i="3"/>
  <c r="BN1113" i="3"/>
  <c r="BL1114" i="3"/>
  <c r="BM1114" i="3"/>
  <c r="BN1114" i="3"/>
  <c r="BL1115" i="3"/>
  <c r="BM1115" i="3"/>
  <c r="BN1115" i="3"/>
  <c r="BL1116" i="3"/>
  <c r="BM1116" i="3"/>
  <c r="BN1116" i="3"/>
  <c r="BL1117" i="3"/>
  <c r="BM1117" i="3"/>
  <c r="BN1117" i="3"/>
  <c r="BL1118" i="3"/>
  <c r="BM1118" i="3"/>
  <c r="BN1118" i="3"/>
  <c r="BL1119" i="3"/>
  <c r="BM1119" i="3"/>
  <c r="BN1119" i="3"/>
  <c r="BL1120" i="3"/>
  <c r="BM1120" i="3"/>
  <c r="BN1120" i="3"/>
  <c r="BL1121" i="3"/>
  <c r="BM1121" i="3"/>
  <c r="BN1121" i="3"/>
  <c r="BL1122" i="3"/>
  <c r="BM1122" i="3"/>
  <c r="BN1122" i="3"/>
  <c r="BL1123" i="3"/>
  <c r="BM1123" i="3"/>
  <c r="BN1123" i="3"/>
  <c r="BL1124" i="3"/>
  <c r="BM1124" i="3"/>
  <c r="BN1124" i="3"/>
  <c r="BL1125" i="3"/>
  <c r="BM1125" i="3"/>
  <c r="BN1125" i="3"/>
  <c r="BL1126" i="3"/>
  <c r="BM1126" i="3"/>
  <c r="BN1126" i="3"/>
  <c r="BL1127" i="3"/>
  <c r="BM1127" i="3"/>
  <c r="BN1127" i="3"/>
  <c r="BL1128" i="3"/>
  <c r="BM1128" i="3"/>
  <c r="BN1128" i="3"/>
  <c r="BL1129" i="3"/>
  <c r="BM1129" i="3"/>
  <c r="BN1129" i="3"/>
  <c r="BL1130" i="3"/>
  <c r="BM1130" i="3"/>
  <c r="BN1130" i="3"/>
  <c r="BL1131" i="3"/>
  <c r="BM1131" i="3"/>
  <c r="BN1131" i="3"/>
  <c r="BL1132" i="3"/>
  <c r="BM1132" i="3"/>
  <c r="BN1132" i="3"/>
  <c r="BL1133" i="3"/>
  <c r="BM1133" i="3"/>
  <c r="BN1133" i="3"/>
  <c r="BL1134" i="3"/>
  <c r="BM1134" i="3"/>
  <c r="BN1134" i="3"/>
  <c r="BL1135" i="3"/>
  <c r="BM1135" i="3"/>
  <c r="BN1135" i="3"/>
  <c r="BL1136" i="3"/>
  <c r="BM1136" i="3"/>
  <c r="BN1136" i="3"/>
  <c r="BL1137" i="3"/>
  <c r="BM1137" i="3"/>
  <c r="BN1137" i="3"/>
  <c r="BL1138" i="3"/>
  <c r="BM1138" i="3"/>
  <c r="BN1138" i="3"/>
  <c r="BL1139" i="3"/>
  <c r="BM1139" i="3"/>
  <c r="BN1139" i="3"/>
  <c r="BL1140" i="3"/>
  <c r="BM1140" i="3"/>
  <c r="BN1140" i="3"/>
  <c r="BL1141" i="3"/>
  <c r="BM1141" i="3"/>
  <c r="BN1141" i="3"/>
  <c r="BL1142" i="3"/>
  <c r="BM1142" i="3"/>
  <c r="BN1142" i="3"/>
  <c r="BL1143" i="3"/>
  <c r="BM1143" i="3"/>
  <c r="BN1143" i="3"/>
  <c r="BL1144" i="3"/>
  <c r="BM1144" i="3"/>
  <c r="BN1144" i="3"/>
  <c r="BL1145" i="3"/>
  <c r="BM1145" i="3"/>
  <c r="BN1145" i="3"/>
  <c r="BL1146" i="3"/>
  <c r="BM1146" i="3"/>
  <c r="BN1146" i="3"/>
  <c r="BL1147" i="3"/>
  <c r="BM1147" i="3"/>
  <c r="BN1147" i="3"/>
  <c r="BL1148" i="3"/>
  <c r="BM1148" i="3"/>
  <c r="BN1148" i="3"/>
  <c r="BL1149" i="3"/>
  <c r="BM1149" i="3"/>
  <c r="BN1149" i="3"/>
  <c r="BL1150" i="3"/>
  <c r="BM1150" i="3"/>
  <c r="BN1150" i="3"/>
  <c r="BL1151" i="3"/>
  <c r="BM1151" i="3"/>
  <c r="BN1151" i="3"/>
  <c r="BL1152" i="3"/>
  <c r="BM1152" i="3"/>
  <c r="BN1152" i="3"/>
  <c r="BL1153" i="3"/>
  <c r="BM1153" i="3"/>
  <c r="BN1153" i="3"/>
  <c r="BL1154" i="3"/>
  <c r="BM1154" i="3"/>
  <c r="BN1154" i="3"/>
  <c r="BL1155" i="3"/>
  <c r="BM1155" i="3"/>
  <c r="BN1155" i="3"/>
  <c r="BL1156" i="3"/>
  <c r="BM1156" i="3"/>
  <c r="BN1156" i="3"/>
  <c r="BL1157" i="3"/>
  <c r="BM1157" i="3"/>
  <c r="BN1157" i="3"/>
  <c r="BL1158" i="3"/>
  <c r="BM1158" i="3"/>
  <c r="BN1158" i="3"/>
  <c r="BL1159" i="3"/>
  <c r="BM1159" i="3"/>
  <c r="BN1159" i="3"/>
  <c r="BL1160" i="3"/>
  <c r="BM1160" i="3"/>
  <c r="BN1160" i="3"/>
  <c r="BL1161" i="3"/>
  <c r="BM1161" i="3"/>
  <c r="BN1161" i="3"/>
  <c r="BL1162" i="3"/>
  <c r="BM1162" i="3"/>
  <c r="BN1162" i="3"/>
  <c r="BL1163" i="3"/>
  <c r="BM1163" i="3"/>
  <c r="BN1163" i="3"/>
  <c r="BL1164" i="3"/>
  <c r="BM1164" i="3"/>
  <c r="BN1164" i="3"/>
  <c r="BL1165" i="3"/>
  <c r="BM1165" i="3"/>
  <c r="BN1165" i="3"/>
  <c r="BL1166" i="3"/>
  <c r="BM1166" i="3"/>
  <c r="BN1166" i="3"/>
  <c r="BL1167" i="3"/>
  <c r="BM1167" i="3"/>
  <c r="BN1167" i="3"/>
  <c r="BL1168" i="3"/>
  <c r="BM1168" i="3"/>
  <c r="BN1168" i="3"/>
  <c r="BL1169" i="3"/>
  <c r="BM1169" i="3"/>
  <c r="BN1169" i="3"/>
  <c r="BL1170" i="3"/>
  <c r="BM1170" i="3"/>
  <c r="BN1170" i="3"/>
  <c r="BL1171" i="3"/>
  <c r="BM1171" i="3"/>
  <c r="BN1171" i="3"/>
  <c r="BL1172" i="3"/>
  <c r="BM1172" i="3"/>
  <c r="BN1172" i="3"/>
  <c r="BL1173" i="3"/>
  <c r="BM1173" i="3"/>
  <c r="BN1173" i="3"/>
  <c r="BL1174" i="3"/>
  <c r="BM1174" i="3"/>
  <c r="BN1174" i="3"/>
  <c r="BL1175" i="3"/>
  <c r="BM1175" i="3"/>
  <c r="BN1175" i="3"/>
  <c r="BL1176" i="3"/>
  <c r="BM1176" i="3"/>
  <c r="BN1176" i="3"/>
  <c r="BL1177" i="3"/>
  <c r="BM1177" i="3"/>
  <c r="BN1177" i="3"/>
  <c r="BL1178" i="3"/>
  <c r="BM1178" i="3"/>
  <c r="BN1178" i="3"/>
  <c r="BL1179" i="3"/>
  <c r="BM1179" i="3"/>
  <c r="BN1179" i="3"/>
  <c r="BL1180" i="3"/>
  <c r="BM1180" i="3"/>
  <c r="BN1180" i="3"/>
  <c r="BL1181" i="3"/>
  <c r="BM1181" i="3"/>
  <c r="BN1181" i="3"/>
  <c r="BL1182" i="3"/>
  <c r="BM1182" i="3"/>
  <c r="BN1182" i="3"/>
  <c r="BL1183" i="3"/>
  <c r="BM1183" i="3"/>
  <c r="BN1183" i="3"/>
  <c r="BL1184" i="3"/>
  <c r="BM1184" i="3"/>
  <c r="BN1184" i="3"/>
  <c r="BL1185" i="3"/>
  <c r="BM1185" i="3"/>
  <c r="BN1185" i="3"/>
  <c r="BL1186" i="3"/>
  <c r="BM1186" i="3"/>
  <c r="BN1186" i="3"/>
  <c r="BL1187" i="3"/>
  <c r="BM1187" i="3"/>
  <c r="BN1187" i="3"/>
  <c r="BL1188" i="3"/>
  <c r="BM1188" i="3"/>
  <c r="BN1188" i="3"/>
  <c r="BL1189" i="3"/>
  <c r="BM1189" i="3"/>
  <c r="BN1189" i="3"/>
  <c r="BL1190" i="3"/>
  <c r="BM1190" i="3"/>
  <c r="BN1190" i="3"/>
  <c r="BL1191" i="3"/>
  <c r="BM1191" i="3"/>
  <c r="BN1191" i="3"/>
  <c r="BL1192" i="3"/>
  <c r="BM1192" i="3"/>
  <c r="BN1192" i="3"/>
  <c r="BL1193" i="3"/>
  <c r="BM1193" i="3"/>
  <c r="BN1193" i="3"/>
  <c r="BL1194" i="3"/>
  <c r="BM1194" i="3"/>
  <c r="BN1194" i="3"/>
  <c r="BL1195" i="3"/>
  <c r="BM1195" i="3"/>
  <c r="BN1195" i="3"/>
  <c r="BL1196" i="3"/>
  <c r="BM1196" i="3"/>
  <c r="BN1196" i="3"/>
  <c r="BL1197" i="3"/>
  <c r="BM1197" i="3"/>
  <c r="BN1197" i="3"/>
  <c r="BL1198" i="3"/>
  <c r="BM1198" i="3"/>
  <c r="BN1198" i="3"/>
  <c r="BL1199" i="3"/>
  <c r="BM1199" i="3"/>
  <c r="BN1199" i="3"/>
  <c r="BL1200" i="3"/>
  <c r="BM1200" i="3"/>
  <c r="BN1200" i="3"/>
  <c r="BL1201" i="3"/>
  <c r="BM1201" i="3"/>
  <c r="BN1201" i="3"/>
  <c r="BL1202" i="3"/>
  <c r="BM1202" i="3"/>
  <c r="BN1202" i="3"/>
  <c r="BL1203" i="3"/>
  <c r="BM1203" i="3"/>
  <c r="BN1203" i="3"/>
  <c r="BL1204" i="3"/>
  <c r="BM1204" i="3"/>
  <c r="BN1204" i="3"/>
  <c r="BL1205" i="3"/>
  <c r="BM1205" i="3"/>
  <c r="BN1205" i="3"/>
  <c r="BL1206" i="3"/>
  <c r="BM1206" i="3"/>
  <c r="BN1206" i="3"/>
  <c r="BL1207" i="3"/>
  <c r="BM1207" i="3"/>
  <c r="BN1207" i="3"/>
  <c r="BL1208" i="3"/>
  <c r="BM1208" i="3"/>
  <c r="BN1208" i="3"/>
  <c r="BL1209" i="3"/>
  <c r="BM1209" i="3"/>
  <c r="BN1209" i="3"/>
  <c r="BL1210" i="3"/>
  <c r="BM1210" i="3"/>
  <c r="BN1210" i="3"/>
  <c r="BL1211" i="3"/>
  <c r="BM1211" i="3"/>
  <c r="BN1211" i="3"/>
  <c r="BL1212" i="3"/>
  <c r="BM1212" i="3"/>
  <c r="BN1212" i="3"/>
  <c r="BL1213" i="3"/>
  <c r="BM1213" i="3"/>
  <c r="BN1213" i="3"/>
  <c r="BL1214" i="3"/>
  <c r="BM1214" i="3"/>
  <c r="BN1214" i="3"/>
  <c r="BL1215" i="3"/>
  <c r="BM1215" i="3"/>
  <c r="BN1215" i="3"/>
  <c r="BL1216" i="3"/>
  <c r="BM1216" i="3"/>
  <c r="BN1216" i="3"/>
  <c r="BL1217" i="3"/>
  <c r="BM1217" i="3"/>
  <c r="BN1217" i="3"/>
  <c r="BL1218" i="3"/>
  <c r="BM1218" i="3"/>
  <c r="BN1218" i="3"/>
  <c r="BL1219" i="3"/>
  <c r="BM1219" i="3"/>
  <c r="BN1219" i="3"/>
  <c r="BL1220" i="3"/>
  <c r="BM1220" i="3"/>
  <c r="BN1220" i="3"/>
  <c r="BL1221" i="3"/>
  <c r="BM1221" i="3"/>
  <c r="BN1221" i="3"/>
  <c r="BL1222" i="3"/>
  <c r="BM1222" i="3"/>
  <c r="BN1222" i="3"/>
  <c r="BL1223" i="3"/>
  <c r="BM1223" i="3"/>
  <c r="BN1223" i="3"/>
  <c r="BL1224" i="3"/>
  <c r="BM1224" i="3"/>
  <c r="BN1224" i="3"/>
  <c r="BL1225" i="3"/>
  <c r="BM1225" i="3"/>
  <c r="BN1225" i="3"/>
  <c r="BL1226" i="3"/>
  <c r="BM1226" i="3"/>
  <c r="BN1226" i="3"/>
  <c r="BL1227" i="3"/>
  <c r="BM1227" i="3"/>
  <c r="BN1227" i="3"/>
  <c r="BL1228" i="3"/>
  <c r="BM1228" i="3"/>
  <c r="BN1228" i="3"/>
  <c r="BL1229" i="3"/>
  <c r="BM1229" i="3"/>
  <c r="BN1229" i="3"/>
  <c r="BL1230" i="3"/>
  <c r="BM1230" i="3"/>
  <c r="BN1230" i="3"/>
  <c r="BL1231" i="3"/>
  <c r="BM1231" i="3"/>
  <c r="BN1231" i="3"/>
  <c r="BL1232" i="3"/>
  <c r="BM1232" i="3"/>
  <c r="BN1232" i="3"/>
  <c r="BL1233" i="3"/>
  <c r="BM1233" i="3"/>
  <c r="BN1233" i="3"/>
  <c r="BL1234" i="3"/>
  <c r="BM1234" i="3"/>
  <c r="BN1234" i="3"/>
  <c r="BL1235" i="3"/>
  <c r="BM1235" i="3"/>
  <c r="BN1235" i="3"/>
  <c r="BL1236" i="3"/>
  <c r="BM1236" i="3"/>
  <c r="BN1236" i="3"/>
  <c r="BL1237" i="3"/>
  <c r="BM1237" i="3"/>
  <c r="BN1237" i="3"/>
  <c r="BL1238" i="3"/>
  <c r="BM1238" i="3"/>
  <c r="BN1238" i="3"/>
  <c r="BL1239" i="3"/>
  <c r="BM1239" i="3"/>
  <c r="BN1239" i="3"/>
  <c r="BL1240" i="3"/>
  <c r="BM1240" i="3"/>
  <c r="BN1240" i="3"/>
  <c r="BL1241" i="3"/>
  <c r="BM1241" i="3"/>
  <c r="BN1241" i="3"/>
  <c r="BL1242" i="3"/>
  <c r="BM1242" i="3"/>
  <c r="BN1242" i="3"/>
  <c r="BL1243" i="3"/>
  <c r="BM1243" i="3"/>
  <c r="BN1243" i="3"/>
  <c r="BL1244" i="3"/>
  <c r="BM1244" i="3"/>
  <c r="BN1244" i="3"/>
  <c r="BL1245" i="3"/>
  <c r="BM1245" i="3"/>
  <c r="BN1245" i="3"/>
  <c r="BL1246" i="3"/>
  <c r="BM1246" i="3"/>
  <c r="BN1246" i="3"/>
  <c r="BL1247" i="3"/>
  <c r="BM1247" i="3"/>
  <c r="BN1247" i="3"/>
  <c r="BL1248" i="3"/>
  <c r="BM1248" i="3"/>
  <c r="BN1248" i="3"/>
  <c r="BL1249" i="3"/>
  <c r="BM1249" i="3"/>
  <c r="BN1249" i="3"/>
  <c r="BL1250" i="3"/>
  <c r="BM1250" i="3"/>
  <c r="BN1250" i="3"/>
  <c r="BL1251" i="3"/>
  <c r="BM1251" i="3"/>
  <c r="BN1251" i="3"/>
  <c r="BL1252" i="3"/>
  <c r="BM1252" i="3"/>
  <c r="BN1252" i="3"/>
  <c r="BL1253" i="3"/>
  <c r="BM1253" i="3"/>
  <c r="BN1253" i="3"/>
  <c r="BL1254" i="3"/>
  <c r="BM1254" i="3"/>
  <c r="BN1254" i="3"/>
  <c r="BL1255" i="3"/>
  <c r="BM1255" i="3"/>
  <c r="BN1255" i="3"/>
  <c r="BL1256" i="3"/>
  <c r="BM1256" i="3"/>
  <c r="BN1256" i="3"/>
  <c r="BL1257" i="3"/>
  <c r="BM1257" i="3"/>
  <c r="BN1257" i="3"/>
  <c r="BL1258" i="3"/>
  <c r="BM1258" i="3"/>
  <c r="BN1258" i="3"/>
  <c r="BL1259" i="3"/>
  <c r="BM1259" i="3"/>
  <c r="BN1259" i="3"/>
  <c r="BL1260" i="3"/>
  <c r="BM1260" i="3"/>
  <c r="BN1260" i="3"/>
  <c r="BL1261" i="3"/>
  <c r="BM1261" i="3"/>
  <c r="BN1261" i="3"/>
  <c r="BL1262" i="3"/>
  <c r="BM1262" i="3"/>
  <c r="BN1262" i="3"/>
  <c r="BL1263" i="3"/>
  <c r="BM1263" i="3"/>
  <c r="BN1263" i="3"/>
  <c r="BL1264" i="3"/>
  <c r="BM1264" i="3"/>
  <c r="BN1264" i="3"/>
  <c r="BL1265" i="3"/>
  <c r="BM1265" i="3"/>
  <c r="BN1265" i="3"/>
  <c r="BL1266" i="3"/>
  <c r="BM1266" i="3"/>
  <c r="BN1266" i="3"/>
  <c r="BL1267" i="3"/>
  <c r="BM1267" i="3"/>
  <c r="BN1267" i="3"/>
  <c r="BL1268" i="3"/>
  <c r="BM1268" i="3"/>
  <c r="BN1268" i="3"/>
  <c r="BL1269" i="3"/>
  <c r="BM1269" i="3"/>
  <c r="BN1269" i="3"/>
  <c r="BL1270" i="3"/>
  <c r="BM1270" i="3"/>
  <c r="BN1270" i="3"/>
  <c r="BL1271" i="3"/>
  <c r="BM1271" i="3"/>
  <c r="BN1271" i="3"/>
  <c r="BL1272" i="3"/>
  <c r="BM1272" i="3"/>
  <c r="BN1272" i="3"/>
  <c r="BL1273" i="3"/>
  <c r="BM1273" i="3"/>
  <c r="BN1273" i="3"/>
  <c r="BL1274" i="3"/>
  <c r="BM1274" i="3"/>
  <c r="BN1274" i="3"/>
  <c r="BL1275" i="3"/>
  <c r="BM1275" i="3"/>
  <c r="BN1275" i="3"/>
  <c r="BL1276" i="3"/>
  <c r="BM1276" i="3"/>
  <c r="BN1276" i="3"/>
  <c r="BL1277" i="3"/>
  <c r="BM1277" i="3"/>
  <c r="BN1277" i="3"/>
  <c r="BL1278" i="3"/>
  <c r="BM1278" i="3"/>
  <c r="BN1278" i="3"/>
  <c r="BL1279" i="3"/>
  <c r="BM1279" i="3"/>
  <c r="BN1279" i="3"/>
  <c r="BL1280" i="3"/>
  <c r="BM1280" i="3"/>
  <c r="BN1280" i="3"/>
  <c r="BL1281" i="3"/>
  <c r="BM1281" i="3"/>
  <c r="BN1281" i="3"/>
  <c r="BL1282" i="3"/>
  <c r="BM1282" i="3"/>
  <c r="BN1282" i="3"/>
  <c r="BL1283" i="3"/>
  <c r="BM1283" i="3"/>
  <c r="BN1283" i="3"/>
  <c r="BL1284" i="3"/>
  <c r="BM1284" i="3"/>
  <c r="BN1284" i="3"/>
  <c r="BL1285" i="3"/>
  <c r="BM1285" i="3"/>
  <c r="BN1285" i="3"/>
  <c r="BL1286" i="3"/>
  <c r="BM1286" i="3"/>
  <c r="BN1286" i="3"/>
  <c r="BL1287" i="3"/>
  <c r="BM1287" i="3"/>
  <c r="BN1287" i="3"/>
  <c r="BL1288" i="3"/>
  <c r="BM1288" i="3"/>
  <c r="BN1288" i="3"/>
  <c r="BL1289" i="3"/>
  <c r="BM1289" i="3"/>
  <c r="BN1289" i="3"/>
  <c r="BL1290" i="3"/>
  <c r="BM1290" i="3"/>
  <c r="BN1290" i="3"/>
  <c r="BL1291" i="3"/>
  <c r="BM1291" i="3"/>
  <c r="BN1291" i="3"/>
  <c r="BL1292" i="3"/>
  <c r="BM1292" i="3"/>
  <c r="BN1292" i="3"/>
  <c r="BL1293" i="3"/>
  <c r="BM1293" i="3"/>
  <c r="BN1293" i="3"/>
  <c r="BL1294" i="3"/>
  <c r="BM1294" i="3"/>
  <c r="BN1294" i="3"/>
  <c r="BL1295" i="3"/>
  <c r="BM1295" i="3"/>
  <c r="BN1295" i="3"/>
  <c r="BL1296" i="3"/>
  <c r="BM1296" i="3"/>
  <c r="BN1296" i="3"/>
  <c r="BL1297" i="3"/>
  <c r="BM1297" i="3"/>
  <c r="BN1297" i="3"/>
  <c r="BL1298" i="3"/>
  <c r="BM1298" i="3"/>
  <c r="BN1298" i="3"/>
  <c r="BL1299" i="3"/>
  <c r="BM1299" i="3"/>
  <c r="BN1299" i="3"/>
  <c r="BL1300" i="3"/>
  <c r="BM1300" i="3"/>
  <c r="BN1300" i="3"/>
  <c r="BL1301" i="3"/>
  <c r="BM1301" i="3"/>
  <c r="BN1301" i="3"/>
  <c r="BL1302" i="3"/>
  <c r="BM1302" i="3"/>
  <c r="BN1302" i="3"/>
  <c r="BL1303" i="3"/>
  <c r="BM1303" i="3"/>
  <c r="BN1303" i="3"/>
  <c r="BL1304" i="3"/>
  <c r="BM1304" i="3"/>
  <c r="BN1304" i="3"/>
  <c r="BL1305" i="3"/>
  <c r="BM1305" i="3"/>
  <c r="BN1305" i="3"/>
  <c r="BL1306" i="3"/>
  <c r="BM1306" i="3"/>
  <c r="BN1306" i="3"/>
  <c r="BL1307" i="3"/>
  <c r="BM1307" i="3"/>
  <c r="BN1307" i="3"/>
  <c r="BL1308" i="3"/>
  <c r="BM1308" i="3"/>
  <c r="BN1308" i="3"/>
  <c r="BL1309" i="3"/>
  <c r="BM1309" i="3"/>
  <c r="BN1309" i="3"/>
  <c r="BL1310" i="3"/>
  <c r="BM1310" i="3"/>
  <c r="BN1310" i="3"/>
  <c r="BL1311" i="3"/>
  <c r="BM1311" i="3"/>
  <c r="BN1311" i="3"/>
  <c r="BL1312" i="3"/>
  <c r="BM1312" i="3"/>
  <c r="BN1312" i="3"/>
  <c r="BL1313" i="3"/>
  <c r="BM1313" i="3"/>
  <c r="BN1313" i="3"/>
  <c r="BL1314" i="3"/>
  <c r="BM1314" i="3"/>
  <c r="BN1314" i="3"/>
  <c r="BL1315" i="3"/>
  <c r="BM1315" i="3"/>
  <c r="BN1315" i="3"/>
  <c r="BL1316" i="3"/>
  <c r="BM1316" i="3"/>
  <c r="BN1316" i="3"/>
  <c r="BL1317" i="3"/>
  <c r="BM1317" i="3"/>
  <c r="BN1317" i="3"/>
  <c r="BL1318" i="3"/>
  <c r="BM1318" i="3"/>
  <c r="BN1318" i="3"/>
  <c r="BL1319" i="3"/>
  <c r="BM1319" i="3"/>
  <c r="BN1319" i="3"/>
  <c r="BL1320" i="3"/>
  <c r="BM1320" i="3"/>
  <c r="BN1320" i="3"/>
  <c r="BL1321" i="3"/>
  <c r="BM1321" i="3"/>
  <c r="BN1321" i="3"/>
  <c r="BL1322" i="3"/>
  <c r="BM1322" i="3"/>
  <c r="BN1322" i="3"/>
  <c r="BL1323" i="3"/>
  <c r="BM1323" i="3"/>
  <c r="BN1323" i="3"/>
  <c r="BL1324" i="3"/>
  <c r="BM1324" i="3"/>
  <c r="BN1324" i="3"/>
  <c r="BL1325" i="3"/>
  <c r="BM1325" i="3"/>
  <c r="BN1325" i="3"/>
  <c r="BL1326" i="3"/>
  <c r="BM1326" i="3"/>
  <c r="BN1326" i="3"/>
  <c r="BL1327" i="3"/>
  <c r="BM1327" i="3"/>
  <c r="BN1327" i="3"/>
  <c r="BL1328" i="3"/>
  <c r="BM1328" i="3"/>
  <c r="BN1328" i="3"/>
  <c r="BL1329" i="3"/>
  <c r="BM1329" i="3"/>
  <c r="BN1329" i="3"/>
  <c r="BL1330" i="3"/>
  <c r="BM1330" i="3"/>
  <c r="BN1330" i="3"/>
  <c r="BL1331" i="3"/>
  <c r="BM1331" i="3"/>
  <c r="BN1331" i="3"/>
  <c r="BL1332" i="3"/>
  <c r="BM1332" i="3"/>
  <c r="BN1332" i="3"/>
  <c r="BL1333" i="3"/>
  <c r="BM1333" i="3"/>
  <c r="BN1333" i="3"/>
  <c r="BL1334" i="3"/>
  <c r="BM1334" i="3"/>
  <c r="BN1334" i="3"/>
  <c r="BL1335" i="3"/>
  <c r="BM1335" i="3"/>
  <c r="BN1335" i="3"/>
  <c r="BL1336" i="3"/>
  <c r="BM1336" i="3"/>
  <c r="BN1336" i="3"/>
  <c r="BL1337" i="3"/>
  <c r="BM1337" i="3"/>
  <c r="BN1337" i="3"/>
  <c r="BL1338" i="3"/>
  <c r="BM1338" i="3"/>
  <c r="BN1338" i="3"/>
  <c r="BL1339" i="3"/>
  <c r="BM1339" i="3"/>
  <c r="BN1339" i="3"/>
  <c r="BL1340" i="3"/>
  <c r="BM1340" i="3"/>
  <c r="BN1340" i="3"/>
  <c r="BL1341" i="3"/>
  <c r="BM1341" i="3"/>
  <c r="BN1341" i="3"/>
  <c r="BL1342" i="3"/>
  <c r="BM1342" i="3"/>
  <c r="BN1342" i="3"/>
  <c r="BL1343" i="3"/>
  <c r="BM1343" i="3"/>
  <c r="BN1343" i="3"/>
  <c r="BL1344" i="3"/>
  <c r="BM1344" i="3"/>
  <c r="BN1344" i="3"/>
  <c r="BL1345" i="3"/>
  <c r="BM1345" i="3"/>
  <c r="BN1345" i="3"/>
  <c r="BL1346" i="3"/>
  <c r="BM1346" i="3"/>
  <c r="BN1346" i="3"/>
  <c r="BL1347" i="3"/>
  <c r="BM1347" i="3"/>
  <c r="BN1347" i="3"/>
  <c r="BL1348" i="3"/>
  <c r="BM1348" i="3"/>
  <c r="BN1348" i="3"/>
  <c r="BL1349" i="3"/>
  <c r="BM1349" i="3"/>
  <c r="BN1349" i="3"/>
  <c r="BL1350" i="3"/>
  <c r="BM1350" i="3"/>
  <c r="BN1350" i="3"/>
  <c r="BL1351" i="3"/>
  <c r="BM1351" i="3"/>
  <c r="BN1351" i="3"/>
  <c r="BL1352" i="3"/>
  <c r="BM1352" i="3"/>
  <c r="BN1352" i="3"/>
  <c r="BL1353" i="3"/>
  <c r="BM1353" i="3"/>
  <c r="BN1353" i="3"/>
  <c r="BL1354" i="3"/>
  <c r="BM1354" i="3"/>
  <c r="BN1354" i="3"/>
  <c r="BL1355" i="3"/>
  <c r="BM1355" i="3"/>
  <c r="BN1355" i="3"/>
  <c r="BL1356" i="3"/>
  <c r="BM1356" i="3"/>
  <c r="BN1356" i="3"/>
  <c r="BL1357" i="3"/>
  <c r="BM1357" i="3"/>
  <c r="BN1357" i="3"/>
  <c r="BL1358" i="3"/>
  <c r="BM1358" i="3"/>
  <c r="BN1358" i="3"/>
  <c r="BL1359" i="3"/>
  <c r="BM1359" i="3"/>
  <c r="BN1359" i="3"/>
  <c r="BL1360" i="3"/>
  <c r="BM1360" i="3"/>
  <c r="BN1360" i="3"/>
  <c r="BL1361" i="3"/>
  <c r="BM1361" i="3"/>
  <c r="BN1361" i="3"/>
  <c r="BL1362" i="3"/>
  <c r="BM1362" i="3"/>
  <c r="BN1362" i="3"/>
  <c r="BL1363" i="3"/>
  <c r="BM1363" i="3"/>
  <c r="BN1363" i="3"/>
  <c r="BL1364" i="3"/>
  <c r="BM1364" i="3"/>
  <c r="BN1364" i="3"/>
  <c r="BL1365" i="3"/>
  <c r="BM1365" i="3"/>
  <c r="BN1365" i="3"/>
  <c r="BL1366" i="3"/>
  <c r="BM1366" i="3"/>
  <c r="BN1366" i="3"/>
  <c r="BL1367" i="3"/>
  <c r="BM1367" i="3"/>
  <c r="BN1367" i="3"/>
  <c r="BL1368" i="3"/>
  <c r="BM1368" i="3"/>
  <c r="BN1368" i="3"/>
  <c r="BL1369" i="3"/>
  <c r="BM1369" i="3"/>
  <c r="BN1369" i="3"/>
  <c r="BL1370" i="3"/>
  <c r="BM1370" i="3"/>
  <c r="BN1370" i="3"/>
  <c r="BL1371" i="3"/>
  <c r="BM1371" i="3"/>
  <c r="BN1371" i="3"/>
  <c r="BL1372" i="3"/>
  <c r="BM1372" i="3"/>
  <c r="BN1372" i="3"/>
  <c r="BL1373" i="3"/>
  <c r="BM1373" i="3"/>
  <c r="BN1373" i="3"/>
  <c r="BL1374" i="3"/>
  <c r="BM1374" i="3"/>
  <c r="BN1374" i="3"/>
  <c r="BL1375" i="3"/>
  <c r="BM1375" i="3"/>
  <c r="BN1375" i="3"/>
  <c r="BL1376" i="3"/>
  <c r="BM1376" i="3"/>
  <c r="BN1376" i="3"/>
  <c r="BL1377" i="3"/>
  <c r="BM1377" i="3"/>
  <c r="BN1377" i="3"/>
  <c r="BL1378" i="3"/>
  <c r="BM1378" i="3"/>
  <c r="BN1378" i="3"/>
  <c r="BL1379" i="3"/>
  <c r="BM1379" i="3"/>
  <c r="BN1379" i="3"/>
  <c r="BL1380" i="3"/>
  <c r="BM1380" i="3"/>
  <c r="BN1380" i="3"/>
  <c r="BL1381" i="3"/>
  <c r="BM1381" i="3"/>
  <c r="BN1381" i="3"/>
  <c r="BL1382" i="3"/>
  <c r="BM1382" i="3"/>
  <c r="BN1382" i="3"/>
  <c r="BL1383" i="3"/>
  <c r="BM1383" i="3"/>
  <c r="BN1383" i="3"/>
  <c r="BL1384" i="3"/>
  <c r="BM1384" i="3"/>
  <c r="BN1384" i="3"/>
  <c r="BL1385" i="3"/>
  <c r="BM1385" i="3"/>
  <c r="BN1385" i="3"/>
  <c r="BL1386" i="3"/>
  <c r="BM1386" i="3"/>
  <c r="BN1386" i="3"/>
  <c r="BL1387" i="3"/>
  <c r="BM1387" i="3"/>
  <c r="BN1387" i="3"/>
  <c r="BL1388" i="3"/>
  <c r="BM1388" i="3"/>
  <c r="BN1388" i="3"/>
  <c r="BL1389" i="3"/>
  <c r="BM1389" i="3"/>
  <c r="BN1389" i="3"/>
  <c r="BL1390" i="3"/>
  <c r="BM1390" i="3"/>
  <c r="BN1390" i="3"/>
  <c r="BL1391" i="3"/>
  <c r="BM1391" i="3"/>
  <c r="BN1391" i="3"/>
  <c r="BL1392" i="3"/>
  <c r="BM1392" i="3"/>
  <c r="BN1392" i="3"/>
  <c r="BL1393" i="3"/>
  <c r="BM1393" i="3"/>
  <c r="BN1393" i="3"/>
  <c r="BL1394" i="3"/>
  <c r="BM1394" i="3"/>
  <c r="BN1394" i="3"/>
  <c r="BL1395" i="3"/>
  <c r="BM1395" i="3"/>
  <c r="BN1395" i="3"/>
  <c r="BL1396" i="3"/>
  <c r="BM1396" i="3"/>
  <c r="BN1396" i="3"/>
  <c r="BL1397" i="3"/>
  <c r="BM1397" i="3"/>
  <c r="BN1397" i="3"/>
  <c r="BL1398" i="3"/>
  <c r="BM1398" i="3"/>
  <c r="BN1398" i="3"/>
  <c r="BL1399" i="3"/>
  <c r="BM1399" i="3"/>
  <c r="BN1399" i="3"/>
  <c r="BL1400" i="3"/>
  <c r="BM1400" i="3"/>
  <c r="BN1400" i="3"/>
  <c r="BL1401" i="3"/>
  <c r="BM1401" i="3"/>
  <c r="BN1401" i="3"/>
  <c r="BL1402" i="3"/>
  <c r="BM1402" i="3"/>
  <c r="BN1402" i="3"/>
  <c r="BL1403" i="3"/>
  <c r="BM1403" i="3"/>
  <c r="BN1403" i="3"/>
  <c r="BL1404" i="3"/>
  <c r="BM1404" i="3"/>
  <c r="BN1404" i="3"/>
  <c r="BL1405" i="3"/>
  <c r="BM1405" i="3"/>
  <c r="BN1405" i="3"/>
  <c r="BL1406" i="3"/>
  <c r="BM1406" i="3"/>
  <c r="BN1406" i="3"/>
  <c r="BL1407" i="3"/>
  <c r="BM1407" i="3"/>
  <c r="BN1407" i="3"/>
  <c r="BL1408" i="3"/>
  <c r="BM1408" i="3"/>
  <c r="BN1408" i="3"/>
  <c r="BL1409" i="3"/>
  <c r="BM1409" i="3"/>
  <c r="BN1409" i="3"/>
  <c r="BL1410" i="3"/>
  <c r="BM1410" i="3"/>
  <c r="BN1410" i="3"/>
  <c r="BL1411" i="3"/>
  <c r="BM1411" i="3"/>
  <c r="BN1411" i="3"/>
  <c r="BL1412" i="3"/>
  <c r="BM1412" i="3"/>
  <c r="BN1412" i="3"/>
  <c r="BL1413" i="3"/>
  <c r="BM1413" i="3"/>
  <c r="BN1413" i="3"/>
  <c r="BL1414" i="3"/>
  <c r="BM1414" i="3"/>
  <c r="BN1414" i="3"/>
  <c r="BL1415" i="3"/>
  <c r="BM1415" i="3"/>
  <c r="BN1415" i="3"/>
  <c r="BL1416" i="3"/>
  <c r="BM1416" i="3"/>
  <c r="BN1416" i="3"/>
  <c r="BL1417" i="3"/>
  <c r="BM1417" i="3"/>
  <c r="BN1417" i="3"/>
  <c r="BL1418" i="3"/>
  <c r="BM1418" i="3"/>
  <c r="BN1418" i="3"/>
  <c r="BL1419" i="3"/>
  <c r="BM1419" i="3"/>
  <c r="BN1419" i="3"/>
  <c r="BL1420" i="3"/>
  <c r="BM1420" i="3"/>
  <c r="BN1420" i="3"/>
  <c r="BL1421" i="3"/>
  <c r="BM1421" i="3"/>
  <c r="BN1421" i="3"/>
  <c r="BL1422" i="3"/>
  <c r="BM1422" i="3"/>
  <c r="BN1422" i="3"/>
  <c r="BL1423" i="3"/>
  <c r="BM1423" i="3"/>
  <c r="BN1423" i="3"/>
  <c r="BL1424" i="3"/>
  <c r="BM1424" i="3"/>
  <c r="BN1424" i="3"/>
  <c r="BL1425" i="3"/>
  <c r="BM1425" i="3"/>
  <c r="BN1425" i="3"/>
  <c r="BL1426" i="3"/>
  <c r="BM1426" i="3"/>
  <c r="BN1426" i="3"/>
  <c r="BL1427" i="3"/>
  <c r="BM1427" i="3"/>
  <c r="BN1427" i="3"/>
  <c r="BL1428" i="3"/>
  <c r="BM1428" i="3"/>
  <c r="BN1428" i="3"/>
  <c r="BL1429" i="3"/>
  <c r="BM1429" i="3"/>
  <c r="BN1429" i="3"/>
  <c r="BL1430" i="3"/>
  <c r="BM1430" i="3"/>
  <c r="BN1430" i="3"/>
  <c r="BL1431" i="3"/>
  <c r="BM1431" i="3"/>
  <c r="BN1431" i="3"/>
  <c r="BL1432" i="3"/>
  <c r="BM1432" i="3"/>
  <c r="BN1432" i="3"/>
  <c r="BL1433" i="3"/>
  <c r="BM1433" i="3"/>
  <c r="BN1433" i="3"/>
  <c r="BL1434" i="3"/>
  <c r="BM1434" i="3"/>
  <c r="BN1434" i="3"/>
  <c r="BL1435" i="3"/>
  <c r="BM1435" i="3"/>
  <c r="BN1435" i="3"/>
  <c r="BL1436" i="3"/>
  <c r="BM1436" i="3"/>
  <c r="BN1436" i="3"/>
  <c r="BL1437" i="3"/>
  <c r="BM1437" i="3"/>
  <c r="BN1437" i="3"/>
  <c r="BL1438" i="3"/>
  <c r="BM1438" i="3"/>
  <c r="BN1438" i="3"/>
  <c r="BL1439" i="3"/>
  <c r="BM1439" i="3"/>
  <c r="BN1439" i="3"/>
  <c r="BL1440" i="3"/>
  <c r="BM1440" i="3"/>
  <c r="BN1440" i="3"/>
  <c r="BL1441" i="3"/>
  <c r="BM1441" i="3"/>
  <c r="BN1441" i="3"/>
  <c r="BL1442" i="3"/>
  <c r="BM1442" i="3"/>
  <c r="BN1442" i="3"/>
  <c r="BL1443" i="3"/>
  <c r="BM1443" i="3"/>
  <c r="BN1443" i="3"/>
  <c r="BL1444" i="3"/>
  <c r="BM1444" i="3"/>
  <c r="BN1444" i="3"/>
  <c r="BL1445" i="3"/>
  <c r="BM1445" i="3"/>
  <c r="BN1445" i="3"/>
  <c r="BL1446" i="3"/>
  <c r="BM1446" i="3"/>
  <c r="BN1446" i="3"/>
  <c r="BL1447" i="3"/>
  <c r="BM1447" i="3"/>
  <c r="BN1447" i="3"/>
  <c r="BL1448" i="3"/>
  <c r="BM1448" i="3"/>
  <c r="BN1448" i="3"/>
  <c r="BL1449" i="3"/>
  <c r="BM1449" i="3"/>
  <c r="BN1449" i="3"/>
  <c r="BL1450" i="3"/>
  <c r="BM1450" i="3"/>
  <c r="BN1450" i="3"/>
  <c r="BL1451" i="3"/>
  <c r="BM1451" i="3"/>
  <c r="BN1451" i="3"/>
  <c r="BL1452" i="3"/>
  <c r="BM1452" i="3"/>
  <c r="BN1452" i="3"/>
  <c r="BL1453" i="3"/>
  <c r="BM1453" i="3"/>
  <c r="BN1453" i="3"/>
  <c r="BL1454" i="3"/>
  <c r="BM1454" i="3"/>
  <c r="BN1454" i="3"/>
  <c r="BL1455" i="3"/>
  <c r="BM1455" i="3"/>
  <c r="BN1455" i="3"/>
  <c r="BL1456" i="3"/>
  <c r="BM1456" i="3"/>
  <c r="BN1456" i="3"/>
  <c r="BL1457" i="3"/>
  <c r="BM1457" i="3"/>
  <c r="BN1457" i="3"/>
  <c r="BL1458" i="3"/>
  <c r="BM1458" i="3"/>
  <c r="BN1458" i="3"/>
  <c r="BL1459" i="3"/>
  <c r="BM1459" i="3"/>
  <c r="BN1459" i="3"/>
  <c r="BL1460" i="3"/>
  <c r="BM1460" i="3"/>
  <c r="BN1460" i="3"/>
  <c r="BL1461" i="3"/>
  <c r="BM1461" i="3"/>
  <c r="BN1461" i="3"/>
  <c r="BL1462" i="3"/>
  <c r="BM1462" i="3"/>
  <c r="BN1462" i="3"/>
  <c r="BL1463" i="3"/>
  <c r="BM1463" i="3"/>
  <c r="BN1463" i="3"/>
  <c r="BL1464" i="3"/>
  <c r="BM1464" i="3"/>
  <c r="BN1464" i="3"/>
  <c r="BL1465" i="3"/>
  <c r="BM1465" i="3"/>
  <c r="BN1465" i="3"/>
  <c r="BL1466" i="3"/>
  <c r="BM1466" i="3"/>
  <c r="BN1466" i="3"/>
  <c r="BL1467" i="3"/>
  <c r="BM1467" i="3"/>
  <c r="BN1467" i="3"/>
  <c r="BL1468" i="3"/>
  <c r="BM1468" i="3"/>
  <c r="BN1468" i="3"/>
  <c r="BL1469" i="3"/>
  <c r="BM1469" i="3"/>
  <c r="BN1469" i="3"/>
  <c r="BL1470" i="3"/>
  <c r="BM1470" i="3"/>
  <c r="BN1470" i="3"/>
  <c r="BL1471" i="3"/>
  <c r="BM1471" i="3"/>
  <c r="BN1471" i="3"/>
  <c r="BL1472" i="3"/>
  <c r="BM1472" i="3"/>
  <c r="BN1472" i="3"/>
  <c r="BL1473" i="3"/>
  <c r="BM1473" i="3"/>
  <c r="BN1473" i="3"/>
  <c r="BL1474" i="3"/>
  <c r="BM1474" i="3"/>
  <c r="BN1474" i="3"/>
  <c r="BL1475" i="3"/>
  <c r="BM1475" i="3"/>
  <c r="BN1475" i="3"/>
  <c r="BL1476" i="3"/>
  <c r="BM1476" i="3"/>
  <c r="BN1476" i="3"/>
  <c r="BL1477" i="3"/>
  <c r="BM1477" i="3"/>
  <c r="BN1477" i="3"/>
  <c r="BL1478" i="3"/>
  <c r="BM1478" i="3"/>
  <c r="BN1478" i="3"/>
  <c r="BL1479" i="3"/>
  <c r="BM1479" i="3"/>
  <c r="BN1479" i="3"/>
  <c r="BL1480" i="3"/>
  <c r="BM1480" i="3"/>
  <c r="BN1480" i="3"/>
  <c r="BL1481" i="3"/>
  <c r="BM1481" i="3"/>
  <c r="BN1481" i="3"/>
  <c r="BL1482" i="3"/>
  <c r="BM1482" i="3"/>
  <c r="BN1482" i="3"/>
  <c r="BL1483" i="3"/>
  <c r="BM1483" i="3"/>
  <c r="BN1483" i="3"/>
  <c r="BL1484" i="3"/>
  <c r="BM1484" i="3"/>
  <c r="BN1484" i="3"/>
  <c r="BL1485" i="3"/>
  <c r="BM1485" i="3"/>
  <c r="BN1485" i="3"/>
  <c r="BL1486" i="3"/>
  <c r="BM1486" i="3"/>
  <c r="BN1486" i="3"/>
  <c r="BL1487" i="3"/>
  <c r="BM1487" i="3"/>
  <c r="BN1487" i="3"/>
  <c r="BL1488" i="3"/>
  <c r="BM1488" i="3"/>
  <c r="BN1488" i="3"/>
  <c r="BL1489" i="3"/>
  <c r="BM1489" i="3"/>
  <c r="BN1489" i="3"/>
  <c r="BL1490" i="3"/>
  <c r="BM1490" i="3"/>
  <c r="BN1490" i="3"/>
  <c r="BL1491" i="3"/>
  <c r="BM1491" i="3"/>
  <c r="BN1491" i="3"/>
  <c r="BL1492" i="3"/>
  <c r="BM1492" i="3"/>
  <c r="BN1492" i="3"/>
  <c r="BL1493" i="3"/>
  <c r="BM1493" i="3"/>
  <c r="BN1493" i="3"/>
  <c r="BL1494" i="3"/>
  <c r="BM1494" i="3"/>
  <c r="BN1494" i="3"/>
  <c r="BL1495" i="3"/>
  <c r="BM1495" i="3"/>
  <c r="BN1495" i="3"/>
  <c r="BL1496" i="3"/>
  <c r="BM1496" i="3"/>
  <c r="BN1496" i="3"/>
  <c r="BL1497" i="3"/>
  <c r="BM1497" i="3"/>
  <c r="BN1497" i="3"/>
  <c r="BL1498" i="3"/>
  <c r="BM1498" i="3"/>
  <c r="BN1498" i="3"/>
  <c r="BL1499" i="3"/>
  <c r="BM1499" i="3"/>
  <c r="BN1499" i="3"/>
  <c r="BL1500" i="3"/>
  <c r="BM1500" i="3"/>
  <c r="BN1500" i="3"/>
  <c r="BL1501" i="3"/>
  <c r="BM1501" i="3"/>
  <c r="BN1501" i="3"/>
  <c r="BL1502" i="3"/>
  <c r="BM1502" i="3"/>
  <c r="BN1502" i="3"/>
  <c r="BL1503" i="3"/>
  <c r="BM1503" i="3"/>
  <c r="BN1503" i="3"/>
  <c r="BL1504" i="3"/>
  <c r="BM1504" i="3"/>
  <c r="BN1504" i="3"/>
  <c r="BL1505" i="3"/>
  <c r="BM1505" i="3"/>
  <c r="BN1505" i="3"/>
  <c r="BL1506" i="3"/>
  <c r="BM1506" i="3"/>
  <c r="BN1506" i="3"/>
  <c r="BL1507" i="3"/>
  <c r="BM1507" i="3"/>
  <c r="BN1507" i="3"/>
  <c r="BL1508" i="3"/>
  <c r="BM1508" i="3"/>
  <c r="BN1508" i="3"/>
  <c r="BL1509" i="3"/>
  <c r="BM1509" i="3"/>
  <c r="BN1509" i="3"/>
  <c r="BL1510" i="3"/>
  <c r="BM1510" i="3"/>
  <c r="BN1510" i="3"/>
  <c r="BL1511" i="3"/>
  <c r="BM1511" i="3"/>
  <c r="BN1511" i="3"/>
  <c r="BL1512" i="3"/>
  <c r="BM1512" i="3"/>
  <c r="BN1512" i="3"/>
  <c r="BL1513" i="3"/>
  <c r="BM1513" i="3"/>
  <c r="BN1513" i="3"/>
  <c r="BL1514" i="3"/>
  <c r="BM1514" i="3"/>
  <c r="BN1514" i="3"/>
  <c r="BL1515" i="3"/>
  <c r="BM1515" i="3"/>
  <c r="BN1515" i="3"/>
  <c r="BL1516" i="3"/>
  <c r="BM1516" i="3"/>
  <c r="BN1516" i="3"/>
  <c r="BL1517" i="3"/>
  <c r="BM1517" i="3"/>
  <c r="BN1517" i="3"/>
  <c r="BL1518" i="3"/>
  <c r="BM1518" i="3"/>
  <c r="BN1518" i="3"/>
  <c r="BL1519" i="3"/>
  <c r="BM1519" i="3"/>
  <c r="BN1519" i="3"/>
  <c r="BL1520" i="3"/>
  <c r="BM1520" i="3"/>
  <c r="BN1520" i="3"/>
  <c r="BL1521" i="3"/>
  <c r="BM1521" i="3"/>
  <c r="BN1521" i="3"/>
  <c r="BL1522" i="3"/>
  <c r="BM1522" i="3"/>
  <c r="BN1522" i="3"/>
  <c r="BL1523" i="3"/>
  <c r="BM1523" i="3"/>
  <c r="BN1523" i="3"/>
  <c r="BL1524" i="3"/>
  <c r="BM1524" i="3"/>
  <c r="BN1524" i="3"/>
  <c r="BL1525" i="3"/>
  <c r="BM1525" i="3"/>
  <c r="BN1525" i="3"/>
  <c r="BL1526" i="3"/>
  <c r="BM1526" i="3"/>
  <c r="BN1526" i="3"/>
  <c r="BL1527" i="3"/>
  <c r="BM1527" i="3"/>
  <c r="BN1527" i="3"/>
  <c r="BL1528" i="3"/>
  <c r="BM1528" i="3"/>
  <c r="BN1528" i="3"/>
  <c r="BL1529" i="3"/>
  <c r="BM1529" i="3"/>
  <c r="BN1529" i="3"/>
  <c r="BL1530" i="3"/>
  <c r="BM1530" i="3"/>
  <c r="BN1530" i="3"/>
  <c r="BL1531" i="3"/>
  <c r="BM1531" i="3"/>
  <c r="BN1531" i="3"/>
  <c r="BL1532" i="3"/>
  <c r="BM1532" i="3"/>
  <c r="BN1532" i="3"/>
  <c r="BL1533" i="3"/>
  <c r="BM1533" i="3"/>
  <c r="BN1533" i="3"/>
  <c r="BL1534" i="3"/>
  <c r="BM1534" i="3"/>
  <c r="BN1534" i="3"/>
  <c r="BL1535" i="3"/>
  <c r="BM1535" i="3"/>
  <c r="BN1535" i="3"/>
  <c r="BL1536" i="3"/>
  <c r="BM1536" i="3"/>
  <c r="BN1536" i="3"/>
  <c r="BL1537" i="3"/>
  <c r="BM1537" i="3"/>
  <c r="BN1537" i="3"/>
  <c r="BL1538" i="3"/>
  <c r="BM1538" i="3"/>
  <c r="BN1538" i="3"/>
  <c r="BL1539" i="3"/>
  <c r="BM1539" i="3"/>
  <c r="BN1539" i="3"/>
  <c r="BL1540" i="3"/>
  <c r="BM1540" i="3"/>
  <c r="BN1540" i="3"/>
  <c r="BL1541" i="3"/>
  <c r="BM1541" i="3"/>
  <c r="BN1541" i="3"/>
  <c r="BL1542" i="3"/>
  <c r="BM1542" i="3"/>
  <c r="BN1542" i="3"/>
  <c r="BL1543" i="3"/>
  <c r="BM1543" i="3"/>
  <c r="BN1543" i="3"/>
  <c r="BL1544" i="3"/>
  <c r="BM1544" i="3"/>
  <c r="BN1544" i="3"/>
  <c r="BL1545" i="3"/>
  <c r="BM1545" i="3"/>
  <c r="BN1545" i="3"/>
  <c r="BL1546" i="3"/>
  <c r="BM1546" i="3"/>
  <c r="BN1546" i="3"/>
  <c r="BL1547" i="3"/>
  <c r="BM1547" i="3"/>
  <c r="BN1547" i="3"/>
  <c r="BL1548" i="3"/>
  <c r="BM1548" i="3"/>
  <c r="BN1548" i="3"/>
  <c r="BL1549" i="3"/>
  <c r="BM1549" i="3"/>
  <c r="BN1549" i="3"/>
  <c r="BL1550" i="3"/>
  <c r="BM1550" i="3"/>
  <c r="BN1550" i="3"/>
  <c r="BL1551" i="3"/>
  <c r="BM1551" i="3"/>
  <c r="BN1551" i="3"/>
  <c r="BL1552" i="3"/>
  <c r="BM1552" i="3"/>
  <c r="BN1552" i="3"/>
  <c r="BL1553" i="3"/>
  <c r="BM1553" i="3"/>
  <c r="BN1553" i="3"/>
  <c r="BL1554" i="3"/>
  <c r="BM1554" i="3"/>
  <c r="BN1554" i="3"/>
  <c r="BL1555" i="3"/>
  <c r="BM1555" i="3"/>
  <c r="BN1555" i="3"/>
  <c r="BL1556" i="3"/>
  <c r="BM1556" i="3"/>
  <c r="BN1556" i="3"/>
  <c r="BL1557" i="3"/>
  <c r="BM1557" i="3"/>
  <c r="BN1557" i="3"/>
  <c r="BL1558" i="3"/>
  <c r="BM1558" i="3"/>
  <c r="BN1558" i="3"/>
  <c r="BL1559" i="3"/>
  <c r="BM1559" i="3"/>
  <c r="BN1559" i="3"/>
  <c r="BL1560" i="3"/>
  <c r="BM1560" i="3"/>
  <c r="BN1560" i="3"/>
  <c r="BL1561" i="3"/>
  <c r="BM1561" i="3"/>
  <c r="BN1561" i="3"/>
  <c r="BL1562" i="3"/>
  <c r="BM1562" i="3"/>
  <c r="BN1562" i="3"/>
  <c r="BL1563" i="3"/>
  <c r="BM1563" i="3"/>
  <c r="BN1563" i="3"/>
  <c r="BL1564" i="3"/>
  <c r="BM1564" i="3"/>
  <c r="BN1564" i="3"/>
  <c r="BL1565" i="3"/>
  <c r="BM1565" i="3"/>
  <c r="BN1565" i="3"/>
  <c r="BL1566" i="3"/>
  <c r="BM1566" i="3"/>
  <c r="BN1566" i="3"/>
  <c r="BL1567" i="3"/>
  <c r="BM1567" i="3"/>
  <c r="BN1567" i="3"/>
  <c r="BL1568" i="3"/>
  <c r="BM1568" i="3"/>
  <c r="BN1568" i="3"/>
  <c r="BL1569" i="3"/>
  <c r="BM1569" i="3"/>
  <c r="BN1569" i="3"/>
  <c r="BL1570" i="3"/>
  <c r="BM1570" i="3"/>
  <c r="BN1570" i="3"/>
  <c r="BL1571" i="3"/>
  <c r="BM1571" i="3"/>
  <c r="BN1571" i="3"/>
  <c r="BL1572" i="3"/>
  <c r="BM1572" i="3"/>
  <c r="BN1572" i="3"/>
  <c r="BL1573" i="3"/>
  <c r="BM1573" i="3"/>
  <c r="BN1573" i="3"/>
  <c r="BL1574" i="3"/>
  <c r="BM1574" i="3"/>
  <c r="BN1574" i="3"/>
  <c r="BL1575" i="3"/>
  <c r="BM1575" i="3"/>
  <c r="BN1575" i="3"/>
  <c r="BL1576" i="3"/>
  <c r="BM1576" i="3"/>
  <c r="BN1576" i="3"/>
  <c r="BL1577" i="3"/>
  <c r="BM1577" i="3"/>
  <c r="BN1577" i="3"/>
  <c r="BL1578" i="3"/>
  <c r="BM1578" i="3"/>
  <c r="BN1578" i="3"/>
  <c r="BL1579" i="3"/>
  <c r="BM1579" i="3"/>
  <c r="BN1579" i="3"/>
  <c r="BL1580" i="3"/>
  <c r="BM1580" i="3"/>
  <c r="BN1580" i="3"/>
  <c r="BL1581" i="3"/>
  <c r="BM1581" i="3"/>
  <c r="BN1581" i="3"/>
  <c r="BL1582" i="3"/>
  <c r="BM1582" i="3"/>
  <c r="BN1582" i="3"/>
  <c r="BL1583" i="3"/>
  <c r="BM1583" i="3"/>
  <c r="BN1583" i="3"/>
  <c r="BL1584" i="3"/>
  <c r="BM1584" i="3"/>
  <c r="BN1584" i="3"/>
  <c r="BL1585" i="3"/>
  <c r="BM1585" i="3"/>
  <c r="BN1585" i="3"/>
  <c r="BL1586" i="3"/>
  <c r="BM1586" i="3"/>
  <c r="BN1586" i="3"/>
  <c r="BL1587" i="3"/>
  <c r="BM1587" i="3"/>
  <c r="BN1587" i="3"/>
  <c r="BL1588" i="3"/>
  <c r="BM1588" i="3"/>
  <c r="BN1588" i="3"/>
  <c r="BL1589" i="3"/>
  <c r="BM1589" i="3"/>
  <c r="BN1589" i="3"/>
  <c r="BL1590" i="3"/>
  <c r="BM1590" i="3"/>
  <c r="BN1590" i="3"/>
  <c r="BL1591" i="3"/>
  <c r="BM1591" i="3"/>
  <c r="BN1591" i="3"/>
  <c r="BL1592" i="3"/>
  <c r="BM1592" i="3"/>
  <c r="BN1592" i="3"/>
  <c r="BL1593" i="3"/>
  <c r="BM1593" i="3"/>
  <c r="BN1593" i="3"/>
  <c r="BL1594" i="3"/>
  <c r="BM1594" i="3"/>
  <c r="BN1594" i="3"/>
  <c r="BL1595" i="3"/>
  <c r="BM1595" i="3"/>
  <c r="BN1595" i="3"/>
  <c r="BL1596" i="3"/>
  <c r="BM1596" i="3"/>
  <c r="BN1596" i="3"/>
  <c r="BL1597" i="3"/>
  <c r="BM1597" i="3"/>
  <c r="BN1597" i="3"/>
  <c r="BL1598" i="3"/>
  <c r="BM1598" i="3"/>
  <c r="BN1598" i="3"/>
  <c r="BL1599" i="3"/>
  <c r="BM1599" i="3"/>
  <c r="BN1599" i="3"/>
  <c r="BL1600" i="3"/>
  <c r="BM1600" i="3"/>
  <c r="BN1600" i="3"/>
  <c r="BL1601" i="3"/>
  <c r="BM1601" i="3"/>
  <c r="BN1601" i="3"/>
  <c r="BL1602" i="3"/>
  <c r="BM1602" i="3"/>
  <c r="BN1602" i="3"/>
  <c r="BL1603" i="3"/>
  <c r="BM1603" i="3"/>
  <c r="BN1603" i="3"/>
  <c r="BL1604" i="3"/>
  <c r="BM1604" i="3"/>
  <c r="BN1604" i="3"/>
  <c r="BL1605" i="3"/>
  <c r="BM1605" i="3"/>
  <c r="BN1605" i="3"/>
  <c r="BL1606" i="3"/>
  <c r="BM1606" i="3"/>
  <c r="BN1606" i="3"/>
  <c r="BL1607" i="3"/>
  <c r="BM1607" i="3"/>
  <c r="BN1607" i="3"/>
  <c r="BL1608" i="3"/>
  <c r="BM1608" i="3"/>
  <c r="BN1608" i="3"/>
  <c r="BL1609" i="3"/>
  <c r="BM1609" i="3"/>
  <c r="BN1609" i="3"/>
  <c r="BL1610" i="3"/>
  <c r="BM1610" i="3"/>
  <c r="BN1610" i="3"/>
  <c r="BL1611" i="3"/>
  <c r="BM1611" i="3"/>
  <c r="BN1611" i="3"/>
  <c r="BL1612" i="3"/>
  <c r="BM1612" i="3"/>
  <c r="BN1612" i="3"/>
  <c r="BL1613" i="3"/>
  <c r="BM1613" i="3"/>
  <c r="BN1613" i="3"/>
  <c r="BL1614" i="3"/>
  <c r="BM1614" i="3"/>
  <c r="BN1614" i="3"/>
  <c r="BL1615" i="3"/>
  <c r="BM1615" i="3"/>
  <c r="BN1615" i="3"/>
  <c r="BL1616" i="3"/>
  <c r="BM1616" i="3"/>
  <c r="BN1616" i="3"/>
  <c r="BL1617" i="3"/>
  <c r="BM1617" i="3"/>
  <c r="BN1617" i="3"/>
  <c r="BL1618" i="3"/>
  <c r="BM1618" i="3"/>
  <c r="BN1618" i="3"/>
  <c r="BL1619" i="3"/>
  <c r="BM1619" i="3"/>
  <c r="BN1619" i="3"/>
  <c r="BL1620" i="3"/>
  <c r="BM1620" i="3"/>
  <c r="BN1620" i="3"/>
  <c r="BL1621" i="3"/>
  <c r="BM1621" i="3"/>
  <c r="BN1621" i="3"/>
  <c r="BL1622" i="3"/>
  <c r="BM1622" i="3"/>
  <c r="BN1622" i="3"/>
  <c r="BL1623" i="3"/>
  <c r="BM1623" i="3"/>
  <c r="BN1623" i="3"/>
  <c r="BL1624" i="3"/>
  <c r="BM1624" i="3"/>
  <c r="BN1624" i="3"/>
  <c r="BL1625" i="3"/>
  <c r="BM1625" i="3"/>
  <c r="BN1625" i="3"/>
  <c r="BL1626" i="3"/>
  <c r="BM1626" i="3"/>
  <c r="BN1626" i="3"/>
  <c r="BL1627" i="3"/>
  <c r="BM1627" i="3"/>
  <c r="BN1627" i="3"/>
  <c r="BL1628" i="3"/>
  <c r="BM1628" i="3"/>
  <c r="BN1628" i="3"/>
  <c r="BL1629" i="3"/>
  <c r="BM1629" i="3"/>
  <c r="BN1629" i="3"/>
  <c r="BL1630" i="3"/>
  <c r="BM1630" i="3"/>
  <c r="BN1630" i="3"/>
  <c r="BL1631" i="3"/>
  <c r="BM1631" i="3"/>
  <c r="BN1631" i="3"/>
  <c r="BL1632" i="3"/>
  <c r="BM1632" i="3"/>
  <c r="BN1632" i="3"/>
  <c r="BL1633" i="3"/>
  <c r="BM1633" i="3"/>
  <c r="BN1633" i="3"/>
  <c r="BL1634" i="3"/>
  <c r="BM1634" i="3"/>
  <c r="BN1634" i="3"/>
  <c r="BL1635" i="3"/>
  <c r="BM1635" i="3"/>
  <c r="BN1635" i="3"/>
  <c r="BL1636" i="3"/>
  <c r="BM1636" i="3"/>
  <c r="BN1636" i="3"/>
  <c r="BL1637" i="3"/>
  <c r="BM1637" i="3"/>
  <c r="BN1637" i="3"/>
  <c r="BL1638" i="3"/>
  <c r="BM1638" i="3"/>
  <c r="BN1638" i="3"/>
  <c r="BL1639" i="3"/>
  <c r="BM1639" i="3"/>
  <c r="BN1639" i="3"/>
  <c r="BL1640" i="3"/>
  <c r="BM1640" i="3"/>
  <c r="BN1640" i="3"/>
  <c r="BL1641" i="3"/>
  <c r="BM1641" i="3"/>
  <c r="BN1641" i="3"/>
  <c r="BL1642" i="3"/>
  <c r="BM1642" i="3"/>
  <c r="BN1642" i="3"/>
  <c r="BL1643" i="3"/>
  <c r="BM1643" i="3"/>
  <c r="BN1643" i="3"/>
  <c r="BL1644" i="3"/>
  <c r="BM1644" i="3"/>
  <c r="BN1644" i="3"/>
  <c r="BL1645" i="3"/>
  <c r="BM1645" i="3"/>
  <c r="BN1645" i="3"/>
  <c r="BL1646" i="3"/>
  <c r="BM1646" i="3"/>
  <c r="BN1646" i="3"/>
  <c r="BL1647" i="3"/>
  <c r="BM1647" i="3"/>
  <c r="BN1647" i="3"/>
  <c r="BL1648" i="3"/>
  <c r="BM1648" i="3"/>
  <c r="BN1648" i="3"/>
  <c r="BL1649" i="3"/>
  <c r="BM1649" i="3"/>
  <c r="BN1649" i="3"/>
  <c r="BL1650" i="3"/>
  <c r="BM1650" i="3"/>
  <c r="BN1650" i="3"/>
  <c r="BL1651" i="3"/>
  <c r="BM1651" i="3"/>
  <c r="BN1651" i="3"/>
  <c r="BL1652" i="3"/>
  <c r="BM1652" i="3"/>
  <c r="BN1652" i="3"/>
  <c r="BL1653" i="3"/>
  <c r="BM1653" i="3"/>
  <c r="BN1653" i="3"/>
  <c r="BL1654" i="3"/>
  <c r="BM1654" i="3"/>
  <c r="BN1654" i="3"/>
  <c r="BL1655" i="3"/>
  <c r="BM1655" i="3"/>
  <c r="BN1655" i="3"/>
  <c r="BL1656" i="3"/>
  <c r="BM1656" i="3"/>
  <c r="BN1656" i="3"/>
  <c r="BL1657" i="3"/>
  <c r="BM1657" i="3"/>
  <c r="BN1657" i="3"/>
  <c r="BL1658" i="3"/>
  <c r="BM1658" i="3"/>
  <c r="BN1658" i="3"/>
  <c r="BL1659" i="3"/>
  <c r="BM1659" i="3"/>
  <c r="BN1659" i="3"/>
  <c r="BL1660" i="3"/>
  <c r="BM1660" i="3"/>
  <c r="BN1660" i="3"/>
  <c r="BL1661" i="3"/>
  <c r="BM1661" i="3"/>
  <c r="BN1661" i="3"/>
  <c r="BL1662" i="3"/>
  <c r="BM1662" i="3"/>
  <c r="BN1662" i="3"/>
  <c r="BL1663" i="3"/>
  <c r="BM1663" i="3"/>
  <c r="BN1663" i="3"/>
  <c r="BL1664" i="3"/>
  <c r="BM1664" i="3"/>
  <c r="BN1664" i="3"/>
  <c r="BL1665" i="3"/>
  <c r="BM1665" i="3"/>
  <c r="BN1665" i="3"/>
  <c r="BL1666" i="3"/>
  <c r="BM1666" i="3"/>
  <c r="BN1666" i="3"/>
  <c r="BL1667" i="3"/>
  <c r="BM1667" i="3"/>
  <c r="BN1667" i="3"/>
  <c r="BL1668" i="3"/>
  <c r="BM1668" i="3"/>
  <c r="BN1668" i="3"/>
  <c r="BL1669" i="3"/>
  <c r="BM1669" i="3"/>
  <c r="BN1669" i="3"/>
  <c r="BL1670" i="3"/>
  <c r="BM1670" i="3"/>
  <c r="BN1670" i="3"/>
  <c r="BL1671" i="3"/>
  <c r="BM1671" i="3"/>
  <c r="BN1671" i="3"/>
  <c r="BL1672" i="3"/>
  <c r="BM1672" i="3"/>
  <c r="BN1672" i="3"/>
  <c r="BL1673" i="3"/>
  <c r="BM1673" i="3"/>
  <c r="BN1673" i="3"/>
  <c r="BL1674" i="3"/>
  <c r="BM1674" i="3"/>
  <c r="BN1674" i="3"/>
  <c r="BL1675" i="3"/>
  <c r="BM1675" i="3"/>
  <c r="BN1675" i="3"/>
  <c r="BL1676" i="3"/>
  <c r="BM1676" i="3"/>
  <c r="BN1676" i="3"/>
  <c r="BL1677" i="3"/>
  <c r="BM1677" i="3"/>
  <c r="BN1677" i="3"/>
  <c r="BL1678" i="3"/>
  <c r="BM1678" i="3"/>
  <c r="BN1678" i="3"/>
  <c r="BL1679" i="3"/>
  <c r="BM1679" i="3"/>
  <c r="BN1679" i="3"/>
  <c r="BL1680" i="3"/>
  <c r="BM1680" i="3"/>
  <c r="BN1680" i="3"/>
  <c r="BL1681" i="3"/>
  <c r="BM1681" i="3"/>
  <c r="BN1681" i="3"/>
  <c r="BL1682" i="3"/>
  <c r="BM1682" i="3"/>
  <c r="BN1682" i="3"/>
  <c r="BL1683" i="3"/>
  <c r="BM1683" i="3"/>
  <c r="BN1683" i="3"/>
  <c r="BL1684" i="3"/>
  <c r="BM1684" i="3"/>
  <c r="BN1684" i="3"/>
  <c r="BL1685" i="3"/>
  <c r="BM1685" i="3"/>
  <c r="BN1685" i="3"/>
  <c r="BL1686" i="3"/>
  <c r="BM1686" i="3"/>
  <c r="BN1686" i="3"/>
  <c r="BL1687" i="3"/>
  <c r="BM1687" i="3"/>
  <c r="BN1687" i="3"/>
  <c r="BL1688" i="3"/>
  <c r="BM1688" i="3"/>
  <c r="BN1688" i="3"/>
  <c r="BL1689" i="3"/>
  <c r="BM1689" i="3"/>
  <c r="BN1689" i="3"/>
  <c r="BL1690" i="3"/>
  <c r="BM1690" i="3"/>
  <c r="BN1690" i="3"/>
  <c r="BL1691" i="3"/>
  <c r="BM1691" i="3"/>
  <c r="BN1691" i="3"/>
  <c r="BL1692" i="3"/>
  <c r="BM1692" i="3"/>
  <c r="BN1692" i="3"/>
  <c r="BL1693" i="3"/>
  <c r="BM1693" i="3"/>
  <c r="BN1693" i="3"/>
  <c r="BL1694" i="3"/>
  <c r="BM1694" i="3"/>
  <c r="BN1694" i="3"/>
  <c r="BL1695" i="3"/>
  <c r="BM1695" i="3"/>
  <c r="BN1695" i="3"/>
  <c r="BL1696" i="3"/>
  <c r="BM1696" i="3"/>
  <c r="BN1696" i="3"/>
  <c r="BL1697" i="3"/>
  <c r="BM1697" i="3"/>
  <c r="BN1697" i="3"/>
  <c r="BL1698" i="3"/>
  <c r="BM1698" i="3"/>
  <c r="BN1698" i="3"/>
  <c r="BL1699" i="3"/>
  <c r="BM1699" i="3"/>
  <c r="BN1699" i="3"/>
  <c r="BL1700" i="3"/>
  <c r="BM1700" i="3"/>
  <c r="BN1700" i="3"/>
  <c r="BL1701" i="3"/>
  <c r="BM1701" i="3"/>
  <c r="BN1701" i="3"/>
  <c r="BL1702" i="3"/>
  <c r="BM1702" i="3"/>
  <c r="BN1702" i="3"/>
  <c r="BL1703" i="3"/>
  <c r="BM1703" i="3"/>
  <c r="BN1703" i="3"/>
  <c r="BL1704" i="3"/>
  <c r="BM1704" i="3"/>
  <c r="BN1704" i="3"/>
  <c r="BL1705" i="3"/>
  <c r="BM1705" i="3"/>
  <c r="BN1705" i="3"/>
  <c r="BL1706" i="3"/>
  <c r="BM1706" i="3"/>
  <c r="BN1706" i="3"/>
  <c r="BL1707" i="3"/>
  <c r="BM1707" i="3"/>
  <c r="BN1707" i="3"/>
  <c r="BL1708" i="3"/>
  <c r="BM1708" i="3"/>
  <c r="BN1708" i="3"/>
  <c r="BL1709" i="3"/>
  <c r="BM1709" i="3"/>
  <c r="BN1709" i="3"/>
  <c r="BL1710" i="3"/>
  <c r="BM1710" i="3"/>
  <c r="BN1710" i="3"/>
  <c r="BL1711" i="3"/>
  <c r="BM1711" i="3"/>
  <c r="BN1711" i="3"/>
  <c r="BL1712" i="3"/>
  <c r="BM1712" i="3"/>
  <c r="BN1712" i="3"/>
  <c r="BL1713" i="3"/>
  <c r="BM1713" i="3"/>
  <c r="BN1713" i="3"/>
  <c r="BL1714" i="3"/>
  <c r="BM1714" i="3"/>
  <c r="BN1714" i="3"/>
  <c r="BL1715" i="3"/>
  <c r="BM1715" i="3"/>
  <c r="BN1715" i="3"/>
  <c r="BL1716" i="3"/>
  <c r="BM1716" i="3"/>
  <c r="BN1716" i="3"/>
  <c r="BL1717" i="3"/>
  <c r="BM1717" i="3"/>
  <c r="BN1717" i="3"/>
  <c r="BL1718" i="3"/>
  <c r="BM1718" i="3"/>
  <c r="BN1718" i="3"/>
  <c r="BL1719" i="3"/>
  <c r="BM1719" i="3"/>
  <c r="BN1719" i="3"/>
  <c r="BL1720" i="3"/>
  <c r="BM1720" i="3"/>
  <c r="BN1720" i="3"/>
  <c r="BL1721" i="3"/>
  <c r="BM1721" i="3"/>
  <c r="BN1721" i="3"/>
  <c r="BL1722" i="3"/>
  <c r="BM1722" i="3"/>
  <c r="BN1722" i="3"/>
  <c r="BL1723" i="3"/>
  <c r="BM1723" i="3"/>
  <c r="BN1723" i="3"/>
  <c r="BL1724" i="3"/>
  <c r="BM1724" i="3"/>
  <c r="BN1724" i="3"/>
  <c r="BL1725" i="3"/>
  <c r="BM1725" i="3"/>
  <c r="BN1725" i="3"/>
  <c r="BL1726" i="3"/>
  <c r="BM1726" i="3"/>
  <c r="BN1726" i="3"/>
  <c r="BL1727" i="3"/>
  <c r="BM1727" i="3"/>
  <c r="BN1727" i="3"/>
  <c r="BL1728" i="3"/>
  <c r="BM1728" i="3"/>
  <c r="BN1728" i="3"/>
  <c r="BL1729" i="3"/>
  <c r="BM1729" i="3"/>
  <c r="BN1729" i="3"/>
  <c r="BL1730" i="3"/>
  <c r="BM1730" i="3"/>
  <c r="BN1730" i="3"/>
  <c r="BL1731" i="3"/>
  <c r="BM1731" i="3"/>
  <c r="BN1731" i="3"/>
  <c r="BL1732" i="3"/>
  <c r="BM1732" i="3"/>
  <c r="BN1732" i="3"/>
  <c r="BL1733" i="3"/>
  <c r="BM1733" i="3"/>
  <c r="BN1733" i="3"/>
  <c r="BL1734" i="3"/>
  <c r="BM1734" i="3"/>
  <c r="BN1734" i="3"/>
  <c r="BL1735" i="3"/>
  <c r="BM1735" i="3"/>
  <c r="BN1735" i="3"/>
  <c r="BL1736" i="3"/>
  <c r="BM1736" i="3"/>
  <c r="BN1736" i="3"/>
  <c r="BL1737" i="3"/>
  <c r="BM1737" i="3"/>
  <c r="BN1737" i="3"/>
  <c r="BL1738" i="3"/>
  <c r="BM1738" i="3"/>
  <c r="BN1738" i="3"/>
  <c r="BL1739" i="3"/>
  <c r="BM1739" i="3"/>
  <c r="BN1739" i="3"/>
  <c r="BL1740" i="3"/>
  <c r="BM1740" i="3"/>
  <c r="BN1740" i="3"/>
  <c r="BL1741" i="3"/>
  <c r="BM1741" i="3"/>
  <c r="BN1741" i="3"/>
  <c r="BL1742" i="3"/>
  <c r="BM1742" i="3"/>
  <c r="BN1742" i="3"/>
  <c r="BL1743" i="3"/>
  <c r="BM1743" i="3"/>
  <c r="BN1743" i="3"/>
  <c r="BL1744" i="3"/>
  <c r="BM1744" i="3"/>
  <c r="BN1744" i="3"/>
  <c r="BL1745" i="3"/>
  <c r="BM1745" i="3"/>
  <c r="BN1745" i="3"/>
  <c r="BL1746" i="3"/>
  <c r="BM1746" i="3"/>
  <c r="BN1746" i="3"/>
  <c r="BL1747" i="3"/>
  <c r="BM1747" i="3"/>
  <c r="BN1747" i="3"/>
  <c r="BL1748" i="3"/>
  <c r="BM1748" i="3"/>
  <c r="BN1748" i="3"/>
  <c r="BL1749" i="3"/>
  <c r="BM1749" i="3"/>
  <c r="BN1749" i="3"/>
  <c r="BL1750" i="3"/>
  <c r="BM1750" i="3"/>
  <c r="BN1750" i="3"/>
  <c r="BL1751" i="3"/>
  <c r="BM1751" i="3"/>
  <c r="BN1751" i="3"/>
  <c r="BL1752" i="3"/>
  <c r="BM1752" i="3"/>
  <c r="BN1752" i="3"/>
  <c r="BL1753" i="3"/>
  <c r="BM1753" i="3"/>
  <c r="BN1753" i="3"/>
  <c r="BL1754" i="3"/>
  <c r="BM1754" i="3"/>
  <c r="BN1754" i="3"/>
  <c r="BL1755" i="3"/>
  <c r="BM1755" i="3"/>
  <c r="BN1755" i="3"/>
  <c r="BL1756" i="3"/>
  <c r="BM1756" i="3"/>
  <c r="BN1756" i="3"/>
  <c r="BL1757" i="3"/>
  <c r="BM1757" i="3"/>
  <c r="BN1757" i="3"/>
  <c r="BL1758" i="3"/>
  <c r="BM1758" i="3"/>
  <c r="BN1758" i="3"/>
  <c r="BL1759" i="3"/>
  <c r="BM1759" i="3"/>
  <c r="BN1759" i="3"/>
  <c r="BL1760" i="3"/>
  <c r="BM1760" i="3"/>
  <c r="BN1760" i="3"/>
  <c r="BL1761" i="3"/>
  <c r="BM1761" i="3"/>
  <c r="BN1761" i="3"/>
  <c r="BL1762" i="3"/>
  <c r="BM1762" i="3"/>
  <c r="BN1762" i="3"/>
  <c r="BL1763" i="3"/>
  <c r="BM1763" i="3"/>
  <c r="BN1763" i="3"/>
  <c r="BL1764" i="3"/>
  <c r="BM1764" i="3"/>
  <c r="BN1764" i="3"/>
  <c r="BL1765" i="3"/>
  <c r="BM1765" i="3"/>
  <c r="BN1765" i="3"/>
  <c r="BL1766" i="3"/>
  <c r="BM1766" i="3"/>
  <c r="BN1766" i="3"/>
  <c r="BL1767" i="3"/>
  <c r="BM1767" i="3"/>
  <c r="BN1767" i="3"/>
  <c r="BL1768" i="3"/>
  <c r="BM1768" i="3"/>
  <c r="BN1768" i="3"/>
  <c r="BL1769" i="3"/>
  <c r="BM1769" i="3"/>
  <c r="BN1769" i="3"/>
  <c r="BL1770" i="3"/>
  <c r="BM1770" i="3"/>
  <c r="BN1770" i="3"/>
  <c r="BL1771" i="3"/>
  <c r="BM1771" i="3"/>
  <c r="BN1771" i="3"/>
  <c r="BL1772" i="3"/>
  <c r="BM1772" i="3"/>
  <c r="BN1772" i="3"/>
  <c r="BL1773" i="3"/>
  <c r="BM1773" i="3"/>
  <c r="BN1773" i="3"/>
  <c r="BL1774" i="3"/>
  <c r="BM1774" i="3"/>
  <c r="BN1774" i="3"/>
  <c r="BL1775" i="3"/>
  <c r="BM1775" i="3"/>
  <c r="BN1775" i="3"/>
  <c r="BL1776" i="3"/>
  <c r="BM1776" i="3"/>
  <c r="BN1776" i="3"/>
  <c r="BL1777" i="3"/>
  <c r="BM1777" i="3"/>
  <c r="BN1777" i="3"/>
  <c r="BL1778" i="3"/>
  <c r="BM1778" i="3"/>
  <c r="BN1778" i="3"/>
  <c r="BL1779" i="3"/>
  <c r="BM1779" i="3"/>
  <c r="BN1779" i="3"/>
  <c r="BL1780" i="3"/>
  <c r="BM1780" i="3"/>
  <c r="BN1780" i="3"/>
  <c r="BL1781" i="3"/>
  <c r="BM1781" i="3"/>
  <c r="BN1781" i="3"/>
  <c r="BL1782" i="3"/>
  <c r="BM1782" i="3"/>
  <c r="BN1782" i="3"/>
  <c r="BL1783" i="3"/>
  <c r="BM1783" i="3"/>
  <c r="BN1783" i="3"/>
  <c r="BL1784" i="3"/>
  <c r="BM1784" i="3"/>
  <c r="BN1784" i="3"/>
  <c r="BL1785" i="3"/>
  <c r="BM1785" i="3"/>
  <c r="BN1785" i="3"/>
  <c r="BL1786" i="3"/>
  <c r="BM1786" i="3"/>
  <c r="BN1786" i="3"/>
  <c r="BL1787" i="3"/>
  <c r="BM1787" i="3"/>
  <c r="BN1787" i="3"/>
  <c r="BL1788" i="3"/>
  <c r="BM1788" i="3"/>
  <c r="BN1788" i="3"/>
  <c r="BL1789" i="3"/>
  <c r="BM1789" i="3"/>
  <c r="BN1789" i="3"/>
  <c r="BL1790" i="3"/>
  <c r="BM1790" i="3"/>
  <c r="BN1790" i="3"/>
  <c r="BL1791" i="3"/>
  <c r="BM1791" i="3"/>
  <c r="BN1791" i="3"/>
  <c r="BL1792" i="3"/>
  <c r="BM1792" i="3"/>
  <c r="BN1792" i="3"/>
  <c r="BL1793" i="3"/>
  <c r="BM1793" i="3"/>
  <c r="BN1793" i="3"/>
  <c r="BL1794" i="3"/>
  <c r="BM1794" i="3"/>
  <c r="BN1794" i="3"/>
  <c r="BL1795" i="3"/>
  <c r="BM1795" i="3"/>
  <c r="BN1795" i="3"/>
  <c r="BL1796" i="3"/>
  <c r="BM1796" i="3"/>
  <c r="BN1796" i="3"/>
  <c r="BL1797" i="3"/>
  <c r="BM1797" i="3"/>
  <c r="BN1797" i="3"/>
  <c r="BL1798" i="3"/>
  <c r="BM1798" i="3"/>
  <c r="BN1798" i="3"/>
  <c r="BL1799" i="3"/>
  <c r="BM1799" i="3"/>
  <c r="BN1799" i="3"/>
  <c r="BL1800" i="3"/>
  <c r="BM1800" i="3"/>
  <c r="BN1800" i="3"/>
  <c r="BL1801" i="3"/>
  <c r="BM1801" i="3"/>
  <c r="BN1801" i="3"/>
  <c r="BL1802" i="3"/>
  <c r="BM1802" i="3"/>
  <c r="BN1802" i="3"/>
  <c r="BL1803" i="3"/>
  <c r="BM1803" i="3"/>
  <c r="BN1803" i="3"/>
  <c r="BL1804" i="3"/>
  <c r="BM1804" i="3"/>
  <c r="BN1804" i="3"/>
  <c r="BL1805" i="3"/>
  <c r="BM1805" i="3"/>
  <c r="BN1805" i="3"/>
  <c r="BL1806" i="3"/>
  <c r="BM1806" i="3"/>
  <c r="BN1806" i="3"/>
  <c r="BL1807" i="3"/>
  <c r="BM1807" i="3"/>
  <c r="BN1807" i="3"/>
  <c r="BL1808" i="3"/>
  <c r="BM1808" i="3"/>
  <c r="BN1808" i="3"/>
  <c r="BL1809" i="3"/>
  <c r="BM1809" i="3"/>
  <c r="BN1809" i="3"/>
  <c r="BL1810" i="3"/>
  <c r="BM1810" i="3"/>
  <c r="BN1810" i="3"/>
  <c r="BL1811" i="3"/>
  <c r="BM1811" i="3"/>
  <c r="BN1811" i="3"/>
  <c r="BL1812" i="3"/>
  <c r="BM1812" i="3"/>
  <c r="BN1812" i="3"/>
  <c r="BL1813" i="3"/>
  <c r="BM1813" i="3"/>
  <c r="BN1813" i="3"/>
  <c r="BL1814" i="3"/>
  <c r="BM1814" i="3"/>
  <c r="BN1814" i="3"/>
  <c r="BL1815" i="3"/>
  <c r="BM1815" i="3"/>
  <c r="BN1815" i="3"/>
  <c r="BL1816" i="3"/>
  <c r="BM1816" i="3"/>
  <c r="BN1816" i="3"/>
  <c r="BL1817" i="3"/>
  <c r="BM1817" i="3"/>
  <c r="BN1817" i="3"/>
  <c r="BL1818" i="3"/>
  <c r="BM1818" i="3"/>
  <c r="BN1818" i="3"/>
  <c r="BL1819" i="3"/>
  <c r="BM1819" i="3"/>
  <c r="BN1819" i="3"/>
  <c r="BL1820" i="3"/>
  <c r="BM1820" i="3"/>
  <c r="BN1820" i="3"/>
  <c r="BL1821" i="3"/>
  <c r="BM1821" i="3"/>
  <c r="BN1821" i="3"/>
  <c r="BL1822" i="3"/>
  <c r="BM1822" i="3"/>
  <c r="BN1822" i="3"/>
  <c r="BL1823" i="3"/>
  <c r="BM1823" i="3"/>
  <c r="BN1823" i="3"/>
  <c r="BL1824" i="3"/>
  <c r="BM1824" i="3"/>
  <c r="BN1824" i="3"/>
  <c r="BL1825" i="3"/>
  <c r="BM1825" i="3"/>
  <c r="BN1825" i="3"/>
  <c r="BL1826" i="3"/>
  <c r="BM1826" i="3"/>
  <c r="BN1826" i="3"/>
  <c r="BL1827" i="3"/>
  <c r="BM1827" i="3"/>
  <c r="BN1827" i="3"/>
  <c r="BL1828" i="3"/>
  <c r="BM1828" i="3"/>
  <c r="BN1828" i="3"/>
  <c r="BL1829" i="3"/>
  <c r="BM1829" i="3"/>
  <c r="BN1829" i="3"/>
  <c r="BM3" i="3"/>
  <c r="BN3" i="3"/>
  <c r="BL3" i="3"/>
  <c r="AL1830" i="3"/>
  <c r="AL1832" i="3" s="1"/>
  <c r="AM1830" i="3"/>
  <c r="AN1830" i="3"/>
  <c r="AN1832" i="3"/>
  <c r="AH911" i="3"/>
  <c r="AH895" i="3"/>
  <c r="AH867" i="3"/>
  <c r="AH863" i="3"/>
  <c r="AH851" i="3"/>
  <c r="AH363" i="3"/>
  <c r="AH347" i="3"/>
  <c r="AH331" i="3"/>
  <c r="AH315" i="3"/>
  <c r="AH299" i="3"/>
  <c r="AH283" i="3"/>
  <c r="AH267" i="3"/>
  <c r="AH251" i="3"/>
  <c r="AH235" i="3"/>
  <c r="AH219" i="3"/>
  <c r="AH203" i="3"/>
  <c r="AH187" i="3"/>
  <c r="AH171" i="3"/>
  <c r="AH155" i="3"/>
  <c r="AH139" i="3"/>
  <c r="AH123" i="3"/>
  <c r="AH107" i="3"/>
  <c r="AH91" i="3"/>
  <c r="AH75" i="3"/>
  <c r="AH59" i="3"/>
  <c r="AH43" i="3"/>
  <c r="AH27" i="3"/>
  <c r="AH11" i="3"/>
  <c r="AH883" i="3"/>
  <c r="AH879" i="3"/>
  <c r="AH399" i="3"/>
  <c r="AH383" i="3"/>
  <c r="AH367" i="3"/>
  <c r="AH351" i="3"/>
  <c r="AH335" i="3"/>
  <c r="AH319" i="3"/>
  <c r="AH303" i="3"/>
  <c r="AH287" i="3"/>
  <c r="AH271" i="3"/>
  <c r="AH255" i="3"/>
  <c r="AH239" i="3"/>
  <c r="AH223" i="3"/>
  <c r="AH207" i="3"/>
  <c r="AH191" i="3"/>
  <c r="AH175" i="3"/>
  <c r="AH159" i="3"/>
  <c r="AH143" i="3"/>
  <c r="AH127" i="3"/>
  <c r="AH111" i="3"/>
  <c r="AH95" i="3"/>
  <c r="AH79" i="3"/>
  <c r="AH63" i="3"/>
  <c r="AH47" i="3"/>
  <c r="AH31" i="3"/>
  <c r="AH15" i="3"/>
  <c r="AH899" i="3"/>
  <c r="AH847" i="3"/>
  <c r="AH835" i="3"/>
  <c r="AH831" i="3"/>
  <c r="AH819" i="3"/>
  <c r="AH815" i="3"/>
  <c r="AH803" i="3"/>
  <c r="AH799" i="3"/>
  <c r="AH787" i="3"/>
  <c r="AH783" i="3"/>
  <c r="AH771" i="3"/>
  <c r="AH767" i="3"/>
  <c r="AH755" i="3"/>
  <c r="AH751" i="3"/>
  <c r="AH739" i="3"/>
  <c r="AH735" i="3"/>
  <c r="AH723" i="3"/>
  <c r="AH719" i="3"/>
  <c r="AH707" i="3"/>
  <c r="AH703" i="3"/>
  <c r="AH691" i="3"/>
  <c r="AH687" i="3"/>
  <c r="AH675" i="3"/>
  <c r="AH671" i="3"/>
  <c r="AH659" i="3"/>
  <c r="AH655" i="3"/>
  <c r="AH643" i="3"/>
  <c r="AH639" i="3"/>
  <c r="AH627" i="3"/>
  <c r="AH623" i="3"/>
  <c r="AH611" i="3"/>
  <c r="AH607" i="3"/>
  <c r="AH595" i="3"/>
  <c r="AH591" i="3"/>
  <c r="AH579" i="3"/>
  <c r="AH575" i="3"/>
  <c r="AH563" i="3"/>
  <c r="AH559" i="3"/>
  <c r="AH547" i="3"/>
  <c r="AH543" i="3"/>
  <c r="AH531" i="3"/>
  <c r="AH527" i="3"/>
  <c r="AH515" i="3"/>
  <c r="AH511" i="3"/>
  <c r="AH499" i="3"/>
  <c r="AH495" i="3"/>
  <c r="AH483" i="3"/>
  <c r="AH479" i="3"/>
  <c r="AH467" i="3"/>
  <c r="AH463" i="3"/>
  <c r="AH451" i="3"/>
  <c r="AH447" i="3"/>
  <c r="AH435" i="3"/>
  <c r="AH431" i="3"/>
  <c r="AH419" i="3"/>
  <c r="AH415" i="3"/>
  <c r="AH403" i="3"/>
  <c r="AJ1832" i="3"/>
  <c r="AH1823" i="3"/>
  <c r="AH1821" i="3"/>
  <c r="AH1819" i="3"/>
  <c r="AH1809" i="3"/>
  <c r="AH1795" i="3"/>
  <c r="AH1791" i="3"/>
  <c r="AH1789" i="3"/>
  <c r="AH1763" i="3"/>
  <c r="AH1757" i="3"/>
  <c r="AH1749" i="3"/>
  <c r="AH1747" i="3"/>
  <c r="AH1739" i="3"/>
  <c r="AH1729" i="3"/>
  <c r="AH1725" i="3"/>
  <c r="AH1715" i="3"/>
  <c r="AH1711" i="3"/>
  <c r="AH1705" i="3"/>
  <c r="AH1701" i="3"/>
  <c r="AH1699" i="3"/>
  <c r="AH1693" i="3"/>
  <c r="AH1691" i="3"/>
  <c r="AH1681" i="3"/>
  <c r="AH1669" i="3"/>
  <c r="AH1657" i="3"/>
  <c r="AH1647" i="3"/>
  <c r="AH1643" i="3"/>
  <c r="AH1633" i="3"/>
  <c r="AH1619" i="3"/>
  <c r="AH1607" i="3"/>
  <c r="AH1605" i="3"/>
  <c r="AH1599" i="3"/>
  <c r="AH1589" i="3"/>
  <c r="AH1587" i="3"/>
  <c r="AH1577" i="3"/>
  <c r="AH1567" i="3"/>
  <c r="AH1565" i="3"/>
  <c r="AH1559" i="3"/>
  <c r="AH1547" i="3"/>
  <c r="AH1543" i="3"/>
  <c r="AH1515" i="3"/>
  <c r="AH1507" i="3"/>
  <c r="AH1501" i="3"/>
  <c r="AH1491" i="3"/>
  <c r="AH1487" i="3"/>
  <c r="AH1481" i="3"/>
  <c r="AH1475" i="3"/>
  <c r="AH1473" i="3"/>
  <c r="AH1471" i="3"/>
  <c r="AH1463" i="3"/>
  <c r="AH1828" i="3"/>
  <c r="AH1826" i="3"/>
  <c r="AH1822" i="3"/>
  <c r="AH1820" i="3"/>
  <c r="AH1812" i="3"/>
  <c r="AH1810" i="3"/>
  <c r="AH1808" i="3"/>
  <c r="AH1798" i="3"/>
  <c r="AH1780" i="3"/>
  <c r="AH1778" i="3"/>
  <c r="AH1776" i="3"/>
  <c r="AH1772" i="3"/>
  <c r="AH1758" i="3"/>
  <c r="AH1746" i="3"/>
  <c r="AH1744" i="3"/>
  <c r="AH1742" i="3"/>
  <c r="AH1740" i="3"/>
  <c r="AH1732" i="3"/>
  <c r="AH1730" i="3"/>
  <c r="AH1720" i="3"/>
  <c r="AH1716" i="3"/>
  <c r="AH1714" i="3"/>
  <c r="AH1712" i="3"/>
  <c r="AH1698" i="3"/>
  <c r="AH1696" i="3"/>
  <c r="AH1688" i="3"/>
  <c r="AH1680" i="3"/>
  <c r="AH1678" i="3"/>
  <c r="AH1670" i="3"/>
  <c r="AH1668" i="3"/>
  <c r="AH1662" i="3"/>
  <c r="AH1622" i="3"/>
  <c r="AH1620" i="3"/>
  <c r="AH1612" i="3"/>
  <c r="AH1608" i="3"/>
  <c r="AH1604" i="3"/>
  <c r="AH1602" i="3"/>
  <c r="AH1598" i="3"/>
  <c r="AH1596" i="3"/>
  <c r="AH1594" i="3"/>
  <c r="AH1588" i="3"/>
  <c r="AH1572" i="3"/>
  <c r="AH1570" i="3"/>
  <c r="AH1568" i="3"/>
  <c r="AH1566" i="3"/>
  <c r="AH1562" i="3"/>
  <c r="AH1550" i="3"/>
  <c r="AH1542" i="3"/>
  <c r="AH1540" i="3"/>
  <c r="AH1538" i="3"/>
  <c r="AH1536" i="3"/>
  <c r="AH1534" i="3"/>
  <c r="AH1532" i="3"/>
  <c r="AH1530" i="3"/>
  <c r="AH1528" i="3"/>
  <c r="AH1526" i="3"/>
  <c r="AH1524" i="3"/>
  <c r="AH1522" i="3"/>
  <c r="AH1520" i="3"/>
  <c r="AH1518" i="3"/>
  <c r="AH1516" i="3"/>
  <c r="AH1514" i="3"/>
  <c r="AH1512" i="3"/>
  <c r="AH1510" i="3"/>
  <c r="AH1508" i="3"/>
  <c r="AH1506" i="3"/>
  <c r="AH1504" i="3"/>
  <c r="AH1502" i="3"/>
  <c r="AH1500" i="3"/>
  <c r="AH1498" i="3"/>
  <c r="AH1496" i="3"/>
  <c r="AH1494" i="3"/>
  <c r="AH1492" i="3"/>
  <c r="AH1490" i="3"/>
  <c r="AH1488" i="3"/>
  <c r="AH1486" i="3"/>
  <c r="AH1829" i="3"/>
  <c r="AH1827" i="3"/>
  <c r="AH1817" i="3"/>
  <c r="AH1813" i="3"/>
  <c r="AH1811" i="3"/>
  <c r="AH1807" i="3"/>
  <c r="AH1805" i="3"/>
  <c r="AH1803" i="3"/>
  <c r="AH1801" i="3"/>
  <c r="AH1799" i="3"/>
  <c r="AH1797" i="3"/>
  <c r="AH1781" i="3"/>
  <c r="AH1779" i="3"/>
  <c r="AH1777" i="3"/>
  <c r="AH1773" i="3"/>
  <c r="AH1771" i="3"/>
  <c r="AH1765" i="3"/>
  <c r="AH1761" i="3"/>
  <c r="AH1759" i="3"/>
  <c r="AH1755" i="3"/>
  <c r="AH1753" i="3"/>
  <c r="AH1745" i="3"/>
  <c r="AH1743" i="3"/>
  <c r="AH1741" i="3"/>
  <c r="AH1737" i="3"/>
  <c r="AH1735" i="3"/>
  <c r="AH1733" i="3"/>
  <c r="AH1731" i="3"/>
  <c r="AH1723" i="3"/>
  <c r="AH1721" i="3"/>
  <c r="AH1713" i="3"/>
  <c r="AH1709" i="3"/>
  <c r="AH1707" i="3"/>
  <c r="AH1697" i="3"/>
  <c r="AH1689" i="3"/>
  <c r="AH1687" i="3"/>
  <c r="AH1685" i="3"/>
  <c r="AH1679" i="3"/>
  <c r="AH1675" i="3"/>
  <c r="AH1671" i="3"/>
  <c r="AH1667" i="3"/>
  <c r="AH1665" i="3"/>
  <c r="AH1663" i="3"/>
  <c r="AH1655" i="3"/>
  <c r="AH1649" i="3"/>
  <c r="AH1645" i="3"/>
  <c r="AH1641" i="3"/>
  <c r="AH1639" i="3"/>
  <c r="AH1631" i="3"/>
  <c r="AH1629" i="3"/>
  <c r="AH1621" i="3"/>
  <c r="AH1617" i="3"/>
  <c r="AH1615" i="3"/>
  <c r="AH1613" i="3"/>
  <c r="AH1609" i="3"/>
  <c r="AH1601" i="3"/>
  <c r="AH1597" i="3"/>
  <c r="AH1595" i="3"/>
  <c r="AH1591" i="3"/>
  <c r="AH1585" i="3"/>
  <c r="AH1575" i="3"/>
  <c r="AH1573" i="3"/>
  <c r="AH1569" i="3"/>
  <c r="AH1563" i="3"/>
  <c r="AH1557" i="3"/>
  <c r="AH1555" i="3"/>
  <c r="AH1551" i="3"/>
  <c r="AH1549" i="3"/>
  <c r="AH1545" i="3"/>
  <c r="AH1541" i="3"/>
  <c r="AH1537" i="3"/>
  <c r="AH1535" i="3"/>
  <c r="AH1533" i="3"/>
  <c r="AH1531" i="3"/>
  <c r="AH1523" i="3"/>
  <c r="AH1521" i="3"/>
  <c r="AH1517" i="3"/>
  <c r="AH1513" i="3"/>
  <c r="AH1509" i="3"/>
  <c r="AH1505" i="3"/>
  <c r="AH1503" i="3"/>
  <c r="AH1499" i="3"/>
  <c r="AH1497" i="3"/>
  <c r="AH1495" i="3"/>
  <c r="AH1493" i="3"/>
  <c r="AH1489" i="3"/>
  <c r="AH1479" i="3"/>
  <c r="AH1477" i="3"/>
  <c r="AH1824" i="3"/>
  <c r="AH1818" i="3"/>
  <c r="AH1816" i="3"/>
  <c r="AH1814" i="3"/>
  <c r="AH1806" i="3"/>
  <c r="AH1804" i="3"/>
  <c r="AH1802" i="3"/>
  <c r="AH1800" i="3"/>
  <c r="AH1796" i="3"/>
  <c r="AH1794" i="3"/>
  <c r="AH1792" i="3"/>
  <c r="AH1790" i="3"/>
  <c r="AH1788" i="3"/>
  <c r="AH1786" i="3"/>
  <c r="AH1784" i="3"/>
  <c r="AH1782" i="3"/>
  <c r="AH1774" i="3"/>
  <c r="AH1770" i="3"/>
  <c r="AH1768" i="3"/>
  <c r="AH1766" i="3"/>
  <c r="AH1764" i="3"/>
  <c r="AH1762" i="3"/>
  <c r="AH1760" i="3"/>
  <c r="AH1756" i="3"/>
  <c r="AH1754" i="3"/>
  <c r="AH1752" i="3"/>
  <c r="AH1750" i="3"/>
  <c r="AH1748" i="3"/>
  <c r="AH1738" i="3"/>
  <c r="AH1736" i="3"/>
  <c r="AH1734" i="3"/>
  <c r="AH1728" i="3"/>
  <c r="AH1726" i="3"/>
  <c r="AH1724" i="3"/>
  <c r="AH1722" i="3"/>
  <c r="AH1718" i="3"/>
  <c r="AH1710" i="3"/>
  <c r="AH1708" i="3"/>
  <c r="AH1706" i="3"/>
  <c r="AH1704" i="3"/>
  <c r="AH1702" i="3"/>
  <c r="AH1700" i="3"/>
  <c r="AH1694" i="3"/>
  <c r="AH1692" i="3"/>
  <c r="AH1690" i="3"/>
  <c r="AH1686" i="3"/>
  <c r="AH1684" i="3"/>
  <c r="AH1682" i="3"/>
  <c r="AH1676" i="3"/>
  <c r="AH1674" i="3"/>
  <c r="AH1672" i="3"/>
  <c r="AH1666" i="3"/>
  <c r="AH1664" i="3"/>
  <c r="AH1660" i="3"/>
  <c r="AH1658" i="3"/>
  <c r="AH1656" i="3"/>
  <c r="AH1654" i="3"/>
  <c r="AH1652" i="3"/>
  <c r="AH1650" i="3"/>
  <c r="AH1648" i="3"/>
  <c r="AH1646" i="3"/>
  <c r="AH1644" i="3"/>
  <c r="AH1642" i="3"/>
  <c r="AH1640" i="3"/>
  <c r="AH1638" i="3"/>
  <c r="AH1636" i="3"/>
  <c r="AH1634" i="3"/>
  <c r="AH1632" i="3"/>
  <c r="AH1630" i="3"/>
  <c r="AH1628" i="3"/>
  <c r="AH1626" i="3"/>
  <c r="AH1624" i="3"/>
  <c r="AH1618" i="3"/>
  <c r="AH1616" i="3"/>
  <c r="AH1614" i="3"/>
  <c r="AH1610" i="3"/>
  <c r="AH1606" i="3"/>
  <c r="AH1600" i="3"/>
  <c r="AH1592" i="3"/>
  <c r="AH1590" i="3"/>
  <c r="AH1586" i="3"/>
  <c r="AH1584" i="3"/>
  <c r="AH1582" i="3"/>
  <c r="AH1580" i="3"/>
  <c r="AH1578" i="3"/>
  <c r="AH1576" i="3"/>
  <c r="AH1574" i="3"/>
  <c r="AH1564" i="3"/>
  <c r="AH1560" i="3"/>
  <c r="AH1558" i="3"/>
  <c r="AH1556" i="3"/>
  <c r="AH1554" i="3"/>
  <c r="AH1552" i="3"/>
  <c r="AH1548" i="3"/>
  <c r="AH1546" i="3"/>
  <c r="AH1544" i="3"/>
  <c r="AI1832" i="3"/>
  <c r="AH3" i="3"/>
  <c r="AK1832" i="3"/>
  <c r="AH1825" i="3"/>
  <c r="AH1815" i="3"/>
  <c r="AH1793" i="3"/>
  <c r="AH1787" i="3"/>
  <c r="AH1785" i="3"/>
  <c r="AH1783" i="3"/>
  <c r="AH1775" i="3"/>
  <c r="AH1769" i="3"/>
  <c r="AH1767" i="3"/>
  <c r="AH1751" i="3"/>
  <c r="AH1727" i="3"/>
  <c r="AH1719" i="3"/>
  <c r="AH1717" i="3"/>
  <c r="AH1703" i="3"/>
  <c r="AH1695" i="3"/>
  <c r="AH1683" i="3"/>
  <c r="AH1677" i="3"/>
  <c r="AH1673" i="3"/>
  <c r="AH1661" i="3"/>
  <c r="AH1659" i="3"/>
  <c r="AH1653" i="3"/>
  <c r="AH1651" i="3"/>
  <c r="AH1637" i="3"/>
  <c r="AH1635" i="3"/>
  <c r="AH1627" i="3"/>
  <c r="AH1625" i="3"/>
  <c r="AH1623" i="3"/>
  <c r="AH1611" i="3"/>
  <c r="AH1603" i="3"/>
  <c r="AH1593" i="3"/>
  <c r="AH1583" i="3"/>
  <c r="AH1581" i="3"/>
  <c r="AH1579" i="3"/>
  <c r="AH1571" i="3"/>
  <c r="AH1561" i="3"/>
  <c r="AH1553" i="3"/>
  <c r="AH1539" i="3"/>
  <c r="AH1529" i="3"/>
  <c r="AH1527" i="3"/>
  <c r="AH1525" i="3"/>
  <c r="AH1519" i="3"/>
  <c r="AH1511" i="3"/>
  <c r="AH1485" i="3"/>
  <c r="AH1483" i="3"/>
  <c r="AH1469" i="3"/>
  <c r="AH1467" i="3"/>
  <c r="AH1465" i="3"/>
  <c r="AH1461" i="3"/>
  <c r="AH1459" i="3"/>
  <c r="AH1457" i="3"/>
  <c r="AH1455" i="3"/>
  <c r="AH1453" i="3"/>
  <c r="AH1451" i="3"/>
  <c r="AH1449" i="3"/>
  <c r="AH1447" i="3"/>
  <c r="AH1445" i="3"/>
  <c r="AH1443" i="3"/>
  <c r="AH1441" i="3"/>
  <c r="AH1439" i="3"/>
  <c r="AH1437" i="3"/>
  <c r="AH1435" i="3"/>
  <c r="AH1433" i="3"/>
  <c r="AH1431" i="3"/>
  <c r="AH1429" i="3"/>
  <c r="AH1427" i="3"/>
  <c r="AH1425" i="3"/>
  <c r="AH1423" i="3"/>
  <c r="AH1421" i="3"/>
  <c r="AH1419" i="3"/>
  <c r="AH1417" i="3"/>
  <c r="AH1415" i="3"/>
  <c r="AH1413" i="3"/>
  <c r="AH1411" i="3"/>
  <c r="AH1409" i="3"/>
  <c r="AH1407" i="3"/>
  <c r="AH1405" i="3"/>
  <c r="AH1403" i="3"/>
  <c r="AH1401" i="3"/>
  <c r="AH1399" i="3"/>
  <c r="AH1397" i="3"/>
  <c r="AH1395" i="3"/>
  <c r="AH1393" i="3"/>
  <c r="AH1391" i="3"/>
  <c r="AH1389" i="3"/>
  <c r="AH1387" i="3"/>
  <c r="AH1385" i="3"/>
  <c r="AH1383" i="3"/>
  <c r="AH1381" i="3"/>
  <c r="AH1379" i="3"/>
  <c r="AH1377" i="3"/>
  <c r="AH1375" i="3"/>
  <c r="AH1373" i="3"/>
  <c r="AH1371" i="3"/>
  <c r="AH1369" i="3"/>
  <c r="AH1367" i="3"/>
  <c r="AH1365" i="3"/>
  <c r="AH1363" i="3"/>
  <c r="AH1361" i="3"/>
  <c r="AH1359" i="3"/>
  <c r="AH1357" i="3"/>
  <c r="AH1355" i="3"/>
  <c r="AH1353" i="3"/>
  <c r="AH1351" i="3"/>
  <c r="AH1349" i="3"/>
  <c r="AH1347" i="3"/>
  <c r="AH1345" i="3"/>
  <c r="AH1343" i="3"/>
  <c r="AH1341" i="3"/>
  <c r="AH1339" i="3"/>
  <c r="AH1337" i="3"/>
  <c r="AH1335" i="3"/>
  <c r="AH1333" i="3"/>
  <c r="AH1331" i="3"/>
  <c r="AH1329" i="3"/>
  <c r="AH1327" i="3"/>
  <c r="AH1325" i="3"/>
  <c r="AH1323" i="3"/>
  <c r="AH1321" i="3"/>
  <c r="AH1319" i="3"/>
  <c r="AH1317" i="3"/>
  <c r="AH1315" i="3"/>
  <c r="AH1313" i="3"/>
  <c r="AH1311" i="3"/>
  <c r="AH1309" i="3"/>
  <c r="AH1307" i="3"/>
  <c r="AH1305" i="3"/>
  <c r="AH1303" i="3"/>
  <c r="AH1301" i="3"/>
  <c r="AH1299" i="3"/>
  <c r="AH1297" i="3"/>
  <c r="AH1295" i="3"/>
  <c r="AH1293" i="3"/>
  <c r="AH1291" i="3"/>
  <c r="AH1289" i="3"/>
  <c r="AH1287" i="3"/>
  <c r="AH1285" i="3"/>
  <c r="AH1283" i="3"/>
  <c r="AH1281" i="3"/>
  <c r="AH1279" i="3"/>
  <c r="AH1277" i="3"/>
  <c r="AH1275" i="3"/>
  <c r="AH1273" i="3"/>
  <c r="AH1271" i="3"/>
  <c r="AH1269" i="3"/>
  <c r="AH1267" i="3"/>
  <c r="AH1265" i="3"/>
  <c r="AH1263" i="3"/>
  <c r="AH1261" i="3"/>
  <c r="AH1259" i="3"/>
  <c r="AH1257" i="3"/>
  <c r="AH1255" i="3"/>
  <c r="AH1253" i="3"/>
  <c r="AH1251" i="3"/>
  <c r="AH1249" i="3"/>
  <c r="AH1247" i="3"/>
  <c r="AH1245" i="3"/>
  <c r="AH1243" i="3"/>
  <c r="AH1241" i="3"/>
  <c r="AH1239" i="3"/>
  <c r="AH1237" i="3"/>
  <c r="AH1235" i="3"/>
  <c r="AH1233" i="3"/>
  <c r="AH1231" i="3"/>
  <c r="AH1229" i="3"/>
  <c r="AH1227" i="3"/>
  <c r="AH1225" i="3"/>
  <c r="AH1223" i="3"/>
  <c r="AH1221" i="3"/>
  <c r="AH1219" i="3"/>
  <c r="AH1217" i="3"/>
  <c r="AH1215" i="3"/>
  <c r="AH1213" i="3"/>
  <c r="AH1211" i="3"/>
  <c r="AH1209" i="3"/>
  <c r="AH1207" i="3"/>
  <c r="AH1205" i="3"/>
  <c r="AH1203" i="3"/>
  <c r="AH1201" i="3"/>
  <c r="AH1199" i="3"/>
  <c r="AH1197" i="3"/>
  <c r="AH1195" i="3"/>
  <c r="AH1193" i="3"/>
  <c r="AH1191" i="3"/>
  <c r="AH1189" i="3"/>
  <c r="AH1187" i="3"/>
  <c r="AH1185" i="3"/>
  <c r="AH1183" i="3"/>
  <c r="AH1181" i="3"/>
  <c r="AH1179" i="3"/>
  <c r="AH1177" i="3"/>
  <c r="AH1175" i="3"/>
  <c r="AH1173" i="3"/>
  <c r="AH1171" i="3"/>
  <c r="AH1169" i="3"/>
  <c r="AH1167" i="3"/>
  <c r="AH1165" i="3"/>
  <c r="AH1163" i="3"/>
  <c r="AH1161" i="3"/>
  <c r="AH1159" i="3"/>
  <c r="AH1157" i="3"/>
  <c r="AH1155" i="3"/>
  <c r="AH1153" i="3"/>
  <c r="AH1151" i="3"/>
  <c r="AH1149" i="3"/>
  <c r="AH1147" i="3"/>
  <c r="AH1145" i="3"/>
  <c r="AH1143" i="3"/>
  <c r="AH1141" i="3"/>
  <c r="AH1139" i="3"/>
  <c r="AH1137" i="3"/>
  <c r="AH1135" i="3"/>
  <c r="AH1133" i="3"/>
  <c r="AH1131" i="3"/>
  <c r="AH1129" i="3"/>
  <c r="AH1127" i="3"/>
  <c r="AH1125" i="3"/>
  <c r="AH1123" i="3"/>
  <c r="AH1121" i="3"/>
  <c r="AH1119" i="3"/>
  <c r="AH1117" i="3"/>
  <c r="AH1115" i="3"/>
  <c r="AH1113" i="3"/>
  <c r="AH1111" i="3"/>
  <c r="AH1109" i="3"/>
  <c r="AH1107" i="3"/>
  <c r="AH1105" i="3"/>
  <c r="AH1103" i="3"/>
  <c r="AH1101" i="3"/>
  <c r="AH1099" i="3"/>
  <c r="AH1097" i="3"/>
  <c r="AH1095" i="3"/>
  <c r="AH1093" i="3"/>
  <c r="AH1091" i="3"/>
  <c r="AH1089" i="3"/>
  <c r="AH1087" i="3"/>
  <c r="AH1085" i="3"/>
  <c r="AH1083" i="3"/>
  <c r="AH1081" i="3"/>
  <c r="AH1079" i="3"/>
  <c r="AH1077" i="3"/>
  <c r="AH1075" i="3"/>
  <c r="AH1073" i="3"/>
  <c r="AH1071" i="3"/>
  <c r="AH1069" i="3"/>
  <c r="AH1067" i="3"/>
  <c r="AH1065" i="3"/>
  <c r="AH1063" i="3"/>
  <c r="AH1061" i="3"/>
  <c r="AH1059" i="3"/>
  <c r="AH1057" i="3"/>
  <c r="AH1055" i="3"/>
  <c r="AH1053" i="3"/>
  <c r="AH1051" i="3"/>
  <c r="AH1049" i="3"/>
  <c r="AH1047" i="3"/>
  <c r="AH1045" i="3"/>
  <c r="AH1043" i="3"/>
  <c r="AH1041" i="3"/>
  <c r="AH1039" i="3"/>
  <c r="AH1037" i="3"/>
  <c r="AH1035" i="3"/>
  <c r="AH1033" i="3"/>
  <c r="AH1031" i="3"/>
  <c r="AH1029" i="3"/>
  <c r="AH1027" i="3"/>
  <c r="AH1025" i="3"/>
  <c r="AH1023" i="3"/>
  <c r="AH1021" i="3"/>
  <c r="AH1019" i="3"/>
  <c r="AH1017" i="3"/>
  <c r="AH1015" i="3"/>
  <c r="AH1013" i="3"/>
  <c r="AH1011" i="3"/>
  <c r="AH1009" i="3"/>
  <c r="AH1007" i="3"/>
  <c r="AH1005" i="3"/>
  <c r="AH1003" i="3"/>
  <c r="AH1001" i="3"/>
  <c r="AH999" i="3"/>
  <c r="AH997" i="3"/>
  <c r="AH995" i="3"/>
  <c r="AH993" i="3"/>
  <c r="AH991" i="3"/>
  <c r="AH989" i="3"/>
  <c r="AH987" i="3"/>
  <c r="AH985" i="3"/>
  <c r="AH983" i="3"/>
  <c r="AH981" i="3"/>
  <c r="AH979" i="3"/>
  <c r="AH977" i="3"/>
  <c r="AH975" i="3"/>
  <c r="AH973" i="3"/>
  <c r="AH971" i="3"/>
  <c r="AH969" i="3"/>
  <c r="AH967" i="3"/>
  <c r="AH965" i="3"/>
  <c r="AH963" i="3"/>
  <c r="AH961" i="3"/>
  <c r="AH959" i="3"/>
  <c r="AH957" i="3"/>
  <c r="AH955" i="3"/>
  <c r="AH953" i="3"/>
  <c r="AH951" i="3"/>
  <c r="AH949" i="3"/>
  <c r="AH947" i="3"/>
  <c r="AH945" i="3"/>
  <c r="AH943" i="3"/>
  <c r="AH941" i="3"/>
  <c r="AH939" i="3"/>
  <c r="AH937" i="3"/>
  <c r="AH935" i="3"/>
  <c r="AH933" i="3"/>
  <c r="AH931" i="3"/>
  <c r="AH929" i="3"/>
  <c r="AH927" i="3"/>
  <c r="AH925" i="3"/>
  <c r="AH923" i="3"/>
  <c r="AH921" i="3"/>
  <c r="AH919" i="3"/>
  <c r="AH917" i="3"/>
  <c r="AH915" i="3"/>
  <c r="AH1484" i="3"/>
  <c r="AH1482" i="3"/>
  <c r="AH1480" i="3"/>
  <c r="AH1478" i="3"/>
  <c r="AH1476" i="3"/>
  <c r="AH1474" i="3"/>
  <c r="AH1472" i="3"/>
  <c r="AH1470" i="3"/>
  <c r="AH1468" i="3"/>
  <c r="AH1466" i="3"/>
  <c r="AH1464" i="3"/>
  <c r="AH1462" i="3"/>
  <c r="AH1460" i="3"/>
  <c r="AH1458" i="3"/>
  <c r="AH1456" i="3"/>
  <c r="AH1454" i="3"/>
  <c r="AH1452" i="3"/>
  <c r="AH1450" i="3"/>
  <c r="AH1448" i="3"/>
  <c r="AH1446" i="3"/>
  <c r="AH1444" i="3"/>
  <c r="AH1442" i="3"/>
  <c r="AH1440" i="3"/>
  <c r="AH1438" i="3"/>
  <c r="AH1436" i="3"/>
  <c r="AH1434" i="3"/>
  <c r="AH1432" i="3"/>
  <c r="AH1430" i="3"/>
  <c r="AH1428" i="3"/>
  <c r="AH1426" i="3"/>
  <c r="AH1424" i="3"/>
  <c r="AH1422" i="3"/>
  <c r="AH1420" i="3"/>
  <c r="AH1418" i="3"/>
  <c r="AH1416" i="3"/>
  <c r="AH1414" i="3"/>
  <c r="AH1412" i="3"/>
  <c r="AH1410" i="3"/>
  <c r="AH1408" i="3"/>
  <c r="AH1406" i="3"/>
  <c r="AH1404" i="3"/>
  <c r="AH1402" i="3"/>
  <c r="AH1400" i="3"/>
  <c r="AH1398" i="3"/>
  <c r="AH1396" i="3"/>
  <c r="AH1394" i="3"/>
  <c r="AH1392" i="3"/>
  <c r="AH1390" i="3"/>
  <c r="AH1388" i="3"/>
  <c r="AH1386" i="3"/>
  <c r="AH1384" i="3"/>
  <c r="AH1382" i="3"/>
  <c r="AH1380" i="3"/>
  <c r="AH1378" i="3"/>
  <c r="AH1376" i="3"/>
  <c r="AH1374" i="3"/>
  <c r="AH1372" i="3"/>
  <c r="AH1370" i="3"/>
  <c r="AH1368" i="3"/>
  <c r="AH1366" i="3"/>
  <c r="AH1364" i="3"/>
  <c r="AH1362" i="3"/>
  <c r="AH1360" i="3"/>
  <c r="AH1358" i="3"/>
  <c r="AH1356" i="3"/>
  <c r="AH1354" i="3"/>
  <c r="AH1352" i="3"/>
  <c r="AH1350" i="3"/>
  <c r="AH1348" i="3"/>
  <c r="AH1346" i="3"/>
  <c r="AH1344" i="3"/>
  <c r="AH1342" i="3"/>
  <c r="AH1340" i="3"/>
  <c r="AH1338" i="3"/>
  <c r="AH1336" i="3"/>
  <c r="AH1334" i="3"/>
  <c r="AH1332" i="3"/>
  <c r="AH1330" i="3"/>
  <c r="AH1328" i="3"/>
  <c r="AH1326" i="3"/>
  <c r="AH1324" i="3"/>
  <c r="AH1322" i="3"/>
  <c r="AH1320" i="3"/>
  <c r="AH1318" i="3"/>
  <c r="AH1316" i="3"/>
  <c r="AH1314" i="3"/>
  <c r="AH1312" i="3"/>
  <c r="AH1310" i="3"/>
  <c r="AH1308" i="3"/>
  <c r="AH1306" i="3"/>
  <c r="AH1304" i="3"/>
  <c r="AH1302" i="3"/>
  <c r="AH1300" i="3"/>
  <c r="AH1298" i="3"/>
  <c r="AH1296" i="3"/>
  <c r="AH1294" i="3"/>
  <c r="AH1292" i="3"/>
  <c r="AH1290" i="3"/>
  <c r="AH1288" i="3"/>
  <c r="AH1286" i="3"/>
  <c r="AH1284" i="3"/>
  <c r="AH1282" i="3"/>
  <c r="AH1280" i="3"/>
  <c r="AH1278" i="3"/>
  <c r="AH1276" i="3"/>
  <c r="AH1274" i="3"/>
  <c r="AH1272" i="3"/>
  <c r="AH1270" i="3"/>
  <c r="AH1268" i="3"/>
  <c r="AH1266" i="3"/>
  <c r="AH1264" i="3"/>
  <c r="AH1262" i="3"/>
  <c r="AH1260" i="3"/>
  <c r="AH1258" i="3"/>
  <c r="AH1256" i="3"/>
  <c r="AH1254" i="3"/>
  <c r="AH1252" i="3"/>
  <c r="AH1250" i="3"/>
  <c r="AH1248" i="3"/>
  <c r="AH1246" i="3"/>
  <c r="AH1244" i="3"/>
  <c r="AH1242" i="3"/>
  <c r="AH1240" i="3"/>
  <c r="AH1238" i="3"/>
  <c r="AH1236" i="3"/>
  <c r="AH1234" i="3"/>
  <c r="AH1232" i="3"/>
  <c r="AH1230" i="3"/>
  <c r="AH1228" i="3"/>
  <c r="AH1226" i="3"/>
  <c r="AH1224" i="3"/>
  <c r="AH1222" i="3"/>
  <c r="AH1220" i="3"/>
  <c r="AH1218" i="3"/>
  <c r="AH1216" i="3"/>
  <c r="AH1214" i="3"/>
  <c r="AH1212" i="3"/>
  <c r="AH1210" i="3"/>
  <c r="AH1208" i="3"/>
  <c r="AH1206" i="3"/>
  <c r="AH1204" i="3"/>
  <c r="AH1202" i="3"/>
  <c r="AH1200" i="3"/>
  <c r="AH1198" i="3"/>
  <c r="AH1196" i="3"/>
  <c r="AH1194" i="3"/>
  <c r="AH1192" i="3"/>
  <c r="AH1190" i="3"/>
  <c r="AH1188" i="3"/>
  <c r="AH1186" i="3"/>
  <c r="AH1184" i="3"/>
  <c r="AH1182" i="3"/>
  <c r="AH1180" i="3"/>
  <c r="AH1178" i="3"/>
  <c r="AH1176" i="3"/>
  <c r="AH1174" i="3"/>
  <c r="AH1172" i="3"/>
  <c r="AH1170" i="3"/>
  <c r="AH1168" i="3"/>
  <c r="AH1166" i="3"/>
  <c r="AH1164" i="3"/>
  <c r="AH1162" i="3"/>
  <c r="AH1160" i="3"/>
  <c r="AH1158" i="3"/>
  <c r="AH1156" i="3"/>
  <c r="AH1154" i="3"/>
  <c r="AH1152" i="3"/>
  <c r="AH1150" i="3"/>
  <c r="AH1148" i="3"/>
  <c r="AH1146" i="3"/>
  <c r="AH1144" i="3"/>
  <c r="AH1142" i="3"/>
  <c r="AH1140" i="3"/>
  <c r="AH1138" i="3"/>
  <c r="AH1136" i="3"/>
  <c r="AH1134" i="3"/>
  <c r="AH1132" i="3"/>
  <c r="AH1130" i="3"/>
  <c r="AH1128" i="3"/>
  <c r="AH1126" i="3"/>
  <c r="AH1124" i="3"/>
  <c r="AH1122" i="3"/>
  <c r="AH1120" i="3"/>
  <c r="AH1118" i="3"/>
  <c r="AH1116" i="3"/>
  <c r="AH1114" i="3"/>
  <c r="AH1112" i="3"/>
  <c r="AH1110" i="3"/>
  <c r="AH1108" i="3"/>
  <c r="AH1106" i="3"/>
  <c r="AH1104" i="3"/>
  <c r="AH1102" i="3"/>
  <c r="AH1100" i="3"/>
  <c r="AH1098" i="3"/>
  <c r="AH1096" i="3"/>
  <c r="AH1094" i="3"/>
  <c r="AH1092" i="3"/>
  <c r="AH1090" i="3"/>
  <c r="AH1088" i="3"/>
  <c r="AH1086" i="3"/>
  <c r="AH1084" i="3"/>
  <c r="AH1082" i="3"/>
  <c r="AH1080" i="3"/>
  <c r="AH1078" i="3"/>
  <c r="AH1076" i="3"/>
  <c r="AH1074" i="3"/>
  <c r="AH1072" i="3"/>
  <c r="AH1070" i="3"/>
  <c r="AH1068" i="3"/>
  <c r="AH1066" i="3"/>
  <c r="AH1064" i="3"/>
  <c r="AH1062" i="3"/>
  <c r="AH1060" i="3"/>
  <c r="AH1058" i="3"/>
  <c r="AH1056" i="3"/>
  <c r="AH1054" i="3"/>
  <c r="AH1052" i="3"/>
  <c r="AH1050" i="3"/>
  <c r="AH1048" i="3"/>
  <c r="AH1046" i="3"/>
  <c r="AH1044" i="3"/>
  <c r="AH1042" i="3"/>
  <c r="AH1040" i="3"/>
  <c r="AH1038" i="3"/>
  <c r="AH1036" i="3"/>
  <c r="AH1034" i="3"/>
  <c r="AH1032" i="3"/>
  <c r="AH1030" i="3"/>
  <c r="AH1028" i="3"/>
  <c r="AH1026" i="3"/>
  <c r="AH1024" i="3"/>
  <c r="AH1022" i="3"/>
  <c r="AH1020" i="3"/>
  <c r="AH1018" i="3"/>
  <c r="AH1016" i="3"/>
  <c r="AH1014" i="3"/>
  <c r="AH1012" i="3"/>
  <c r="AH1010" i="3"/>
  <c r="AH1008" i="3"/>
  <c r="AH1006" i="3"/>
  <c r="AH1004" i="3"/>
  <c r="AH1002" i="3"/>
  <c r="AH1000" i="3"/>
  <c r="AH998" i="3"/>
  <c r="AH996" i="3"/>
  <c r="AH994" i="3"/>
  <c r="AH992" i="3"/>
  <c r="AH990" i="3"/>
  <c r="AH988" i="3"/>
  <c r="AH986" i="3"/>
  <c r="AH984" i="3"/>
  <c r="AH982" i="3"/>
  <c r="AH980" i="3"/>
  <c r="AH978" i="3"/>
  <c r="AH976" i="3"/>
  <c r="AH974" i="3"/>
  <c r="AH972" i="3"/>
  <c r="AH970" i="3"/>
  <c r="AH968" i="3"/>
  <c r="AH966" i="3"/>
  <c r="AH964" i="3"/>
  <c r="AH962" i="3"/>
  <c r="AH960" i="3"/>
  <c r="AH958" i="3"/>
  <c r="AH956" i="3"/>
  <c r="AH954" i="3"/>
  <c r="AH952" i="3"/>
  <c r="AH950" i="3"/>
  <c r="AH948" i="3"/>
  <c r="AH946" i="3"/>
  <c r="AH944" i="3"/>
  <c r="AH942" i="3"/>
  <c r="AH940" i="3"/>
  <c r="AH938" i="3"/>
  <c r="AH936" i="3"/>
  <c r="AH934" i="3"/>
  <c r="AH932" i="3"/>
  <c r="AH930" i="3"/>
  <c r="AH928" i="3"/>
  <c r="AH926" i="3"/>
  <c r="AH924" i="3"/>
  <c r="AH922" i="3"/>
  <c r="AH920" i="3"/>
  <c r="AH918" i="3"/>
  <c r="AH916" i="3"/>
  <c r="AH914" i="3"/>
  <c r="AH912" i="3"/>
  <c r="AH910" i="3"/>
  <c r="AH908" i="3"/>
  <c r="AH906" i="3"/>
  <c r="AH904" i="3"/>
  <c r="AH902" i="3"/>
  <c r="AH900" i="3"/>
  <c r="AH898" i="3"/>
  <c r="AH896" i="3"/>
  <c r="AH894" i="3"/>
  <c r="AH892" i="3"/>
  <c r="AH890" i="3"/>
  <c r="AH888" i="3"/>
  <c r="AH886" i="3"/>
  <c r="AH884" i="3"/>
  <c r="AH882" i="3"/>
  <c r="AH880" i="3"/>
  <c r="AH878" i="3"/>
  <c r="AH876" i="3"/>
  <c r="AH874" i="3"/>
  <c r="AH872" i="3"/>
  <c r="AH870" i="3"/>
  <c r="AH868" i="3"/>
  <c r="AH866" i="3"/>
  <c r="AH864" i="3"/>
  <c r="AH862" i="3"/>
  <c r="AH860" i="3"/>
  <c r="AH858" i="3"/>
  <c r="AH856" i="3"/>
  <c r="AH854" i="3"/>
  <c r="AH852" i="3"/>
  <c r="AH850" i="3"/>
  <c r="AH848" i="3"/>
  <c r="AH846" i="3"/>
  <c r="AH844" i="3"/>
  <c r="AH842" i="3"/>
  <c r="AH840" i="3"/>
  <c r="AH838" i="3"/>
  <c r="AH836" i="3"/>
  <c r="AH834" i="3"/>
  <c r="AH832" i="3"/>
  <c r="AH830" i="3"/>
  <c r="AH828" i="3"/>
  <c r="AH826" i="3"/>
  <c r="AH824" i="3"/>
  <c r="AH822" i="3"/>
  <c r="AH820" i="3"/>
  <c r="AH818" i="3"/>
  <c r="AH816" i="3"/>
  <c r="AH814" i="3"/>
  <c r="AH812" i="3"/>
  <c r="AH810" i="3"/>
  <c r="AH808" i="3"/>
  <c r="AH806" i="3"/>
  <c r="AH804" i="3"/>
  <c r="AH802" i="3"/>
  <c r="AH800" i="3"/>
  <c r="AH798" i="3"/>
  <c r="AH796" i="3"/>
  <c r="AH794" i="3"/>
  <c r="AH792" i="3"/>
  <c r="AH790" i="3"/>
  <c r="AH788" i="3"/>
  <c r="AH786" i="3"/>
  <c r="AH784" i="3"/>
  <c r="AH782" i="3"/>
  <c r="AH780" i="3"/>
  <c r="AH778" i="3"/>
  <c r="AH776" i="3"/>
  <c r="AH774" i="3"/>
  <c r="AH772" i="3"/>
  <c r="AH770" i="3"/>
  <c r="AH768" i="3"/>
  <c r="AH766" i="3"/>
  <c r="AH764" i="3"/>
  <c r="AH762" i="3"/>
  <c r="AH760" i="3"/>
  <c r="AH758" i="3"/>
  <c r="AH756" i="3"/>
  <c r="AH754" i="3"/>
  <c r="AH752" i="3"/>
  <c r="AH750" i="3"/>
  <c r="AH748" i="3"/>
  <c r="AH746" i="3"/>
  <c r="AH744" i="3"/>
  <c r="AH742" i="3"/>
  <c r="AH740" i="3"/>
  <c r="AH738" i="3"/>
  <c r="AH736" i="3"/>
  <c r="AH734" i="3"/>
  <c r="AH732" i="3"/>
  <c r="AH730" i="3"/>
  <c r="AH728" i="3"/>
  <c r="AH726" i="3"/>
  <c r="AH724" i="3"/>
  <c r="AH722" i="3"/>
  <c r="AH720" i="3"/>
  <c r="AH718" i="3"/>
  <c r="AH716" i="3"/>
  <c r="AH714" i="3"/>
  <c r="AH712" i="3"/>
  <c r="AH710" i="3"/>
  <c r="AH708" i="3"/>
  <c r="AH706" i="3"/>
  <c r="AH704" i="3"/>
  <c r="AH702" i="3"/>
  <c r="AH700" i="3"/>
  <c r="AH698" i="3"/>
  <c r="AH696" i="3"/>
  <c r="AH694" i="3"/>
  <c r="AH692" i="3"/>
  <c r="AH690" i="3"/>
  <c r="AH688" i="3"/>
  <c r="AH686" i="3"/>
  <c r="AH684" i="3"/>
  <c r="AH682" i="3"/>
  <c r="AH680" i="3"/>
  <c r="AH678" i="3"/>
  <c r="AH676" i="3"/>
  <c r="AH674" i="3"/>
  <c r="AH672" i="3"/>
  <c r="AH670" i="3"/>
  <c r="AH668" i="3"/>
  <c r="AH666" i="3"/>
  <c r="AH664" i="3"/>
  <c r="AH662" i="3"/>
  <c r="AH660" i="3"/>
  <c r="AH658" i="3"/>
  <c r="AH656" i="3"/>
  <c r="AH654" i="3"/>
  <c r="AH652" i="3"/>
  <c r="AH650" i="3"/>
  <c r="AH648" i="3"/>
  <c r="AH646" i="3"/>
  <c r="AH644" i="3"/>
  <c r="AH642" i="3"/>
  <c r="AH640" i="3"/>
  <c r="AH638" i="3"/>
  <c r="AH636" i="3"/>
  <c r="AH634" i="3"/>
  <c r="AH632" i="3"/>
  <c r="AH630" i="3"/>
  <c r="AH628" i="3"/>
  <c r="AH626" i="3"/>
  <c r="AH624" i="3"/>
  <c r="AH622" i="3"/>
  <c r="AH620" i="3"/>
  <c r="AH618" i="3"/>
  <c r="AH616" i="3"/>
  <c r="AH614" i="3"/>
  <c r="AH612" i="3"/>
  <c r="AH610" i="3"/>
  <c r="AH608" i="3"/>
  <c r="AH606" i="3"/>
  <c r="AH604" i="3"/>
  <c r="AH602" i="3"/>
  <c r="AH600" i="3"/>
  <c r="AH598" i="3"/>
  <c r="AH596" i="3"/>
  <c r="AH594" i="3"/>
  <c r="AH592" i="3"/>
  <c r="AH590" i="3"/>
  <c r="AH588" i="3"/>
  <c r="AH586" i="3"/>
  <c r="AH584" i="3"/>
  <c r="AH582" i="3"/>
  <c r="AH580" i="3"/>
  <c r="AH578" i="3"/>
  <c r="AH576" i="3"/>
  <c r="AH574" i="3"/>
  <c r="AH572" i="3"/>
  <c r="AH570" i="3"/>
  <c r="AH568" i="3"/>
  <c r="AH566" i="3"/>
  <c r="AH564" i="3"/>
  <c r="AH562" i="3"/>
  <c r="AH560" i="3"/>
  <c r="AH558" i="3"/>
  <c r="AH556" i="3"/>
  <c r="AH554" i="3"/>
  <c r="AH552" i="3"/>
  <c r="AH550" i="3"/>
  <c r="AH548" i="3"/>
  <c r="AH546" i="3"/>
  <c r="AH544" i="3"/>
  <c r="AH542" i="3"/>
  <c r="AH540" i="3"/>
  <c r="AH538" i="3"/>
  <c r="AH536" i="3"/>
  <c r="AH534" i="3"/>
  <c r="AH532" i="3"/>
  <c r="AH530" i="3"/>
  <c r="AH528" i="3"/>
  <c r="AH526" i="3"/>
  <c r="AH524" i="3"/>
  <c r="AH522" i="3"/>
  <c r="AH520" i="3"/>
  <c r="AH518" i="3"/>
  <c r="AH516" i="3"/>
  <c r="AH514" i="3"/>
  <c r="AH512" i="3"/>
  <c r="AH510" i="3"/>
  <c r="AH508" i="3"/>
  <c r="AH506" i="3"/>
  <c r="AH504" i="3"/>
  <c r="AH502" i="3"/>
  <c r="AH500" i="3"/>
  <c r="AH498" i="3"/>
  <c r="AH496" i="3"/>
  <c r="AH494" i="3"/>
  <c r="AH492" i="3"/>
  <c r="AH490" i="3"/>
  <c r="AH488" i="3"/>
  <c r="AH486" i="3"/>
  <c r="AH484" i="3"/>
  <c r="AH482" i="3"/>
  <c r="AH480" i="3"/>
  <c r="AH478" i="3"/>
  <c r="AH476" i="3"/>
  <c r="AH474" i="3"/>
  <c r="AH472" i="3"/>
  <c r="AH470" i="3"/>
  <c r="AH468" i="3"/>
  <c r="AH466" i="3"/>
  <c r="AH464" i="3"/>
  <c r="AH462" i="3"/>
  <c r="AH460" i="3"/>
  <c r="AH458" i="3"/>
  <c r="AH456" i="3"/>
  <c r="AH454" i="3"/>
  <c r="AH452" i="3"/>
  <c r="AH450" i="3"/>
  <c r="AH448" i="3"/>
  <c r="AH446" i="3"/>
  <c r="AH444" i="3"/>
  <c r="AH442" i="3"/>
  <c r="AH440" i="3"/>
  <c r="AH438" i="3"/>
  <c r="AH436" i="3"/>
  <c r="AH434" i="3"/>
  <c r="AH432" i="3"/>
  <c r="AH430" i="3"/>
  <c r="AH428" i="3"/>
  <c r="AH426" i="3"/>
  <c r="AH424" i="3"/>
  <c r="AH422" i="3"/>
  <c r="AH420" i="3"/>
  <c r="AH418" i="3"/>
  <c r="AH416" i="3"/>
  <c r="AH414" i="3"/>
  <c r="AH412" i="3"/>
  <c r="AH410" i="3"/>
  <c r="AH408" i="3"/>
  <c r="AH406" i="3"/>
  <c r="AH404" i="3"/>
  <c r="AH402" i="3"/>
  <c r="AH400" i="3"/>
  <c r="AH398" i="3"/>
  <c r="AH396" i="3"/>
  <c r="AH394" i="3"/>
  <c r="AH392" i="3"/>
  <c r="AH390" i="3"/>
  <c r="AH388" i="3"/>
  <c r="AH386" i="3"/>
  <c r="AH384" i="3"/>
  <c r="AH382" i="3"/>
  <c r="AH380" i="3"/>
  <c r="AH378" i="3"/>
  <c r="AH376" i="3"/>
  <c r="AH374" i="3"/>
  <c r="AH372" i="3"/>
  <c r="AH370" i="3"/>
  <c r="AH368" i="3"/>
  <c r="AH366" i="3"/>
  <c r="AH364" i="3"/>
  <c r="AH362" i="3"/>
  <c r="AH360" i="3"/>
  <c r="AH358" i="3"/>
  <c r="AH356" i="3"/>
  <c r="AH354" i="3"/>
  <c r="AH352" i="3"/>
  <c r="AH350" i="3"/>
  <c r="AH348" i="3"/>
  <c r="AH346" i="3"/>
  <c r="AH344" i="3"/>
  <c r="AH342" i="3"/>
  <c r="AH340" i="3"/>
  <c r="AH338" i="3"/>
  <c r="AH336" i="3"/>
  <c r="AH334" i="3"/>
  <c r="AH332" i="3"/>
  <c r="AH330" i="3"/>
  <c r="AH328" i="3"/>
  <c r="AH326" i="3"/>
  <c r="AH324" i="3"/>
  <c r="AH322" i="3"/>
  <c r="AH320" i="3"/>
  <c r="AH318" i="3"/>
  <c r="AH316" i="3"/>
  <c r="AH314" i="3"/>
  <c r="AH312" i="3"/>
  <c r="AH310" i="3"/>
  <c r="AH308" i="3"/>
  <c r="AH306" i="3"/>
  <c r="AH304" i="3"/>
  <c r="AH302" i="3"/>
  <c r="AH300" i="3"/>
  <c r="AH298" i="3"/>
  <c r="AH296" i="3"/>
  <c r="AH294" i="3"/>
  <c r="AH292" i="3"/>
  <c r="AH290" i="3"/>
  <c r="AH288" i="3"/>
  <c r="AH286" i="3"/>
  <c r="AH284" i="3"/>
  <c r="AH282" i="3"/>
  <c r="AH280" i="3"/>
  <c r="AH278" i="3"/>
  <c r="AH276" i="3"/>
  <c r="AH274" i="3"/>
  <c r="AH272" i="3"/>
  <c r="AH270" i="3"/>
  <c r="AH268" i="3"/>
  <c r="AH266" i="3"/>
  <c r="AH264" i="3"/>
  <c r="AH262" i="3"/>
  <c r="AH260" i="3"/>
  <c r="AH258" i="3"/>
  <c r="AH256" i="3"/>
  <c r="AH254" i="3"/>
  <c r="AH252" i="3"/>
  <c r="AH250" i="3"/>
  <c r="AH248" i="3"/>
  <c r="AH246" i="3"/>
  <c r="AH244" i="3"/>
  <c r="AH242" i="3"/>
  <c r="AH240" i="3"/>
  <c r="AH238" i="3"/>
  <c r="AH236" i="3"/>
  <c r="AH234" i="3"/>
  <c r="AH232" i="3"/>
  <c r="AH230" i="3"/>
  <c r="AH228" i="3"/>
  <c r="AH226" i="3"/>
  <c r="AH224" i="3"/>
  <c r="AH222" i="3"/>
  <c r="AH220" i="3"/>
  <c r="AH218" i="3"/>
  <c r="AH216" i="3"/>
  <c r="AH214" i="3"/>
  <c r="AH212" i="3"/>
  <c r="AH210" i="3"/>
  <c r="AH208" i="3"/>
  <c r="AH206" i="3"/>
  <c r="AH204" i="3"/>
  <c r="AH202" i="3"/>
  <c r="AH200" i="3"/>
  <c r="AH198" i="3"/>
  <c r="AH196" i="3"/>
  <c r="AH194" i="3"/>
  <c r="AH192" i="3"/>
  <c r="AH190" i="3"/>
  <c r="AH188" i="3"/>
  <c r="AH186" i="3"/>
  <c r="AH184" i="3"/>
  <c r="AH182" i="3"/>
  <c r="AH180" i="3"/>
  <c r="AH178" i="3"/>
  <c r="AH176" i="3"/>
  <c r="AH174" i="3"/>
  <c r="AH172" i="3"/>
  <c r="AH170" i="3"/>
  <c r="AH168" i="3"/>
  <c r="AH166" i="3"/>
  <c r="AH164" i="3"/>
  <c r="AH162" i="3"/>
  <c r="AH160" i="3"/>
  <c r="AH158" i="3"/>
  <c r="AH156" i="3"/>
  <c r="AH154" i="3"/>
  <c r="AH152" i="3"/>
  <c r="AH150" i="3"/>
  <c r="AH148" i="3"/>
  <c r="AH146" i="3"/>
  <c r="AH142" i="3"/>
  <c r="AH138" i="3"/>
  <c r="AH134" i="3"/>
  <c r="AH130" i="3"/>
  <c r="AH126" i="3"/>
  <c r="AH122" i="3"/>
  <c r="AH118" i="3"/>
  <c r="AH114" i="3"/>
  <c r="AH110" i="3"/>
  <c r="AH106" i="3"/>
  <c r="AH102" i="3"/>
  <c r="AH98" i="3"/>
  <c r="AH94" i="3"/>
  <c r="AH90" i="3"/>
  <c r="AH86" i="3"/>
  <c r="AH82" i="3"/>
  <c r="AH78" i="3"/>
  <c r="AH74" i="3"/>
  <c r="AH70" i="3"/>
  <c r="AH66" i="3"/>
  <c r="AH62" i="3"/>
  <c r="AH58" i="3"/>
  <c r="AH54" i="3"/>
  <c r="AH50" i="3"/>
  <c r="AH46" i="3"/>
  <c r="AH42" i="3"/>
  <c r="AH38" i="3"/>
  <c r="AH34" i="3"/>
  <c r="AH30" i="3"/>
  <c r="AH26" i="3"/>
  <c r="AH22" i="3"/>
  <c r="AH18" i="3"/>
  <c r="AH14" i="3"/>
  <c r="AH10" i="3"/>
  <c r="AH6" i="3"/>
  <c r="AH19" i="3"/>
  <c r="AH35" i="3"/>
  <c r="AH51" i="3"/>
  <c r="AH67" i="3"/>
  <c r="AH83" i="3"/>
  <c r="AH99" i="3"/>
  <c r="AH115" i="3"/>
  <c r="AH131" i="3"/>
  <c r="AH147" i="3"/>
  <c r="AH163" i="3"/>
  <c r="AH179" i="3"/>
  <c r="AH195" i="3"/>
  <c r="AH211" i="3"/>
  <c r="AH227" i="3"/>
  <c r="AH243" i="3"/>
  <c r="AH259" i="3"/>
  <c r="AH275" i="3"/>
  <c r="AH291" i="3"/>
  <c r="AH307" i="3"/>
  <c r="AH323" i="3"/>
  <c r="AH339" i="3"/>
  <c r="AH355" i="3"/>
  <c r="AH371" i="3"/>
  <c r="AH387" i="3"/>
  <c r="AH913" i="3"/>
  <c r="AH909" i="3"/>
  <c r="AH905" i="3"/>
  <c r="AH901" i="3"/>
  <c r="AH897" i="3"/>
  <c r="AH893" i="3"/>
  <c r="AH889" i="3"/>
  <c r="AH885" i="3"/>
  <c r="AH881" i="3"/>
  <c r="AH877" i="3"/>
  <c r="AH873" i="3"/>
  <c r="AH869" i="3"/>
  <c r="AH865" i="3"/>
  <c r="AH861" i="3"/>
  <c r="AH857" i="3"/>
  <c r="AH853" i="3"/>
  <c r="AH849" i="3"/>
  <c r="AH845" i="3"/>
  <c r="AH841" i="3"/>
  <c r="AH837" i="3"/>
  <c r="AH833" i="3"/>
  <c r="AH829" i="3"/>
  <c r="AH825" i="3"/>
  <c r="AH821" i="3"/>
  <c r="AH817" i="3"/>
  <c r="AH813" i="3"/>
  <c r="AH809" i="3"/>
  <c r="AH805" i="3"/>
  <c r="AH801" i="3"/>
  <c r="AH797" i="3"/>
  <c r="AH793" i="3"/>
  <c r="AH789" i="3"/>
  <c r="AH785" i="3"/>
  <c r="AH781" i="3"/>
  <c r="AH777" i="3"/>
  <c r="AH773" i="3"/>
  <c r="AH769" i="3"/>
  <c r="AH765" i="3"/>
  <c r="AH761" i="3"/>
  <c r="AH757" i="3"/>
  <c r="AH753" i="3"/>
  <c r="AH749" i="3"/>
  <c r="AH745" i="3"/>
  <c r="AH741" i="3"/>
  <c r="AH737" i="3"/>
  <c r="AH733" i="3"/>
  <c r="AH729" i="3"/>
  <c r="AH725" i="3"/>
  <c r="AH721" i="3"/>
  <c r="AH717" i="3"/>
  <c r="AH713" i="3"/>
  <c r="AH709" i="3"/>
  <c r="AH705" i="3"/>
  <c r="AH701" i="3"/>
  <c r="AH697" i="3"/>
  <c r="AH693" i="3"/>
  <c r="AH689" i="3"/>
  <c r="AH685" i="3"/>
  <c r="AH681" i="3"/>
  <c r="AH677" i="3"/>
  <c r="AH673" i="3"/>
  <c r="AH669" i="3"/>
  <c r="AH665" i="3"/>
  <c r="AH661" i="3"/>
  <c r="AH657" i="3"/>
  <c r="AH653" i="3"/>
  <c r="AH649" i="3"/>
  <c r="AH645" i="3"/>
  <c r="AH641" i="3"/>
  <c r="AH637" i="3"/>
  <c r="AH633" i="3"/>
  <c r="AH629" i="3"/>
  <c r="AH625" i="3"/>
  <c r="AH621" i="3"/>
  <c r="AH617" i="3"/>
  <c r="AH613" i="3"/>
  <c r="AH609" i="3"/>
  <c r="AH605" i="3"/>
  <c r="AH601" i="3"/>
  <c r="AH597" i="3"/>
  <c r="AH593" i="3"/>
  <c r="AH589" i="3"/>
  <c r="AH585" i="3"/>
  <c r="AH581" i="3"/>
  <c r="AH577" i="3"/>
  <c r="AH573" i="3"/>
  <c r="AH569" i="3"/>
  <c r="AH565" i="3"/>
  <c r="AH561" i="3"/>
  <c r="AH557" i="3"/>
  <c r="AH553" i="3"/>
  <c r="AH549" i="3"/>
  <c r="AH545" i="3"/>
  <c r="AH541" i="3"/>
  <c r="AH537" i="3"/>
  <c r="AH533" i="3"/>
  <c r="AH529" i="3"/>
  <c r="AH525" i="3"/>
  <c r="AH521" i="3"/>
  <c r="AH517" i="3"/>
  <c r="AH513" i="3"/>
  <c r="AH509" i="3"/>
  <c r="AH505" i="3"/>
  <c r="AH501" i="3"/>
  <c r="AH497" i="3"/>
  <c r="AH493" i="3"/>
  <c r="AH489" i="3"/>
  <c r="AH485" i="3"/>
  <c r="AH481" i="3"/>
  <c r="AH477" i="3"/>
  <c r="AH473" i="3"/>
  <c r="AH469" i="3"/>
  <c r="AH465" i="3"/>
  <c r="AH461" i="3"/>
  <c r="AH457" i="3"/>
  <c r="AH453" i="3"/>
  <c r="AH449" i="3"/>
  <c r="AH445" i="3"/>
  <c r="AH441" i="3"/>
  <c r="AH437" i="3"/>
  <c r="AH433" i="3"/>
  <c r="AH429" i="3"/>
  <c r="AH425" i="3"/>
  <c r="AH421" i="3"/>
  <c r="AH417" i="3"/>
  <c r="AH413" i="3"/>
  <c r="AH409" i="3"/>
  <c r="AH405" i="3"/>
  <c r="AH7" i="3"/>
  <c r="AH23" i="3"/>
  <c r="AH39" i="3"/>
  <c r="AH55" i="3"/>
  <c r="AH71" i="3"/>
  <c r="AH87" i="3"/>
  <c r="AH103" i="3"/>
  <c r="AH119" i="3"/>
  <c r="AH135" i="3"/>
  <c r="AH151" i="3"/>
  <c r="AH167" i="3"/>
  <c r="AH183" i="3"/>
  <c r="AH199" i="3"/>
  <c r="AH215" i="3"/>
  <c r="AH231" i="3"/>
  <c r="AH247" i="3"/>
  <c r="AH263" i="3"/>
  <c r="AH279" i="3"/>
  <c r="AH295" i="3"/>
  <c r="AH311" i="3"/>
  <c r="AH327" i="3"/>
  <c r="AH343" i="3"/>
  <c r="AH359" i="3"/>
  <c r="AH375" i="3"/>
  <c r="AH391" i="3"/>
  <c r="AH407" i="3"/>
  <c r="AH423" i="3"/>
  <c r="AH439" i="3"/>
  <c r="AH455" i="3"/>
  <c r="AH471" i="3"/>
  <c r="AH487" i="3"/>
  <c r="AH503" i="3"/>
  <c r="AH519" i="3"/>
  <c r="AH535" i="3"/>
  <c r="AH551" i="3"/>
  <c r="AH567" i="3"/>
  <c r="AH583" i="3"/>
  <c r="AH599" i="3"/>
  <c r="AH615" i="3"/>
  <c r="AH631" i="3"/>
  <c r="AH647" i="3"/>
  <c r="AH663" i="3"/>
  <c r="AH679" i="3"/>
  <c r="AH695" i="3"/>
  <c r="AH711" i="3"/>
  <c r="AH727" i="3"/>
  <c r="AH743" i="3"/>
  <c r="AH759" i="3"/>
  <c r="AH775" i="3"/>
  <c r="AH791" i="3"/>
  <c r="AH807" i="3"/>
  <c r="AH823" i="3"/>
  <c r="AH839" i="3"/>
  <c r="AH855" i="3"/>
  <c r="AH871" i="3"/>
  <c r="AH887" i="3"/>
  <c r="AH903" i="3"/>
  <c r="AH379" i="3"/>
  <c r="AH395" i="3"/>
  <c r="AH411" i="3"/>
  <c r="AH427" i="3"/>
  <c r="AH443" i="3"/>
  <c r="AH459" i="3"/>
  <c r="AH475" i="3"/>
  <c r="AH491" i="3"/>
  <c r="AH507" i="3"/>
  <c r="AH523" i="3"/>
  <c r="AH539" i="3"/>
  <c r="AH555" i="3"/>
  <c r="AH571" i="3"/>
  <c r="AH587" i="3"/>
  <c r="AH603" i="3"/>
  <c r="AH619" i="3"/>
  <c r="AH635" i="3"/>
  <c r="AH651" i="3"/>
  <c r="AH667" i="3"/>
  <c r="AH683" i="3"/>
  <c r="AH699" i="3"/>
  <c r="AH715" i="3"/>
  <c r="AH731" i="3"/>
  <c r="AH747" i="3"/>
  <c r="AH763" i="3"/>
  <c r="AH779" i="3"/>
  <c r="AH795" i="3"/>
  <c r="AH811" i="3"/>
  <c r="AH827" i="3"/>
  <c r="AH843" i="3"/>
  <c r="AH859" i="3"/>
  <c r="AH875" i="3"/>
  <c r="AH891" i="3"/>
  <c r="AH907" i="3"/>
  <c r="AH4" i="3"/>
  <c r="AH8" i="3"/>
  <c r="AH12" i="3"/>
  <c r="AH16" i="3"/>
  <c r="AH20" i="3"/>
  <c r="AH24" i="3"/>
  <c r="AH28" i="3"/>
  <c r="AH32" i="3"/>
  <c r="AH36" i="3"/>
  <c r="AH40" i="3"/>
  <c r="AH44" i="3"/>
  <c r="AH48" i="3"/>
  <c r="AH52" i="3"/>
  <c r="AH56" i="3"/>
  <c r="AH60" i="3"/>
  <c r="AH64" i="3"/>
  <c r="AH68" i="3"/>
  <c r="AH72" i="3"/>
  <c r="AH76" i="3"/>
  <c r="AH80" i="3"/>
  <c r="AH84" i="3"/>
  <c r="AH88" i="3"/>
  <c r="AH92" i="3"/>
  <c r="AH96" i="3"/>
  <c r="AH100" i="3"/>
  <c r="AH104" i="3"/>
  <c r="AH108" i="3"/>
  <c r="AH112" i="3"/>
  <c r="AH116" i="3"/>
  <c r="AH120" i="3"/>
  <c r="AH124" i="3"/>
  <c r="AH128" i="3"/>
  <c r="AH132" i="3"/>
  <c r="AH136" i="3"/>
  <c r="AH140" i="3"/>
  <c r="AH144" i="3"/>
  <c r="AH5" i="3"/>
  <c r="AH9" i="3"/>
  <c r="AH13" i="3"/>
  <c r="AH17" i="3"/>
  <c r="AH21" i="3"/>
  <c r="AH25" i="3"/>
  <c r="AH29" i="3"/>
  <c r="AH33" i="3"/>
  <c r="AH37" i="3"/>
  <c r="AH41" i="3"/>
  <c r="AH45" i="3"/>
  <c r="AH49" i="3"/>
  <c r="AH53" i="3"/>
  <c r="AH57" i="3"/>
  <c r="AH61" i="3"/>
  <c r="AH65" i="3"/>
  <c r="AH69" i="3"/>
  <c r="AH73" i="3"/>
  <c r="AH77" i="3"/>
  <c r="AH81" i="3"/>
  <c r="AH85" i="3"/>
  <c r="AH89" i="3"/>
  <c r="AH93" i="3"/>
  <c r="AH97" i="3"/>
  <c r="AH101" i="3"/>
  <c r="AH105" i="3"/>
  <c r="AH109" i="3"/>
  <c r="AH113" i="3"/>
  <c r="AH117" i="3"/>
  <c r="AH121" i="3"/>
  <c r="AH125" i="3"/>
  <c r="AH129" i="3"/>
  <c r="AH133" i="3"/>
  <c r="AH137" i="3"/>
  <c r="AH141" i="3"/>
  <c r="AH145" i="3"/>
  <c r="AH149" i="3"/>
  <c r="AH153" i="3"/>
  <c r="AH157" i="3"/>
  <c r="AH161" i="3"/>
  <c r="AH165" i="3"/>
  <c r="AH169" i="3"/>
  <c r="AH173" i="3"/>
  <c r="AH177" i="3"/>
  <c r="AH181" i="3"/>
  <c r="AH185" i="3"/>
  <c r="AH189" i="3"/>
  <c r="AH193" i="3"/>
  <c r="AH197" i="3"/>
  <c r="AH201" i="3"/>
  <c r="AH205" i="3"/>
  <c r="AH209" i="3"/>
  <c r="AH213" i="3"/>
  <c r="AH217" i="3"/>
  <c r="AH221" i="3"/>
  <c r="AH225" i="3"/>
  <c r="AH229" i="3"/>
  <c r="AH233" i="3"/>
  <c r="AH237" i="3"/>
  <c r="AH241" i="3"/>
  <c r="AH245" i="3"/>
  <c r="AH249" i="3"/>
  <c r="AH253" i="3"/>
  <c r="AH257" i="3"/>
  <c r="AH261" i="3"/>
  <c r="AH265" i="3"/>
  <c r="AH269" i="3"/>
  <c r="AH273" i="3"/>
  <c r="AH277" i="3"/>
  <c r="AH281" i="3"/>
  <c r="AH285" i="3"/>
  <c r="AH289" i="3"/>
  <c r="AH293" i="3"/>
  <c r="AH297" i="3"/>
  <c r="AH301" i="3"/>
  <c r="AH305" i="3"/>
  <c r="AH309" i="3"/>
  <c r="AH313" i="3"/>
  <c r="AH317" i="3"/>
  <c r="AH321" i="3"/>
  <c r="AH325" i="3"/>
  <c r="AH329" i="3"/>
  <c r="AH333" i="3"/>
  <c r="AH337" i="3"/>
  <c r="AH341" i="3"/>
  <c r="AH345" i="3"/>
  <c r="AH349" i="3"/>
  <c r="AH353" i="3"/>
  <c r="AH357" i="3"/>
  <c r="AH361" i="3"/>
  <c r="AH365" i="3"/>
  <c r="AH369" i="3"/>
  <c r="AH373" i="3"/>
  <c r="AH377" i="3"/>
  <c r="AH381" i="3"/>
  <c r="AH385" i="3"/>
  <c r="AH389" i="3"/>
  <c r="AH393" i="3"/>
  <c r="AH397" i="3"/>
  <c r="AH401" i="3"/>
  <c r="AO1830" i="3"/>
  <c r="AO1829" i="3"/>
  <c r="AO1828" i="3"/>
  <c r="AO1827" i="3"/>
  <c r="AO1826" i="3"/>
  <c r="AO1825" i="3"/>
  <c r="AO1824" i="3"/>
  <c r="AO1823" i="3"/>
  <c r="AO1822" i="3"/>
  <c r="AO1821" i="3"/>
  <c r="AO1820" i="3"/>
  <c r="AO1819" i="3"/>
  <c r="AO1818" i="3"/>
  <c r="AO1817" i="3"/>
  <c r="AO1816" i="3"/>
  <c r="AO1815" i="3"/>
  <c r="AO1814" i="3"/>
  <c r="AO1813" i="3"/>
  <c r="AO1812" i="3"/>
  <c r="AO1811" i="3"/>
  <c r="AO1810" i="3"/>
  <c r="AO1809" i="3"/>
  <c r="AO1808" i="3"/>
  <c r="AO1807" i="3"/>
  <c r="AO1806" i="3"/>
  <c r="AO1805" i="3"/>
  <c r="AO1804" i="3"/>
  <c r="AO1803" i="3"/>
  <c r="AO1802" i="3"/>
  <c r="AO1801" i="3"/>
  <c r="AO1800" i="3"/>
  <c r="AO1799" i="3"/>
  <c r="AO1798" i="3"/>
  <c r="AO1797" i="3"/>
  <c r="AO1796" i="3"/>
  <c r="AO1795" i="3"/>
  <c r="AO1794" i="3"/>
  <c r="AO1793" i="3"/>
  <c r="AO1792" i="3"/>
  <c r="AO1791" i="3"/>
  <c r="AO1790" i="3"/>
  <c r="AO1789" i="3"/>
  <c r="AO1788" i="3"/>
  <c r="AO1787" i="3"/>
  <c r="AO1786" i="3"/>
  <c r="AO1785" i="3"/>
  <c r="AO1784" i="3"/>
  <c r="AO1783" i="3"/>
  <c r="AO1782" i="3"/>
  <c r="AO1781" i="3"/>
  <c r="AO1780" i="3"/>
  <c r="AO1779" i="3"/>
  <c r="AO1778" i="3"/>
  <c r="AO1777" i="3"/>
  <c r="AO1776" i="3"/>
  <c r="AO1775" i="3"/>
  <c r="AO1774" i="3"/>
  <c r="AO1773" i="3"/>
  <c r="AO1772" i="3"/>
  <c r="AO1771" i="3"/>
  <c r="AO1770" i="3"/>
  <c r="AO1769" i="3"/>
  <c r="AO1768" i="3"/>
  <c r="AO1767" i="3"/>
  <c r="AO1766" i="3"/>
  <c r="AO1765" i="3"/>
  <c r="AO1764" i="3"/>
  <c r="AO1763" i="3"/>
  <c r="AO1762" i="3"/>
  <c r="AO1761" i="3"/>
  <c r="AO1760" i="3"/>
  <c r="AO1759" i="3"/>
  <c r="AO1758" i="3"/>
  <c r="AO1757" i="3"/>
  <c r="AO1756" i="3"/>
  <c r="AO1755" i="3"/>
  <c r="AO1754" i="3"/>
  <c r="AO1753" i="3"/>
  <c r="AO1752" i="3"/>
  <c r="AO1751" i="3"/>
  <c r="AO1750" i="3"/>
  <c r="AO1749" i="3"/>
  <c r="AO1748" i="3"/>
  <c r="AO1747" i="3"/>
  <c r="AO1746" i="3"/>
  <c r="AO1745" i="3"/>
  <c r="AO1744" i="3"/>
  <c r="AO1743" i="3"/>
  <c r="AO1742" i="3"/>
  <c r="AO1741" i="3"/>
  <c r="AO1740" i="3"/>
  <c r="AO1739" i="3"/>
  <c r="AO1738" i="3"/>
  <c r="AO1737" i="3"/>
  <c r="AO1736" i="3"/>
  <c r="AO1735" i="3"/>
  <c r="AO1734" i="3"/>
  <c r="AO1733" i="3"/>
  <c r="AO1732" i="3"/>
  <c r="AO1731" i="3"/>
  <c r="AO1730" i="3"/>
  <c r="AO1729" i="3"/>
  <c r="AO1728" i="3"/>
  <c r="AO1727" i="3"/>
  <c r="AO1726" i="3"/>
  <c r="AO1725" i="3"/>
  <c r="AO1724" i="3"/>
  <c r="AO1723" i="3"/>
  <c r="AO1722" i="3"/>
  <c r="AO1721" i="3"/>
  <c r="AO1720" i="3"/>
  <c r="AO1719" i="3"/>
  <c r="AO1718" i="3"/>
  <c r="AO1717" i="3"/>
  <c r="AO1716" i="3"/>
  <c r="AO1715" i="3"/>
  <c r="AO1714" i="3"/>
  <c r="AO1713" i="3"/>
  <c r="AO1712" i="3"/>
  <c r="AO1711" i="3"/>
  <c r="AO1710" i="3"/>
  <c r="AO1709" i="3"/>
  <c r="AO1708" i="3"/>
  <c r="AO1707" i="3"/>
  <c r="AO1706" i="3"/>
  <c r="AO1705" i="3"/>
  <c r="AO1704" i="3"/>
  <c r="AO1703" i="3"/>
  <c r="AO1702" i="3"/>
  <c r="AO1701" i="3"/>
  <c r="AO1700" i="3"/>
  <c r="AO1699" i="3"/>
  <c r="AO1698" i="3"/>
  <c r="AO1697" i="3"/>
  <c r="AO1696" i="3"/>
  <c r="AO1695" i="3"/>
  <c r="AO1694" i="3"/>
  <c r="AO1693" i="3"/>
  <c r="AO1692" i="3"/>
  <c r="AO1691" i="3"/>
  <c r="AO1690" i="3"/>
  <c r="AO1689" i="3"/>
  <c r="AO1688" i="3"/>
  <c r="AO1687" i="3"/>
  <c r="AO1686" i="3"/>
  <c r="AO1685" i="3"/>
  <c r="AO1684" i="3"/>
  <c r="AO1683" i="3"/>
  <c r="AO1682" i="3"/>
  <c r="AO1681" i="3"/>
  <c r="AO1680" i="3"/>
  <c r="AO1679" i="3"/>
  <c r="AO1678" i="3"/>
  <c r="AO1677" i="3"/>
  <c r="AO1676" i="3"/>
  <c r="AO1675" i="3"/>
  <c r="AO1674" i="3"/>
  <c r="AO1673" i="3"/>
  <c r="AO1672" i="3"/>
  <c r="AO1671" i="3"/>
  <c r="AO1670" i="3"/>
  <c r="AO1669" i="3"/>
  <c r="AO1668" i="3"/>
  <c r="AO1667" i="3"/>
  <c r="AO1666" i="3"/>
  <c r="AO1665" i="3"/>
  <c r="AO1664" i="3"/>
  <c r="AO1663" i="3"/>
  <c r="AO1662" i="3"/>
  <c r="AO1661" i="3"/>
  <c r="AO1660" i="3"/>
  <c r="AO1659" i="3"/>
  <c r="AO1658" i="3"/>
  <c r="AO1657" i="3"/>
  <c r="AO1656" i="3"/>
  <c r="AO1655" i="3"/>
  <c r="AO1654" i="3"/>
  <c r="AO1653" i="3"/>
  <c r="AO1652" i="3"/>
  <c r="AO1651" i="3"/>
  <c r="AO1650" i="3"/>
  <c r="AO1649" i="3"/>
  <c r="AO1648" i="3"/>
  <c r="AO1647" i="3"/>
  <c r="AO1646" i="3"/>
  <c r="AO1645" i="3"/>
  <c r="AO1644" i="3"/>
  <c r="AO1643" i="3"/>
  <c r="AO1642" i="3"/>
  <c r="AO1641" i="3"/>
  <c r="AO1640" i="3"/>
  <c r="AO1639" i="3"/>
  <c r="AO1638" i="3"/>
  <c r="AO1637" i="3"/>
  <c r="AO1636" i="3"/>
  <c r="AO1635" i="3"/>
  <c r="AO1634" i="3"/>
  <c r="AO1633" i="3"/>
  <c r="AO1632" i="3"/>
  <c r="AO1631" i="3"/>
  <c r="AO1630" i="3"/>
  <c r="AO1629" i="3"/>
  <c r="AO1628" i="3"/>
  <c r="AO1627" i="3"/>
  <c r="AO1626" i="3"/>
  <c r="AO1625" i="3"/>
  <c r="AO1624" i="3"/>
  <c r="AO1623" i="3"/>
  <c r="AO1622" i="3"/>
  <c r="AO1621" i="3"/>
  <c r="AO1620" i="3"/>
  <c r="AO1619" i="3"/>
  <c r="AO1618" i="3"/>
  <c r="AO1617" i="3"/>
  <c r="AO1616" i="3"/>
  <c r="AO1615" i="3"/>
  <c r="AO1614" i="3"/>
  <c r="AO1613" i="3"/>
  <c r="AO1612" i="3"/>
  <c r="AO1611" i="3"/>
  <c r="AO1610" i="3"/>
  <c r="AO1609" i="3"/>
  <c r="AO1608" i="3"/>
  <c r="AO1607" i="3"/>
  <c r="AO1606" i="3"/>
  <c r="AO1605" i="3"/>
  <c r="AO1604" i="3"/>
  <c r="AO1603" i="3"/>
  <c r="AO1602" i="3"/>
  <c r="AO1601" i="3"/>
  <c r="AO1600" i="3"/>
  <c r="AO1599" i="3"/>
  <c r="AO1598" i="3"/>
  <c r="AO1597" i="3"/>
  <c r="AO1596" i="3"/>
  <c r="AO1595" i="3"/>
  <c r="AO1594" i="3"/>
  <c r="AO1593" i="3"/>
  <c r="AO1592" i="3"/>
  <c r="AO1591" i="3"/>
  <c r="AO1590" i="3"/>
  <c r="AO1589" i="3"/>
  <c r="AO1588" i="3"/>
  <c r="AO1587" i="3"/>
  <c r="AO1586" i="3"/>
  <c r="AO1585" i="3"/>
  <c r="AO1584" i="3"/>
  <c r="AO1583" i="3"/>
  <c r="AO1582" i="3"/>
  <c r="AO1581" i="3"/>
  <c r="AO1580" i="3"/>
  <c r="AO1579" i="3"/>
  <c r="AO1578" i="3"/>
  <c r="AO1577" i="3"/>
  <c r="AO1576" i="3"/>
  <c r="AO1575" i="3"/>
  <c r="AO1574" i="3"/>
  <c r="AO1573" i="3"/>
  <c r="AO1572" i="3"/>
  <c r="AO1571" i="3"/>
  <c r="AO1570" i="3"/>
  <c r="AO1569" i="3"/>
  <c r="AO1568" i="3"/>
  <c r="AO1567" i="3"/>
  <c r="AO1566" i="3"/>
  <c r="AO1565" i="3"/>
  <c r="AO1564" i="3"/>
  <c r="AO1563" i="3"/>
  <c r="AO1562" i="3"/>
  <c r="AO1561" i="3"/>
  <c r="AO1560" i="3"/>
  <c r="AO1559" i="3"/>
  <c r="AO1558" i="3"/>
  <c r="AO1557" i="3"/>
  <c r="AO1556" i="3"/>
  <c r="AO1555" i="3"/>
  <c r="AO1554" i="3"/>
  <c r="AO1553" i="3"/>
  <c r="AO1552" i="3"/>
  <c r="AO1551" i="3"/>
  <c r="AO1550" i="3"/>
  <c r="AO1549" i="3"/>
  <c r="AO1548" i="3"/>
  <c r="AO1547" i="3"/>
  <c r="AO1546" i="3"/>
  <c r="AO1545" i="3"/>
  <c r="AO1544" i="3"/>
  <c r="AO1543" i="3"/>
  <c r="AO1542" i="3"/>
  <c r="AO1541" i="3"/>
  <c r="AO1540" i="3"/>
  <c r="AO1539" i="3"/>
  <c r="AO1538" i="3"/>
  <c r="AO1537" i="3"/>
  <c r="AO1536" i="3"/>
  <c r="AO1535" i="3"/>
  <c r="AO1534" i="3"/>
  <c r="AO1533" i="3"/>
  <c r="AO1532" i="3"/>
  <c r="AO1531" i="3"/>
  <c r="AO1530" i="3"/>
  <c r="AO1529" i="3"/>
  <c r="AO1528" i="3"/>
  <c r="AO1527" i="3"/>
  <c r="AO1526" i="3"/>
  <c r="AO1525" i="3"/>
  <c r="AO1524" i="3"/>
  <c r="AO1523" i="3"/>
  <c r="AO1522" i="3"/>
  <c r="AO1521" i="3"/>
  <c r="AO1520" i="3"/>
  <c r="AO1519" i="3"/>
  <c r="AO1518" i="3"/>
  <c r="AO1517" i="3"/>
  <c r="AO1516" i="3"/>
  <c r="AO1515" i="3"/>
  <c r="AO1514" i="3"/>
  <c r="AO1513" i="3"/>
  <c r="AO1512" i="3"/>
  <c r="AO1511" i="3"/>
  <c r="AO1510" i="3"/>
  <c r="AO1509" i="3"/>
  <c r="AO1508" i="3"/>
  <c r="AO1507" i="3"/>
  <c r="AO1506" i="3"/>
  <c r="AO1505" i="3"/>
  <c r="AO1504" i="3"/>
  <c r="AO1503" i="3"/>
  <c r="AO1502" i="3"/>
  <c r="AO1501" i="3"/>
  <c r="AO1500" i="3"/>
  <c r="AO1499" i="3"/>
  <c r="AO1498" i="3"/>
  <c r="AO1497" i="3"/>
  <c r="AO1496" i="3"/>
  <c r="AO1495" i="3"/>
  <c r="AO1494" i="3"/>
  <c r="AO1493" i="3"/>
  <c r="AO1492" i="3"/>
  <c r="AO1491" i="3"/>
  <c r="AO1490" i="3"/>
  <c r="AO1489" i="3"/>
  <c r="AO1488" i="3"/>
  <c r="AO1487" i="3"/>
  <c r="AO1486" i="3"/>
  <c r="AO1485" i="3"/>
  <c r="AO1484" i="3"/>
  <c r="AO1483" i="3"/>
  <c r="AO1482" i="3"/>
  <c r="AO1481" i="3"/>
  <c r="AO1480" i="3"/>
  <c r="AO1479" i="3"/>
  <c r="AO1478" i="3"/>
  <c r="AO1477" i="3"/>
  <c r="AO1476" i="3"/>
  <c r="AO1475" i="3"/>
  <c r="AO1474" i="3"/>
  <c r="AO1473" i="3"/>
  <c r="AO1472" i="3"/>
  <c r="AO1471" i="3"/>
  <c r="AO1470" i="3"/>
  <c r="AO1469" i="3"/>
  <c r="AO1468" i="3"/>
  <c r="AO1467" i="3"/>
  <c r="AO1466" i="3"/>
  <c r="AO1465" i="3"/>
  <c r="AO1464" i="3"/>
  <c r="AO1463" i="3"/>
  <c r="AO1462" i="3"/>
  <c r="AO1461" i="3"/>
  <c r="AO1460" i="3"/>
  <c r="AO1459" i="3"/>
  <c r="AO1458" i="3"/>
  <c r="AO1457" i="3"/>
  <c r="AO1456" i="3"/>
  <c r="AO1455" i="3"/>
  <c r="AO1454" i="3"/>
  <c r="AO1453" i="3"/>
  <c r="AO1452" i="3"/>
  <c r="AO1451" i="3"/>
  <c r="AO1450" i="3"/>
  <c r="AO1449" i="3"/>
  <c r="AO1448" i="3"/>
  <c r="AO1447" i="3"/>
  <c r="AO1446" i="3"/>
  <c r="AO1445" i="3"/>
  <c r="AO1444" i="3"/>
  <c r="AO1443" i="3"/>
  <c r="AO1442" i="3"/>
  <c r="AO1441" i="3"/>
  <c r="AO1440" i="3"/>
  <c r="AO1439" i="3"/>
  <c r="AO1438" i="3"/>
  <c r="AO1437" i="3"/>
  <c r="AO1436" i="3"/>
  <c r="AO1435" i="3"/>
  <c r="AO1434" i="3"/>
  <c r="AO1433" i="3"/>
  <c r="AO1432" i="3"/>
  <c r="AO1431" i="3"/>
  <c r="AO1430" i="3"/>
  <c r="AO1429" i="3"/>
  <c r="AO1428" i="3"/>
  <c r="AO1427" i="3"/>
  <c r="AO1426" i="3"/>
  <c r="AO1425" i="3"/>
  <c r="AO1424" i="3"/>
  <c r="AO1423" i="3"/>
  <c r="AO1422" i="3"/>
  <c r="AO1421" i="3"/>
  <c r="AO1420" i="3"/>
  <c r="AO1419" i="3"/>
  <c r="AO1418" i="3"/>
  <c r="AO1417" i="3"/>
  <c r="AO1416" i="3"/>
  <c r="AO1415" i="3"/>
  <c r="AO1414" i="3"/>
  <c r="AO1413" i="3"/>
  <c r="AO1412" i="3"/>
  <c r="AO1411" i="3"/>
  <c r="AO1410" i="3"/>
  <c r="AO1409" i="3"/>
  <c r="AO1408" i="3"/>
  <c r="AO1407" i="3"/>
  <c r="AO1406" i="3"/>
  <c r="AO1405" i="3"/>
  <c r="AO1404" i="3"/>
  <c r="AO1403" i="3"/>
  <c r="AO1402" i="3"/>
  <c r="AO1401" i="3"/>
  <c r="AO1400" i="3"/>
  <c r="AO1399" i="3"/>
  <c r="AO1398" i="3"/>
  <c r="AO1397" i="3"/>
  <c r="AO1396" i="3"/>
  <c r="AO1395" i="3"/>
  <c r="AO1394" i="3"/>
  <c r="AO1393" i="3"/>
  <c r="AO1392" i="3"/>
  <c r="AO1391" i="3"/>
  <c r="AO1390" i="3"/>
  <c r="AO1389" i="3"/>
  <c r="AO1388" i="3"/>
  <c r="AO1387" i="3"/>
  <c r="AO1386" i="3"/>
  <c r="AO1385" i="3"/>
  <c r="AO1384" i="3"/>
  <c r="AO1383" i="3"/>
  <c r="AO1382" i="3"/>
  <c r="AO1381" i="3"/>
  <c r="AO1380" i="3"/>
  <c r="AO1379" i="3"/>
  <c r="AO1378" i="3"/>
  <c r="AO1377" i="3"/>
  <c r="AO1376" i="3"/>
  <c r="AO1375" i="3"/>
  <c r="AO1374" i="3"/>
  <c r="AO1373" i="3"/>
  <c r="AO1372" i="3"/>
  <c r="AO1371" i="3"/>
  <c r="AO1370" i="3"/>
  <c r="AO1369" i="3"/>
  <c r="AO1368" i="3"/>
  <c r="AO1367" i="3"/>
  <c r="AO1366" i="3"/>
  <c r="AO1365" i="3"/>
  <c r="AO1364" i="3"/>
  <c r="AO1363" i="3"/>
  <c r="AO1362" i="3"/>
  <c r="AO1361" i="3"/>
  <c r="AO1360" i="3"/>
  <c r="AO1359" i="3"/>
  <c r="AO1358" i="3"/>
  <c r="AO1357" i="3"/>
  <c r="AO1356" i="3"/>
  <c r="AO1355" i="3"/>
  <c r="AO1354" i="3"/>
  <c r="AO1353" i="3"/>
  <c r="AO1352" i="3"/>
  <c r="AO1351" i="3"/>
  <c r="AO1350" i="3"/>
  <c r="AO1349" i="3"/>
  <c r="AO1348" i="3"/>
  <c r="AO1347" i="3"/>
  <c r="AO1346" i="3"/>
  <c r="AO1345" i="3"/>
  <c r="AO1344" i="3"/>
  <c r="AO1343" i="3"/>
  <c r="AO1342" i="3"/>
  <c r="AO1341" i="3"/>
  <c r="AO1340" i="3"/>
  <c r="AO1339" i="3"/>
  <c r="AO1338" i="3"/>
  <c r="AO1337" i="3"/>
  <c r="AO1336" i="3"/>
  <c r="AO1335" i="3"/>
  <c r="AO1334" i="3"/>
  <c r="AO1333" i="3"/>
  <c r="AO1332" i="3"/>
  <c r="AO1331" i="3"/>
  <c r="AO1330" i="3"/>
  <c r="AO1329" i="3"/>
  <c r="AO1328" i="3"/>
  <c r="AO1327" i="3"/>
  <c r="AO1326" i="3"/>
  <c r="AO1325" i="3"/>
  <c r="AO1324" i="3"/>
  <c r="AO1323" i="3"/>
  <c r="AO1322" i="3"/>
  <c r="AO1321" i="3"/>
  <c r="AO1320" i="3"/>
  <c r="AO1319" i="3"/>
  <c r="AO1318" i="3"/>
  <c r="AO1317" i="3"/>
  <c r="AO1316" i="3"/>
  <c r="AO1315" i="3"/>
  <c r="AO1314" i="3"/>
  <c r="AO1313" i="3"/>
  <c r="AO1312" i="3"/>
  <c r="AO1311" i="3"/>
  <c r="AO1310" i="3"/>
  <c r="AO1309" i="3"/>
  <c r="AO1308" i="3"/>
  <c r="AO1307" i="3"/>
  <c r="AO1306" i="3"/>
  <c r="AO1305" i="3"/>
  <c r="AO1304" i="3"/>
  <c r="AO1303" i="3"/>
  <c r="AO1302" i="3"/>
  <c r="AO1301" i="3"/>
  <c r="AO1300" i="3"/>
  <c r="AO1299" i="3"/>
  <c r="AO1298" i="3"/>
  <c r="AO1297" i="3"/>
  <c r="AO1296" i="3"/>
  <c r="AO1295" i="3"/>
  <c r="AO1294" i="3"/>
  <c r="AO1293" i="3"/>
  <c r="AO1292" i="3"/>
  <c r="AO1291" i="3"/>
  <c r="AO1290" i="3"/>
  <c r="AO1289" i="3"/>
  <c r="AO1288" i="3"/>
  <c r="AO1287" i="3"/>
  <c r="AO1286" i="3"/>
  <c r="AO1285" i="3"/>
  <c r="AO1284" i="3"/>
  <c r="AO1283" i="3"/>
  <c r="AO1282" i="3"/>
  <c r="AO1281" i="3"/>
  <c r="AO1280" i="3"/>
  <c r="AO1279" i="3"/>
  <c r="AO1278" i="3"/>
  <c r="AO1277" i="3"/>
  <c r="AO1276" i="3"/>
  <c r="AO1275" i="3"/>
  <c r="AO1274" i="3"/>
  <c r="AO1273" i="3"/>
  <c r="AO1272" i="3"/>
  <c r="AO1271" i="3"/>
  <c r="AO1270" i="3"/>
  <c r="AO1269" i="3"/>
  <c r="AO1268" i="3"/>
  <c r="AO1267" i="3"/>
  <c r="AO1266" i="3"/>
  <c r="AO1265" i="3"/>
  <c r="AO1264" i="3"/>
  <c r="AO1263" i="3"/>
  <c r="AO1262" i="3"/>
  <c r="AO1261" i="3"/>
  <c r="AO1260" i="3"/>
  <c r="AO1259" i="3"/>
  <c r="AO1258" i="3"/>
  <c r="AO1257" i="3"/>
  <c r="AO1256" i="3"/>
  <c r="AO1255" i="3"/>
  <c r="AO1254" i="3"/>
  <c r="AO1253" i="3"/>
  <c r="AO1252" i="3"/>
  <c r="AO1251" i="3"/>
  <c r="AO1250" i="3"/>
  <c r="AO1249" i="3"/>
  <c r="AO1248" i="3"/>
  <c r="AO1247" i="3"/>
  <c r="AO1246" i="3"/>
  <c r="AO1245" i="3"/>
  <c r="AO1244" i="3"/>
  <c r="AO1243" i="3"/>
  <c r="AO1242" i="3"/>
  <c r="AO1241" i="3"/>
  <c r="AO1240" i="3"/>
  <c r="AO1239" i="3"/>
  <c r="AO1238" i="3"/>
  <c r="AO1237" i="3"/>
  <c r="AO1236" i="3"/>
  <c r="AO1235" i="3"/>
  <c r="AO1234" i="3"/>
  <c r="AO1233" i="3"/>
  <c r="AO1232" i="3"/>
  <c r="AO1231" i="3"/>
  <c r="AO1230" i="3"/>
  <c r="AO1229" i="3"/>
  <c r="AO1228" i="3"/>
  <c r="AO1227" i="3"/>
  <c r="AO1226" i="3"/>
  <c r="AO1225" i="3"/>
  <c r="AO1224" i="3"/>
  <c r="AO1223" i="3"/>
  <c r="AO1222" i="3"/>
  <c r="AO1221" i="3"/>
  <c r="AO1220" i="3"/>
  <c r="AO1219" i="3"/>
  <c r="AO1218" i="3"/>
  <c r="AO1217" i="3"/>
  <c r="AO1216" i="3"/>
  <c r="AO1215" i="3"/>
  <c r="AO1214" i="3"/>
  <c r="AO1213" i="3"/>
  <c r="AO1212" i="3"/>
  <c r="AO1211" i="3"/>
  <c r="AO1210" i="3"/>
  <c r="AO1209" i="3"/>
  <c r="AO1208" i="3"/>
  <c r="AO1207" i="3"/>
  <c r="AO1206" i="3"/>
  <c r="AO1205" i="3"/>
  <c r="AO1204" i="3"/>
  <c r="AO1203" i="3"/>
  <c r="AO1202" i="3"/>
  <c r="AO1201" i="3"/>
  <c r="AO1200" i="3"/>
  <c r="AO1199" i="3"/>
  <c r="AO1198" i="3"/>
  <c r="AO1197" i="3"/>
  <c r="AO1196" i="3"/>
  <c r="AO1195" i="3"/>
  <c r="AO1194" i="3"/>
  <c r="AO1193" i="3"/>
  <c r="AO1192" i="3"/>
  <c r="AO1191" i="3"/>
  <c r="AO1190" i="3"/>
  <c r="AO1189" i="3"/>
  <c r="AO1188" i="3"/>
  <c r="AO1187" i="3"/>
  <c r="AO1186" i="3"/>
  <c r="AO1185" i="3"/>
  <c r="AO1184" i="3"/>
  <c r="AO1183" i="3"/>
  <c r="AO1182" i="3"/>
  <c r="AO1181" i="3"/>
  <c r="AO1180" i="3"/>
  <c r="AO1179" i="3"/>
  <c r="AO1178" i="3"/>
  <c r="AO1177" i="3"/>
  <c r="AO1176" i="3"/>
  <c r="AO1175" i="3"/>
  <c r="AO1174" i="3"/>
  <c r="AO1173" i="3"/>
  <c r="AO1172" i="3"/>
  <c r="AO1171" i="3"/>
  <c r="AO1170" i="3"/>
  <c r="AO1169" i="3"/>
  <c r="AO1168" i="3"/>
  <c r="AO1167" i="3"/>
  <c r="AO1166" i="3"/>
  <c r="AO1165" i="3"/>
  <c r="AO1164" i="3"/>
  <c r="AO1163" i="3"/>
  <c r="AO1162" i="3"/>
  <c r="AO1161" i="3"/>
  <c r="AO1160" i="3"/>
  <c r="AO1159" i="3"/>
  <c r="AO1158" i="3"/>
  <c r="AO1157" i="3"/>
  <c r="AO1156" i="3"/>
  <c r="AO1155" i="3"/>
  <c r="AO1154" i="3"/>
  <c r="AO1153" i="3"/>
  <c r="AO1152" i="3"/>
  <c r="AO1151" i="3"/>
  <c r="AO1150" i="3"/>
  <c r="AO1149" i="3"/>
  <c r="AO1148" i="3"/>
  <c r="AO1147" i="3"/>
  <c r="AO1146" i="3"/>
  <c r="AO1145" i="3"/>
  <c r="AO1144" i="3"/>
  <c r="AO1143" i="3"/>
  <c r="AO1142" i="3"/>
  <c r="AO1141" i="3"/>
  <c r="AO1140" i="3"/>
  <c r="AO1139" i="3"/>
  <c r="AO1138" i="3"/>
  <c r="AO1137" i="3"/>
  <c r="AO1136" i="3"/>
  <c r="AO1135" i="3"/>
  <c r="AO1134" i="3"/>
  <c r="AO1133" i="3"/>
  <c r="AO1132" i="3"/>
  <c r="AO1131" i="3"/>
  <c r="AO1130" i="3"/>
  <c r="AO1129" i="3"/>
  <c r="AO1128" i="3"/>
  <c r="AO1127" i="3"/>
  <c r="AO1126" i="3"/>
  <c r="AO1125" i="3"/>
  <c r="AO1124" i="3"/>
  <c r="AO1123" i="3"/>
  <c r="AO1122" i="3"/>
  <c r="AO1121" i="3"/>
  <c r="AO1120" i="3"/>
  <c r="AO1119" i="3"/>
  <c r="AO1118" i="3"/>
  <c r="AO1117" i="3"/>
  <c r="AO1116" i="3"/>
  <c r="AO1115" i="3"/>
  <c r="AO1114" i="3"/>
  <c r="AO1113" i="3"/>
  <c r="AO1112" i="3"/>
  <c r="AO1111" i="3"/>
  <c r="AO1110" i="3"/>
  <c r="AO1109" i="3"/>
  <c r="AO1108" i="3"/>
  <c r="AO1107" i="3"/>
  <c r="AO1106" i="3"/>
  <c r="AO1105" i="3"/>
  <c r="AO1104" i="3"/>
  <c r="AO1103" i="3"/>
  <c r="AO1102" i="3"/>
  <c r="AO1101" i="3"/>
  <c r="AO1100" i="3"/>
  <c r="AO1099" i="3"/>
  <c r="AO1098" i="3"/>
  <c r="AO1097" i="3"/>
  <c r="AO1096" i="3"/>
  <c r="AO1095" i="3"/>
  <c r="AO1094" i="3"/>
  <c r="AO1093" i="3"/>
  <c r="AO1092" i="3"/>
  <c r="AO1091" i="3"/>
  <c r="AO1090" i="3"/>
  <c r="AO1089" i="3"/>
  <c r="AO1088" i="3"/>
  <c r="AO1087" i="3"/>
  <c r="AO1086" i="3"/>
  <c r="AO1085" i="3"/>
  <c r="AO1084" i="3"/>
  <c r="AO1083" i="3"/>
  <c r="AO1082" i="3"/>
  <c r="AO1081" i="3"/>
  <c r="AO1080" i="3"/>
  <c r="AO1079" i="3"/>
  <c r="AO1078" i="3"/>
  <c r="AO1077" i="3"/>
  <c r="AO1076" i="3"/>
  <c r="AO1075" i="3"/>
  <c r="AO1074" i="3"/>
  <c r="AO1073" i="3"/>
  <c r="AO1072" i="3"/>
  <c r="AO1071" i="3"/>
  <c r="AO1070" i="3"/>
  <c r="AO1069" i="3"/>
  <c r="AO1068" i="3"/>
  <c r="AO1067" i="3"/>
  <c r="AO1066" i="3"/>
  <c r="AO1065" i="3"/>
  <c r="AO1064" i="3"/>
  <c r="AO1063" i="3"/>
  <c r="AO1062" i="3"/>
  <c r="AO1061" i="3"/>
  <c r="AO1060" i="3"/>
  <c r="AO1059" i="3"/>
  <c r="AO1058" i="3"/>
  <c r="AO1057" i="3"/>
  <c r="AO1056" i="3"/>
  <c r="AO1055" i="3"/>
  <c r="AO1054" i="3"/>
  <c r="AO1053" i="3"/>
  <c r="AO1052" i="3"/>
  <c r="AO1051" i="3"/>
  <c r="AO1050" i="3"/>
  <c r="AO1049" i="3"/>
  <c r="AO1048" i="3"/>
  <c r="AO1047" i="3"/>
  <c r="AO1046" i="3"/>
  <c r="AO1045" i="3"/>
  <c r="AO1044" i="3"/>
  <c r="AO1043" i="3"/>
  <c r="AO1042" i="3"/>
  <c r="AO1041" i="3"/>
  <c r="AO1040" i="3"/>
  <c r="AO1039" i="3"/>
  <c r="AO1038" i="3"/>
  <c r="AO1037" i="3"/>
  <c r="AO1036" i="3"/>
  <c r="AO1035" i="3"/>
  <c r="AO1034" i="3"/>
  <c r="AO1033" i="3"/>
  <c r="AO1032" i="3"/>
  <c r="AO1031" i="3"/>
  <c r="AO1030" i="3"/>
  <c r="AO1029" i="3"/>
  <c r="AO1028" i="3"/>
  <c r="AO1027" i="3"/>
  <c r="AO1026" i="3"/>
  <c r="AO1025" i="3"/>
  <c r="AO1024" i="3"/>
  <c r="AO1023" i="3"/>
  <c r="AO1022" i="3"/>
  <c r="AO1021" i="3"/>
  <c r="AO1020" i="3"/>
  <c r="AO1019" i="3"/>
  <c r="AO1018" i="3"/>
  <c r="AO1017" i="3"/>
  <c r="AO1016" i="3"/>
  <c r="AO1015" i="3"/>
  <c r="AO1014" i="3"/>
  <c r="AO1013" i="3"/>
  <c r="AO1012" i="3"/>
  <c r="AO1011" i="3"/>
  <c r="AO1010" i="3"/>
  <c r="AO1009" i="3"/>
  <c r="AO1008" i="3"/>
  <c r="AO1007" i="3"/>
  <c r="AO1006" i="3"/>
  <c r="AO1005" i="3"/>
  <c r="AO1004" i="3"/>
  <c r="AO1003" i="3"/>
  <c r="AO1002" i="3"/>
  <c r="AO1001" i="3"/>
  <c r="AO1000" i="3"/>
  <c r="AO999" i="3"/>
  <c r="AO998" i="3"/>
  <c r="AO997" i="3"/>
  <c r="AO996" i="3"/>
  <c r="AO995" i="3"/>
  <c r="AO994" i="3"/>
  <c r="AO993" i="3"/>
  <c r="AO992" i="3"/>
  <c r="AO991" i="3"/>
  <c r="AO990" i="3"/>
  <c r="AO989" i="3"/>
  <c r="AO988" i="3"/>
  <c r="AO987" i="3"/>
  <c r="AO986" i="3"/>
  <c r="AO985" i="3"/>
  <c r="AO984" i="3"/>
  <c r="AO983" i="3"/>
  <c r="AO982" i="3"/>
  <c r="AO981" i="3"/>
  <c r="AO980" i="3"/>
  <c r="AO979" i="3"/>
  <c r="AO978" i="3"/>
  <c r="AO977" i="3"/>
  <c r="AO976" i="3"/>
  <c r="AO975" i="3"/>
  <c r="AO974" i="3"/>
  <c r="AO973" i="3"/>
  <c r="AO972" i="3"/>
  <c r="AO971" i="3"/>
  <c r="AO970" i="3"/>
  <c r="AO969" i="3"/>
  <c r="AO968" i="3"/>
  <c r="AO967" i="3"/>
  <c r="AO966" i="3"/>
  <c r="AO965" i="3"/>
  <c r="AO964" i="3"/>
  <c r="AO963" i="3"/>
  <c r="AO962" i="3"/>
  <c r="AO961" i="3"/>
  <c r="AO960" i="3"/>
  <c r="AO959" i="3"/>
  <c r="AO958" i="3"/>
  <c r="AO957" i="3"/>
  <c r="AO956" i="3"/>
  <c r="AO955" i="3"/>
  <c r="AO954" i="3"/>
  <c r="AO953" i="3"/>
  <c r="AO952" i="3"/>
  <c r="AO951" i="3"/>
  <c r="AO950" i="3"/>
  <c r="AO949" i="3"/>
  <c r="AO948" i="3"/>
  <c r="AO947" i="3"/>
  <c r="AO946" i="3"/>
  <c r="AO945" i="3"/>
  <c r="AO944" i="3"/>
  <c r="AO943" i="3"/>
  <c r="AO942" i="3"/>
  <c r="AO941" i="3"/>
  <c r="AO940" i="3"/>
  <c r="AO939" i="3"/>
  <c r="AO938" i="3"/>
  <c r="AO937" i="3"/>
  <c r="AO936" i="3"/>
  <c r="AO935" i="3"/>
  <c r="AO934" i="3"/>
  <c r="AO933" i="3"/>
  <c r="AO932" i="3"/>
  <c r="AO931" i="3"/>
  <c r="AO930" i="3"/>
  <c r="AO929" i="3"/>
  <c r="AO928" i="3"/>
  <c r="AO927" i="3"/>
  <c r="AO926" i="3"/>
  <c r="AO925" i="3"/>
  <c r="AO924" i="3"/>
  <c r="AO923" i="3"/>
  <c r="AO922" i="3"/>
  <c r="AO921" i="3"/>
  <c r="AO920" i="3"/>
  <c r="AO919" i="3"/>
  <c r="AO918" i="3"/>
  <c r="AO917" i="3"/>
  <c r="AO916" i="3"/>
  <c r="AO915" i="3"/>
  <c r="AO914" i="3"/>
  <c r="AO913" i="3"/>
  <c r="AO912" i="3"/>
  <c r="AO911" i="3"/>
  <c r="AO910" i="3"/>
  <c r="AO909" i="3"/>
  <c r="AO908" i="3"/>
  <c r="AO907" i="3"/>
  <c r="AO906" i="3"/>
  <c r="AO905" i="3"/>
  <c r="AO904" i="3"/>
  <c r="AO903" i="3"/>
  <c r="AO902" i="3"/>
  <c r="AO901" i="3"/>
  <c r="AO900" i="3"/>
  <c r="AO899" i="3"/>
  <c r="AO898" i="3"/>
  <c r="AO897" i="3"/>
  <c r="AO896" i="3"/>
  <c r="AO895" i="3"/>
  <c r="AO894" i="3"/>
  <c r="AO893" i="3"/>
  <c r="AO892" i="3"/>
  <c r="AO891" i="3"/>
  <c r="AO890" i="3"/>
  <c r="AO889" i="3"/>
  <c r="AO888" i="3"/>
  <c r="AO887" i="3"/>
  <c r="AO886" i="3"/>
  <c r="AO885" i="3"/>
  <c r="AO884" i="3"/>
  <c r="AO883" i="3"/>
  <c r="AO882" i="3"/>
  <c r="AO881" i="3"/>
  <c r="AO880" i="3"/>
  <c r="AO879" i="3"/>
  <c r="AO878" i="3"/>
  <c r="AO877" i="3"/>
  <c r="AO876" i="3"/>
  <c r="AO875" i="3"/>
  <c r="AO874" i="3"/>
  <c r="AO873" i="3"/>
  <c r="AO872" i="3"/>
  <c r="AO871" i="3"/>
  <c r="AO870" i="3"/>
  <c r="AO869" i="3"/>
  <c r="AO868" i="3"/>
  <c r="AO867" i="3"/>
  <c r="AO866" i="3"/>
  <c r="AO865" i="3"/>
  <c r="AO864" i="3"/>
  <c r="AO863" i="3"/>
  <c r="AO862" i="3"/>
  <c r="AO861" i="3"/>
  <c r="AO860" i="3"/>
  <c r="AO859" i="3"/>
  <c r="AO858" i="3"/>
  <c r="AO857" i="3"/>
  <c r="AO856" i="3"/>
  <c r="AO855" i="3"/>
  <c r="AO854" i="3"/>
  <c r="AO853" i="3"/>
  <c r="AO852" i="3"/>
  <c r="AO851" i="3"/>
  <c r="AO850" i="3"/>
  <c r="AO849" i="3"/>
  <c r="AO848" i="3"/>
  <c r="AO847" i="3"/>
  <c r="AO846" i="3"/>
  <c r="AO845" i="3"/>
  <c r="AO844" i="3"/>
  <c r="AO843" i="3"/>
  <c r="AO842" i="3"/>
  <c r="AO841" i="3"/>
  <c r="AO840" i="3"/>
  <c r="AO839" i="3"/>
  <c r="AO838" i="3"/>
  <c r="AO837" i="3"/>
  <c r="AO836" i="3"/>
  <c r="AO835" i="3"/>
  <c r="AO834" i="3"/>
  <c r="AO833" i="3"/>
  <c r="AO832" i="3"/>
  <c r="AO831" i="3"/>
  <c r="AO830" i="3"/>
  <c r="AO829" i="3"/>
  <c r="AO828" i="3"/>
  <c r="AO827" i="3"/>
  <c r="AO826" i="3"/>
  <c r="AO825" i="3"/>
  <c r="AO824" i="3"/>
  <c r="AO823" i="3"/>
  <c r="AO822" i="3"/>
  <c r="AO821" i="3"/>
  <c r="AO820" i="3"/>
  <c r="AO819" i="3"/>
  <c r="AO818" i="3"/>
  <c r="AO817" i="3"/>
  <c r="AO816" i="3"/>
  <c r="AO815" i="3"/>
  <c r="AO814" i="3"/>
  <c r="AO813" i="3"/>
  <c r="AO812" i="3"/>
  <c r="AO811" i="3"/>
  <c r="AO810" i="3"/>
  <c r="AO809" i="3"/>
  <c r="AO808" i="3"/>
  <c r="AO807" i="3"/>
  <c r="AO806" i="3"/>
  <c r="AO805" i="3"/>
  <c r="AO804" i="3"/>
  <c r="AO803" i="3"/>
  <c r="AO802" i="3"/>
  <c r="AO801" i="3"/>
  <c r="AO800" i="3"/>
  <c r="AO799" i="3"/>
  <c r="AO798" i="3"/>
  <c r="AO797" i="3"/>
  <c r="AO796" i="3"/>
  <c r="AO795" i="3"/>
  <c r="AO794" i="3"/>
  <c r="AO793" i="3"/>
  <c r="AO792" i="3"/>
  <c r="AO791" i="3"/>
  <c r="AO790" i="3"/>
  <c r="AO789" i="3"/>
  <c r="AO788" i="3"/>
  <c r="AO787" i="3"/>
  <c r="AO786" i="3"/>
  <c r="AO785" i="3"/>
  <c r="AO784" i="3"/>
  <c r="AO783" i="3"/>
  <c r="AO782" i="3"/>
  <c r="AO781" i="3"/>
  <c r="AO780" i="3"/>
  <c r="AO779" i="3"/>
  <c r="AO778" i="3"/>
  <c r="AO777" i="3"/>
  <c r="AO776" i="3"/>
  <c r="AO775" i="3"/>
  <c r="AO774" i="3"/>
  <c r="AO773" i="3"/>
  <c r="AO772" i="3"/>
  <c r="AO771" i="3"/>
  <c r="AO770" i="3"/>
  <c r="AO769" i="3"/>
  <c r="AO768" i="3"/>
  <c r="AO767" i="3"/>
  <c r="AO766" i="3"/>
  <c r="AO765" i="3"/>
  <c r="AO764" i="3"/>
  <c r="AO763" i="3"/>
  <c r="AO762" i="3"/>
  <c r="AO761" i="3"/>
  <c r="AO760" i="3"/>
  <c r="AO759" i="3"/>
  <c r="AO758" i="3"/>
  <c r="AO757" i="3"/>
  <c r="AO756" i="3"/>
  <c r="AO755" i="3"/>
  <c r="AO754" i="3"/>
  <c r="AO753" i="3"/>
  <c r="AO752" i="3"/>
  <c r="AO751" i="3"/>
  <c r="AO750" i="3"/>
  <c r="AO749" i="3"/>
  <c r="AO748" i="3"/>
  <c r="AO747" i="3"/>
  <c r="AO746" i="3"/>
  <c r="AO745" i="3"/>
  <c r="AO744" i="3"/>
  <c r="AO743" i="3"/>
  <c r="AO742" i="3"/>
  <c r="AO741" i="3"/>
  <c r="AO740" i="3"/>
  <c r="AO739" i="3"/>
  <c r="AO738" i="3"/>
  <c r="AO737" i="3"/>
  <c r="AO736" i="3"/>
  <c r="AO735" i="3"/>
  <c r="AO734" i="3"/>
  <c r="AO733" i="3"/>
  <c r="AO732" i="3"/>
  <c r="AO731" i="3"/>
  <c r="AO730" i="3"/>
  <c r="AO729" i="3"/>
  <c r="AO728" i="3"/>
  <c r="AO727" i="3"/>
  <c r="AO726" i="3"/>
  <c r="AO725" i="3"/>
  <c r="AO724" i="3"/>
  <c r="AO723" i="3"/>
  <c r="AO722" i="3"/>
  <c r="AO721" i="3"/>
  <c r="AO720" i="3"/>
  <c r="AO719" i="3"/>
  <c r="AO718" i="3"/>
  <c r="AO717" i="3"/>
  <c r="AO716" i="3"/>
  <c r="AO715" i="3"/>
  <c r="AO714" i="3"/>
  <c r="AO713" i="3"/>
  <c r="AO712" i="3"/>
  <c r="AO711" i="3"/>
  <c r="AO710" i="3"/>
  <c r="AO709" i="3"/>
  <c r="AO708" i="3"/>
  <c r="AO707" i="3"/>
  <c r="AO706" i="3"/>
  <c r="AO705" i="3"/>
  <c r="AO704" i="3"/>
  <c r="AO703" i="3"/>
  <c r="AO702" i="3"/>
  <c r="AO701" i="3"/>
  <c r="AO700" i="3"/>
  <c r="AO699" i="3"/>
  <c r="AO698" i="3"/>
  <c r="AO697" i="3"/>
  <c r="AO696" i="3"/>
  <c r="AO695" i="3"/>
  <c r="AO694" i="3"/>
  <c r="AO693" i="3"/>
  <c r="AO692" i="3"/>
  <c r="AO691" i="3"/>
  <c r="AO690" i="3"/>
  <c r="AO689" i="3"/>
  <c r="AO688" i="3"/>
  <c r="AO687" i="3"/>
  <c r="AO686" i="3"/>
  <c r="AO685" i="3"/>
  <c r="AO684" i="3"/>
  <c r="AO683" i="3"/>
  <c r="AO682" i="3"/>
  <c r="AO681" i="3"/>
  <c r="AO680" i="3"/>
  <c r="AO679" i="3"/>
  <c r="AO678" i="3"/>
  <c r="AO677" i="3"/>
  <c r="AO676" i="3"/>
  <c r="AO675" i="3"/>
  <c r="AO674" i="3"/>
  <c r="AO673" i="3"/>
  <c r="AO672" i="3"/>
  <c r="AO671" i="3"/>
  <c r="AO670" i="3"/>
  <c r="AO669" i="3"/>
  <c r="AO668" i="3"/>
  <c r="AO667" i="3"/>
  <c r="AO666" i="3"/>
  <c r="AO665" i="3"/>
  <c r="AO664" i="3"/>
  <c r="AO663" i="3"/>
  <c r="AO662" i="3"/>
  <c r="AO661" i="3"/>
  <c r="AO660" i="3"/>
  <c r="AO659" i="3"/>
  <c r="AO658" i="3"/>
  <c r="AO657" i="3"/>
  <c r="AO656" i="3"/>
  <c r="AO655" i="3"/>
  <c r="AO654" i="3"/>
  <c r="AO653" i="3"/>
  <c r="AO652" i="3"/>
  <c r="AO651" i="3"/>
  <c r="AO650" i="3"/>
  <c r="AO649" i="3"/>
  <c r="AO648" i="3"/>
  <c r="AO647" i="3"/>
  <c r="AO646" i="3"/>
  <c r="AO645" i="3"/>
  <c r="AO644" i="3"/>
  <c r="AO643" i="3"/>
  <c r="AO642" i="3"/>
  <c r="AO641" i="3"/>
  <c r="AO640" i="3"/>
  <c r="AO639" i="3"/>
  <c r="AO638" i="3"/>
  <c r="AO637" i="3"/>
  <c r="AO636" i="3"/>
  <c r="AO635" i="3"/>
  <c r="AO634" i="3"/>
  <c r="AO633" i="3"/>
  <c r="AO632" i="3"/>
  <c r="AO631" i="3"/>
  <c r="AO630" i="3"/>
  <c r="AO629" i="3"/>
  <c r="AO628" i="3"/>
  <c r="AO627" i="3"/>
  <c r="AO626" i="3"/>
  <c r="AO625" i="3"/>
  <c r="AO624" i="3"/>
  <c r="AO623" i="3"/>
  <c r="AO622" i="3"/>
  <c r="AO621" i="3"/>
  <c r="AO620" i="3"/>
  <c r="AO619" i="3"/>
  <c r="AO618" i="3"/>
  <c r="AO617" i="3"/>
  <c r="AO616" i="3"/>
  <c r="AO615" i="3"/>
  <c r="AO614" i="3"/>
  <c r="AO613" i="3"/>
  <c r="AO612" i="3"/>
  <c r="AO611" i="3"/>
  <c r="AO610" i="3"/>
  <c r="AO609" i="3"/>
  <c r="AO608" i="3"/>
  <c r="AO607" i="3"/>
  <c r="AO606" i="3"/>
  <c r="AO605" i="3"/>
  <c r="AO604" i="3"/>
  <c r="AO603" i="3"/>
  <c r="AO602" i="3"/>
  <c r="AO601" i="3"/>
  <c r="AO600" i="3"/>
  <c r="AO599" i="3"/>
  <c r="AO598" i="3"/>
  <c r="AO597" i="3"/>
  <c r="AO596" i="3"/>
  <c r="AO595" i="3"/>
  <c r="AO594" i="3"/>
  <c r="AO593" i="3"/>
  <c r="AO592" i="3"/>
  <c r="AO591" i="3"/>
  <c r="AO590" i="3"/>
  <c r="AO589" i="3"/>
  <c r="AO588" i="3"/>
  <c r="AO587" i="3"/>
  <c r="AO586" i="3"/>
  <c r="AO585" i="3"/>
  <c r="AO584" i="3"/>
  <c r="AO583" i="3"/>
  <c r="AO582" i="3"/>
  <c r="AO581" i="3"/>
  <c r="AO580" i="3"/>
  <c r="AO579" i="3"/>
  <c r="AO578" i="3"/>
  <c r="AO577" i="3"/>
  <c r="AO576" i="3"/>
  <c r="AO575" i="3"/>
  <c r="AO574" i="3"/>
  <c r="AO573" i="3"/>
  <c r="AO572" i="3"/>
  <c r="AO571" i="3"/>
  <c r="AO570" i="3"/>
  <c r="AO569" i="3"/>
  <c r="AO568" i="3"/>
  <c r="AO567" i="3"/>
  <c r="AO566" i="3"/>
  <c r="AO565" i="3"/>
  <c r="AO564" i="3"/>
  <c r="AO563" i="3"/>
  <c r="AO562" i="3"/>
  <c r="AO561" i="3"/>
  <c r="AO560" i="3"/>
  <c r="AO559" i="3"/>
  <c r="AO558" i="3"/>
  <c r="AO557" i="3"/>
  <c r="AO556" i="3"/>
  <c r="AO555" i="3"/>
  <c r="AO554" i="3"/>
  <c r="AO553" i="3"/>
  <c r="AO552" i="3"/>
  <c r="AO551" i="3"/>
  <c r="AO550" i="3"/>
  <c r="AO549" i="3"/>
  <c r="AO548" i="3"/>
  <c r="AO547" i="3"/>
  <c r="AO546" i="3"/>
  <c r="AO545" i="3"/>
  <c r="AO544" i="3"/>
  <c r="AO543" i="3"/>
  <c r="AO542" i="3"/>
  <c r="AO541" i="3"/>
  <c r="AO540" i="3"/>
  <c r="AO539" i="3"/>
  <c r="AO538" i="3"/>
  <c r="AO537" i="3"/>
  <c r="AO536" i="3"/>
  <c r="AO535" i="3"/>
  <c r="AO534" i="3"/>
  <c r="AO533" i="3"/>
  <c r="AO532" i="3"/>
  <c r="AO531" i="3"/>
  <c r="AO530" i="3"/>
  <c r="AO529" i="3"/>
  <c r="AO528" i="3"/>
  <c r="AO527" i="3"/>
  <c r="AO526" i="3"/>
  <c r="AO525" i="3"/>
  <c r="AO524" i="3"/>
  <c r="AO523" i="3"/>
  <c r="AO522" i="3"/>
  <c r="AO521" i="3"/>
  <c r="AO520" i="3"/>
  <c r="AO519" i="3"/>
  <c r="AO518" i="3"/>
  <c r="AO517" i="3"/>
  <c r="AO516" i="3"/>
  <c r="AO515" i="3"/>
  <c r="AO514" i="3"/>
  <c r="AO513" i="3"/>
  <c r="AO512" i="3"/>
  <c r="AO511" i="3"/>
  <c r="AO510" i="3"/>
  <c r="AO509" i="3"/>
  <c r="AO508" i="3"/>
  <c r="AO507" i="3"/>
  <c r="AO506" i="3"/>
  <c r="AO505" i="3"/>
  <c r="AO504" i="3"/>
  <c r="AO503" i="3"/>
  <c r="AO502" i="3"/>
  <c r="AO501" i="3"/>
  <c r="AO500" i="3"/>
  <c r="AO499" i="3"/>
  <c r="AO498" i="3"/>
  <c r="AO497" i="3"/>
  <c r="AO496" i="3"/>
  <c r="AO495" i="3"/>
  <c r="AO494" i="3"/>
  <c r="AO493" i="3"/>
  <c r="AO492" i="3"/>
  <c r="AO491" i="3"/>
  <c r="AO490" i="3"/>
  <c r="AO489" i="3"/>
  <c r="AO488" i="3"/>
  <c r="AO487" i="3"/>
  <c r="AO486" i="3"/>
  <c r="AO485" i="3"/>
  <c r="AO484" i="3"/>
  <c r="AO483" i="3"/>
  <c r="AO482" i="3"/>
  <c r="AO481" i="3"/>
  <c r="AO480" i="3"/>
  <c r="AO479" i="3"/>
  <c r="AO478" i="3"/>
  <c r="AO477" i="3"/>
  <c r="AO476" i="3"/>
  <c r="AO475" i="3"/>
  <c r="AO474" i="3"/>
  <c r="AO473" i="3"/>
  <c r="AO472" i="3"/>
  <c r="AO471" i="3"/>
  <c r="AO470" i="3"/>
  <c r="AO469" i="3"/>
  <c r="AO468" i="3"/>
  <c r="AO467" i="3"/>
  <c r="AO466" i="3"/>
  <c r="AO465" i="3"/>
  <c r="AO464" i="3"/>
  <c r="AO463" i="3"/>
  <c r="AO462" i="3"/>
  <c r="AO461" i="3"/>
  <c r="AO460" i="3"/>
  <c r="AO459" i="3"/>
  <c r="AO458" i="3"/>
  <c r="AO457" i="3"/>
  <c r="AO456" i="3"/>
  <c r="AO455" i="3"/>
  <c r="AO454" i="3"/>
  <c r="AO453" i="3"/>
  <c r="AO452" i="3"/>
  <c r="AO451" i="3"/>
  <c r="AO450" i="3"/>
  <c r="AO449" i="3"/>
  <c r="AO448" i="3"/>
  <c r="AO447" i="3"/>
  <c r="AO446" i="3"/>
  <c r="AO445" i="3"/>
  <c r="AO444" i="3"/>
  <c r="AO443" i="3"/>
  <c r="AO442" i="3"/>
  <c r="AO441" i="3"/>
  <c r="AO440" i="3"/>
  <c r="AO439" i="3"/>
  <c r="AO438" i="3"/>
  <c r="AO437" i="3"/>
  <c r="AO436" i="3"/>
  <c r="AO435" i="3"/>
  <c r="AO434" i="3"/>
  <c r="AO433" i="3"/>
  <c r="AO432" i="3"/>
  <c r="AO431" i="3"/>
  <c r="AO430" i="3"/>
  <c r="AO429" i="3"/>
  <c r="AO428" i="3"/>
  <c r="AO427" i="3"/>
  <c r="AO426" i="3"/>
  <c r="AO425" i="3"/>
  <c r="AO424" i="3"/>
  <c r="AO423" i="3"/>
  <c r="AO422" i="3"/>
  <c r="AO421" i="3"/>
  <c r="AO420" i="3"/>
  <c r="AO419" i="3"/>
  <c r="AO418" i="3"/>
  <c r="AO417" i="3"/>
  <c r="AO416" i="3"/>
  <c r="AO415" i="3"/>
  <c r="AO414" i="3"/>
  <c r="AO413" i="3"/>
  <c r="AO412" i="3"/>
  <c r="AO411" i="3"/>
  <c r="AO410" i="3"/>
  <c r="AO409" i="3"/>
  <c r="AO408" i="3"/>
  <c r="AO407" i="3"/>
  <c r="AO406" i="3"/>
  <c r="AO405" i="3"/>
  <c r="AO404" i="3"/>
  <c r="AO403" i="3"/>
  <c r="AO402" i="3"/>
  <c r="AO401" i="3"/>
  <c r="AO400" i="3"/>
  <c r="AO399" i="3"/>
  <c r="AO398" i="3"/>
  <c r="AO397" i="3"/>
  <c r="AO396" i="3"/>
  <c r="AO395" i="3"/>
  <c r="AO394" i="3"/>
  <c r="AO393" i="3"/>
  <c r="AO392" i="3"/>
  <c r="AO391" i="3"/>
  <c r="AO390" i="3"/>
  <c r="AO389" i="3"/>
  <c r="AO388" i="3"/>
  <c r="AO387" i="3"/>
  <c r="AO386" i="3"/>
  <c r="AO385" i="3"/>
  <c r="AO384" i="3"/>
  <c r="AO383" i="3"/>
  <c r="AO382" i="3"/>
  <c r="AO381" i="3"/>
  <c r="AO380" i="3"/>
  <c r="AO379" i="3"/>
  <c r="AO378" i="3"/>
  <c r="AO377" i="3"/>
  <c r="AO376" i="3"/>
  <c r="AO375" i="3"/>
  <c r="AO374" i="3"/>
  <c r="AO373" i="3"/>
  <c r="AO372" i="3"/>
  <c r="AO371" i="3"/>
  <c r="AO370" i="3"/>
  <c r="AO369" i="3"/>
  <c r="AO368" i="3"/>
  <c r="AO367" i="3"/>
  <c r="AO366" i="3"/>
  <c r="AO365" i="3"/>
  <c r="AO364" i="3"/>
  <c r="AO363" i="3"/>
  <c r="AO362" i="3"/>
  <c r="AO361" i="3"/>
  <c r="AO360" i="3"/>
  <c r="AO359" i="3"/>
  <c r="AO358" i="3"/>
  <c r="AO357" i="3"/>
  <c r="AO356" i="3"/>
  <c r="AO355" i="3"/>
  <c r="AO354" i="3"/>
  <c r="AO353" i="3"/>
  <c r="AO352" i="3"/>
  <c r="AO351" i="3"/>
  <c r="AO350" i="3"/>
  <c r="AO349" i="3"/>
  <c r="AO348" i="3"/>
  <c r="AO347" i="3"/>
  <c r="AO346" i="3"/>
  <c r="AO345" i="3"/>
  <c r="AO344" i="3"/>
  <c r="AO343" i="3"/>
  <c r="AO342" i="3"/>
  <c r="AO341" i="3"/>
  <c r="AO340" i="3"/>
  <c r="AO339" i="3"/>
  <c r="AO338" i="3"/>
  <c r="AO337" i="3"/>
  <c r="AO336" i="3"/>
  <c r="AO335" i="3"/>
  <c r="AO334" i="3"/>
  <c r="AO333" i="3"/>
  <c r="AO332" i="3"/>
  <c r="AO331" i="3"/>
  <c r="AO330" i="3"/>
  <c r="AO329" i="3"/>
  <c r="AO328" i="3"/>
  <c r="AO327" i="3"/>
  <c r="AO326" i="3"/>
  <c r="AO325" i="3"/>
  <c r="AO324" i="3"/>
  <c r="AO323" i="3"/>
  <c r="AO322" i="3"/>
  <c r="AO321" i="3"/>
  <c r="AO320" i="3"/>
  <c r="AO319" i="3"/>
  <c r="AO318" i="3"/>
  <c r="AO317" i="3"/>
  <c r="AO316" i="3"/>
  <c r="AO315" i="3"/>
  <c r="AO314" i="3"/>
  <c r="AO313" i="3"/>
  <c r="AO312" i="3"/>
  <c r="AO311" i="3"/>
  <c r="AO310" i="3"/>
  <c r="AO309" i="3"/>
  <c r="AO308" i="3"/>
  <c r="AO307" i="3"/>
  <c r="AO306" i="3"/>
  <c r="AO305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O4" i="3"/>
  <c r="AO3" i="3"/>
  <c r="T1429" i="3"/>
  <c r="T1307" i="3"/>
  <c r="T1201" i="3"/>
  <c r="U1137" i="3"/>
  <c r="U1077" i="3"/>
  <c r="V949" i="3"/>
  <c r="V887" i="3"/>
  <c r="U751" i="3"/>
  <c r="V1243" i="3"/>
  <c r="V1185" i="3"/>
  <c r="AA901" i="3"/>
  <c r="V853" i="3"/>
  <c r="U789" i="3"/>
  <c r="V599" i="3"/>
  <c r="T583" i="3"/>
  <c r="T1445" i="3"/>
  <c r="V1403" i="3"/>
  <c r="U1349" i="3"/>
  <c r="V1283" i="3"/>
  <c r="T1213" i="3"/>
  <c r="V551" i="3"/>
  <c r="U437" i="3"/>
  <c r="T766" i="3"/>
  <c r="T830" i="3"/>
  <c r="V846" i="3"/>
  <c r="V157" i="3"/>
  <c r="U423" i="3"/>
  <c r="AA615" i="3"/>
  <c r="U725" i="3"/>
  <c r="V957" i="3"/>
  <c r="V1381" i="3"/>
  <c r="U54" i="3"/>
  <c r="V178" i="3"/>
  <c r="U898" i="3"/>
  <c r="AA252" i="3"/>
  <c r="AA180" i="3"/>
  <c r="U895" i="3"/>
  <c r="T799" i="3"/>
  <c r="U274" i="3"/>
  <c r="T93" i="3"/>
  <c r="AA237" i="3"/>
  <c r="T349" i="3"/>
  <c r="V1021" i="3"/>
  <c r="AA197" i="3"/>
  <c r="AA261" i="3"/>
  <c r="AA325" i="3"/>
  <c r="AA170" i="3"/>
  <c r="V266" i="3"/>
  <c r="V109" i="3"/>
  <c r="T365" i="3"/>
  <c r="U487" i="3"/>
  <c r="AA218" i="3"/>
  <c r="AA194" i="3"/>
  <c r="V1373" i="3"/>
  <c r="T1061" i="3"/>
  <c r="V925" i="3"/>
  <c r="T1037" i="3"/>
  <c r="V973" i="3"/>
  <c r="V906" i="3"/>
  <c r="V162" i="3"/>
  <c r="V192" i="3"/>
  <c r="V196" i="3"/>
  <c r="V226" i="3"/>
  <c r="V256" i="3"/>
  <c r="U354" i="3"/>
  <c r="T856" i="3"/>
  <c r="T882" i="3"/>
  <c r="U929" i="3"/>
  <c r="V156" i="3"/>
  <c r="V220" i="3"/>
  <c r="V288" i="3"/>
  <c r="V346" i="3"/>
  <c r="U352" i="3"/>
  <c r="V682" i="3"/>
  <c r="V866" i="3"/>
  <c r="U1073" i="3"/>
  <c r="U1427" i="3"/>
  <c r="T1365" i="3"/>
  <c r="V1357" i="3"/>
  <c r="V1281" i="3"/>
  <c r="T1219" i="3"/>
  <c r="T1211" i="3"/>
  <c r="V1199" i="3"/>
  <c r="T1189" i="3"/>
  <c r="T1157" i="3"/>
  <c r="V1135" i="3"/>
  <c r="T961" i="3"/>
  <c r="V1025" i="3"/>
  <c r="U1057" i="3"/>
  <c r="T1233" i="3"/>
  <c r="V1249" i="3"/>
  <c r="T1301" i="3"/>
  <c r="U1313" i="3"/>
  <c r="T1425" i="3"/>
  <c r="T300" i="3"/>
  <c r="AA348" i="3"/>
  <c r="U672" i="3"/>
  <c r="T704" i="3"/>
  <c r="T748" i="3"/>
  <c r="V764" i="3"/>
  <c r="T780" i="3"/>
  <c r="U796" i="3"/>
  <c r="V812" i="3"/>
  <c r="T828" i="3"/>
  <c r="V876" i="3"/>
  <c r="V892" i="3"/>
  <c r="U908" i="3"/>
  <c r="T977" i="3"/>
  <c r="V1029" i="3"/>
  <c r="U1053" i="3"/>
  <c r="U1105" i="3"/>
  <c r="T1205" i="3"/>
  <c r="U690" i="3"/>
  <c r="AA714" i="3"/>
  <c r="U716" i="3"/>
  <c r="V923" i="3"/>
  <c r="U993" i="3"/>
  <c r="V1045" i="3"/>
  <c r="V1069" i="3"/>
  <c r="T1121" i="3"/>
  <c r="V1197" i="3"/>
  <c r="T1227" i="3"/>
  <c r="U1309" i="3"/>
  <c r="U1341" i="3"/>
  <c r="T258" i="3"/>
  <c r="AA292" i="3"/>
  <c r="U308" i="3"/>
  <c r="U324" i="3"/>
  <c r="T330" i="3"/>
  <c r="Z330" i="3" s="1"/>
  <c r="AA338" i="3"/>
  <c r="V354" i="3"/>
  <c r="V356" i="3"/>
  <c r="T362" i="3"/>
  <c r="T396" i="3"/>
  <c r="AA45" i="3"/>
  <c r="V77" i="3"/>
  <c r="V205" i="3"/>
  <c r="AA301" i="3"/>
  <c r="AA333" i="3"/>
  <c r="V405" i="3"/>
  <c r="AA501" i="3"/>
  <c r="U757" i="3"/>
  <c r="V821" i="3"/>
  <c r="AA752" i="3"/>
  <c r="V768" i="3"/>
  <c r="T776" i="3"/>
  <c r="AA778" i="3"/>
  <c r="T784" i="3"/>
  <c r="U800" i="3"/>
  <c r="AA810" i="3"/>
  <c r="T816" i="3"/>
  <c r="AA818" i="3"/>
  <c r="U832" i="3"/>
  <c r="V848" i="3"/>
  <c r="AA850" i="3"/>
  <c r="U864" i="3"/>
  <c r="AA874" i="3"/>
  <c r="V880" i="3"/>
  <c r="V896" i="3"/>
  <c r="T912" i="3"/>
  <c r="AA914" i="3"/>
  <c r="T61" i="3"/>
  <c r="AA157" i="3"/>
  <c r="AA189" i="3"/>
  <c r="AA285" i="3"/>
  <c r="V317" i="3"/>
  <c r="AA389" i="3"/>
  <c r="AA746" i="3"/>
  <c r="AA786" i="3"/>
  <c r="AA842" i="3"/>
  <c r="U549" i="3"/>
  <c r="AA645" i="3"/>
  <c r="V805" i="3"/>
  <c r="U378" i="3"/>
  <c r="T384" i="3"/>
  <c r="V394" i="3"/>
  <c r="T400" i="3"/>
  <c r="T432" i="3"/>
  <c r="V442" i="3"/>
  <c r="T448" i="3"/>
  <c r="U474" i="3"/>
  <c r="T496" i="3"/>
  <c r="AA498" i="3"/>
  <c r="U506" i="3"/>
  <c r="T512" i="3"/>
  <c r="V528" i="3"/>
  <c r="T560" i="3"/>
  <c r="V576" i="3"/>
  <c r="U602" i="3"/>
  <c r="T608" i="3"/>
  <c r="AA626" i="3"/>
  <c r="U634" i="3"/>
  <c r="U640" i="3"/>
  <c r="T656" i="3"/>
  <c r="AA658" i="3"/>
  <c r="U660" i="3"/>
  <c r="T676" i="3"/>
  <c r="U700" i="3"/>
  <c r="T720" i="3"/>
  <c r="AA837" i="3"/>
  <c r="T1361" i="3"/>
  <c r="V1325" i="3"/>
  <c r="T1019" i="3"/>
  <c r="AA149" i="3"/>
  <c r="AA357" i="3"/>
  <c r="AA164" i="3"/>
  <c r="AA213" i="3"/>
  <c r="AA341" i="3"/>
  <c r="AA581" i="3"/>
  <c r="AA229" i="3"/>
  <c r="AA154" i="3"/>
  <c r="AA205" i="3"/>
  <c r="AA165" i="3"/>
  <c r="AA173" i="3"/>
  <c r="AA277" i="3"/>
  <c r="AA317" i="3"/>
  <c r="AA202" i="3"/>
  <c r="AA234" i="3"/>
  <c r="AA298" i="3"/>
  <c r="AA330" i="3"/>
  <c r="AA434" i="3"/>
  <c r="AA466" i="3"/>
  <c r="AA530" i="3"/>
  <c r="AA562" i="3"/>
  <c r="AA594" i="3"/>
  <c r="AA77" i="3"/>
  <c r="U688" i="3"/>
  <c r="AA210" i="3"/>
  <c r="AA242" i="3"/>
  <c r="AA258" i="3"/>
  <c r="AA322" i="3"/>
  <c r="AA370" i="3"/>
  <c r="AA453" i="3"/>
  <c r="AA455" i="3"/>
  <c r="AA469" i="3"/>
  <c r="AA517" i="3"/>
  <c r="U535" i="3"/>
  <c r="V711" i="3"/>
  <c r="AA727" i="3"/>
  <c r="T743" i="3"/>
  <c r="AA759" i="3"/>
  <c r="AA791" i="3"/>
  <c r="V807" i="3"/>
  <c r="U823" i="3"/>
  <c r="AA855" i="3"/>
  <c r="U871" i="3"/>
  <c r="AA903" i="3"/>
  <c r="AA212" i="3"/>
  <c r="AA674" i="3"/>
  <c r="T1660" i="3"/>
  <c r="U533" i="3"/>
  <c r="V709" i="3"/>
  <c r="U709" i="3"/>
  <c r="T709" i="3"/>
  <c r="V725" i="3"/>
  <c r="T789" i="3"/>
  <c r="V837" i="3"/>
  <c r="U837" i="3"/>
  <c r="T837" i="3"/>
  <c r="T853" i="3"/>
  <c r="V559" i="3"/>
  <c r="AA623" i="3"/>
  <c r="V639" i="3"/>
  <c r="AA655" i="3"/>
  <c r="V671" i="3"/>
  <c r="AA687" i="3"/>
  <c r="T703" i="3"/>
  <c r="AA719" i="3"/>
  <c r="AA847" i="3"/>
  <c r="AA911" i="3"/>
  <c r="AA16" i="3"/>
  <c r="U19" i="3"/>
  <c r="AA32" i="3"/>
  <c r="AA48" i="3"/>
  <c r="AA80" i="3"/>
  <c r="AA83" i="3"/>
  <c r="U91" i="3"/>
  <c r="AA112" i="3"/>
  <c r="AA144" i="3"/>
  <c r="U147" i="3"/>
  <c r="AA176" i="3"/>
  <c r="V184" i="3"/>
  <c r="U200" i="3"/>
  <c r="V203" i="3"/>
  <c r="U208" i="3"/>
  <c r="T211" i="3"/>
  <c r="AA224" i="3"/>
  <c r="U240" i="3"/>
  <c r="T248" i="3"/>
  <c r="Y248" i="3" s="1"/>
  <c r="T251" i="3"/>
  <c r="V264" i="3"/>
  <c r="AA272" i="3"/>
  <c r="T280" i="3"/>
  <c r="Y280" i="3" s="1"/>
  <c r="U299" i="3"/>
  <c r="AA304" i="3"/>
  <c r="T312" i="3"/>
  <c r="AA320" i="3"/>
  <c r="V328" i="3"/>
  <c r="AA336" i="3"/>
  <c r="AA339" i="3"/>
  <c r="T344" i="3"/>
  <c r="AA368" i="3"/>
  <c r="V392" i="3"/>
  <c r="U408" i="3"/>
  <c r="AA435" i="3"/>
  <c r="U472" i="3"/>
  <c r="V520" i="3"/>
  <c r="T531" i="3"/>
  <c r="U536" i="3"/>
  <c r="AA563" i="3"/>
  <c r="U616" i="3"/>
  <c r="T627" i="3"/>
  <c r="T632" i="3"/>
  <c r="U5" i="3"/>
  <c r="V21" i="3"/>
  <c r="U24" i="3"/>
  <c r="AA917" i="3"/>
  <c r="U919" i="3"/>
  <c r="V933" i="3"/>
  <c r="AA941" i="3"/>
  <c r="U951" i="3"/>
  <c r="AA965" i="3"/>
  <c r="AA967" i="3"/>
  <c r="AA981" i="3"/>
  <c r="AA983" i="3"/>
  <c r="AA989" i="3"/>
  <c r="AA1031" i="3"/>
  <c r="AA1047" i="3"/>
  <c r="V1079" i="3"/>
  <c r="AA1085" i="3"/>
  <c r="AA1093" i="3"/>
  <c r="AA1101" i="3"/>
  <c r="AA1109" i="3"/>
  <c r="AA1117" i="3"/>
  <c r="AA1173" i="3"/>
  <c r="AA1229" i="3"/>
  <c r="AA1245" i="3"/>
  <c r="AA1285" i="3"/>
  <c r="AA1317" i="3"/>
  <c r="AA1333" i="3"/>
  <c r="T1335" i="3"/>
  <c r="AA1351" i="3"/>
  <c r="U1367" i="3"/>
  <c r="T1383" i="3"/>
  <c r="U405" i="3"/>
  <c r="T405" i="3"/>
  <c r="V581" i="3"/>
  <c r="U581" i="3"/>
  <c r="T581" i="3"/>
  <c r="V597" i="3"/>
  <c r="U597" i="3"/>
  <c r="V613" i="3"/>
  <c r="V645" i="3"/>
  <c r="U645" i="3"/>
  <c r="T645" i="3"/>
  <c r="V773" i="3"/>
  <c r="U773" i="3"/>
  <c r="T773" i="3"/>
  <c r="AA709" i="3"/>
  <c r="AA208" i="3"/>
  <c r="AA240" i="3"/>
  <c r="T479" i="3"/>
  <c r="V495" i="3"/>
  <c r="U655" i="3"/>
  <c r="T655" i="3"/>
  <c r="U687" i="3"/>
  <c r="V687" i="3"/>
  <c r="U703" i="3"/>
  <c r="V719" i="3"/>
  <c r="T719" i="3"/>
  <c r="T751" i="3"/>
  <c r="V847" i="3"/>
  <c r="T847" i="3"/>
  <c r="U911" i="3"/>
  <c r="V911" i="3"/>
  <c r="AA533" i="3"/>
  <c r="AA559" i="3"/>
  <c r="AA597" i="3"/>
  <c r="AA629" i="3"/>
  <c r="AA773" i="3"/>
  <c r="AA703" i="3"/>
  <c r="AA431" i="3"/>
  <c r="AA148" i="3"/>
  <c r="AA188" i="3"/>
  <c r="AA228" i="3"/>
  <c r="AA236" i="3"/>
  <c r="AA244" i="3"/>
  <c r="AA404" i="3"/>
  <c r="AA444" i="3"/>
  <c r="AA476" i="3"/>
  <c r="AA540" i="3"/>
  <c r="AA604" i="3"/>
  <c r="T13" i="3"/>
  <c r="U29" i="3"/>
  <c r="V29" i="3"/>
  <c r="T29" i="3"/>
  <c r="U45" i="3"/>
  <c r="V45" i="3"/>
  <c r="T45" i="3"/>
  <c r="V53" i="3"/>
  <c r="AA61" i="3"/>
  <c r="V61" i="3"/>
  <c r="U61" i="3"/>
  <c r="U77" i="3"/>
  <c r="T77" i="3"/>
  <c r="V149" i="3"/>
  <c r="U149" i="3"/>
  <c r="T149" i="3"/>
  <c r="U157" i="3"/>
  <c r="AA159" i="3"/>
  <c r="V165" i="3"/>
  <c r="U165" i="3"/>
  <c r="T165" i="3"/>
  <c r="AA167" i="3"/>
  <c r="U173" i="3"/>
  <c r="V173" i="3"/>
  <c r="T173" i="3"/>
  <c r="U175" i="3"/>
  <c r="U183" i="3"/>
  <c r="V189" i="3"/>
  <c r="T189" i="3"/>
  <c r="V197" i="3"/>
  <c r="U197" i="3"/>
  <c r="T197" i="3"/>
  <c r="U199" i="3"/>
  <c r="U205" i="3"/>
  <c r="T205" i="3"/>
  <c r="V213" i="3"/>
  <c r="W213" i="3"/>
  <c r="U213" i="3"/>
  <c r="T213" i="3"/>
  <c r="AA223" i="3"/>
  <c r="U229" i="3"/>
  <c r="V229" i="3"/>
  <c r="T229" i="3"/>
  <c r="Z229" i="3" s="1"/>
  <c r="U231" i="3"/>
  <c r="AA239" i="3"/>
  <c r="V261" i="3"/>
  <c r="U261" i="3"/>
  <c r="T261" i="3"/>
  <c r="V277" i="3"/>
  <c r="T277" i="3"/>
  <c r="W277" i="3" s="1"/>
  <c r="U277" i="3"/>
  <c r="U285" i="3"/>
  <c r="V285" i="3"/>
  <c r="T285" i="3"/>
  <c r="AA295" i="3"/>
  <c r="U301" i="3"/>
  <c r="V301" i="3"/>
  <c r="T301" i="3"/>
  <c r="Z301" i="3"/>
  <c r="T303" i="3"/>
  <c r="AA311" i="3"/>
  <c r="U317" i="3"/>
  <c r="T317" i="3"/>
  <c r="V325" i="3"/>
  <c r="U325" i="3"/>
  <c r="T325" i="3"/>
  <c r="AA327" i="3"/>
  <c r="V333" i="3"/>
  <c r="T333" i="3"/>
  <c r="AA335" i="3"/>
  <c r="V341" i="3"/>
  <c r="U341" i="3"/>
  <c r="T341" i="3"/>
  <c r="T351" i="3"/>
  <c r="U357" i="3"/>
  <c r="V357" i="3"/>
  <c r="T357" i="3"/>
  <c r="AA359" i="3"/>
  <c r="AA367" i="3"/>
  <c r="T375" i="3"/>
  <c r="AA383" i="3"/>
  <c r="V389" i="3"/>
  <c r="U389" i="3"/>
  <c r="T389" i="3"/>
  <c r="V391" i="3"/>
  <c r="V399" i="3"/>
  <c r="AA684" i="3"/>
  <c r="T756" i="3"/>
  <c r="U884" i="3"/>
  <c r="T1129" i="3"/>
  <c r="U455" i="3"/>
  <c r="V455" i="3"/>
  <c r="T455" i="3"/>
  <c r="X455" i="3" s="1"/>
  <c r="U471" i="3"/>
  <c r="V487" i="3"/>
  <c r="U519" i="3"/>
  <c r="V535" i="3"/>
  <c r="T535" i="3"/>
  <c r="AA535" i="3"/>
  <c r="AA541" i="3"/>
  <c r="AA557" i="3"/>
  <c r="V573" i="3"/>
  <c r="AA589" i="3"/>
  <c r="U599" i="3"/>
  <c r="T619" i="3"/>
  <c r="AA637" i="3"/>
  <c r="V647" i="3"/>
  <c r="V727" i="3"/>
  <c r="T727" i="3"/>
  <c r="U759" i="3"/>
  <c r="V759" i="3"/>
  <c r="T759" i="3"/>
  <c r="AA765" i="3"/>
  <c r="V791" i="3"/>
  <c r="T791" i="3"/>
  <c r="V823" i="3"/>
  <c r="T823" i="3"/>
  <c r="W823" i="3"/>
  <c r="AA823" i="3"/>
  <c r="U855" i="3"/>
  <c r="V855" i="3"/>
  <c r="T855" i="3"/>
  <c r="Y855" i="3" s="1"/>
  <c r="U887" i="3"/>
  <c r="U903" i="3"/>
  <c r="V903" i="3"/>
  <c r="T903" i="3"/>
  <c r="V22" i="3"/>
  <c r="AA86" i="3"/>
  <c r="V150" i="3"/>
  <c r="AA166" i="3"/>
  <c r="AA182" i="3"/>
  <c r="V193" i="3"/>
  <c r="U214" i="3"/>
  <c r="V246" i="3"/>
  <c r="V270" i="3"/>
  <c r="AA278" i="3"/>
  <c r="U286" i="3"/>
  <c r="AA294" i="3"/>
  <c r="V302" i="3"/>
  <c r="V310" i="3"/>
  <c r="T334" i="3"/>
  <c r="V350" i="3"/>
  <c r="T366" i="3"/>
  <c r="AA374" i="3"/>
  <c r="AA382" i="3"/>
  <c r="T398" i="3"/>
  <c r="V414" i="3"/>
  <c r="AA430" i="3"/>
  <c r="V478" i="3"/>
  <c r="T494" i="3"/>
  <c r="AA510" i="3"/>
  <c r="T526" i="3"/>
  <c r="AA542" i="3"/>
  <c r="AA550" i="3"/>
  <c r="U558" i="3"/>
  <c r="AA582" i="3"/>
  <c r="V606" i="3"/>
  <c r="AA614" i="3"/>
  <c r="U622" i="3"/>
  <c r="T638" i="3"/>
  <c r="V646" i="3"/>
  <c r="V654" i="3"/>
  <c r="AA1009" i="3"/>
  <c r="AA1409" i="3"/>
  <c r="AA1457" i="3"/>
  <c r="V16" i="3"/>
  <c r="U16" i="3"/>
  <c r="T16" i="3"/>
  <c r="V32" i="3"/>
  <c r="U32" i="3"/>
  <c r="V48" i="3"/>
  <c r="T48" i="3"/>
  <c r="V80" i="3"/>
  <c r="T80" i="3"/>
  <c r="V112" i="3"/>
  <c r="T112" i="3"/>
  <c r="V144" i="3"/>
  <c r="U144" i="3"/>
  <c r="V146" i="3"/>
  <c r="V148" i="3"/>
  <c r="U148" i="3"/>
  <c r="T148" i="3"/>
  <c r="V154" i="3"/>
  <c r="U154" i="3"/>
  <c r="T154" i="3"/>
  <c r="V164" i="3"/>
  <c r="U164" i="3"/>
  <c r="T164" i="3"/>
  <c r="T168" i="3"/>
  <c r="V170" i="3"/>
  <c r="U170" i="3"/>
  <c r="T170" i="3"/>
  <c r="X170" i="3" s="1"/>
  <c r="V176" i="3"/>
  <c r="U176" i="3"/>
  <c r="V180" i="3"/>
  <c r="U180" i="3"/>
  <c r="T180" i="3"/>
  <c r="T186" i="3"/>
  <c r="U194" i="3"/>
  <c r="V194" i="3"/>
  <c r="T194" i="3"/>
  <c r="T196" i="3"/>
  <c r="U202" i="3"/>
  <c r="V202" i="3"/>
  <c r="T202" i="3"/>
  <c r="T204" i="3"/>
  <c r="V208" i="3"/>
  <c r="T208" i="3"/>
  <c r="V210" i="3"/>
  <c r="U210" i="3"/>
  <c r="T210" i="3"/>
  <c r="V212" i="3"/>
  <c r="U212" i="3"/>
  <c r="T212" i="3"/>
  <c r="V218" i="3"/>
  <c r="U218" i="3"/>
  <c r="T218" i="3"/>
  <c r="V224" i="3"/>
  <c r="T224" i="3"/>
  <c r="U226" i="3"/>
  <c r="V228" i="3"/>
  <c r="U228" i="3"/>
  <c r="T228" i="3"/>
  <c r="V234" i="3"/>
  <c r="U234" i="3"/>
  <c r="T234" i="3"/>
  <c r="V236" i="3"/>
  <c r="U236" i="3"/>
  <c r="T236" i="3"/>
  <c r="V240" i="3"/>
  <c r="T240" i="3"/>
  <c r="U242" i="3"/>
  <c r="V242" i="3"/>
  <c r="T242" i="3"/>
  <c r="V244" i="3"/>
  <c r="U244" i="3"/>
  <c r="T244" i="3"/>
  <c r="U252" i="3"/>
  <c r="T256" i="3"/>
  <c r="U258" i="3"/>
  <c r="V258" i="3"/>
  <c r="T266" i="3"/>
  <c r="V272" i="3"/>
  <c r="T272" i="3"/>
  <c r="U276" i="3"/>
  <c r="T284" i="3"/>
  <c r="U292" i="3"/>
  <c r="V298" i="3"/>
  <c r="U298" i="3"/>
  <c r="T298" i="3"/>
  <c r="V304" i="3"/>
  <c r="T304" i="3"/>
  <c r="U306" i="3"/>
  <c r="V306" i="3"/>
  <c r="T316" i="3"/>
  <c r="V320" i="3"/>
  <c r="T320" i="3"/>
  <c r="U322" i="3"/>
  <c r="V322" i="3"/>
  <c r="U328" i="3"/>
  <c r="U330" i="3"/>
  <c r="V330" i="3"/>
  <c r="U336" i="3"/>
  <c r="T336" i="3"/>
  <c r="V338" i="3"/>
  <c r="T338" i="3"/>
  <c r="V340" i="3"/>
  <c r="T352" i="3"/>
  <c r="V362" i="3"/>
  <c r="U362" i="3"/>
  <c r="AA362" i="3"/>
  <c r="V368" i="3"/>
  <c r="U368" i="3"/>
  <c r="U370" i="3"/>
  <c r="V370" i="3"/>
  <c r="T370" i="3"/>
  <c r="T372" i="3"/>
  <c r="T378" i="3"/>
  <c r="V380" i="3"/>
  <c r="V384" i="3"/>
  <c r="U386" i="3"/>
  <c r="U388" i="3"/>
  <c r="U402" i="3"/>
  <c r="T410" i="3"/>
  <c r="V426" i="3"/>
  <c r="U434" i="3"/>
  <c r="V434" i="3"/>
  <c r="T434" i="3"/>
  <c r="T442" i="3"/>
  <c r="V444" i="3"/>
  <c r="U444" i="3"/>
  <c r="T444" i="3"/>
  <c r="V448" i="3"/>
  <c r="V466" i="3"/>
  <c r="U466" i="3"/>
  <c r="T466" i="3"/>
  <c r="V476" i="3"/>
  <c r="T476" i="3"/>
  <c r="U476" i="3"/>
  <c r="V490" i="3"/>
  <c r="U498" i="3"/>
  <c r="V498" i="3"/>
  <c r="T498" i="3"/>
  <c r="T506" i="3"/>
  <c r="T508" i="3"/>
  <c r="V512" i="3"/>
  <c r="U520" i="3"/>
  <c r="T522" i="3"/>
  <c r="V530" i="3"/>
  <c r="U530" i="3"/>
  <c r="T530" i="3"/>
  <c r="U538" i="3"/>
  <c r="V540" i="3"/>
  <c r="U540" i="3"/>
  <c r="T540" i="3"/>
  <c r="X540" i="3" s="1"/>
  <c r="U544" i="3"/>
  <c r="T546" i="3"/>
  <c r="U554" i="3"/>
  <c r="U562" i="3"/>
  <c r="V562" i="3"/>
  <c r="T562" i="3"/>
  <c r="V570" i="3"/>
  <c r="U572" i="3"/>
  <c r="T576" i="3"/>
  <c r="U578" i="3"/>
  <c r="U586" i="3"/>
  <c r="V594" i="3"/>
  <c r="U594" i="3"/>
  <c r="T594" i="3"/>
  <c r="X594" i="3" s="1"/>
  <c r="T602" i="3"/>
  <c r="V604" i="3"/>
  <c r="U604" i="3"/>
  <c r="T604" i="3"/>
  <c r="V608" i="3"/>
  <c r="U624" i="3"/>
  <c r="U626" i="3"/>
  <c r="V626" i="3"/>
  <c r="T626" i="3"/>
  <c r="V634" i="3"/>
  <c r="T636" i="3"/>
  <c r="V642" i="3"/>
  <c r="V652" i="3"/>
  <c r="V658" i="3"/>
  <c r="U658" i="3"/>
  <c r="T658" i="3"/>
  <c r="U666" i="3"/>
  <c r="V668" i="3"/>
  <c r="U668" i="3"/>
  <c r="T668" i="3"/>
  <c r="AA668" i="3"/>
  <c r="T672" i="3"/>
  <c r="V684" i="3"/>
  <c r="U684" i="3"/>
  <c r="T684" i="3"/>
  <c r="T688" i="3"/>
  <c r="T690" i="3"/>
  <c r="U698" i="3"/>
  <c r="V698" i="3"/>
  <c r="T698" i="3"/>
  <c r="V700" i="3"/>
  <c r="U704" i="3"/>
  <c r="U708" i="3"/>
  <c r="U714" i="3"/>
  <c r="V714" i="3"/>
  <c r="T714" i="3"/>
  <c r="V722" i="3"/>
  <c r="T722" i="3"/>
  <c r="V730" i="3"/>
  <c r="V736" i="3"/>
  <c r="U736" i="3"/>
  <c r="V746" i="3"/>
  <c r="U746" i="3"/>
  <c r="T746" i="3"/>
  <c r="V750" i="3"/>
  <c r="U754" i="3"/>
  <c r="V754" i="3"/>
  <c r="T754" i="3"/>
  <c r="AA754" i="3"/>
  <c r="V756" i="3"/>
  <c r="V762" i="3"/>
  <c r="U762" i="3"/>
  <c r="T762" i="3"/>
  <c r="AA768" i="3"/>
  <c r="U772" i="3"/>
  <c r="V778" i="3"/>
  <c r="U778" i="3"/>
  <c r="T778" i="3"/>
  <c r="U782" i="3"/>
  <c r="V786" i="3"/>
  <c r="U786" i="3"/>
  <c r="T786" i="3"/>
  <c r="U788" i="3"/>
  <c r="T788" i="3"/>
  <c r="V794" i="3"/>
  <c r="U794" i="3"/>
  <c r="T794" i="3"/>
  <c r="AA800" i="3"/>
  <c r="U804" i="3"/>
  <c r="V810" i="3"/>
  <c r="U810" i="3"/>
  <c r="T810" i="3"/>
  <c r="U818" i="3"/>
  <c r="V818" i="3"/>
  <c r="T818" i="3"/>
  <c r="V820" i="3"/>
  <c r="T820" i="3"/>
  <c r="U826" i="3"/>
  <c r="V826" i="3"/>
  <c r="T826" i="3"/>
  <c r="U828" i="3"/>
  <c r="T832" i="3"/>
  <c r="V836" i="3"/>
  <c r="U842" i="3"/>
  <c r="V842" i="3"/>
  <c r="T842" i="3"/>
  <c r="V850" i="3"/>
  <c r="U850" i="3"/>
  <c r="T850" i="3"/>
  <c r="V858" i="3"/>
  <c r="U858" i="3"/>
  <c r="T858" i="3"/>
  <c r="AA858" i="3"/>
  <c r="T860" i="3"/>
  <c r="V864" i="3"/>
  <c r="V868" i="3"/>
  <c r="T868" i="3"/>
  <c r="V874" i="3"/>
  <c r="U874" i="3"/>
  <c r="T874" i="3"/>
  <c r="U882" i="3"/>
  <c r="T884" i="3"/>
  <c r="V890" i="3"/>
  <c r="U890" i="3"/>
  <c r="T890" i="3"/>
  <c r="AA890" i="3"/>
  <c r="T896" i="3"/>
  <c r="V900" i="3"/>
  <c r="T900" i="3"/>
  <c r="T906" i="3"/>
  <c r="U912" i="3"/>
  <c r="U916" i="3"/>
  <c r="T924" i="3"/>
  <c r="T932" i="3"/>
  <c r="AA940" i="3"/>
  <c r="U948" i="3"/>
  <c r="T956" i="3"/>
  <c r="T964" i="3"/>
  <c r="U972" i="3"/>
  <c r="T980" i="3"/>
  <c r="T988" i="3"/>
  <c r="V996" i="3"/>
  <c r="U1004" i="3"/>
  <c r="AA1018" i="3"/>
  <c r="AA1036" i="3"/>
  <c r="U1044" i="3"/>
  <c r="T1056" i="3"/>
  <c r="V1060" i="3"/>
  <c r="T1068" i="3"/>
  <c r="AA1072" i="3"/>
  <c r="V1088" i="3"/>
  <c r="T1100" i="3"/>
  <c r="T1104" i="3"/>
  <c r="V1108" i="3"/>
  <c r="T1116" i="3"/>
  <c r="AA1120" i="3"/>
  <c r="T1124" i="3"/>
  <c r="AA1136" i="3"/>
  <c r="V1140" i="3"/>
  <c r="AA1146" i="3"/>
  <c r="U1148" i="3"/>
  <c r="T1152" i="3"/>
  <c r="T1164" i="3"/>
  <c r="AA1168" i="3"/>
  <c r="AA1184" i="3"/>
  <c r="U1196" i="3"/>
  <c r="AA1200" i="3"/>
  <c r="V1204" i="3"/>
  <c r="U1220" i="3"/>
  <c r="V1228" i="3"/>
  <c r="U1252" i="3"/>
  <c r="U1260" i="3"/>
  <c r="AA1264" i="3"/>
  <c r="T1280" i="3"/>
  <c r="T1292" i="3"/>
  <c r="V1296" i="3"/>
  <c r="V1308" i="3"/>
  <c r="U1312" i="3"/>
  <c r="U1328" i="3"/>
  <c r="AA1344" i="3"/>
  <c r="V1356" i="3"/>
  <c r="U1360" i="3"/>
  <c r="U1376" i="3"/>
  <c r="AA1408" i="3"/>
  <c r="V1776" i="3"/>
  <c r="V1393" i="3"/>
  <c r="T1441" i="3"/>
  <c r="AA1445" i="3"/>
  <c r="V1553" i="3"/>
  <c r="T1804" i="3"/>
  <c r="V1590" i="3"/>
  <c r="T1611" i="3"/>
  <c r="V1392" i="3"/>
  <c r="V1447" i="3"/>
  <c r="U1459" i="3"/>
  <c r="AA1552" i="3"/>
  <c r="U1573" i="3"/>
  <c r="T1645" i="3"/>
  <c r="U1676" i="3"/>
  <c r="AA1706" i="3"/>
  <c r="T27" i="3"/>
  <c r="U43" i="3"/>
  <c r="T43" i="3"/>
  <c r="V91" i="3"/>
  <c r="V139" i="3"/>
  <c r="U155" i="3"/>
  <c r="T203" i="3"/>
  <c r="T219" i="3"/>
  <c r="T419" i="3"/>
  <c r="V453" i="3"/>
  <c r="U453" i="3"/>
  <c r="T453" i="3"/>
  <c r="V469" i="3"/>
  <c r="U469" i="3"/>
  <c r="V485" i="3"/>
  <c r="T501" i="3"/>
  <c r="V517" i="3"/>
  <c r="U517" i="3"/>
  <c r="T517" i="3"/>
  <c r="U531" i="3"/>
  <c r="V643" i="3"/>
  <c r="T693" i="3"/>
  <c r="V901" i="3"/>
  <c r="U901" i="3"/>
  <c r="T1175" i="3"/>
  <c r="U1303" i="3"/>
  <c r="V140" i="3"/>
  <c r="T132" i="3"/>
  <c r="AA100" i="3"/>
  <c r="T68" i="3"/>
  <c r="U36" i="3"/>
  <c r="V4" i="3"/>
  <c r="T1489" i="3"/>
  <c r="U1489" i="3"/>
  <c r="V1581" i="3"/>
  <c r="U1585" i="3"/>
  <c r="AA1461" i="3"/>
  <c r="T1707" i="3"/>
  <c r="AA1503" i="3"/>
  <c r="T917" i="3"/>
  <c r="U917" i="3"/>
  <c r="T925" i="3"/>
  <c r="V929" i="3"/>
  <c r="T933" i="3"/>
  <c r="U933" i="3"/>
  <c r="AA933" i="3"/>
  <c r="U941" i="3"/>
  <c r="T941" i="3"/>
  <c r="V941" i="3"/>
  <c r="T945" i="3"/>
  <c r="V945" i="3"/>
  <c r="U945" i="3"/>
  <c r="U949" i="3"/>
  <c r="T951" i="3"/>
  <c r="U957" i="3"/>
  <c r="V961" i="3"/>
  <c r="V965" i="3"/>
  <c r="T965" i="3"/>
  <c r="T967" i="3"/>
  <c r="U973" i="3"/>
  <c r="Y973" i="3" s="1"/>
  <c r="T975" i="3"/>
  <c r="U977" i="3"/>
  <c r="T981" i="3"/>
  <c r="U981" i="3"/>
  <c r="T983" i="3"/>
  <c r="T989" i="3"/>
  <c r="V989" i="3"/>
  <c r="T993" i="3"/>
  <c r="V999" i="3"/>
  <c r="T1009" i="3"/>
  <c r="V1009" i="3"/>
  <c r="U1009" i="3"/>
  <c r="V1013" i="3"/>
  <c r="T1025" i="3"/>
  <c r="T1027" i="3"/>
  <c r="T1029" i="3"/>
  <c r="U1031" i="3"/>
  <c r="U1037" i="3"/>
  <c r="V1037" i="3"/>
  <c r="V1041" i="3"/>
  <c r="U1041" i="3"/>
  <c r="U1045" i="3"/>
  <c r="T1053" i="3"/>
  <c r="T1057" i="3"/>
  <c r="V1059" i="3"/>
  <c r="U1061" i="3"/>
  <c r="U1069" i="3"/>
  <c r="T1073" i="3"/>
  <c r="V1077" i="3"/>
  <c r="AA1077" i="3"/>
  <c r="T1079" i="3"/>
  <c r="V1083" i="3"/>
  <c r="V1085" i="3"/>
  <c r="T1085" i="3"/>
  <c r="T1087" i="3"/>
  <c r="V1093" i="3"/>
  <c r="U1093" i="3"/>
  <c r="V1101" i="3"/>
  <c r="U1101" i="3"/>
  <c r="T1101" i="3"/>
  <c r="T1105" i="3"/>
  <c r="T1109" i="3"/>
  <c r="U1109" i="3"/>
  <c r="V1117" i="3"/>
  <c r="U1117" i="3"/>
  <c r="V1121" i="3"/>
  <c r="T1131" i="3"/>
  <c r="T1137" i="3"/>
  <c r="V1147" i="3"/>
  <c r="V1153" i="3"/>
  <c r="V1157" i="3"/>
  <c r="T1159" i="3"/>
  <c r="V1163" i="3"/>
  <c r="U1163" i="3"/>
  <c r="V1169" i="3"/>
  <c r="T1169" i="3"/>
  <c r="V1173" i="3"/>
  <c r="T1173" i="3"/>
  <c r="U1173" i="3"/>
  <c r="V1181" i="3"/>
  <c r="T1185" i="3"/>
  <c r="V1189" i="3"/>
  <c r="U1189" i="3"/>
  <c r="U1197" i="3"/>
  <c r="V1201" i="3"/>
  <c r="V1205" i="3"/>
  <c r="U1211" i="3"/>
  <c r="U1213" i="3"/>
  <c r="V1217" i="3"/>
  <c r="U1227" i="3"/>
  <c r="U1229" i="3"/>
  <c r="T1229" i="3"/>
  <c r="AA1231" i="3"/>
  <c r="U1233" i="3"/>
  <c r="T1237" i="3"/>
  <c r="T1239" i="3"/>
  <c r="V1245" i="3"/>
  <c r="U1245" i="3"/>
  <c r="T1245" i="3"/>
  <c r="T1249" i="3"/>
  <c r="U1253" i="3"/>
  <c r="T1255" i="3"/>
  <c r="V1265" i="3"/>
  <c r="T1265" i="3"/>
  <c r="Y1265" i="3" s="1"/>
  <c r="T1277" i="3"/>
  <c r="U1281" i="3"/>
  <c r="V1285" i="3"/>
  <c r="U1285" i="3"/>
  <c r="V1293" i="3"/>
  <c r="U1293" i="3"/>
  <c r="T1295" i="3"/>
  <c r="V1297" i="3"/>
  <c r="T1297" i="3"/>
  <c r="U1297" i="3"/>
  <c r="V1301" i="3"/>
  <c r="U1301" i="3"/>
  <c r="V1309" i="3"/>
  <c r="V1313" i="3"/>
  <c r="T1317" i="3"/>
  <c r="U1317" i="3"/>
  <c r="T1323" i="3"/>
  <c r="U1325" i="3"/>
  <c r="V1327" i="3"/>
  <c r="V1329" i="3"/>
  <c r="T1329" i="3"/>
  <c r="T1331" i="3"/>
  <c r="V1333" i="3"/>
  <c r="U1333" i="3"/>
  <c r="V1339" i="3"/>
  <c r="U1339" i="3"/>
  <c r="T1341" i="3"/>
  <c r="T1349" i="3"/>
  <c r="Z1349" i="3" s="1"/>
  <c r="V1355" i="3"/>
  <c r="T1357" i="3"/>
  <c r="V1363" i="3"/>
  <c r="U1365" i="3"/>
  <c r="U1369" i="3"/>
  <c r="V1371" i="3"/>
  <c r="T1373" i="3"/>
  <c r="T1381" i="3"/>
  <c r="U1401" i="3"/>
  <c r="T1403" i="3"/>
  <c r="AA1405" i="3"/>
  <c r="V1405" i="3"/>
  <c r="T1405" i="3"/>
  <c r="V1407" i="3"/>
  <c r="U1409" i="3"/>
  <c r="U1411" i="3"/>
  <c r="U1425" i="3"/>
  <c r="V1429" i="3"/>
  <c r="U1429" i="3"/>
  <c r="V1457" i="3"/>
  <c r="T1457" i="3"/>
  <c r="U1457" i="3"/>
  <c r="T1587" i="3"/>
  <c r="V1655" i="3"/>
  <c r="AA143" i="3"/>
  <c r="AA111" i="3"/>
  <c r="U79" i="3"/>
  <c r="U55" i="3"/>
  <c r="AA47" i="3"/>
  <c r="V31" i="3"/>
  <c r="V1554" i="3"/>
  <c r="V1654" i="3"/>
  <c r="T1754" i="3"/>
  <c r="U1768" i="3"/>
  <c r="U1387" i="3"/>
  <c r="V1395" i="3"/>
  <c r="T1435" i="3"/>
  <c r="V1439" i="3"/>
  <c r="T1443" i="3"/>
  <c r="T1479" i="3"/>
  <c r="U1560" i="3"/>
  <c r="V1823" i="3"/>
  <c r="V1497" i="3"/>
  <c r="U1533" i="3"/>
  <c r="T1533" i="3"/>
  <c r="AA1583" i="3"/>
  <c r="V1588" i="3"/>
  <c r="AA1402" i="3"/>
  <c r="V1455" i="3"/>
  <c r="V1470" i="3"/>
  <c r="T1555" i="3"/>
  <c r="AA1744" i="3"/>
  <c r="U1685" i="3"/>
  <c r="AA1770" i="3"/>
  <c r="V1613" i="3"/>
  <c r="AA1380" i="3"/>
  <c r="U730" i="3"/>
  <c r="T730" i="3"/>
  <c r="AA650" i="3"/>
  <c r="V650" i="3"/>
  <c r="AA618" i="3"/>
  <c r="U618" i="3"/>
  <c r="AA586" i="3"/>
  <c r="V586" i="3"/>
  <c r="T554" i="3"/>
  <c r="V554" i="3"/>
  <c r="V544" i="3"/>
  <c r="T544" i="3"/>
  <c r="V522" i="3"/>
  <c r="U522" i="3"/>
  <c r="AA490" i="3"/>
  <c r="U490" i="3"/>
  <c r="V480" i="3"/>
  <c r="T480" i="3"/>
  <c r="AA458" i="3"/>
  <c r="V458" i="3"/>
  <c r="T426" i="3"/>
  <c r="U426" i="3"/>
  <c r="V416" i="3"/>
  <c r="T416" i="3"/>
  <c r="T404" i="3"/>
  <c r="V404" i="3"/>
  <c r="V282" i="3"/>
  <c r="AA282" i="3"/>
  <c r="T282" i="3"/>
  <c r="V914" i="3"/>
  <c r="T914" i="3"/>
  <c r="U1499" i="3"/>
  <c r="U1381" i="3"/>
  <c r="V1349" i="3"/>
  <c r="U1249" i="3"/>
  <c r="U1185" i="3"/>
  <c r="V1105" i="3"/>
  <c r="T1069" i="3"/>
  <c r="V1053" i="3"/>
  <c r="T949" i="3"/>
  <c r="AA108" i="3"/>
  <c r="T901" i="3"/>
  <c r="T908" i="3"/>
  <c r="T796" i="3"/>
  <c r="AA730" i="3"/>
  <c r="U720" i="3"/>
  <c r="V640" i="3"/>
  <c r="T618" i="3"/>
  <c r="U480" i="3"/>
  <c r="T458" i="3"/>
  <c r="U416" i="3"/>
  <c r="T354" i="3"/>
  <c r="T288" i="3"/>
  <c r="T226" i="3"/>
  <c r="U192" i="3"/>
  <c r="U886" i="3"/>
  <c r="V870" i="3"/>
  <c r="U838" i="3"/>
  <c r="T887" i="3"/>
  <c r="T599" i="3"/>
  <c r="T157" i="3"/>
  <c r="T72" i="3"/>
  <c r="AA789" i="3"/>
  <c r="AA354" i="3"/>
  <c r="AA226" i="3"/>
  <c r="V666" i="3"/>
  <c r="T666" i="3"/>
  <c r="T570" i="3"/>
  <c r="U570" i="3"/>
  <c r="T538" i="3"/>
  <c r="V538" i="3"/>
  <c r="T474" i="3"/>
  <c r="V474" i="3"/>
  <c r="AA410" i="3"/>
  <c r="U410" i="3"/>
  <c r="T388" i="3"/>
  <c r="AA388" i="3"/>
  <c r="V388" i="3"/>
  <c r="U860" i="3"/>
  <c r="AA860" i="3"/>
  <c r="AA882" i="3"/>
  <c r="V882" i="3"/>
  <c r="AA196" i="3"/>
  <c r="U196" i="3"/>
  <c r="Y196" i="3" s="1"/>
  <c r="T1664" i="3"/>
  <c r="AA1453" i="3"/>
  <c r="V1413" i="3"/>
  <c r="U914" i="3"/>
  <c r="U906" i="3"/>
  <c r="U876" i="3"/>
  <c r="T812" i="3"/>
  <c r="V780" i="3"/>
  <c r="V748" i="3"/>
  <c r="T700" i="3"/>
  <c r="V672" i="3"/>
  <c r="T650" i="3"/>
  <c r="T634" i="3"/>
  <c r="V602" i="3"/>
  <c r="T586" i="3"/>
  <c r="V506" i="3"/>
  <c r="U442" i="3"/>
  <c r="V410" i="3"/>
  <c r="V378" i="3"/>
  <c r="U346" i="3"/>
  <c r="U282" i="3"/>
  <c r="T590" i="3"/>
  <c r="AA574" i="3"/>
  <c r="T462" i="3"/>
  <c r="AA446" i="3"/>
  <c r="AA318" i="3"/>
  <c r="U222" i="3"/>
  <c r="AA174" i="3"/>
  <c r="U158" i="3"/>
  <c r="V1321" i="3"/>
  <c r="U1289" i="3"/>
  <c r="U1273" i="3"/>
  <c r="T1065" i="3"/>
  <c r="AA1429" i="3"/>
  <c r="AA1381" i="3"/>
  <c r="AA1365" i="3"/>
  <c r="AA1357" i="3"/>
  <c r="AA1349" i="3"/>
  <c r="AA1341" i="3"/>
  <c r="AA1325" i="3"/>
  <c r="AA1309" i="3"/>
  <c r="AA1301" i="3"/>
  <c r="AA1213" i="3"/>
  <c r="AA1205" i="3"/>
  <c r="AA1197" i="3"/>
  <c r="AA1189" i="3"/>
  <c r="U1165" i="3"/>
  <c r="AA1157" i="3"/>
  <c r="T1077" i="3"/>
  <c r="AA1069" i="3"/>
  <c r="AA1061" i="3"/>
  <c r="AA1053" i="3"/>
  <c r="AA1045" i="3"/>
  <c r="AA1037" i="3"/>
  <c r="AA1029" i="3"/>
  <c r="AA973" i="3"/>
  <c r="AA957" i="3"/>
  <c r="AA949" i="3"/>
  <c r="AA925" i="3"/>
  <c r="V499" i="3"/>
  <c r="T403" i="3"/>
  <c r="T910" i="3"/>
  <c r="U878" i="3"/>
  <c r="T814" i="3"/>
  <c r="V798" i="3"/>
  <c r="T725" i="3"/>
  <c r="T1782" i="3"/>
  <c r="AA1389" i="3"/>
  <c r="U1178" i="3"/>
  <c r="AA1074" i="3"/>
  <c r="T1034" i="3"/>
  <c r="AA1010" i="3"/>
  <c r="AA1002" i="3"/>
  <c r="U970" i="3"/>
  <c r="V938" i="3"/>
  <c r="AA1425" i="3"/>
  <c r="AA1313" i="3"/>
  <c r="AA1297" i="3"/>
  <c r="AA1281" i="3"/>
  <c r="AA1249" i="3"/>
  <c r="AA1201" i="3"/>
  <c r="Y1201" i="3" s="1"/>
  <c r="AA1185" i="3"/>
  <c r="AA1105" i="3"/>
  <c r="Z1105" i="3"/>
  <c r="T861" i="3"/>
  <c r="AA813" i="3"/>
  <c r="U731" i="3"/>
  <c r="V683" i="3"/>
  <c r="U621" i="3"/>
  <c r="T1775" i="3"/>
  <c r="U1359" i="3"/>
  <c r="T1263" i="3"/>
  <c r="V1239" i="3"/>
  <c r="V1231" i="3"/>
  <c r="V1159" i="3"/>
  <c r="U1143" i="3"/>
  <c r="V1063" i="3"/>
  <c r="T999" i="3"/>
  <c r="V1768" i="3"/>
  <c r="AA696" i="3"/>
  <c r="V296" i="3"/>
  <c r="T216" i="3"/>
  <c r="V152" i="3"/>
  <c r="V607" i="3"/>
  <c r="AA543" i="3"/>
  <c r="U415" i="3"/>
  <c r="V883" i="3"/>
  <c r="T787" i="3"/>
  <c r="AA739" i="3"/>
  <c r="T675" i="3"/>
  <c r="U219" i="3"/>
  <c r="U187" i="3"/>
  <c r="V155" i="3"/>
  <c r="V123" i="3"/>
  <c r="T91" i="3"/>
  <c r="V59" i="3"/>
  <c r="V27" i="3"/>
  <c r="T839" i="3"/>
  <c r="AA775" i="3"/>
  <c r="U682" i="3"/>
  <c r="U656" i="3"/>
  <c r="V624" i="3"/>
  <c r="T592" i="3"/>
  <c r="V464" i="3"/>
  <c r="U853" i="3"/>
  <c r="AA725" i="3"/>
  <c r="T1671" i="3"/>
  <c r="U1397" i="3"/>
  <c r="T1806" i="3"/>
  <c r="T1674" i="3"/>
  <c r="T1454" i="3"/>
  <c r="AA1422" i="3"/>
  <c r="T1374" i="3"/>
  <c r="U1358" i="3"/>
  <c r="V1342" i="3"/>
  <c r="U1326" i="3"/>
  <c r="U1310" i="3"/>
  <c r="V1294" i="3"/>
  <c r="T1278" i="3"/>
  <c r="T1262" i="3"/>
  <c r="V1246" i="3"/>
  <c r="AA1214" i="3"/>
  <c r="U1198" i="3"/>
  <c r="V1182" i="3"/>
  <c r="V1166" i="3"/>
  <c r="T1150" i="3"/>
  <c r="V1134" i="3"/>
  <c r="AA1118" i="3"/>
  <c r="U1102" i="3"/>
  <c r="V1086" i="3"/>
  <c r="V1070" i="3"/>
  <c r="U1054" i="3"/>
  <c r="V1038" i="3"/>
  <c r="U1022" i="3"/>
  <c r="T1006" i="3"/>
  <c r="V990" i="3"/>
  <c r="T974" i="3"/>
  <c r="V958" i="3"/>
  <c r="U942" i="3"/>
  <c r="V926" i="3"/>
  <c r="V797" i="3"/>
  <c r="V781" i="3"/>
  <c r="AA660" i="3"/>
  <c r="T644" i="3"/>
  <c r="AA343" i="3"/>
  <c r="AA628" i="3"/>
  <c r="AA580" i="3"/>
  <c r="AA532" i="3"/>
  <c r="AA500" i="3"/>
  <c r="AA436" i="3"/>
  <c r="AA352" i="3"/>
  <c r="AA288" i="3"/>
  <c r="AA256" i="3"/>
  <c r="AA192" i="3"/>
  <c r="V879" i="3"/>
  <c r="AA751" i="3"/>
  <c r="X751" i="3"/>
  <c r="AA738" i="3"/>
  <c r="AA887" i="3"/>
  <c r="AA599" i="3"/>
  <c r="T485" i="3"/>
  <c r="T885" i="3"/>
  <c r="AA437" i="3"/>
  <c r="V732" i="3"/>
  <c r="U652" i="3"/>
  <c r="V620" i="3"/>
  <c r="U556" i="3"/>
  <c r="U492" i="3"/>
  <c r="U428" i="3"/>
  <c r="U332" i="3"/>
  <c r="U836" i="3"/>
  <c r="T418" i="3"/>
  <c r="V290" i="3"/>
  <c r="U162" i="3"/>
  <c r="V1125" i="3"/>
  <c r="V997" i="3"/>
  <c r="AA186" i="3"/>
  <c r="T804" i="3"/>
  <c r="U394" i="3"/>
  <c r="V1261" i="3"/>
  <c r="U1133" i="3"/>
  <c r="U1005" i="3"/>
  <c r="V631" i="3"/>
  <c r="U1181" i="3"/>
  <c r="V772" i="3"/>
  <c r="T1141" i="3"/>
  <c r="U1013" i="3"/>
  <c r="V508" i="3"/>
  <c r="V636" i="3"/>
  <c r="U764" i="3"/>
  <c r="T892" i="3"/>
  <c r="T959" i="3"/>
  <c r="T991" i="3"/>
  <c r="U1279" i="3"/>
  <c r="U1375" i="3"/>
  <c r="U156" i="3"/>
  <c r="V188" i="3"/>
  <c r="AA220" i="3"/>
  <c r="U412" i="3"/>
  <c r="T724" i="3"/>
  <c r="U852" i="3"/>
  <c r="U588" i="3"/>
  <c r="T716" i="3"/>
  <c r="V844" i="3"/>
  <c r="AA1234" i="3"/>
  <c r="V1482" i="3"/>
  <c r="U450" i="3"/>
  <c r="AA482" i="3"/>
  <c r="U514" i="3"/>
  <c r="U610" i="3"/>
  <c r="T642" i="3"/>
  <c r="U738" i="3"/>
  <c r="V770" i="3"/>
  <c r="V802" i="3"/>
  <c r="U834" i="3"/>
  <c r="T866" i="3"/>
  <c r="T1474" i="3"/>
  <c r="V1409" i="3"/>
  <c r="T1345" i="3"/>
  <c r="U1217" i="3"/>
  <c r="T1153" i="3"/>
  <c r="V1089" i="3"/>
  <c r="V160" i="3"/>
  <c r="T572" i="3"/>
  <c r="T250" i="3"/>
  <c r="V584" i="3"/>
  <c r="V381" i="3"/>
  <c r="U381" i="3"/>
  <c r="T381" i="3"/>
  <c r="V253" i="3"/>
  <c r="U253" i="3"/>
  <c r="V125" i="3"/>
  <c r="U125" i="3"/>
  <c r="T125" i="3"/>
  <c r="U629" i="3"/>
  <c r="V629" i="3"/>
  <c r="T629" i="3"/>
  <c r="U565" i="3"/>
  <c r="AA565" i="3"/>
  <c r="T565" i="3"/>
  <c r="U397" i="3"/>
  <c r="V397" i="3"/>
  <c r="T397" i="3"/>
  <c r="U141" i="3"/>
  <c r="V141" i="3"/>
  <c r="AA268" i="3"/>
  <c r="T268" i="3"/>
  <c r="T869" i="3"/>
  <c r="U314" i="3"/>
  <c r="AA314" i="3"/>
  <c r="AA693" i="3"/>
  <c r="V661" i="3"/>
  <c r="T661" i="3"/>
  <c r="T567" i="3"/>
  <c r="U567" i="3"/>
  <c r="T503" i="3"/>
  <c r="U503" i="3"/>
  <c r="U439" i="3"/>
  <c r="V439" i="3"/>
  <c r="AA373" i="3"/>
  <c r="U373" i="3"/>
  <c r="V373" i="3"/>
  <c r="T373" i="3"/>
  <c r="U245" i="3"/>
  <c r="V245" i="3"/>
  <c r="V181" i="3"/>
  <c r="U181" i="3"/>
  <c r="V695" i="3"/>
  <c r="T695" i="3"/>
  <c r="T663" i="3"/>
  <c r="U663" i="3"/>
  <c r="AA402" i="3"/>
  <c r="V402" i="3"/>
  <c r="T146" i="3"/>
  <c r="AA146" i="3"/>
  <c r="U885" i="3"/>
  <c r="V757" i="3"/>
  <c r="U407" i="3"/>
  <c r="V407" i="3"/>
  <c r="U348" i="3"/>
  <c r="AA380" i="3"/>
  <c r="T380" i="3"/>
  <c r="V674" i="3"/>
  <c r="U706" i="3"/>
  <c r="T172" i="3"/>
  <c r="AA172" i="3"/>
  <c r="AA293" i="3"/>
  <c r="V293" i="3"/>
  <c r="U293" i="3"/>
  <c r="U204" i="3"/>
  <c r="AA204" i="3"/>
  <c r="T1735" i="3"/>
  <c r="V23" i="3"/>
  <c r="U87" i="3"/>
  <c r="T1553" i="3"/>
  <c r="T1375" i="3"/>
  <c r="U1345" i="3"/>
  <c r="U1261" i="3"/>
  <c r="T1181" i="3"/>
  <c r="U1141" i="3"/>
  <c r="T1125" i="3"/>
  <c r="U1089" i="3"/>
  <c r="U1021" i="3"/>
  <c r="V1005" i="3"/>
  <c r="U997" i="3"/>
  <c r="U693" i="3"/>
  <c r="V501" i="3"/>
  <c r="U485" i="3"/>
  <c r="V437" i="3"/>
  <c r="AA1466" i="3"/>
  <c r="T1773" i="3"/>
  <c r="AA1801" i="3"/>
  <c r="V1370" i="3"/>
  <c r="T1338" i="3"/>
  <c r="T1330" i="3"/>
  <c r="V1322" i="3"/>
  <c r="AA1290" i="3"/>
  <c r="V1274" i="3"/>
  <c r="AA1250" i="3"/>
  <c r="V1234" i="3"/>
  <c r="U1186" i="3"/>
  <c r="U1154" i="3"/>
  <c r="AA1122" i="3"/>
  <c r="U1090" i="3"/>
  <c r="AA1026" i="3"/>
  <c r="AA962" i="3"/>
  <c r="T898" i="3"/>
  <c r="U880" i="3"/>
  <c r="U866" i="3"/>
  <c r="T852" i="3"/>
  <c r="T844" i="3"/>
  <c r="T834" i="3"/>
  <c r="V816" i="3"/>
  <c r="AA802" i="3"/>
  <c r="T800" i="3"/>
  <c r="V784" i="3"/>
  <c r="U768" i="3"/>
  <c r="T752" i="3"/>
  <c r="T738" i="3"/>
  <c r="V716" i="3"/>
  <c r="U636" i="3"/>
  <c r="V572" i="3"/>
  <c r="U508" i="3"/>
  <c r="T412" i="3"/>
  <c r="T314" i="3"/>
  <c r="V274" i="3"/>
  <c r="U266" i="3"/>
  <c r="V252" i="3"/>
  <c r="V204" i="3"/>
  <c r="X204" i="3"/>
  <c r="V186" i="3"/>
  <c r="U160" i="3"/>
  <c r="V503" i="3"/>
  <c r="T407" i="3"/>
  <c r="T293" i="3"/>
  <c r="T253" i="3"/>
  <c r="AA191" i="3"/>
  <c r="T181" i="3"/>
  <c r="AA572" i="3"/>
  <c r="AA508" i="3"/>
  <c r="AA412" i="3"/>
  <c r="AA245" i="3"/>
  <c r="U642" i="3"/>
  <c r="U821" i="3"/>
  <c r="T821" i="3"/>
  <c r="AA821" i="3"/>
  <c r="U269" i="3"/>
  <c r="V269" i="3"/>
  <c r="AA13" i="3"/>
  <c r="U13" i="3"/>
  <c r="V13" i="3"/>
  <c r="AA260" i="3"/>
  <c r="U260" i="3"/>
  <c r="AA290" i="3"/>
  <c r="U290" i="3"/>
  <c r="T741" i="3"/>
  <c r="T631" i="3"/>
  <c r="U631" i="3"/>
  <c r="T309" i="3"/>
  <c r="AA309" i="3"/>
  <c r="V309" i="3"/>
  <c r="U1665" i="3"/>
  <c r="U63" i="3"/>
  <c r="T1133" i="3"/>
  <c r="T1005" i="3"/>
  <c r="V693" i="3"/>
  <c r="U501" i="3"/>
  <c r="V1040" i="3"/>
  <c r="AA1024" i="3"/>
  <c r="AA1008" i="3"/>
  <c r="V992" i="3"/>
  <c r="AA976" i="3"/>
  <c r="V960" i="3"/>
  <c r="AA944" i="3"/>
  <c r="AA928" i="3"/>
  <c r="AA912" i="3"/>
  <c r="V898" i="3"/>
  <c r="AA892" i="3"/>
  <c r="T864" i="3"/>
  <c r="U848" i="3"/>
  <c r="U844" i="3"/>
  <c r="V834" i="3"/>
  <c r="T802" i="3"/>
  <c r="T770" i="3"/>
  <c r="V752" i="3"/>
  <c r="V738" i="3"/>
  <c r="T732" i="3"/>
  <c r="T706" i="3"/>
  <c r="V412" i="3"/>
  <c r="V314" i="3"/>
  <c r="U250" i="3"/>
  <c r="T220" i="3"/>
  <c r="T188" i="3"/>
  <c r="U186" i="3"/>
  <c r="T178" i="3"/>
  <c r="U172" i="3"/>
  <c r="V565" i="3"/>
  <c r="AA181" i="3"/>
  <c r="V1662" i="3"/>
  <c r="U1804" i="3"/>
  <c r="AA124" i="3"/>
  <c r="T437" i="3"/>
  <c r="AA1468" i="3"/>
  <c r="T1390" i="3"/>
  <c r="V1230" i="3"/>
  <c r="U802" i="3"/>
  <c r="U770" i="3"/>
  <c r="T674" i="3"/>
  <c r="AA636" i="3"/>
  <c r="T482" i="3"/>
  <c r="T402" i="3"/>
  <c r="T394" i="3"/>
  <c r="U380" i="3"/>
  <c r="T252" i="3"/>
  <c r="V250" i="3"/>
  <c r="U220" i="3"/>
  <c r="U188" i="3"/>
  <c r="U178" i="3"/>
  <c r="V172" i="3"/>
  <c r="T162" i="3"/>
  <c r="T156" i="3"/>
  <c r="U146" i="3"/>
  <c r="V662" i="3"/>
  <c r="AA598" i="3"/>
  <c r="AA502" i="3"/>
  <c r="V438" i="3"/>
  <c r="V54" i="3"/>
  <c r="V663" i="3"/>
  <c r="V567" i="3"/>
  <c r="T439" i="3"/>
  <c r="U309" i="3"/>
  <c r="T269" i="3"/>
  <c r="T245" i="3"/>
  <c r="T141" i="3"/>
  <c r="AA178" i="3"/>
  <c r="AA250" i="3"/>
  <c r="AA945" i="3"/>
  <c r="V897" i="3"/>
  <c r="T865" i="3"/>
  <c r="V801" i="3"/>
  <c r="AA737" i="3"/>
  <c r="U145" i="3"/>
  <c r="V81" i="3"/>
  <c r="V49" i="3"/>
  <c r="U605" i="3"/>
  <c r="U215" i="3"/>
  <c r="T1343" i="3"/>
  <c r="T1279" i="3"/>
  <c r="AA1215" i="3"/>
  <c r="T1151" i="3"/>
  <c r="V1119" i="3"/>
  <c r="U1023" i="3"/>
  <c r="AA927" i="3"/>
  <c r="V37" i="3"/>
  <c r="V856" i="3"/>
  <c r="V808" i="3"/>
  <c r="V792" i="3"/>
  <c r="U776" i="3"/>
  <c r="Y776" i="3" s="1"/>
  <c r="T584" i="3"/>
  <c r="V456" i="3"/>
  <c r="V232" i="3"/>
  <c r="U104" i="3"/>
  <c r="U863" i="3"/>
  <c r="T831" i="3"/>
  <c r="V767" i="3"/>
  <c r="V575" i="3"/>
  <c r="T511" i="3"/>
  <c r="AA447" i="3"/>
  <c r="V1347" i="3"/>
  <c r="U1315" i="3"/>
  <c r="U1267" i="3"/>
  <c r="U1251" i="3"/>
  <c r="U1139" i="3"/>
  <c r="U915" i="3"/>
  <c r="AA487" i="3"/>
  <c r="Y487" i="3" s="1"/>
  <c r="AA439" i="3"/>
  <c r="AA407" i="3"/>
  <c r="AA394" i="3"/>
  <c r="AA274" i="3"/>
  <c r="AA266" i="3"/>
  <c r="U254" i="3"/>
  <c r="V238" i="3"/>
  <c r="V206" i="3"/>
  <c r="AA190" i="3"/>
  <c r="AA468" i="3"/>
  <c r="AA1373" i="3"/>
  <c r="AA1261" i="3"/>
  <c r="AA1181" i="3"/>
  <c r="AA1141" i="3"/>
  <c r="AA1133" i="3"/>
  <c r="AA1125" i="3"/>
  <c r="AA1021" i="3"/>
  <c r="AA1013" i="3"/>
  <c r="AA1005" i="3"/>
  <c r="AA997" i="3"/>
  <c r="AA695" i="3"/>
  <c r="AA663" i="3"/>
  <c r="AA631" i="3"/>
  <c r="AA567" i="3"/>
  <c r="AA661" i="3"/>
  <c r="AA716" i="3"/>
  <c r="T319" i="3"/>
  <c r="AA151" i="3"/>
  <c r="AA160" i="3"/>
  <c r="AA503" i="3"/>
  <c r="AA898" i="3"/>
  <c r="AA834" i="3"/>
  <c r="AA770" i="3"/>
  <c r="AA866" i="3"/>
  <c r="AA682" i="3"/>
  <c r="AA156" i="3"/>
  <c r="AA162" i="3"/>
  <c r="AA906" i="3"/>
  <c r="T533" i="3"/>
  <c r="Z533" i="3" s="1"/>
  <c r="AA253" i="3"/>
  <c r="AA29" i="3"/>
  <c r="AA306" i="3"/>
  <c r="AA549" i="3"/>
  <c r="AA442" i="3"/>
  <c r="AA762" i="3"/>
  <c r="AA794" i="3"/>
  <c r="AA826" i="3"/>
  <c r="V902" i="3"/>
  <c r="T902" i="3"/>
  <c r="V758" i="3"/>
  <c r="U758" i="3"/>
  <c r="AA1487" i="3"/>
  <c r="U1618" i="3"/>
  <c r="V886" i="3"/>
  <c r="T808" i="3"/>
  <c r="V696" i="3"/>
  <c r="T616" i="3"/>
  <c r="U456" i="3"/>
  <c r="V822" i="3"/>
  <c r="T822" i="3"/>
  <c r="U1646" i="3"/>
  <c r="T1703" i="3"/>
  <c r="AA1311" i="3"/>
  <c r="V1311" i="3"/>
  <c r="V1295" i="3"/>
  <c r="U1295" i="3"/>
  <c r="AA1287" i="3"/>
  <c r="U1287" i="3"/>
  <c r="AA1247" i="3"/>
  <c r="T1247" i="3"/>
  <c r="T1191" i="3"/>
  <c r="U1191" i="3"/>
  <c r="AA1167" i="3"/>
  <c r="T1167" i="3"/>
  <c r="U1127" i="3"/>
  <c r="V1127" i="3"/>
  <c r="T1111" i="3"/>
  <c r="U1111" i="3"/>
  <c r="AA1095" i="3"/>
  <c r="T1095" i="3"/>
  <c r="T1015" i="3"/>
  <c r="V1015" i="3"/>
  <c r="AA943" i="3"/>
  <c r="T943" i="3"/>
  <c r="U935" i="3"/>
  <c r="T935" i="3"/>
  <c r="U904" i="3"/>
  <c r="V904" i="3"/>
  <c r="V888" i="3"/>
  <c r="U888" i="3"/>
  <c r="U872" i="3"/>
  <c r="T872" i="3"/>
  <c r="U840" i="3"/>
  <c r="T840" i="3"/>
  <c r="AA824" i="3"/>
  <c r="U824" i="3"/>
  <c r="T792" i="3"/>
  <c r="U792" i="3"/>
  <c r="AA760" i="3"/>
  <c r="T760" i="3"/>
  <c r="U760" i="3"/>
  <c r="AA744" i="3"/>
  <c r="U744" i="3"/>
  <c r="T744" i="3"/>
  <c r="V744" i="3"/>
  <c r="T728" i="3"/>
  <c r="V728" i="3"/>
  <c r="U712" i="3"/>
  <c r="Y712" i="3" s="1"/>
  <c r="T712" i="3"/>
  <c r="U680" i="3"/>
  <c r="T680" i="3"/>
  <c r="U648" i="3"/>
  <c r="V648" i="3"/>
  <c r="V552" i="3"/>
  <c r="U552" i="3"/>
  <c r="V488" i="3"/>
  <c r="U488" i="3"/>
  <c r="V424" i="3"/>
  <c r="U424" i="3"/>
  <c r="T376" i="3"/>
  <c r="U376" i="3"/>
  <c r="V360" i="3"/>
  <c r="U360" i="3"/>
  <c r="T854" i="3"/>
  <c r="U854" i="3"/>
  <c r="V838" i="3"/>
  <c r="T838" i="3"/>
  <c r="T806" i="3"/>
  <c r="Z806" i="3" s="1"/>
  <c r="V806" i="3"/>
  <c r="V790" i="3"/>
  <c r="T790" i="3"/>
  <c r="T774" i="3"/>
  <c r="V774" i="3"/>
  <c r="AA54" i="3"/>
  <c r="Y54" i="3"/>
  <c r="T54" i="3"/>
  <c r="AA902" i="3"/>
  <c r="U870" i="3"/>
  <c r="T758" i="3"/>
  <c r="U95" i="3"/>
  <c r="U127" i="3"/>
  <c r="U1666" i="3"/>
  <c r="V824" i="3"/>
  <c r="AA596" i="3"/>
  <c r="T596" i="3"/>
  <c r="AA564" i="3"/>
  <c r="V564" i="3"/>
  <c r="T1446" i="3"/>
  <c r="V1414" i="3"/>
  <c r="V1366" i="3"/>
  <c r="T1350" i="3"/>
  <c r="U1334" i="3"/>
  <c r="V1318" i="3"/>
  <c r="V1302" i="3"/>
  <c r="V1286" i="3"/>
  <c r="U1270" i="3"/>
  <c r="V1254" i="3"/>
  <c r="U1238" i="3"/>
  <c r="U1222" i="3"/>
  <c r="V1206" i="3"/>
  <c r="V1190" i="3"/>
  <c r="V1174" i="3"/>
  <c r="AA1142" i="3"/>
  <c r="T1126" i="3"/>
  <c r="V1110" i="3"/>
  <c r="T1094" i="3"/>
  <c r="V1078" i="3"/>
  <c r="V1062" i="3"/>
  <c r="T1046" i="3"/>
  <c r="T1014" i="3"/>
  <c r="AA998" i="3"/>
  <c r="T966" i="3"/>
  <c r="U950" i="3"/>
  <c r="AA934" i="3"/>
  <c r="U918" i="3"/>
  <c r="V1225" i="3"/>
  <c r="V1209" i="3"/>
  <c r="U1193" i="3"/>
  <c r="V1049" i="3"/>
  <c r="T1033" i="3"/>
  <c r="V921" i="3"/>
  <c r="V703" i="3"/>
  <c r="V56" i="3"/>
  <c r="AA698" i="3"/>
  <c r="AA381" i="3"/>
  <c r="AA125" i="3"/>
  <c r="AA397" i="3"/>
  <c r="AA269" i="3"/>
  <c r="AA141" i="3"/>
  <c r="T1564" i="3"/>
  <c r="V219" i="3"/>
  <c r="T369" i="3"/>
  <c r="AA337" i="3"/>
  <c r="T225" i="3"/>
  <c r="V177" i="3"/>
  <c r="AA129" i="3"/>
  <c r="V65" i="3"/>
  <c r="T33" i="3"/>
  <c r="U639" i="3"/>
  <c r="V1474" i="3"/>
  <c r="U883" i="3"/>
  <c r="V867" i="3"/>
  <c r="V819" i="3"/>
  <c r="AA803" i="3"/>
  <c r="V787" i="3"/>
  <c r="V739" i="3"/>
  <c r="V723" i="3"/>
  <c r="T691" i="3"/>
  <c r="AA675" i="3"/>
  <c r="T659" i="3"/>
  <c r="AA690" i="3"/>
  <c r="AA554" i="3"/>
  <c r="AA666" i="3"/>
  <c r="AA634" i="3"/>
  <c r="AA602" i="3"/>
  <c r="AA570" i="3"/>
  <c r="AA538" i="3"/>
  <c r="AA506" i="3"/>
  <c r="AA474" i="3"/>
  <c r="AA378" i="3"/>
  <c r="AA346" i="3"/>
  <c r="Z346" i="3" s="1"/>
  <c r="T322" i="3"/>
  <c r="Z322" i="3"/>
  <c r="T306" i="3"/>
  <c r="T290" i="3"/>
  <c r="U1447" i="3"/>
  <c r="U1762" i="3"/>
  <c r="U1734" i="3"/>
  <c r="T1684" i="3"/>
  <c r="AA1464" i="3"/>
  <c r="V1400" i="3"/>
  <c r="V1368" i="3"/>
  <c r="T1352" i="3"/>
  <c r="AA1336" i="3"/>
  <c r="AA1320" i="3"/>
  <c r="V1304" i="3"/>
  <c r="AA1288" i="3"/>
  <c r="U1403" i="3"/>
  <c r="V1291" i="3"/>
  <c r="V1275" i="3"/>
  <c r="U1147" i="3"/>
  <c r="U939" i="3"/>
  <c r="AA640" i="3"/>
  <c r="Z640" i="3"/>
  <c r="AA608" i="3"/>
  <c r="AA576" i="3"/>
  <c r="AA544" i="3"/>
  <c r="AA512" i="3"/>
  <c r="AA480" i="3"/>
  <c r="AA448" i="3"/>
  <c r="AA416" i="3"/>
  <c r="AA384" i="3"/>
  <c r="V1319" i="3"/>
  <c r="AA426" i="3"/>
  <c r="T682" i="3"/>
  <c r="AA485" i="3"/>
  <c r="AA642" i="3"/>
  <c r="V789" i="3"/>
  <c r="T597" i="3"/>
  <c r="V533" i="3"/>
  <c r="T469" i="3"/>
  <c r="AA722" i="3"/>
  <c r="T1569" i="3"/>
  <c r="T1761" i="3"/>
  <c r="V1761" i="3"/>
  <c r="U1733" i="3"/>
  <c r="T1733" i="3"/>
  <c r="U1584" i="3"/>
  <c r="V1584" i="3"/>
  <c r="T1397" i="3"/>
  <c r="T1427" i="3"/>
  <c r="T1411" i="3"/>
  <c r="U1331" i="3"/>
  <c r="T1315" i="3"/>
  <c r="V1299" i="3"/>
  <c r="V1267" i="3"/>
  <c r="V1251" i="3"/>
  <c r="U1235" i="3"/>
  <c r="U1219" i="3"/>
  <c r="T1203" i="3"/>
  <c r="V1155" i="3"/>
  <c r="T1123" i="3"/>
  <c r="V1091" i="3"/>
  <c r="U1075" i="3"/>
  <c r="U1043" i="3"/>
  <c r="AA995" i="3"/>
  <c r="V979" i="3"/>
  <c r="V963" i="3"/>
  <c r="V947" i="3"/>
  <c r="U931" i="3"/>
  <c r="V899" i="3"/>
  <c r="V835" i="3"/>
  <c r="T771" i="3"/>
  <c r="AA643" i="3"/>
  <c r="U483" i="3"/>
  <c r="AA387" i="3"/>
  <c r="V259" i="3"/>
  <c r="V131" i="3"/>
  <c r="T862" i="3"/>
  <c r="AA757" i="3"/>
  <c r="V1591" i="3"/>
  <c r="V1751" i="3"/>
  <c r="U1649" i="3"/>
  <c r="V1585" i="3"/>
  <c r="T1497" i="3"/>
  <c r="V1707" i="3"/>
  <c r="T1359" i="3"/>
  <c r="V724" i="3"/>
  <c r="T692" i="3"/>
  <c r="T315" i="3"/>
  <c r="T123" i="3"/>
  <c r="U59" i="3"/>
  <c r="U1664" i="3"/>
  <c r="V1213" i="3"/>
  <c r="V1229" i="3"/>
  <c r="T1261" i="3"/>
  <c r="T1409" i="3"/>
  <c r="V1425" i="3"/>
  <c r="T1285" i="3"/>
  <c r="T1351" i="3"/>
  <c r="T1367" i="3"/>
  <c r="U1383" i="3"/>
  <c r="U1157" i="3"/>
  <c r="T1482" i="3"/>
  <c r="U955" i="3"/>
  <c r="U971" i="3"/>
  <c r="U987" i="3"/>
  <c r="T1035" i="3"/>
  <c r="V1051" i="3"/>
  <c r="U1067" i="3"/>
  <c r="U1083" i="3"/>
  <c r="V1099" i="3"/>
  <c r="V1115" i="3"/>
  <c r="U1177" i="3"/>
  <c r="V1259" i="3"/>
  <c r="V1361" i="3"/>
  <c r="T1017" i="3"/>
  <c r="T640" i="3"/>
  <c r="U608" i="3"/>
  <c r="U576" i="3"/>
  <c r="Y576" i="3"/>
  <c r="U512" i="3"/>
  <c r="U448" i="3"/>
  <c r="U384" i="3"/>
  <c r="Y384" i="3" s="1"/>
  <c r="V908" i="3"/>
  <c r="U892" i="3"/>
  <c r="T876" i="3"/>
  <c r="V860" i="3"/>
  <c r="AA844" i="3"/>
  <c r="V828" i="3"/>
  <c r="U812" i="3"/>
  <c r="V796" i="3"/>
  <c r="U780" i="3"/>
  <c r="T764" i="3"/>
  <c r="U748" i="3"/>
  <c r="V1503" i="3"/>
  <c r="T1305" i="3"/>
  <c r="U1113" i="3"/>
  <c r="V1451" i="3"/>
  <c r="T139" i="3"/>
  <c r="V43" i="3"/>
  <c r="V912" i="3"/>
  <c r="AA896" i="3"/>
  <c r="AA880" i="3"/>
  <c r="AA864" i="3"/>
  <c r="AA848" i="3"/>
  <c r="AA832" i="3"/>
  <c r="AA816" i="3"/>
  <c r="V800" i="3"/>
  <c r="Z800" i="3"/>
  <c r="AA784" i="3"/>
  <c r="T768" i="3"/>
  <c r="U752" i="3"/>
  <c r="AA736" i="3"/>
  <c r="V720" i="3"/>
  <c r="AA704" i="3"/>
  <c r="AA672" i="3"/>
  <c r="T96" i="3"/>
  <c r="V64" i="3"/>
  <c r="V885" i="3"/>
  <c r="T757" i="3"/>
  <c r="AA1533" i="3"/>
  <c r="X1533" i="3" s="1"/>
  <c r="U1654" i="3"/>
  <c r="U722" i="3"/>
  <c r="V1007" i="3"/>
  <c r="U1103" i="3"/>
  <c r="U1001" i="3"/>
  <c r="T651" i="3"/>
  <c r="U902" i="3"/>
  <c r="T886" i="3"/>
  <c r="T870" i="3"/>
  <c r="V854" i="3"/>
  <c r="U822" i="3"/>
  <c r="U806" i="3"/>
  <c r="U790" i="3"/>
  <c r="U774" i="3"/>
  <c r="U1684" i="3"/>
  <c r="T1630" i="3"/>
  <c r="V1660" i="3"/>
  <c r="T708" i="3"/>
  <c r="V1221" i="3"/>
  <c r="T1398" i="3"/>
  <c r="V507" i="3"/>
  <c r="T696" i="3"/>
  <c r="U88" i="3"/>
  <c r="V72" i="3"/>
  <c r="T56" i="3"/>
  <c r="T347" i="3"/>
  <c r="T155" i="3"/>
  <c r="AA885" i="3"/>
  <c r="AA706" i="3"/>
  <c r="V1271" i="3"/>
  <c r="V1431" i="3"/>
  <c r="U1183" i="3"/>
  <c r="AA522" i="3"/>
  <c r="U732" i="3"/>
  <c r="V688" i="3"/>
  <c r="T652" i="3"/>
  <c r="Y652" i="3"/>
  <c r="U632" i="3"/>
  <c r="V536" i="3"/>
  <c r="V472" i="3"/>
  <c r="V408" i="3"/>
  <c r="V656" i="3"/>
  <c r="U592" i="3"/>
  <c r="U560" i="3"/>
  <c r="U528" i="3"/>
  <c r="U496" i="3"/>
  <c r="U464" i="3"/>
  <c r="U432" i="3"/>
  <c r="U400" i="3"/>
  <c r="U404" i="3"/>
  <c r="AA405" i="3"/>
  <c r="U1701" i="3"/>
  <c r="T1387" i="3"/>
  <c r="U1555" i="3"/>
  <c r="V956" i="3"/>
  <c r="U580" i="3"/>
  <c r="U436" i="3"/>
  <c r="AA867" i="3"/>
  <c r="U691" i="3"/>
  <c r="T1410" i="3"/>
  <c r="V1785" i="3"/>
  <c r="AA1728" i="3"/>
  <c r="U1640" i="3"/>
  <c r="T1600" i="3"/>
  <c r="T1391" i="3"/>
  <c r="V1235" i="3"/>
  <c r="V1511" i="3"/>
  <c r="T1585" i="3"/>
  <c r="U771" i="3"/>
  <c r="T563" i="3"/>
  <c r="U403" i="3"/>
  <c r="V1493" i="3"/>
  <c r="AA1440" i="3"/>
  <c r="V1609" i="3"/>
  <c r="U1472" i="3"/>
  <c r="U1765" i="3"/>
  <c r="T1424" i="3"/>
  <c r="V1571" i="3"/>
  <c r="AA1790" i="3"/>
  <c r="V1438" i="3"/>
  <c r="U1060" i="3"/>
  <c r="V948" i="3"/>
  <c r="T435" i="3"/>
  <c r="U543" i="3"/>
  <c r="V543" i="3"/>
  <c r="T543" i="3"/>
  <c r="AA511" i="3"/>
  <c r="U511" i="3"/>
  <c r="V511" i="3"/>
  <c r="AA479" i="3"/>
  <c r="U479" i="3"/>
  <c r="V479" i="3"/>
  <c r="U379" i="3"/>
  <c r="U315" i="3"/>
  <c r="V315" i="3"/>
  <c r="U251" i="3"/>
  <c r="V251" i="3"/>
  <c r="T1706" i="3"/>
  <c r="T1581" i="3"/>
  <c r="U1323" i="3"/>
  <c r="U1405" i="3"/>
  <c r="T1281" i="3"/>
  <c r="U1347" i="3"/>
  <c r="V1379" i="3"/>
  <c r="U1201" i="3"/>
  <c r="V664" i="3"/>
  <c r="T664" i="3"/>
  <c r="U620" i="3"/>
  <c r="T620" i="3"/>
  <c r="V610" i="3"/>
  <c r="AA610" i="3"/>
  <c r="T610" i="3"/>
  <c r="U600" i="3"/>
  <c r="T600" i="3"/>
  <c r="T588" i="3"/>
  <c r="V588" i="3"/>
  <c r="V578" i="3"/>
  <c r="T578" i="3"/>
  <c r="AA578" i="3"/>
  <c r="V568" i="3"/>
  <c r="U568" i="3"/>
  <c r="T556" i="3"/>
  <c r="V556" i="3"/>
  <c r="AA546" i="3"/>
  <c r="U546" i="3"/>
  <c r="Y546" i="3"/>
  <c r="V546" i="3"/>
  <c r="V524" i="3"/>
  <c r="U524" i="3"/>
  <c r="T524" i="3"/>
  <c r="X524" i="3" s="1"/>
  <c r="T514" i="3"/>
  <c r="AA514" i="3"/>
  <c r="V514" i="3"/>
  <c r="V504" i="3"/>
  <c r="U504" i="3"/>
  <c r="T492" i="3"/>
  <c r="V492" i="3"/>
  <c r="U482" i="3"/>
  <c r="V482" i="3"/>
  <c r="V460" i="3"/>
  <c r="U460" i="3"/>
  <c r="T460" i="3"/>
  <c r="V450" i="3"/>
  <c r="T450" i="3"/>
  <c r="AA450" i="3"/>
  <c r="V440" i="3"/>
  <c r="U440" i="3"/>
  <c r="T428" i="3"/>
  <c r="V428" i="3"/>
  <c r="AA418" i="3"/>
  <c r="U418" i="3"/>
  <c r="V418" i="3"/>
  <c r="AA396" i="3"/>
  <c r="V396" i="3"/>
  <c r="U396" i="3"/>
  <c r="AA386" i="3"/>
  <c r="V386" i="3"/>
  <c r="X386" i="3" s="1"/>
  <c r="T386" i="3"/>
  <c r="U869" i="3"/>
  <c r="V869" i="3"/>
  <c r="AA869" i="3"/>
  <c r="U805" i="3"/>
  <c r="AA805" i="3"/>
  <c r="T805" i="3"/>
  <c r="AA741" i="3"/>
  <c r="U741" i="3"/>
  <c r="V741" i="3"/>
  <c r="V677" i="3"/>
  <c r="U677" i="3"/>
  <c r="T677" i="3"/>
  <c r="AA677" i="3"/>
  <c r="T613" i="3"/>
  <c r="AA613" i="3"/>
  <c r="U613" i="3"/>
  <c r="T549" i="3"/>
  <c r="V549" i="3"/>
  <c r="V421" i="3"/>
  <c r="AA421" i="3"/>
  <c r="U421" i="3"/>
  <c r="T421" i="3"/>
  <c r="AA349" i="3"/>
  <c r="U349" i="3"/>
  <c r="V349" i="3"/>
  <c r="Y349" i="3" s="1"/>
  <c r="U221" i="3"/>
  <c r="AA221" i="3"/>
  <c r="V221" i="3"/>
  <c r="T221" i="3"/>
  <c r="AA93" i="3"/>
  <c r="U93" i="3"/>
  <c r="V93" i="3"/>
  <c r="U365" i="3"/>
  <c r="AA365" i="3"/>
  <c r="V365" i="3"/>
  <c r="U237" i="3"/>
  <c r="V237" i="3"/>
  <c r="T237" i="3"/>
  <c r="T109" i="3"/>
  <c r="AA109" i="3"/>
  <c r="U109" i="3"/>
  <c r="AA372" i="3"/>
  <c r="V372" i="3"/>
  <c r="U372" i="3"/>
  <c r="X372" i="3"/>
  <c r="AA364" i="3"/>
  <c r="V364" i="3"/>
  <c r="U364" i="3"/>
  <c r="T364" i="3"/>
  <c r="U356" i="3"/>
  <c r="AA356" i="3"/>
  <c r="T356" i="3"/>
  <c r="T348" i="3"/>
  <c r="Z348" i="3" s="1"/>
  <c r="V348" i="3"/>
  <c r="U340" i="3"/>
  <c r="T340" i="3"/>
  <c r="AA340" i="3"/>
  <c r="AA332" i="3"/>
  <c r="T332" i="3"/>
  <c r="V332" i="3"/>
  <c r="T324" i="3"/>
  <c r="AA324" i="3"/>
  <c r="V324" i="3"/>
  <c r="Y324" i="3" s="1"/>
  <c r="AA316" i="3"/>
  <c r="V316" i="3"/>
  <c r="U316" i="3"/>
  <c r="Z316" i="3" s="1"/>
  <c r="T308" i="3"/>
  <c r="AA308" i="3"/>
  <c r="V308" i="3"/>
  <c r="AA300" i="3"/>
  <c r="V300" i="3"/>
  <c r="U300" i="3"/>
  <c r="T292" i="3"/>
  <c r="X292" i="3"/>
  <c r="V292" i="3"/>
  <c r="V284" i="3"/>
  <c r="AA284" i="3"/>
  <c r="U284" i="3"/>
  <c r="AA276" i="3"/>
  <c r="T276" i="3"/>
  <c r="V276" i="3"/>
  <c r="V268" i="3"/>
  <c r="U268" i="3"/>
  <c r="Z268" i="3" s="1"/>
  <c r="T260" i="3"/>
  <c r="V260" i="3"/>
  <c r="V1084" i="3"/>
  <c r="T1084" i="3"/>
  <c r="U1116" i="3"/>
  <c r="V916" i="3"/>
  <c r="AA612" i="3"/>
  <c r="V612" i="3"/>
  <c r="AA548" i="3"/>
  <c r="T548" i="3"/>
  <c r="AA516" i="3"/>
  <c r="T516" i="3"/>
  <c r="AA484" i="3"/>
  <c r="T484" i="3"/>
  <c r="V452" i="3"/>
  <c r="AA452" i="3"/>
  <c r="U420" i="3"/>
  <c r="V420" i="3"/>
  <c r="AA851" i="3"/>
  <c r="T851" i="3"/>
  <c r="AA755" i="3"/>
  <c r="V755" i="3"/>
  <c r="V707" i="3"/>
  <c r="T707" i="3"/>
  <c r="V595" i="3"/>
  <c r="AA595" i="3"/>
  <c r="U467" i="3"/>
  <c r="V467" i="3"/>
  <c r="U323" i="3"/>
  <c r="V323" i="3"/>
  <c r="AA195" i="3"/>
  <c r="U195" i="3"/>
  <c r="U1827" i="3"/>
  <c r="V1611" i="3"/>
  <c r="T1577" i="3"/>
  <c r="V1187" i="3"/>
  <c r="T1212" i="3"/>
  <c r="T628" i="3"/>
  <c r="V532" i="3"/>
  <c r="V468" i="3"/>
  <c r="U1497" i="3"/>
  <c r="V1641" i="3"/>
  <c r="U1611" i="3"/>
  <c r="U1445" i="3"/>
  <c r="U1393" i="3"/>
  <c r="U1361" i="3"/>
  <c r="U1259" i="3"/>
  <c r="AA1099" i="3"/>
  <c r="AA1734" i="3"/>
  <c r="U659" i="3"/>
  <c r="U1482" i="3"/>
  <c r="V1116" i="3"/>
  <c r="V500" i="3"/>
  <c r="U1761" i="3"/>
  <c r="AA1489" i="3"/>
  <c r="V1489" i="3"/>
  <c r="AA1361" i="3"/>
  <c r="AA1345" i="3"/>
  <c r="V1345" i="3"/>
  <c r="Z1345" i="3"/>
  <c r="AA1329" i="3"/>
  <c r="U1329" i="3"/>
  <c r="AA1265" i="3"/>
  <c r="U1265" i="3"/>
  <c r="AA1233" i="3"/>
  <c r="V1233" i="3"/>
  <c r="AA1217" i="3"/>
  <c r="T1217" i="3"/>
  <c r="AA1169" i="3"/>
  <c r="U1169" i="3"/>
  <c r="AA1153" i="3"/>
  <c r="U1153" i="3"/>
  <c r="AA1137" i="3"/>
  <c r="V1137" i="3"/>
  <c r="AA1121" i="3"/>
  <c r="Z1121" i="3" s="1"/>
  <c r="U1121" i="3"/>
  <c r="AA1089" i="3"/>
  <c r="T1089" i="3"/>
  <c r="AA1073" i="3"/>
  <c r="V1073" i="3"/>
  <c r="AA1057" i="3"/>
  <c r="V1057" i="3"/>
  <c r="AA1041" i="3"/>
  <c r="T1041" i="3"/>
  <c r="Z1041" i="3"/>
  <c r="AA1025" i="3"/>
  <c r="U1025" i="3"/>
  <c r="AA993" i="3"/>
  <c r="V993" i="3"/>
  <c r="AA977" i="3"/>
  <c r="V977" i="3"/>
  <c r="AA961" i="3"/>
  <c r="U961" i="3"/>
  <c r="Z961" i="3"/>
  <c r="AA929" i="3"/>
  <c r="T929" i="3"/>
  <c r="V913" i="3"/>
  <c r="T849" i="3"/>
  <c r="AA817" i="3"/>
  <c r="U657" i="3"/>
  <c r="U385" i="3"/>
  <c r="U289" i="3"/>
  <c r="U996" i="3"/>
  <c r="AA868" i="3"/>
  <c r="U868" i="3"/>
  <c r="AA852" i="3"/>
  <c r="V852" i="3"/>
  <c r="AA836" i="3"/>
  <c r="T836" i="3"/>
  <c r="AA804" i="3"/>
  <c r="V804" i="3"/>
  <c r="AA740" i="3"/>
  <c r="T740" i="3"/>
  <c r="U724" i="3"/>
  <c r="AA724" i="3"/>
  <c r="V692" i="3"/>
  <c r="U83" i="3"/>
  <c r="U123" i="3"/>
  <c r="T59" i="3"/>
  <c r="U27" i="3"/>
  <c r="T1313" i="3"/>
  <c r="U1243" i="3"/>
  <c r="AA910" i="3"/>
  <c r="V894" i="3"/>
  <c r="T878" i="3"/>
  <c r="V862" i="3"/>
  <c r="U846" i="3"/>
  <c r="V830" i="3"/>
  <c r="V814" i="3"/>
  <c r="U798" i="3"/>
  <c r="T782" i="3"/>
  <c r="V766" i="3"/>
  <c r="U750" i="3"/>
  <c r="T142" i="3"/>
  <c r="AA126" i="3"/>
  <c r="T110" i="3"/>
  <c r="U94" i="3"/>
  <c r="U78" i="3"/>
  <c r="U62" i="3"/>
  <c r="V46" i="3"/>
  <c r="T30" i="3"/>
  <c r="V14" i="3"/>
  <c r="AA656" i="3"/>
  <c r="AA624" i="3"/>
  <c r="AA592" i="3"/>
  <c r="AA560" i="3"/>
  <c r="AA528" i="3"/>
  <c r="AA496" i="3"/>
  <c r="Z496" i="3" s="1"/>
  <c r="AA464" i="3"/>
  <c r="AA432" i="3"/>
  <c r="AA400" i="3"/>
  <c r="V831" i="3"/>
  <c r="AA1476" i="3"/>
  <c r="T1449" i="3"/>
  <c r="V1423" i="3"/>
  <c r="AA1396" i="3"/>
  <c r="U1659" i="3"/>
  <c r="V1533" i="3"/>
  <c r="U1823" i="3"/>
  <c r="V1560" i="3"/>
  <c r="V1404" i="3"/>
  <c r="V1377" i="3"/>
  <c r="U71" i="3"/>
  <c r="AA135" i="3"/>
  <c r="U1373" i="3"/>
  <c r="V1365" i="3"/>
  <c r="U1357" i="3"/>
  <c r="V1341" i="3"/>
  <c r="T1333" i="3"/>
  <c r="T1325" i="3"/>
  <c r="Y1325" i="3"/>
  <c r="V1317" i="3"/>
  <c r="T1309" i="3"/>
  <c r="U1205" i="3"/>
  <c r="T1197" i="3"/>
  <c r="V1141" i="3"/>
  <c r="V1133" i="3"/>
  <c r="U1125" i="3"/>
  <c r="T1117" i="3"/>
  <c r="Y1117" i="3" s="1"/>
  <c r="V1109" i="3"/>
  <c r="T1093" i="3"/>
  <c r="U1085" i="3"/>
  <c r="V1061" i="3"/>
  <c r="T1045" i="3"/>
  <c r="U1029" i="3"/>
  <c r="T1021" i="3"/>
  <c r="T1013" i="3"/>
  <c r="T997" i="3"/>
  <c r="U989" i="3"/>
  <c r="V981" i="3"/>
  <c r="T973" i="3"/>
  <c r="U965" i="3"/>
  <c r="T957" i="3"/>
  <c r="U925" i="3"/>
  <c r="V917" i="3"/>
  <c r="Y917" i="3"/>
  <c r="T1769" i="3"/>
  <c r="U1426" i="3"/>
  <c r="U1780" i="3"/>
  <c r="T1450" i="3"/>
  <c r="AA1434" i="3"/>
  <c r="V1386" i="3"/>
  <c r="U896" i="3"/>
  <c r="T880" i="3"/>
  <c r="T848" i="3"/>
  <c r="V832" i="3"/>
  <c r="T824" i="3"/>
  <c r="U816" i="3"/>
  <c r="Z816" i="3"/>
  <c r="AA792" i="3"/>
  <c r="U784" i="3"/>
  <c r="V760" i="3"/>
  <c r="T736" i="3"/>
  <c r="X736" i="3" s="1"/>
  <c r="V706" i="3"/>
  <c r="V704" i="3"/>
  <c r="U696" i="3"/>
  <c r="V690" i="3"/>
  <c r="U674" i="3"/>
  <c r="U650" i="3"/>
  <c r="T624" i="3"/>
  <c r="V618" i="3"/>
  <c r="V592" i="3"/>
  <c r="V560" i="3"/>
  <c r="T528" i="3"/>
  <c r="V496" i="3"/>
  <c r="T490" i="3"/>
  <c r="T464" i="3"/>
  <c r="U458" i="3"/>
  <c r="V432" i="3"/>
  <c r="V400" i="3"/>
  <c r="T368" i="3"/>
  <c r="V352" i="3"/>
  <c r="T346" i="3"/>
  <c r="U338" i="3"/>
  <c r="V336" i="3"/>
  <c r="U320" i="3"/>
  <c r="U304" i="3"/>
  <c r="U288" i="3"/>
  <c r="T274" i="3"/>
  <c r="U272" i="3"/>
  <c r="U256" i="3"/>
  <c r="X256" i="3"/>
  <c r="U224" i="3"/>
  <c r="T192" i="3"/>
  <c r="Y192" i="3" s="1"/>
  <c r="T176" i="3"/>
  <c r="T160" i="3"/>
  <c r="T144" i="3"/>
  <c r="U112" i="3"/>
  <c r="U80" i="3"/>
  <c r="U48" i="3"/>
  <c r="Z48" i="3" s="1"/>
  <c r="T32" i="3"/>
  <c r="AA1497" i="3"/>
  <c r="V809" i="3"/>
  <c r="V777" i="3"/>
  <c r="U745" i="3"/>
  <c r="U729" i="3"/>
  <c r="U713" i="3"/>
  <c r="T681" i="3"/>
  <c r="T649" i="3"/>
  <c r="V569" i="3"/>
  <c r="T457" i="3"/>
  <c r="V329" i="3"/>
  <c r="T313" i="3"/>
  <c r="V249" i="3"/>
  <c r="AA233" i="3"/>
  <c r="U217" i="3"/>
  <c r="V169" i="3"/>
  <c r="U791" i="3"/>
  <c r="U727" i="3"/>
  <c r="U695" i="3"/>
  <c r="V603" i="3"/>
  <c r="U571" i="3"/>
  <c r="V539" i="3"/>
  <c r="T487" i="3"/>
  <c r="T475" i="3"/>
  <c r="AA411" i="3"/>
  <c r="AA908" i="3"/>
  <c r="AA876" i="3"/>
  <c r="AA828" i="3"/>
  <c r="AA812" i="3"/>
  <c r="AA796" i="3"/>
  <c r="AA780" i="3"/>
  <c r="AA764" i="3"/>
  <c r="AA748" i="3"/>
  <c r="AA732" i="3"/>
  <c r="AA700" i="3"/>
  <c r="AA652" i="3"/>
  <c r="U333" i="3"/>
  <c r="U189" i="3"/>
  <c r="AA620" i="3"/>
  <c r="AA588" i="3"/>
  <c r="AA556" i="3"/>
  <c r="AA524" i="3"/>
  <c r="AA492" i="3"/>
  <c r="AA460" i="3"/>
  <c r="AA428" i="3"/>
  <c r="AA853" i="3"/>
  <c r="T911" i="3"/>
  <c r="Z911" i="3"/>
  <c r="U847" i="3"/>
  <c r="V751" i="3"/>
  <c r="U719" i="3"/>
  <c r="T687" i="3"/>
  <c r="V655" i="3"/>
  <c r="AA1383" i="3"/>
  <c r="AA1431" i="3"/>
  <c r="AA1367" i="3"/>
  <c r="V1351" i="3"/>
  <c r="AA1335" i="3"/>
  <c r="U1327" i="3"/>
  <c r="U1311" i="3"/>
  <c r="Z1311" i="3"/>
  <c r="AA1271" i="3"/>
  <c r="AA1263" i="3"/>
  <c r="AA1255" i="3"/>
  <c r="U1199" i="3"/>
  <c r="T1183" i="3"/>
  <c r="V1175" i="3"/>
  <c r="V1151" i="3"/>
  <c r="U1135" i="3"/>
  <c r="U1119" i="3"/>
  <c r="AA1103" i="3"/>
  <c r="AA1087" i="3"/>
  <c r="V1071" i="3"/>
  <c r="U1055" i="3"/>
  <c r="AA1039" i="3"/>
  <c r="V1023" i="3"/>
  <c r="T1007" i="3"/>
  <c r="U991" i="3"/>
  <c r="AA975" i="3"/>
  <c r="AA959" i="3"/>
  <c r="V715" i="3"/>
  <c r="V379" i="3"/>
  <c r="AA315" i="3"/>
  <c r="AA251" i="3"/>
  <c r="AA187" i="3"/>
  <c r="AA123" i="3"/>
  <c r="AA59" i="3"/>
  <c r="U11" i="3"/>
  <c r="AA363" i="3"/>
  <c r="AA107" i="3"/>
  <c r="U661" i="3"/>
  <c r="AA1482" i="3"/>
  <c r="U294" i="3"/>
  <c r="U1474" i="3"/>
  <c r="V1171" i="3"/>
  <c r="T1221" i="3"/>
  <c r="U1237" i="3"/>
  <c r="V1253" i="3"/>
  <c r="V1269" i="3"/>
  <c r="V1401" i="3"/>
  <c r="V1417" i="3"/>
  <c r="Z1417" i="3"/>
  <c r="U1527" i="3"/>
  <c r="U1535" i="3"/>
  <c r="V1179" i="3"/>
  <c r="T1195" i="3"/>
  <c r="V1277" i="3"/>
  <c r="AA1293" i="3"/>
  <c r="U1353" i="3"/>
  <c r="T1165" i="3"/>
  <c r="V1149" i="3"/>
  <c r="U1364" i="3"/>
  <c r="U1268" i="3"/>
  <c r="V1783" i="3"/>
  <c r="U1713" i="3"/>
  <c r="U1342" i="3"/>
  <c r="T1190" i="3"/>
  <c r="V1814" i="3"/>
  <c r="U1613" i="3"/>
  <c r="U1417" i="3"/>
  <c r="V1664" i="3"/>
  <c r="T1401" i="3"/>
  <c r="U1277" i="3"/>
  <c r="U1269" i="3"/>
  <c r="V1237" i="3"/>
  <c r="X1237" i="3" s="1"/>
  <c r="V1165" i="3"/>
  <c r="T1499" i="3"/>
  <c r="T1638" i="3"/>
  <c r="T1527" i="3"/>
  <c r="T1774" i="3"/>
  <c r="AA1406" i="3"/>
  <c r="U1785" i="3"/>
  <c r="V1723" i="3"/>
  <c r="V1701" i="3"/>
  <c r="AA1784" i="3"/>
  <c r="U1708" i="3"/>
  <c r="U1819" i="3"/>
  <c r="U1653" i="3"/>
  <c r="T1550" i="3"/>
  <c r="V1756" i="3"/>
  <c r="U1420" i="3"/>
  <c r="V1364" i="3"/>
  <c r="V1300" i="3"/>
  <c r="V1268" i="3"/>
  <c r="V1132" i="3"/>
  <c r="U1132" i="3"/>
  <c r="U1052" i="3"/>
  <c r="V1052" i="3"/>
  <c r="V924" i="3"/>
  <c r="U924" i="3"/>
  <c r="V1390" i="3"/>
  <c r="V1334" i="3"/>
  <c r="U1286" i="3"/>
  <c r="Y1286" i="3" s="1"/>
  <c r="T1182" i="3"/>
  <c r="U1140" i="3"/>
  <c r="V1102" i="3"/>
  <c r="U1084" i="3"/>
  <c r="T1052" i="3"/>
  <c r="V1022" i="3"/>
  <c r="AA990" i="3"/>
  <c r="U940" i="3"/>
  <c r="AA1401" i="3"/>
  <c r="U393" i="3"/>
  <c r="AA393" i="3"/>
  <c r="V393" i="3"/>
  <c r="AA361" i="3"/>
  <c r="AA41" i="3"/>
  <c r="T591" i="3"/>
  <c r="V591" i="3"/>
  <c r="AA527" i="3"/>
  <c r="U527" i="3"/>
  <c r="V527" i="3"/>
  <c r="T527" i="3"/>
  <c r="T495" i="3"/>
  <c r="AA495" i="3"/>
  <c r="Z495" i="3" s="1"/>
  <c r="U495" i="3"/>
  <c r="U463" i="3"/>
  <c r="AA463" i="3"/>
  <c r="T463" i="3"/>
  <c r="V431" i="3"/>
  <c r="U431" i="3"/>
  <c r="V299" i="3"/>
  <c r="T299" i="3"/>
  <c r="V1646" i="3"/>
  <c r="T1662" i="3"/>
  <c r="AA1238" i="3"/>
  <c r="T1238" i="3"/>
  <c r="T1158" i="3"/>
  <c r="V1158" i="3"/>
  <c r="U982" i="3"/>
  <c r="V982" i="3"/>
  <c r="U1422" i="3"/>
  <c r="U1655" i="3"/>
  <c r="V1578" i="3"/>
  <c r="U1790" i="3"/>
  <c r="U1674" i="3"/>
  <c r="T1253" i="3"/>
  <c r="T1149" i="3"/>
  <c r="Z1149" i="3" s="1"/>
  <c r="T1554" i="3"/>
  <c r="AA1722" i="3"/>
  <c r="U1523" i="3"/>
  <c r="U1686" i="3"/>
  <c r="U1656" i="3"/>
  <c r="U1624" i="3"/>
  <c r="AA1484" i="3"/>
  <c r="AA1430" i="3"/>
  <c r="T3" i="3"/>
  <c r="U1753" i="3"/>
  <c r="U1637" i="3"/>
  <c r="U1591" i="3"/>
  <c r="AA1462" i="3"/>
  <c r="T1462" i="3"/>
  <c r="AA1815" i="3"/>
  <c r="V1804" i="3"/>
  <c r="V1674" i="3"/>
  <c r="V1552" i="3"/>
  <c r="AA119" i="3"/>
  <c r="AA1797" i="3"/>
  <c r="U1815" i="3"/>
  <c r="U1461" i="3"/>
  <c r="U1443" i="3"/>
  <c r="U1413" i="3"/>
  <c r="T1393" i="3"/>
  <c r="T1293" i="3"/>
  <c r="T1269" i="3"/>
  <c r="U1221" i="3"/>
  <c r="U1149" i="3"/>
  <c r="V1797" i="3"/>
  <c r="U1493" i="3"/>
  <c r="T1814" i="3"/>
  <c r="V1734" i="3"/>
  <c r="U1554" i="3"/>
  <c r="V1717" i="3"/>
  <c r="AA1676" i="3"/>
  <c r="T1655" i="3"/>
  <c r="U1645" i="3"/>
  <c r="AA1442" i="3"/>
  <c r="AA1282" i="3"/>
  <c r="T1282" i="3"/>
  <c r="T1318" i="3"/>
  <c r="V1124" i="3"/>
  <c r="T1078" i="3"/>
  <c r="U1014" i="3"/>
  <c r="U956" i="3"/>
  <c r="V660" i="3"/>
  <c r="AA133" i="3"/>
  <c r="V133" i="3"/>
  <c r="U133" i="3"/>
  <c r="T133" i="3"/>
  <c r="AA117" i="3"/>
  <c r="U117" i="3"/>
  <c r="V117" i="3"/>
  <c r="T117" i="3"/>
  <c r="AA101" i="3"/>
  <c r="U101" i="3"/>
  <c r="V101" i="3"/>
  <c r="T101" i="3"/>
  <c r="AA85" i="3"/>
  <c r="V85" i="3"/>
  <c r="U85" i="3"/>
  <c r="T85" i="3"/>
  <c r="AA69" i="3"/>
  <c r="V69" i="3"/>
  <c r="U69" i="3"/>
  <c r="T69" i="3"/>
  <c r="AA53" i="3"/>
  <c r="Y53" i="3"/>
  <c r="U53" i="3"/>
  <c r="T53" i="3"/>
  <c r="AA37" i="3"/>
  <c r="U37" i="3"/>
  <c r="T37" i="3"/>
  <c r="AA21" i="3"/>
  <c r="T21" i="3"/>
  <c r="U21" i="3"/>
  <c r="AA5" i="3"/>
  <c r="T5" i="3"/>
  <c r="V5" i="3"/>
  <c r="AA904" i="3"/>
  <c r="T904" i="3"/>
  <c r="AA888" i="3"/>
  <c r="T888" i="3"/>
  <c r="AA872" i="3"/>
  <c r="V872" i="3"/>
  <c r="AA856" i="3"/>
  <c r="U856" i="3"/>
  <c r="AA840" i="3"/>
  <c r="V840" i="3"/>
  <c r="AA808" i="3"/>
  <c r="U808" i="3"/>
  <c r="AA776" i="3"/>
  <c r="V776" i="3"/>
  <c r="AA728" i="3"/>
  <c r="U728" i="3"/>
  <c r="AA712" i="3"/>
  <c r="V712" i="3"/>
  <c r="AA680" i="3"/>
  <c r="V680" i="3"/>
  <c r="AA664" i="3"/>
  <c r="U664" i="3"/>
  <c r="AA648" i="3"/>
  <c r="T648" i="3"/>
  <c r="AA632" i="3"/>
  <c r="V632" i="3"/>
  <c r="AA616" i="3"/>
  <c r="V616" i="3"/>
  <c r="AA600" i="3"/>
  <c r="V600" i="3"/>
  <c r="AA584" i="3"/>
  <c r="U584" i="3"/>
  <c r="AA568" i="3"/>
  <c r="T568" i="3"/>
  <c r="AA552" i="3"/>
  <c r="T552" i="3"/>
  <c r="AA536" i="3"/>
  <c r="T536" i="3"/>
  <c r="AA520" i="3"/>
  <c r="T520" i="3"/>
  <c r="AA504" i="3"/>
  <c r="T504" i="3"/>
  <c r="T488" i="3"/>
  <c r="AA488" i="3"/>
  <c r="AA472" i="3"/>
  <c r="T472" i="3"/>
  <c r="AA456" i="3"/>
  <c r="T456" i="3"/>
  <c r="AA440" i="3"/>
  <c r="T440" i="3"/>
  <c r="AA424" i="3"/>
  <c r="T424" i="3"/>
  <c r="AA408" i="3"/>
  <c r="T408" i="3"/>
  <c r="AA392" i="3"/>
  <c r="Y392" i="3" s="1"/>
  <c r="U392" i="3"/>
  <c r="T392" i="3"/>
  <c r="AA376" i="3"/>
  <c r="V376" i="3"/>
  <c r="AA360" i="3"/>
  <c r="T360" i="3"/>
  <c r="X360" i="3"/>
  <c r="AA344" i="3"/>
  <c r="V344" i="3"/>
  <c r="U344" i="3"/>
  <c r="AA328" i="3"/>
  <c r="T328" i="3"/>
  <c r="AA312" i="3"/>
  <c r="V312" i="3"/>
  <c r="U312" i="3"/>
  <c r="AA296" i="3"/>
  <c r="U296" i="3"/>
  <c r="T296" i="3"/>
  <c r="AA280" i="3"/>
  <c r="V280" i="3"/>
  <c r="U280" i="3"/>
  <c r="AA264" i="3"/>
  <c r="U264" i="3"/>
  <c r="T264" i="3"/>
  <c r="AA248" i="3"/>
  <c r="V248" i="3"/>
  <c r="U248" i="3"/>
  <c r="AA232" i="3"/>
  <c r="U232" i="3"/>
  <c r="T232" i="3"/>
  <c r="AA216" i="3"/>
  <c r="V216" i="3"/>
  <c r="U216" i="3"/>
  <c r="T200" i="3"/>
  <c r="AA200" i="3"/>
  <c r="V200" i="3"/>
  <c r="AA184" i="3"/>
  <c r="X184" i="3" s="1"/>
  <c r="U184" i="3"/>
  <c r="T184" i="3"/>
  <c r="V168" i="3"/>
  <c r="AA168" i="3"/>
  <c r="U168" i="3"/>
  <c r="AA152" i="3"/>
  <c r="U152" i="3"/>
  <c r="T152" i="3"/>
  <c r="U136" i="3"/>
  <c r="V136" i="3"/>
  <c r="T136" i="3"/>
  <c r="U120" i="3"/>
  <c r="V120" i="3"/>
  <c r="T120" i="3"/>
  <c r="AA120" i="3"/>
  <c r="AA40" i="3"/>
  <c r="U40" i="3"/>
  <c r="U8" i="3"/>
  <c r="AA8" i="3"/>
  <c r="AA895" i="3"/>
  <c r="V895" i="3"/>
  <c r="T895" i="3"/>
  <c r="Y895" i="3" s="1"/>
  <c r="AA863" i="3"/>
  <c r="V863" i="3"/>
  <c r="T863" i="3"/>
  <c r="AA799" i="3"/>
  <c r="U799" i="3"/>
  <c r="Y799" i="3" s="1"/>
  <c r="V799" i="3"/>
  <c r="AA767" i="3"/>
  <c r="T767" i="3"/>
  <c r="Z767" i="3"/>
  <c r="U767" i="3"/>
  <c r="U735" i="3"/>
  <c r="V735" i="3"/>
  <c r="T735" i="3"/>
  <c r="X735" i="3" s="1"/>
  <c r="AA735" i="3"/>
  <c r="V1792" i="3"/>
  <c r="T1030" i="3"/>
  <c r="V1030" i="3"/>
  <c r="U974" i="3"/>
  <c r="U1677" i="3"/>
  <c r="U1707" i="3"/>
  <c r="V1665" i="3"/>
  <c r="U1782" i="3"/>
  <c r="V1826" i="3"/>
  <c r="V1441" i="3"/>
  <c r="V1389" i="3"/>
  <c r="AA1448" i="3"/>
  <c r="V1350" i="3"/>
  <c r="T1294" i="3"/>
  <c r="U1254" i="3"/>
  <c r="U1150" i="3"/>
  <c r="U1094" i="3"/>
  <c r="T1038" i="3"/>
  <c r="U1006" i="3"/>
  <c r="T1348" i="3"/>
  <c r="U1108" i="3"/>
  <c r="U1092" i="3"/>
  <c r="AA1076" i="3"/>
  <c r="V964" i="3"/>
  <c r="AA900" i="3"/>
  <c r="U900" i="3"/>
  <c r="AA884" i="3"/>
  <c r="V884" i="3"/>
  <c r="AA820" i="3"/>
  <c r="U820" i="3"/>
  <c r="AA788" i="3"/>
  <c r="V788" i="3"/>
  <c r="AA772" i="3"/>
  <c r="T772" i="3"/>
  <c r="AA756" i="3"/>
  <c r="U756" i="3"/>
  <c r="AA692" i="3"/>
  <c r="U692" i="3"/>
  <c r="AA644" i="3"/>
  <c r="U644" i="3"/>
  <c r="U207" i="3"/>
  <c r="AA207" i="3"/>
  <c r="U64" i="3"/>
  <c r="T64" i="3"/>
  <c r="AA871" i="3"/>
  <c r="Z871" i="3" s="1"/>
  <c r="V871" i="3"/>
  <c r="T871" i="3"/>
  <c r="AA839" i="3"/>
  <c r="U839" i="3"/>
  <c r="V839" i="3"/>
  <c r="AA807" i="3"/>
  <c r="T807" i="3"/>
  <c r="U807" i="3"/>
  <c r="U775" i="3"/>
  <c r="V775" i="3"/>
  <c r="T775" i="3"/>
  <c r="AA743" i="3"/>
  <c r="U743" i="3"/>
  <c r="V743" i="3"/>
  <c r="AA711" i="3"/>
  <c r="T711" i="3"/>
  <c r="U711" i="3"/>
  <c r="AA679" i="3"/>
  <c r="U679" i="3"/>
  <c r="V679" i="3"/>
  <c r="T679" i="3"/>
  <c r="T647" i="3"/>
  <c r="U647" i="3"/>
  <c r="U615" i="3"/>
  <c r="V615" i="3"/>
  <c r="T615" i="3"/>
  <c r="Y615" i="3"/>
  <c r="AA583" i="3"/>
  <c r="U583" i="3"/>
  <c r="V583" i="3"/>
  <c r="AA551" i="3"/>
  <c r="T551" i="3"/>
  <c r="U551" i="3"/>
  <c r="AA519" i="3"/>
  <c r="V519" i="3"/>
  <c r="T519" i="3"/>
  <c r="AA471" i="3"/>
  <c r="V471" i="3"/>
  <c r="T471" i="3"/>
  <c r="Z471" i="3" s="1"/>
  <c r="AA423" i="3"/>
  <c r="V423" i="3"/>
  <c r="T423" i="3"/>
  <c r="AA647" i="3"/>
  <c r="AA96" i="3"/>
  <c r="V96" i="3"/>
  <c r="U96" i="3"/>
  <c r="U347" i="3"/>
  <c r="V347" i="3"/>
  <c r="U283" i="3"/>
  <c r="V283" i="3"/>
  <c r="T283" i="3"/>
  <c r="X283" i="3" s="1"/>
  <c r="AA283" i="3"/>
  <c r="U105" i="3"/>
  <c r="T6" i="3"/>
  <c r="U763" i="3"/>
  <c r="V667" i="3"/>
  <c r="V427" i="3"/>
  <c r="T51" i="3"/>
  <c r="T515" i="3"/>
  <c r="U6" i="3"/>
  <c r="T1762" i="3"/>
  <c r="T1641" i="3"/>
  <c r="V1485" i="3"/>
  <c r="U1660" i="3"/>
  <c r="V740" i="3"/>
  <c r="AA708" i="3"/>
  <c r="V676" i="3"/>
  <c r="T697" i="3"/>
  <c r="T665" i="3"/>
  <c r="V537" i="3"/>
  <c r="U291" i="3"/>
  <c r="V227" i="3"/>
  <c r="U203" i="3"/>
  <c r="U139" i="3"/>
  <c r="V1272" i="3"/>
  <c r="AA1256" i="3"/>
  <c r="T1248" i="3"/>
  <c r="T1240" i="3"/>
  <c r="AA1232" i="3"/>
  <c r="T1224" i="3"/>
  <c r="AA1216" i="3"/>
  <c r="AA1208" i="3"/>
  <c r="V1192" i="3"/>
  <c r="U1176" i="3"/>
  <c r="AA1160" i="3"/>
  <c r="V1144" i="3"/>
  <c r="T1128" i="3"/>
  <c r="AA1112" i="3"/>
  <c r="AA1096" i="3"/>
  <c r="AA1080" i="3"/>
  <c r="U1064" i="3"/>
  <c r="T1048" i="3"/>
  <c r="AA1032" i="3"/>
  <c r="AA1016" i="3"/>
  <c r="AA1000" i="3"/>
  <c r="T984" i="3"/>
  <c r="T968" i="3"/>
  <c r="T952" i="3"/>
  <c r="V936" i="3"/>
  <c r="U920" i="3"/>
  <c r="U137" i="3"/>
  <c r="AA1585" i="3"/>
  <c r="AA625" i="3"/>
  <c r="U561" i="3"/>
  <c r="V545" i="3"/>
  <c r="V481" i="3"/>
  <c r="AA433" i="3"/>
  <c r="AA555" i="3"/>
  <c r="T459" i="3"/>
  <c r="AA633" i="3"/>
  <c r="V601" i="3"/>
  <c r="T489" i="3"/>
  <c r="AA1754" i="3"/>
  <c r="AA1407" i="3"/>
  <c r="AA1399" i="3"/>
  <c r="V1375" i="3"/>
  <c r="V1343" i="3"/>
  <c r="AA1319" i="3"/>
  <c r="AA1223" i="3"/>
  <c r="AA1207" i="3"/>
  <c r="AA720" i="3"/>
  <c r="AA688" i="3"/>
  <c r="AA64" i="3"/>
  <c r="U747" i="3"/>
  <c r="V699" i="3"/>
  <c r="AA1277" i="3"/>
  <c r="AA1269" i="3"/>
  <c r="AA1253" i="3"/>
  <c r="AA1237" i="3"/>
  <c r="AA1221" i="3"/>
  <c r="AA1165" i="3"/>
  <c r="Z1165" i="3"/>
  <c r="AA1149" i="3"/>
  <c r="V598" i="3"/>
  <c r="T635" i="3"/>
  <c r="T587" i="3"/>
  <c r="U539" i="3"/>
  <c r="U523" i="3"/>
  <c r="U507" i="3"/>
  <c r="V475" i="3"/>
  <c r="V459" i="3"/>
  <c r="V443" i="3"/>
  <c r="U363" i="3"/>
  <c r="AA347" i="3"/>
  <c r="AA299" i="3"/>
  <c r="T235" i="3"/>
  <c r="AA219" i="3"/>
  <c r="AA171" i="3"/>
  <c r="AA155" i="3"/>
  <c r="V179" i="3"/>
  <c r="U1595" i="3"/>
  <c r="V1595" i="3"/>
  <c r="V1421" i="3"/>
  <c r="AA1421" i="3"/>
  <c r="V1807" i="3"/>
  <c r="U1807" i="3"/>
  <c r="Z1807" i="3"/>
  <c r="T1656" i="3"/>
  <c r="V1656" i="3"/>
  <c r="V1690" i="3"/>
  <c r="U1690" i="3"/>
  <c r="T1661" i="3"/>
  <c r="AA1661" i="3"/>
  <c r="AA1573" i="3"/>
  <c r="V1573" i="3"/>
  <c r="U1625" i="3"/>
  <c r="V1625" i="3"/>
  <c r="AA1437" i="3"/>
  <c r="T1437" i="3"/>
  <c r="Z1437" i="3" s="1"/>
  <c r="V1385" i="3"/>
  <c r="T1385" i="3"/>
  <c r="U1385" i="3"/>
  <c r="U1709" i="3"/>
  <c r="U1551" i="3"/>
  <c r="T1753" i="3"/>
  <c r="T1459" i="3"/>
  <c r="T1421" i="3"/>
  <c r="V1387" i="3"/>
  <c r="AA28" i="3"/>
  <c r="V28" i="3"/>
  <c r="U60" i="3"/>
  <c r="AA60" i="3"/>
  <c r="V60" i="3"/>
  <c r="U92" i="3"/>
  <c r="V92" i="3"/>
  <c r="V1640" i="3"/>
  <c r="V1527" i="3"/>
  <c r="V1689" i="3"/>
  <c r="T1689" i="3"/>
  <c r="Z1689" i="3" s="1"/>
  <c r="AA1824" i="3"/>
  <c r="AA1768" i="3"/>
  <c r="T1768" i="3"/>
  <c r="V1592" i="3"/>
  <c r="U1592" i="3"/>
  <c r="AA1480" i="3"/>
  <c r="V1480" i="3"/>
  <c r="U1452" i="3"/>
  <c r="T1452" i="3"/>
  <c r="AA1452" i="3"/>
  <c r="T1770" i="3"/>
  <c r="AA1671" i="3"/>
  <c r="V1671" i="3"/>
  <c r="U1671" i="3"/>
  <c r="U1553" i="3"/>
  <c r="AA1519" i="3"/>
  <c r="T1519" i="3"/>
  <c r="U1468" i="3"/>
  <c r="Y1468" i="3" s="1"/>
  <c r="V1468" i="3"/>
  <c r="T1468" i="3"/>
  <c r="U1451" i="3"/>
  <c r="T1451" i="3"/>
  <c r="AA1415" i="3"/>
  <c r="V1415" i="3"/>
  <c r="AA1397" i="3"/>
  <c r="V1397" i="3"/>
  <c r="U1739" i="3"/>
  <c r="T1739" i="3"/>
  <c r="V1806" i="3"/>
  <c r="U1806" i="3"/>
  <c r="T1785" i="3"/>
  <c r="V1519" i="3"/>
  <c r="T1436" i="3"/>
  <c r="U1436" i="3"/>
  <c r="AA1436" i="3"/>
  <c r="U1372" i="3"/>
  <c r="V1372" i="3"/>
  <c r="U1348" i="3"/>
  <c r="V1348" i="3"/>
  <c r="AA1340" i="3"/>
  <c r="V1340" i="3"/>
  <c r="U1340" i="3"/>
  <c r="V1332" i="3"/>
  <c r="U1332" i="3"/>
  <c r="T1332" i="3"/>
  <c r="U1324" i="3"/>
  <c r="Z1324" i="3" s="1"/>
  <c r="V1324" i="3"/>
  <c r="T1324" i="3"/>
  <c r="AA1316" i="3"/>
  <c r="T1316" i="3"/>
  <c r="U1308" i="3"/>
  <c r="AA1308" i="3"/>
  <c r="V1292" i="3"/>
  <c r="U1292" i="3"/>
  <c r="V1284" i="3"/>
  <c r="T1284" i="3"/>
  <c r="AA1284" i="3"/>
  <c r="T1276" i="3"/>
  <c r="AA1276" i="3"/>
  <c r="T1252" i="3"/>
  <c r="Y1252" i="3" s="1"/>
  <c r="V1252" i="3"/>
  <c r="V1244" i="3"/>
  <c r="U1244" i="3"/>
  <c r="AA1236" i="3"/>
  <c r="U1236" i="3"/>
  <c r="T1236" i="3"/>
  <c r="Z1236" i="3" s="1"/>
  <c r="U1228" i="3"/>
  <c r="AA1228" i="3"/>
  <c r="V1212" i="3"/>
  <c r="U1212" i="3"/>
  <c r="T1196" i="3"/>
  <c r="V1196" i="3"/>
  <c r="V1188" i="3"/>
  <c r="U1188" i="3"/>
  <c r="U1180" i="3"/>
  <c r="T1180" i="3"/>
  <c r="V1172" i="3"/>
  <c r="U1172" i="3"/>
  <c r="T1172" i="3"/>
  <c r="V1164" i="3"/>
  <c r="U1164" i="3"/>
  <c r="T1156" i="3"/>
  <c r="V1156" i="3"/>
  <c r="U1156" i="3"/>
  <c r="Y1156" i="3"/>
  <c r="T1148" i="3"/>
  <c r="V1148" i="3"/>
  <c r="U1100" i="3"/>
  <c r="V1100" i="3"/>
  <c r="T1092" i="3"/>
  <c r="V1092" i="3"/>
  <c r="V1076" i="3"/>
  <c r="U1076" i="3"/>
  <c r="T1076" i="3"/>
  <c r="V1068" i="3"/>
  <c r="U1068" i="3"/>
  <c r="AA1044" i="3"/>
  <c r="V1044" i="3"/>
  <c r="V1036" i="3"/>
  <c r="U1036" i="3"/>
  <c r="T1036" i="3"/>
  <c r="X1036" i="3" s="1"/>
  <c r="U1028" i="3"/>
  <c r="V1028" i="3"/>
  <c r="T1028" i="3"/>
  <c r="T1020" i="3"/>
  <c r="U1020" i="3"/>
  <c r="Z1020" i="3" s="1"/>
  <c r="AA1020" i="3"/>
  <c r="T1012" i="3"/>
  <c r="V1012" i="3"/>
  <c r="U1012" i="3"/>
  <c r="T1004" i="3"/>
  <c r="V1004" i="3"/>
  <c r="V988" i="3"/>
  <c r="U988" i="3"/>
  <c r="U980" i="3"/>
  <c r="V980" i="3"/>
  <c r="T972" i="3"/>
  <c r="V972" i="3"/>
  <c r="T940" i="3"/>
  <c r="V940" i="3"/>
  <c r="V932" i="3"/>
  <c r="U932" i="3"/>
  <c r="Z932" i="3" s="1"/>
  <c r="T1442" i="3"/>
  <c r="AA1372" i="3"/>
  <c r="T1356" i="3"/>
  <c r="V1330" i="3"/>
  <c r="U1316" i="3"/>
  <c r="T1300" i="3"/>
  <c r="V1290" i="3"/>
  <c r="U1276" i="3"/>
  <c r="T1260" i="3"/>
  <c r="AA1244" i="3"/>
  <c r="V1236" i="3"/>
  <c r="T1220" i="3"/>
  <c r="T1204" i="3"/>
  <c r="V1180" i="3"/>
  <c r="T1140" i="3"/>
  <c r="U1124" i="3"/>
  <c r="T1108" i="3"/>
  <c r="T1060" i="3"/>
  <c r="T1044" i="3"/>
  <c r="Z1044" i="3"/>
  <c r="V1034" i="3"/>
  <c r="V1020" i="3"/>
  <c r="T996" i="3"/>
  <c r="U964" i="3"/>
  <c r="T948" i="3"/>
  <c r="AA932" i="3"/>
  <c r="T916" i="3"/>
  <c r="T1602" i="3"/>
  <c r="U1602" i="3"/>
  <c r="U1569" i="3"/>
  <c r="V1569" i="3"/>
  <c r="U1433" i="3"/>
  <c r="V1433" i="3"/>
  <c r="V1760" i="3"/>
  <c r="AA1760" i="3"/>
  <c r="V1419" i="3"/>
  <c r="U1419" i="3"/>
  <c r="V1767" i="3"/>
  <c r="T1430" i="3"/>
  <c r="U1380" i="3"/>
  <c r="T1701" i="3"/>
  <c r="U1564" i="3"/>
  <c r="V1564" i="3"/>
  <c r="V1618" i="3"/>
  <c r="T7" i="3"/>
  <c r="V7" i="3"/>
  <c r="V39" i="3"/>
  <c r="U39" i="3"/>
  <c r="U1661" i="3"/>
  <c r="T1453" i="3"/>
  <c r="T1419" i="3"/>
  <c r="U1792" i="3"/>
  <c r="U1600" i="3"/>
  <c r="T1426" i="3"/>
  <c r="U1418" i="3"/>
  <c r="V1418" i="3"/>
  <c r="V1410" i="3"/>
  <c r="AA1394" i="3"/>
  <c r="T1394" i="3"/>
  <c r="T1378" i="3"/>
  <c r="U1378" i="3"/>
  <c r="AA1362" i="3"/>
  <c r="U1362" i="3"/>
  <c r="T1354" i="3"/>
  <c r="U1354" i="3"/>
  <c r="U1346" i="3"/>
  <c r="T1346" i="3"/>
  <c r="AA1314" i="3"/>
  <c r="V1314" i="3"/>
  <c r="V1306" i="3"/>
  <c r="AA1306" i="3"/>
  <c r="V1298" i="3"/>
  <c r="U1298" i="3"/>
  <c r="AA1266" i="3"/>
  <c r="V1266" i="3"/>
  <c r="V1258" i="3"/>
  <c r="AA1258" i="3"/>
  <c r="T1258" i="3"/>
  <c r="AA1242" i="3"/>
  <c r="V1242" i="3"/>
  <c r="AA1226" i="3"/>
  <c r="T1226" i="3"/>
  <c r="AA1218" i="3"/>
  <c r="T1218" i="3"/>
  <c r="AA1210" i="3"/>
  <c r="U1210" i="3"/>
  <c r="AA1202" i="3"/>
  <c r="T1202" i="3"/>
  <c r="U1194" i="3"/>
  <c r="V1194" i="3"/>
  <c r="X1194" i="3" s="1"/>
  <c r="T1170" i="3"/>
  <c r="AA1170" i="3"/>
  <c r="T1162" i="3"/>
  <c r="AA1162" i="3"/>
  <c r="U1162" i="3"/>
  <c r="T1138" i="3"/>
  <c r="U1138" i="3"/>
  <c r="AA1130" i="3"/>
  <c r="T1130" i="3"/>
  <c r="AA1114" i="3"/>
  <c r="V1114" i="3"/>
  <c r="T1106" i="3"/>
  <c r="V1106" i="3"/>
  <c r="V1098" i="3"/>
  <c r="AA1098" i="3"/>
  <c r="U1082" i="3"/>
  <c r="V1082" i="3"/>
  <c r="T1066" i="3"/>
  <c r="AA1066" i="3"/>
  <c r="U1066" i="3"/>
  <c r="AA1058" i="3"/>
  <c r="T1058" i="3"/>
  <c r="V1050" i="3"/>
  <c r="AA1050" i="3"/>
  <c r="U1042" i="3"/>
  <c r="V1042" i="3"/>
  <c r="AA994" i="3"/>
  <c r="U994" i="3"/>
  <c r="AA986" i="3"/>
  <c r="U986" i="3"/>
  <c r="V978" i="3"/>
  <c r="AA978" i="3"/>
  <c r="T978" i="3"/>
  <c r="T954" i="3"/>
  <c r="U954" i="3"/>
  <c r="AA946" i="3"/>
  <c r="T946" i="3"/>
  <c r="AA930" i="3"/>
  <c r="V930" i="3"/>
  <c r="T922" i="3"/>
  <c r="AA922" i="3"/>
  <c r="U922" i="3"/>
  <c r="U1484" i="3"/>
  <c r="T1480" i="3"/>
  <c r="AA1386" i="3"/>
  <c r="T1372" i="3"/>
  <c r="Z1372" i="3" s="1"/>
  <c r="U1356" i="3"/>
  <c r="T1340" i="3"/>
  <c r="AA1324" i="3"/>
  <c r="V1316" i="3"/>
  <c r="U1300" i="3"/>
  <c r="V1276" i="3"/>
  <c r="V1260" i="3"/>
  <c r="T1244" i="3"/>
  <c r="U1234" i="3"/>
  <c r="V1220" i="3"/>
  <c r="U1204" i="3"/>
  <c r="T1188" i="3"/>
  <c r="V1178" i="3"/>
  <c r="AA1156" i="3"/>
  <c r="U1781" i="3"/>
  <c r="V1781" i="3"/>
  <c r="U1479" i="3"/>
  <c r="V1479" i="3"/>
  <c r="AA1391" i="3"/>
  <c r="U1391" i="3"/>
  <c r="Y1391" i="3" s="1"/>
  <c r="T1685" i="3"/>
  <c r="T1722" i="3"/>
  <c r="AA1640" i="3"/>
  <c r="AA1743" i="3"/>
  <c r="V1695" i="3"/>
  <c r="U1695" i="3"/>
  <c r="V3" i="3"/>
  <c r="AA1562" i="3"/>
  <c r="AA1629" i="3"/>
  <c r="T1573" i="3"/>
  <c r="T1760" i="3"/>
  <c r="T1578" i="3"/>
  <c r="U103" i="3"/>
  <c r="AA103" i="3"/>
  <c r="T1821" i="3"/>
  <c r="U1821" i="3"/>
  <c r="U1437" i="3"/>
  <c r="V1478" i="3"/>
  <c r="T1478" i="3"/>
  <c r="T1777" i="3"/>
  <c r="U1777" i="3"/>
  <c r="T1576" i="3"/>
  <c r="V1576" i="3"/>
  <c r="U1576" i="3"/>
  <c r="U1548" i="3"/>
  <c r="V1548" i="3"/>
  <c r="T1548" i="3"/>
  <c r="U1382" i="3"/>
  <c r="T1382" i="3"/>
  <c r="T1588" i="3"/>
  <c r="U1588" i="3"/>
  <c r="T1563" i="3"/>
  <c r="V1563" i="3"/>
  <c r="U1563" i="3"/>
  <c r="U1774" i="3"/>
  <c r="V1743" i="3"/>
  <c r="T1723" i="3"/>
  <c r="T1665" i="3"/>
  <c r="AA1632" i="3"/>
  <c r="T1632" i="3"/>
  <c r="U1760" i="3"/>
  <c r="T1728" i="3"/>
  <c r="U1648" i="3"/>
  <c r="V1648" i="3"/>
  <c r="U1593" i="3"/>
  <c r="AA1576" i="3"/>
  <c r="V1661" i="3"/>
  <c r="U1581" i="3"/>
  <c r="T1433" i="3"/>
  <c r="T1417" i="3"/>
  <c r="V1777" i="3"/>
  <c r="U1689" i="3"/>
  <c r="V1600" i="3"/>
  <c r="T1637" i="3"/>
  <c r="AA1274" i="3"/>
  <c r="U1478" i="3"/>
  <c r="V1452" i="3"/>
  <c r="V1436" i="3"/>
  <c r="T1380" i="3"/>
  <c r="T1364" i="3"/>
  <c r="Y1364" i="3"/>
  <c r="U1338" i="3"/>
  <c r="T1322" i="3"/>
  <c r="T1308" i="3"/>
  <c r="U1284" i="3"/>
  <c r="Y1284" i="3" s="1"/>
  <c r="T1268" i="3"/>
  <c r="T1228" i="3"/>
  <c r="AA1212" i="3"/>
  <c r="AA1196" i="3"/>
  <c r="V1186" i="3"/>
  <c r="U1170" i="3"/>
  <c r="T1132" i="3"/>
  <c r="V1074" i="3"/>
  <c r="T1026" i="3"/>
  <c r="T717" i="3"/>
  <c r="V717" i="3"/>
  <c r="V445" i="3"/>
  <c r="T445" i="3"/>
  <c r="V815" i="3"/>
  <c r="U815" i="3"/>
  <c r="AA815" i="3"/>
  <c r="V783" i="3"/>
  <c r="AA783" i="3"/>
  <c r="U783" i="3"/>
  <c r="T783" i="3"/>
  <c r="AA128" i="3"/>
  <c r="V128" i="3"/>
  <c r="U128" i="3"/>
  <c r="T128" i="3"/>
  <c r="T99" i="3"/>
  <c r="AA99" i="3"/>
  <c r="U331" i="3"/>
  <c r="V331" i="3"/>
  <c r="AA331" i="3"/>
  <c r="T331" i="3"/>
  <c r="U75" i="3"/>
  <c r="V75" i="3"/>
  <c r="T75" i="3"/>
  <c r="AA75" i="3"/>
  <c r="U1824" i="3"/>
  <c r="AA1792" i="3"/>
  <c r="T1758" i="3"/>
  <c r="U1470" i="3"/>
  <c r="AA1444" i="3"/>
  <c r="AA1388" i="3"/>
  <c r="V1624" i="3"/>
  <c r="U1767" i="3"/>
  <c r="T1653" i="3"/>
  <c r="T1625" i="3"/>
  <c r="AA1404" i="3"/>
  <c r="T1708" i="3"/>
  <c r="AA1677" i="3"/>
  <c r="U1641" i="3"/>
  <c r="T1624" i="3"/>
  <c r="AA15" i="3"/>
  <c r="V15" i="3"/>
  <c r="U1377" i="3"/>
  <c r="V1758" i="3"/>
  <c r="AA1511" i="3"/>
  <c r="V1499" i="3"/>
  <c r="U12" i="3"/>
  <c r="V12" i="3"/>
  <c r="U44" i="3"/>
  <c r="AA44" i="3"/>
  <c r="V44" i="3"/>
  <c r="U76" i="3"/>
  <c r="V76" i="3"/>
  <c r="V1733" i="3"/>
  <c r="V1676" i="3"/>
  <c r="T1420" i="3"/>
  <c r="V1762" i="3"/>
  <c r="Y1762" i="3" s="1"/>
  <c r="T1613" i="3"/>
  <c r="AA1613" i="3"/>
  <c r="T1592" i="3"/>
  <c r="T1787" i="3"/>
  <c r="V1770" i="3"/>
  <c r="U1735" i="3"/>
  <c r="U1717" i="3"/>
  <c r="AA1602" i="3"/>
  <c r="V1464" i="3"/>
  <c r="AA1428" i="3"/>
  <c r="AA1830" i="3"/>
  <c r="AA1645" i="3"/>
  <c r="T1595" i="3"/>
  <c r="U1814" i="3"/>
  <c r="V1793" i="3"/>
  <c r="V1787" i="3"/>
  <c r="U1456" i="3"/>
  <c r="V1432" i="3"/>
  <c r="U1416" i="3"/>
  <c r="U1392" i="3"/>
  <c r="V1384" i="3"/>
  <c r="U1446" i="3"/>
  <c r="T1428" i="3"/>
  <c r="U1318" i="3"/>
  <c r="V1278" i="3"/>
  <c r="AA1270" i="3"/>
  <c r="AA1230" i="3"/>
  <c r="T1118" i="3"/>
  <c r="T958" i="3"/>
  <c r="U740" i="3"/>
  <c r="V708" i="3"/>
  <c r="U676" i="3"/>
  <c r="AA1649" i="3"/>
  <c r="V881" i="3"/>
  <c r="T881" i="3"/>
  <c r="U833" i="3"/>
  <c r="V833" i="3"/>
  <c r="U785" i="3"/>
  <c r="AA785" i="3"/>
  <c r="AA769" i="3"/>
  <c r="T769" i="3"/>
  <c r="T753" i="3"/>
  <c r="U753" i="3"/>
  <c r="V721" i="3"/>
  <c r="AA721" i="3"/>
  <c r="AA705" i="3"/>
  <c r="T705" i="3"/>
  <c r="T689" i="3"/>
  <c r="U689" i="3"/>
  <c r="AA673" i="3"/>
  <c r="T673" i="3"/>
  <c r="U641" i="3"/>
  <c r="T641" i="3"/>
  <c r="AA609" i="3"/>
  <c r="T609" i="3"/>
  <c r="AA593" i="3"/>
  <c r="T593" i="3"/>
  <c r="U577" i="3"/>
  <c r="V577" i="3"/>
  <c r="AA529" i="3"/>
  <c r="T529" i="3"/>
  <c r="T513" i="3"/>
  <c r="AA513" i="3"/>
  <c r="Z513" i="3" s="1"/>
  <c r="V513" i="3"/>
  <c r="AA497" i="3"/>
  <c r="V497" i="3"/>
  <c r="AA465" i="3"/>
  <c r="U465" i="3"/>
  <c r="AA449" i="3"/>
  <c r="V449" i="3"/>
  <c r="AA417" i="3"/>
  <c r="T417" i="3"/>
  <c r="T401" i="3"/>
  <c r="V401" i="3"/>
  <c r="AA401" i="3"/>
  <c r="AA353" i="3"/>
  <c r="T353" i="3"/>
  <c r="AA321" i="3"/>
  <c r="U321" i="3"/>
  <c r="U305" i="3"/>
  <c r="V305" i="3"/>
  <c r="T273" i="3"/>
  <c r="V273" i="3"/>
  <c r="AA257" i="3"/>
  <c r="U257" i="3"/>
  <c r="V241" i="3"/>
  <c r="T241" i="3"/>
  <c r="T209" i="3"/>
  <c r="V209" i="3"/>
  <c r="U161" i="3"/>
  <c r="V161" i="3"/>
  <c r="V113" i="3"/>
  <c r="T113" i="3"/>
  <c r="U97" i="3"/>
  <c r="V97" i="3"/>
  <c r="AA17" i="3"/>
  <c r="U17" i="3"/>
  <c r="AA909" i="3"/>
  <c r="U909" i="3"/>
  <c r="AA845" i="3"/>
  <c r="U845" i="3"/>
  <c r="AA749" i="3"/>
  <c r="V749" i="3"/>
  <c r="U477" i="3"/>
  <c r="AA477" i="3"/>
  <c r="T477" i="3"/>
  <c r="AA1762" i="3"/>
  <c r="U779" i="3"/>
  <c r="T897" i="3"/>
  <c r="AA1733" i="3"/>
  <c r="V1819" i="3"/>
  <c r="V1789" i="3"/>
  <c r="U1586" i="3"/>
  <c r="AA1458" i="3"/>
  <c r="V1811" i="3"/>
  <c r="V20" i="3"/>
  <c r="AA20" i="3"/>
  <c r="U52" i="3"/>
  <c r="V52" i="3"/>
  <c r="AA84" i="3"/>
  <c r="T84" i="3"/>
  <c r="U116" i="3"/>
  <c r="V116" i="3"/>
  <c r="U1638" i="3"/>
  <c r="T1523" i="3"/>
  <c r="T1793" i="3"/>
  <c r="V1579" i="3"/>
  <c r="T1717" i="3"/>
  <c r="AA1765" i="3"/>
  <c r="AA1748" i="3"/>
  <c r="AA1460" i="3"/>
  <c r="U1406" i="3"/>
  <c r="V1773" i="3"/>
  <c r="V1713" i="3"/>
  <c r="V1739" i="3"/>
  <c r="V1398" i="3"/>
  <c r="V1382" i="3"/>
  <c r="V1446" i="3"/>
  <c r="V1374" i="3"/>
  <c r="T1366" i="3"/>
  <c r="U1350" i="3"/>
  <c r="T1302" i="3"/>
  <c r="V1270" i="3"/>
  <c r="V1262" i="3"/>
  <c r="T1254" i="3"/>
  <c r="T1246" i="3"/>
  <c r="V1222" i="3"/>
  <c r="T1214" i="3"/>
  <c r="V1198" i="3"/>
  <c r="T1142" i="3"/>
  <c r="U1126" i="3"/>
  <c r="T1110" i="3"/>
  <c r="T1086" i="3"/>
  <c r="V1054" i="3"/>
  <c r="U1046" i="3"/>
  <c r="Z1046" i="3" s="1"/>
  <c r="T998" i="3"/>
  <c r="U966" i="3"/>
  <c r="V950" i="3"/>
  <c r="V942" i="3"/>
  <c r="T934" i="3"/>
  <c r="V918" i="3"/>
  <c r="U653" i="3"/>
  <c r="AA653" i="3"/>
  <c r="AA509" i="3"/>
  <c r="U509" i="3"/>
  <c r="V793" i="3"/>
  <c r="V761" i="3"/>
  <c r="U685" i="3"/>
  <c r="V685" i="3"/>
  <c r="AA685" i="3"/>
  <c r="U33" i="3"/>
  <c r="V737" i="3"/>
  <c r="U1758" i="3"/>
  <c r="AA1662" i="3"/>
  <c r="AA1630" i="3"/>
  <c r="U1566" i="3"/>
  <c r="V1454" i="3"/>
  <c r="T1422" i="3"/>
  <c r="T1406" i="3"/>
  <c r="U1390" i="3"/>
  <c r="U1374" i="3"/>
  <c r="V1358" i="3"/>
  <c r="T1342" i="3"/>
  <c r="V1326" i="3"/>
  <c r="V1310" i="3"/>
  <c r="U1278" i="3"/>
  <c r="U1262" i="3"/>
  <c r="AA1246" i="3"/>
  <c r="U893" i="3"/>
  <c r="V893" i="3"/>
  <c r="AA829" i="3"/>
  <c r="V829" i="3"/>
  <c r="AA525" i="3"/>
  <c r="V525" i="3"/>
  <c r="V1369" i="3"/>
  <c r="V1353" i="3"/>
  <c r="V1337" i="3"/>
  <c r="T1321" i="3"/>
  <c r="U1305" i="3"/>
  <c r="Y1305" i="3" s="1"/>
  <c r="V1289" i="3"/>
  <c r="V1273" i="3"/>
  <c r="V1257" i="3"/>
  <c r="V1241" i="3"/>
  <c r="T1225" i="3"/>
  <c r="T1209" i="3"/>
  <c r="AA1193" i="3"/>
  <c r="V1177" i="3"/>
  <c r="V1161" i="3"/>
  <c r="V1145" i="3"/>
  <c r="U1129" i="3"/>
  <c r="V1113" i="3"/>
  <c r="V1097" i="3"/>
  <c r="T1081" i="3"/>
  <c r="V1065" i="3"/>
  <c r="T1049" i="3"/>
  <c r="U1033" i="3"/>
  <c r="U1017" i="3"/>
  <c r="V1001" i="3"/>
  <c r="V985" i="3"/>
  <c r="V969" i="3"/>
  <c r="V953" i="3"/>
  <c r="V937" i="3"/>
  <c r="T921" i="3"/>
  <c r="U369" i="3"/>
  <c r="T329" i="3"/>
  <c r="U313" i="3"/>
  <c r="AA249" i="3"/>
  <c r="U233" i="3"/>
  <c r="V217" i="3"/>
  <c r="AA193" i="3"/>
  <c r="AA169" i="3"/>
  <c r="T145" i="3"/>
  <c r="AA81" i="3"/>
  <c r="T502" i="3"/>
  <c r="U166" i="3"/>
  <c r="AA104" i="3"/>
  <c r="V104" i="3"/>
  <c r="T104" i="3"/>
  <c r="AA88" i="3"/>
  <c r="V88" i="3"/>
  <c r="T88" i="3"/>
  <c r="U72" i="3"/>
  <c r="AA72" i="3"/>
  <c r="AA56" i="3"/>
  <c r="U56" i="3"/>
  <c r="T40" i="3"/>
  <c r="V40" i="3"/>
  <c r="AA24" i="3"/>
  <c r="T24" i="3"/>
  <c r="Z24" i="3"/>
  <c r="V24" i="3"/>
  <c r="T8" i="3"/>
  <c r="Z8" i="3" s="1"/>
  <c r="V8" i="3"/>
  <c r="AA1600" i="3"/>
  <c r="AA697" i="3"/>
  <c r="V633" i="3"/>
  <c r="AA617" i="3"/>
  <c r="AA601" i="3"/>
  <c r="AA585" i="3"/>
  <c r="AA569" i="3"/>
  <c r="AA553" i="3"/>
  <c r="AA537" i="3"/>
  <c r="AA521" i="3"/>
  <c r="AA505" i="3"/>
  <c r="AA489" i="3"/>
  <c r="AA473" i="3"/>
  <c r="AA457" i="3"/>
  <c r="AA441" i="3"/>
  <c r="AA425" i="3"/>
  <c r="AA409" i="3"/>
  <c r="AA377" i="3"/>
  <c r="T377" i="3"/>
  <c r="AA345" i="3"/>
  <c r="V345" i="3"/>
  <c r="V297" i="3"/>
  <c r="T297" i="3"/>
  <c r="Y297" i="3" s="1"/>
  <c r="AA281" i="3"/>
  <c r="T281" i="3"/>
  <c r="AA265" i="3"/>
  <c r="U265" i="3"/>
  <c r="AA185" i="3"/>
  <c r="U185" i="3"/>
  <c r="T137" i="3"/>
  <c r="V121" i="3"/>
  <c r="T105" i="3"/>
  <c r="V89" i="3"/>
  <c r="U73" i="3"/>
  <c r="V73" i="3"/>
  <c r="T57" i="3"/>
  <c r="T41" i="3"/>
  <c r="U25" i="3"/>
  <c r="V25" i="3"/>
  <c r="V9" i="3"/>
  <c r="AA877" i="3"/>
  <c r="U877" i="3"/>
  <c r="T733" i="3"/>
  <c r="V733" i="3"/>
  <c r="AA701" i="3"/>
  <c r="T701" i="3"/>
  <c r="AA669" i="3"/>
  <c r="T669" i="3"/>
  <c r="V585" i="3"/>
  <c r="V553" i="3"/>
  <c r="U505" i="3"/>
  <c r="AA493" i="3"/>
  <c r="V493" i="3"/>
  <c r="T473" i="3"/>
  <c r="AA461" i="3"/>
  <c r="T461" i="3"/>
  <c r="T441" i="3"/>
  <c r="AA429" i="3"/>
  <c r="T429" i="3"/>
  <c r="AA676" i="3"/>
  <c r="U287" i="3"/>
  <c r="Y287" i="3"/>
  <c r="T287" i="3"/>
  <c r="U279" i="3"/>
  <c r="T279" i="3"/>
  <c r="AA271" i="3"/>
  <c r="T271" i="3"/>
  <c r="Z271" i="3" s="1"/>
  <c r="AA263" i="3"/>
  <c r="T263" i="3"/>
  <c r="U255" i="3"/>
  <c r="AA255" i="3"/>
  <c r="U247" i="3"/>
  <c r="AA247" i="3"/>
  <c r="AA1826" i="3"/>
  <c r="AA1814" i="3"/>
  <c r="AA1783" i="3"/>
  <c r="AA1660" i="3"/>
  <c r="AA1685" i="3"/>
  <c r="AA1655" i="3"/>
  <c r="T438" i="3"/>
  <c r="U861" i="3"/>
  <c r="AA310" i="3"/>
  <c r="AA630" i="3"/>
  <c r="V630" i="3"/>
  <c r="AA566" i="3"/>
  <c r="U566" i="3"/>
  <c r="AA534" i="3"/>
  <c r="T534" i="3"/>
  <c r="AA518" i="3"/>
  <c r="V518" i="3"/>
  <c r="AA486" i="3"/>
  <c r="U486" i="3"/>
  <c r="AA470" i="3"/>
  <c r="T470" i="3"/>
  <c r="Y470" i="3"/>
  <c r="AA454" i="3"/>
  <c r="V454" i="3"/>
  <c r="U422" i="3"/>
  <c r="V422" i="3"/>
  <c r="V406" i="3"/>
  <c r="AA406" i="3"/>
  <c r="T406" i="3"/>
  <c r="T390" i="3"/>
  <c r="Z390" i="3" s="1"/>
  <c r="V390" i="3"/>
  <c r="AA390" i="3"/>
  <c r="AA358" i="3"/>
  <c r="U358" i="3"/>
  <c r="AA342" i="3"/>
  <c r="T342" i="3"/>
  <c r="T326" i="3"/>
  <c r="U326" i="3"/>
  <c r="T262" i="3"/>
  <c r="U262" i="3"/>
  <c r="V230" i="3"/>
  <c r="T230" i="3"/>
  <c r="T198" i="3"/>
  <c r="U198" i="3"/>
  <c r="AA134" i="3"/>
  <c r="T134" i="3"/>
  <c r="V118" i="3"/>
  <c r="T118" i="3"/>
  <c r="AA102" i="3"/>
  <c r="T102" i="3"/>
  <c r="U86" i="3"/>
  <c r="T86" i="3"/>
  <c r="V70" i="3"/>
  <c r="AA70" i="3"/>
  <c r="AA38" i="3"/>
  <c r="V38" i="3"/>
  <c r="U521" i="3"/>
  <c r="AA413" i="3"/>
  <c r="T413" i="3"/>
  <c r="U129" i="3"/>
  <c r="T374" i="3"/>
  <c r="AA879" i="3"/>
  <c r="U879" i="3"/>
  <c r="T879" i="3"/>
  <c r="T603" i="3"/>
  <c r="U646" i="3"/>
  <c r="V1775" i="3"/>
  <c r="V1649" i="3"/>
  <c r="U1485" i="3"/>
  <c r="AA1780" i="3"/>
  <c r="U1751" i="3"/>
  <c r="T1695" i="3"/>
  <c r="AA1666" i="3"/>
  <c r="U1577" i="3"/>
  <c r="AA1550" i="3"/>
  <c r="AA1412" i="3"/>
  <c r="AA1684" i="3"/>
  <c r="AA1776" i="3"/>
  <c r="U1723" i="3"/>
  <c r="V1487" i="3"/>
  <c r="V1824" i="3"/>
  <c r="T1807" i="3"/>
  <c r="AA1756" i="3"/>
  <c r="U1703" i="3"/>
  <c r="T1535" i="3"/>
  <c r="AA1450" i="3"/>
  <c r="T1414" i="3"/>
  <c r="T1618" i="3"/>
  <c r="T1584" i="3"/>
  <c r="AA1827" i="3"/>
  <c r="V1784" i="3"/>
  <c r="U1415" i="3"/>
  <c r="Y1415" i="3" s="1"/>
  <c r="AA1359" i="3"/>
  <c r="T1303" i="3"/>
  <c r="T1143" i="3"/>
  <c r="AA1747" i="3"/>
  <c r="V1683" i="3"/>
  <c r="V1667" i="3"/>
  <c r="V1603" i="3"/>
  <c r="U1587" i="3"/>
  <c r="AA1555" i="3"/>
  <c r="AA1539" i="3"/>
  <c r="AA1459" i="3"/>
  <c r="AA1443" i="3"/>
  <c r="AA1427" i="3"/>
  <c r="AA1411" i="3"/>
  <c r="T1395" i="3"/>
  <c r="AA1379" i="3"/>
  <c r="AA1363" i="3"/>
  <c r="AA1347" i="3"/>
  <c r="AA1331" i="3"/>
  <c r="AA1315" i="3"/>
  <c r="AA1299" i="3"/>
  <c r="AA1283" i="3"/>
  <c r="AA1267" i="3"/>
  <c r="AA1251" i="3"/>
  <c r="AA1235" i="3"/>
  <c r="AA1219" i="3"/>
  <c r="AA1203" i="3"/>
  <c r="AA1187" i="3"/>
  <c r="AA1171" i="3"/>
  <c r="AA1155" i="3"/>
  <c r="T1139" i="3"/>
  <c r="AA1123" i="3"/>
  <c r="AA1107" i="3"/>
  <c r="AA1091" i="3"/>
  <c r="AA1075" i="3"/>
  <c r="AA1059" i="3"/>
  <c r="AA1043" i="3"/>
  <c r="AA1027" i="3"/>
  <c r="AA1011" i="3"/>
  <c r="V995" i="3"/>
  <c r="AA979" i="3"/>
  <c r="AA963" i="3"/>
  <c r="AA947" i="3"/>
  <c r="AA931" i="3"/>
  <c r="AA915" i="3"/>
  <c r="U611" i="3"/>
  <c r="V579" i="3"/>
  <c r="U547" i="3"/>
  <c r="AA515" i="3"/>
  <c r="T483" i="3"/>
  <c r="V451" i="3"/>
  <c r="AA419" i="3"/>
  <c r="AA371" i="3"/>
  <c r="V355" i="3"/>
  <c r="T339" i="3"/>
  <c r="V307" i="3"/>
  <c r="T291" i="3"/>
  <c r="AA275" i="3"/>
  <c r="AA243" i="3"/>
  <c r="U227" i="3"/>
  <c r="AA211" i="3"/>
  <c r="AA179" i="3"/>
  <c r="V163" i="3"/>
  <c r="T147" i="3"/>
  <c r="Y147" i="3" s="1"/>
  <c r="AA115" i="3"/>
  <c r="V99" i="3"/>
  <c r="V67" i="3"/>
  <c r="AA35" i="3"/>
  <c r="U913" i="3"/>
  <c r="U849" i="3"/>
  <c r="AA801" i="3"/>
  <c r="AA177" i="3"/>
  <c r="T49" i="3"/>
  <c r="T443" i="3"/>
  <c r="T363" i="3"/>
  <c r="AA1775" i="3"/>
  <c r="AA1474" i="3"/>
  <c r="U41" i="3"/>
  <c r="U559" i="3"/>
  <c r="V235" i="3"/>
  <c r="AA1664" i="3"/>
  <c r="AA1527" i="3"/>
  <c r="AA1591" i="3"/>
  <c r="AA1811" i="3"/>
  <c r="T779" i="3"/>
  <c r="V555" i="3"/>
  <c r="AA491" i="3"/>
  <c r="U411" i="3"/>
  <c r="U395" i="3"/>
  <c r="U267" i="3"/>
  <c r="AA203" i="3"/>
  <c r="AA139" i="3"/>
  <c r="U107" i="3"/>
  <c r="AA91" i="3"/>
  <c r="AA27" i="3"/>
  <c r="V491" i="3"/>
  <c r="U1371" i="3"/>
  <c r="U1355" i="3"/>
  <c r="T1339" i="3"/>
  <c r="V1323" i="3"/>
  <c r="V1307" i="3"/>
  <c r="U1291" i="3"/>
  <c r="U1275" i="3"/>
  <c r="T1259" i="3"/>
  <c r="T1243" i="3"/>
  <c r="V1227" i="3"/>
  <c r="V1211" i="3"/>
  <c r="V1195" i="3"/>
  <c r="U1179" i="3"/>
  <c r="T1163" i="3"/>
  <c r="T1147" i="3"/>
  <c r="V1131" i="3"/>
  <c r="U1115" i="3"/>
  <c r="U1099" i="3"/>
  <c r="T1083" i="3"/>
  <c r="T1067" i="3"/>
  <c r="T1051" i="3"/>
  <c r="U1035" i="3"/>
  <c r="U1019" i="3"/>
  <c r="U1003" i="3"/>
  <c r="V987" i="3"/>
  <c r="V971" i="3"/>
  <c r="V955" i="3"/>
  <c r="V939" i="3"/>
  <c r="T923" i="3"/>
  <c r="U907" i="3"/>
  <c r="U891" i="3"/>
  <c r="U875" i="3"/>
  <c r="U859" i="3"/>
  <c r="U843" i="3"/>
  <c r="X843" i="3" s="1"/>
  <c r="U827" i="3"/>
  <c r="U811" i="3"/>
  <c r="U795" i="3"/>
  <c r="V779" i="3"/>
  <c r="V763" i="3"/>
  <c r="V747" i="3"/>
  <c r="V731" i="3"/>
  <c r="T715" i="3"/>
  <c r="T699" i="3"/>
  <c r="T683" i="3"/>
  <c r="T667" i="3"/>
  <c r="V651" i="3"/>
  <c r="V635" i="3"/>
  <c r="U225" i="3"/>
  <c r="AA161" i="3"/>
  <c r="V619" i="3"/>
  <c r="V587" i="3"/>
  <c r="U555" i="3"/>
  <c r="V523" i="3"/>
  <c r="T491" i="3"/>
  <c r="Y491" i="3" s="1"/>
  <c r="T427" i="3"/>
  <c r="V187" i="3"/>
  <c r="U671" i="3"/>
  <c r="V447" i="3"/>
  <c r="T395" i="3"/>
  <c r="U171" i="3"/>
  <c r="AA147" i="3"/>
  <c r="V1565" i="3"/>
  <c r="U1565" i="3"/>
  <c r="T1565" i="3"/>
  <c r="AA1565" i="3"/>
  <c r="V1463" i="3"/>
  <c r="U1463" i="3"/>
  <c r="T1463" i="3"/>
  <c r="AA1463" i="3"/>
  <c r="V1772" i="3"/>
  <c r="U1772" i="3"/>
  <c r="T1772" i="3"/>
  <c r="AA1772" i="3"/>
  <c r="V1678" i="3"/>
  <c r="U1678" i="3"/>
  <c r="T1678" i="3"/>
  <c r="AA1678" i="3"/>
  <c r="T1562" i="3"/>
  <c r="T1811" i="3"/>
  <c r="V1705" i="3"/>
  <c r="U1705" i="3"/>
  <c r="T1705" i="3"/>
  <c r="AA1705" i="3"/>
  <c r="V1501" i="3"/>
  <c r="U1501" i="3"/>
  <c r="T1501" i="3"/>
  <c r="AA1501" i="3"/>
  <c r="V1730" i="3"/>
  <c r="U1730" i="3"/>
  <c r="T1730" i="3"/>
  <c r="AA1730" i="3"/>
  <c r="V1679" i="3"/>
  <c r="U1679" i="3"/>
  <c r="T1679" i="3"/>
  <c r="AA1679" i="3"/>
  <c r="V1700" i="3"/>
  <c r="U1700" i="3"/>
  <c r="T1700" i="3"/>
  <c r="AA1700" i="3"/>
  <c r="V1642" i="3"/>
  <c r="U1642" i="3"/>
  <c r="T1642" i="3"/>
  <c r="AA1642" i="3"/>
  <c r="V10" i="3"/>
  <c r="U10" i="3"/>
  <c r="T10" i="3"/>
  <c r="AB1832" i="3"/>
  <c r="AA10" i="3"/>
  <c r="U74" i="3"/>
  <c r="V74" i="3"/>
  <c r="T74" i="3"/>
  <c r="AA74" i="3"/>
  <c r="T1579" i="3"/>
  <c r="T1511" i="3"/>
  <c r="V1376" i="3"/>
  <c r="V1312" i="3"/>
  <c r="AA1304" i="3"/>
  <c r="U1280" i="3"/>
  <c r="V1176" i="3"/>
  <c r="V1136" i="3"/>
  <c r="U1128" i="3"/>
  <c r="Y1128" i="3" s="1"/>
  <c r="T1120" i="3"/>
  <c r="AA1088" i="3"/>
  <c r="V1072" i="3"/>
  <c r="U1056" i="3"/>
  <c r="U1024" i="3"/>
  <c r="T1008" i="3"/>
  <c r="U976" i="3"/>
  <c r="AA960" i="3"/>
  <c r="T936" i="3"/>
  <c r="V920" i="3"/>
  <c r="V62" i="3"/>
  <c r="U68" i="3"/>
  <c r="V36" i="3"/>
  <c r="AA1056" i="3"/>
  <c r="T193" i="3"/>
  <c r="T46" i="3"/>
  <c r="U110" i="3"/>
  <c r="U142" i="3"/>
  <c r="AA1438" i="3"/>
  <c r="V1526" i="3"/>
  <c r="U1526" i="3"/>
  <c r="T1526" i="3"/>
  <c r="AA1526" i="3"/>
  <c r="V1502" i="3"/>
  <c r="U1502" i="3"/>
  <c r="T1502" i="3"/>
  <c r="AA1502" i="3"/>
  <c r="V1813" i="3"/>
  <c r="T1813" i="3"/>
  <c r="U1813" i="3"/>
  <c r="AA1813" i="3"/>
  <c r="V1541" i="3"/>
  <c r="T1541" i="3"/>
  <c r="U1541" i="3"/>
  <c r="AA1541" i="3"/>
  <c r="V1738" i="3"/>
  <c r="U1738" i="3"/>
  <c r="T1738" i="3"/>
  <c r="AA1738" i="3"/>
  <c r="V1682" i="3"/>
  <c r="U1682" i="3"/>
  <c r="T1682" i="3"/>
  <c r="AA1682" i="3"/>
  <c r="V1623" i="3"/>
  <c r="U1623" i="3"/>
  <c r="T1623" i="3"/>
  <c r="AA1623" i="3"/>
  <c r="V1529" i="3"/>
  <c r="T1529" i="3"/>
  <c r="U1529" i="3"/>
  <c r="AA1529" i="3"/>
  <c r="V702" i="3"/>
  <c r="U702" i="3"/>
  <c r="T702" i="3"/>
  <c r="AA702" i="3"/>
  <c r="AA654" i="3"/>
  <c r="U638" i="3"/>
  <c r="V558" i="3"/>
  <c r="U366" i="3"/>
  <c r="V318" i="3"/>
  <c r="T270" i="3"/>
  <c r="T206" i="3"/>
  <c r="V158" i="3"/>
  <c r="AA1571" i="3"/>
  <c r="AA1523" i="3"/>
  <c r="AA573" i="3"/>
  <c r="U557" i="3"/>
  <c r="V541" i="3"/>
  <c r="T411" i="3"/>
  <c r="V383" i="3"/>
  <c r="V367" i="3"/>
  <c r="V351" i="3"/>
  <c r="V327" i="3"/>
  <c r="V311" i="3"/>
  <c r="T295" i="3"/>
  <c r="AA254" i="3"/>
  <c r="AA206" i="3"/>
  <c r="AA51" i="3"/>
  <c r="AA30" i="3"/>
  <c r="AA14" i="3"/>
  <c r="U607" i="3"/>
  <c r="AA1376" i="3"/>
  <c r="V611" i="3"/>
  <c r="T499" i="3"/>
  <c r="U387" i="3"/>
  <c r="U339" i="3"/>
  <c r="V275" i="3"/>
  <c r="T243" i="3"/>
  <c r="V19" i="3"/>
  <c r="AA526" i="3"/>
  <c r="AA1375" i="3"/>
  <c r="AA591" i="3"/>
  <c r="AA1656" i="3"/>
  <c r="AA1152" i="3"/>
  <c r="AA992" i="3"/>
  <c r="AA1751" i="3"/>
  <c r="AA1199" i="3"/>
  <c r="AA1023" i="3"/>
  <c r="AA723" i="3"/>
  <c r="AA403" i="3"/>
  <c r="AA1143" i="3"/>
  <c r="AA1111" i="3"/>
  <c r="AA127" i="3"/>
  <c r="V1742" i="3"/>
  <c r="U1742" i="3"/>
  <c r="T1742" i="3"/>
  <c r="AA1742" i="3"/>
  <c r="V1570" i="3"/>
  <c r="U1570" i="3"/>
  <c r="T1570" i="3"/>
  <c r="AA1570" i="3"/>
  <c r="U1609" i="3"/>
  <c r="V1790" i="3"/>
  <c r="V1774" i="3"/>
  <c r="V1684" i="3"/>
  <c r="U1630" i="3"/>
  <c r="T1447" i="3"/>
  <c r="V1391" i="3"/>
  <c r="T1379" i="3"/>
  <c r="T1377" i="3"/>
  <c r="V1367" i="3"/>
  <c r="T1363" i="3"/>
  <c r="V1359" i="3"/>
  <c r="T1355" i="3"/>
  <c r="T1353" i="3"/>
  <c r="U1351" i="3"/>
  <c r="U1343" i="3"/>
  <c r="V1331" i="3"/>
  <c r="T1311" i="3"/>
  <c r="U1307" i="3"/>
  <c r="V1287" i="3"/>
  <c r="T1283" i="3"/>
  <c r="V1279" i="3"/>
  <c r="T1275" i="3"/>
  <c r="T1273" i="3"/>
  <c r="U1263" i="3"/>
  <c r="U1257" i="3"/>
  <c r="U1255" i="3"/>
  <c r="U1247" i="3"/>
  <c r="T1231" i="3"/>
  <c r="T1223" i="3"/>
  <c r="V1219" i="3"/>
  <c r="T1215" i="3"/>
  <c r="U1203" i="3"/>
  <c r="U1195" i="3"/>
  <c r="U1161" i="3"/>
  <c r="U1159" i="3"/>
  <c r="Z1159" i="3" s="1"/>
  <c r="U1145" i="3"/>
  <c r="V1139" i="3"/>
  <c r="T1113" i="3"/>
  <c r="V1081" i="3"/>
  <c r="U1079" i="3"/>
  <c r="V1075" i="3"/>
  <c r="V1067" i="3"/>
  <c r="T1063" i="3"/>
  <c r="U1059" i="3"/>
  <c r="T1055" i="3"/>
  <c r="U1051" i="3"/>
  <c r="T1047" i="3"/>
  <c r="V1033" i="3"/>
  <c r="U1027" i="3"/>
  <c r="Z1027" i="3"/>
  <c r="V1019" i="3"/>
  <c r="V1017" i="3"/>
  <c r="U1015" i="3"/>
  <c r="T1011" i="3"/>
  <c r="T1003" i="3"/>
  <c r="Z1003" i="3" s="1"/>
  <c r="V991" i="3"/>
  <c r="V983" i="3"/>
  <c r="V975" i="3"/>
  <c r="U969" i="3"/>
  <c r="V967" i="3"/>
  <c r="V959" i="3"/>
  <c r="V951" i="3"/>
  <c r="V943" i="3"/>
  <c r="U937" i="3"/>
  <c r="V935" i="3"/>
  <c r="T1819" i="3"/>
  <c r="T1487" i="3"/>
  <c r="V1780" i="3"/>
  <c r="T1566" i="3"/>
  <c r="T1667" i="3"/>
  <c r="T1824" i="3"/>
  <c r="U1722" i="3"/>
  <c r="V1666" i="3"/>
  <c r="T1640" i="3"/>
  <c r="U1632" i="3"/>
  <c r="AA1592" i="3"/>
  <c r="U1578" i="3"/>
  <c r="V1637" i="3"/>
  <c r="T1603" i="3"/>
  <c r="T1593" i="3"/>
  <c r="V1303" i="3"/>
  <c r="T1207" i="3"/>
  <c r="U1175" i="3"/>
  <c r="V771" i="3"/>
  <c r="U675" i="3"/>
  <c r="T595" i="3"/>
  <c r="T579" i="3"/>
  <c r="U563" i="3"/>
  <c r="V531" i="3"/>
  <c r="U419" i="3"/>
  <c r="T131" i="3"/>
  <c r="V1725" i="3"/>
  <c r="U1725" i="3"/>
  <c r="T1725" i="3"/>
  <c r="AA1725" i="3"/>
  <c r="V1605" i="3"/>
  <c r="T1605" i="3"/>
  <c r="U1605" i="3"/>
  <c r="AA1605" i="3"/>
  <c r="AA1690" i="3"/>
  <c r="V1604" i="3"/>
  <c r="U1604" i="3"/>
  <c r="T1604" i="3"/>
  <c r="AA1604" i="3"/>
  <c r="V1731" i="3"/>
  <c r="T1731" i="3"/>
  <c r="U1731" i="3"/>
  <c r="AA1731" i="3"/>
  <c r="V1601" i="3"/>
  <c r="T1601" i="3"/>
  <c r="U1601" i="3"/>
  <c r="AA1601" i="3"/>
  <c r="V1495" i="3"/>
  <c r="U1495" i="3"/>
  <c r="T1495" i="3"/>
  <c r="AA1495" i="3"/>
  <c r="AA1456" i="3"/>
  <c r="V1786" i="3"/>
  <c r="U1786" i="3"/>
  <c r="T1786" i="3"/>
  <c r="AA1786" i="3"/>
  <c r="V1710" i="3"/>
  <c r="U1710" i="3"/>
  <c r="T1710" i="3"/>
  <c r="AA1710" i="3"/>
  <c r="V82" i="3"/>
  <c r="U82" i="3"/>
  <c r="T82" i="3"/>
  <c r="AA82" i="3"/>
  <c r="AA1659" i="3"/>
  <c r="U1571" i="3"/>
  <c r="V1476" i="3"/>
  <c r="U1462" i="3"/>
  <c r="U1458" i="3"/>
  <c r="U1450" i="3"/>
  <c r="V1440" i="3"/>
  <c r="T1432" i="3"/>
  <c r="U1428" i="3"/>
  <c r="V1422" i="3"/>
  <c r="AA1416" i="3"/>
  <c r="T1412" i="3"/>
  <c r="V1408" i="3"/>
  <c r="T1402" i="3"/>
  <c r="U1394" i="3"/>
  <c r="V1354" i="3"/>
  <c r="V1346" i="3"/>
  <c r="U1344" i="3"/>
  <c r="V1338" i="3"/>
  <c r="T1334" i="3"/>
  <c r="U1330" i="3"/>
  <c r="T1326" i="3"/>
  <c r="U1322" i="3"/>
  <c r="U1320" i="3"/>
  <c r="T1296" i="3"/>
  <c r="U1294" i="3"/>
  <c r="T1286" i="3"/>
  <c r="U1282" i="3"/>
  <c r="T1270" i="3"/>
  <c r="U1256" i="3"/>
  <c r="T1250" i="3"/>
  <c r="U1248" i="3"/>
  <c r="U1246" i="3"/>
  <c r="U1242" i="3"/>
  <c r="V1240" i="3"/>
  <c r="V1238" i="3"/>
  <c r="T1230" i="3"/>
  <c r="U1182" i="3"/>
  <c r="V1128" i="3"/>
  <c r="U1120" i="3"/>
  <c r="U1118" i="3"/>
  <c r="T1112" i="3"/>
  <c r="U1110" i="3"/>
  <c r="V1104" i="3"/>
  <c r="V1094" i="3"/>
  <c r="T1090" i="3"/>
  <c r="T1088" i="3"/>
  <c r="U1086" i="3"/>
  <c r="U1078" i="3"/>
  <c r="Y1078" i="3" s="1"/>
  <c r="U1074" i="3"/>
  <c r="T1062" i="3"/>
  <c r="U1058" i="3"/>
  <c r="T1050" i="3"/>
  <c r="Z1050" i="3" s="1"/>
  <c r="U1048" i="3"/>
  <c r="V1046" i="3"/>
  <c r="AA1030" i="3"/>
  <c r="V1026" i="3"/>
  <c r="T1018" i="3"/>
  <c r="U1016" i="3"/>
  <c r="V1006" i="3"/>
  <c r="T1002" i="3"/>
  <c r="U1000" i="3"/>
  <c r="U998" i="3"/>
  <c r="T990" i="3"/>
  <c r="V944" i="3"/>
  <c r="T938" i="3"/>
  <c r="U936" i="3"/>
  <c r="U930" i="3"/>
  <c r="T926" i="3"/>
  <c r="V922" i="3"/>
  <c r="AA918" i="3"/>
  <c r="U910" i="3"/>
  <c r="T894" i="3"/>
  <c r="V878" i="3"/>
  <c r="U862" i="3"/>
  <c r="U830" i="3"/>
  <c r="U814" i="3"/>
  <c r="V782" i="3"/>
  <c r="U766" i="3"/>
  <c r="U628" i="3"/>
  <c r="U596" i="3"/>
  <c r="V580" i="3"/>
  <c r="U548" i="3"/>
  <c r="U516" i="3"/>
  <c r="U484" i="3"/>
  <c r="Y484" i="3" s="1"/>
  <c r="T452" i="3"/>
  <c r="V436" i="3"/>
  <c r="AA420" i="3"/>
  <c r="T140" i="3"/>
  <c r="T124" i="3"/>
  <c r="T108" i="3"/>
  <c r="AA1769" i="3"/>
  <c r="AA1753" i="3"/>
  <c r="AA1689" i="3"/>
  <c r="AA1641" i="3"/>
  <c r="AA1625" i="3"/>
  <c r="AA1609" i="3"/>
  <c r="AA1593" i="3"/>
  <c r="AA1577" i="3"/>
  <c r="AA1449" i="3"/>
  <c r="AA1433" i="3"/>
  <c r="AA1417" i="3"/>
  <c r="AA1385" i="3"/>
  <c r="AA1369" i="3"/>
  <c r="AA1353" i="3"/>
  <c r="AA1337" i="3"/>
  <c r="AA1321" i="3"/>
  <c r="AA1305" i="3"/>
  <c r="AA1289" i="3"/>
  <c r="AA1273" i="3"/>
  <c r="AA1257" i="3"/>
  <c r="AA1241" i="3"/>
  <c r="AA1225" i="3"/>
  <c r="AA1209" i="3"/>
  <c r="AA1177" i="3"/>
  <c r="AA1161" i="3"/>
  <c r="AA1145" i="3"/>
  <c r="AA1129" i="3"/>
  <c r="AA1113" i="3"/>
  <c r="AA1097" i="3"/>
  <c r="AA1081" i="3"/>
  <c r="AA1065" i="3"/>
  <c r="AA1049" i="3"/>
  <c r="AA1033" i="3"/>
  <c r="AA1017" i="3"/>
  <c r="AA1001" i="3"/>
  <c r="AA985" i="3"/>
  <c r="AA969" i="3"/>
  <c r="AA953" i="3"/>
  <c r="AA937" i="3"/>
  <c r="AA921" i="3"/>
  <c r="AA905" i="3"/>
  <c r="AA889" i="3"/>
  <c r="AA873" i="3"/>
  <c r="AA857" i="3"/>
  <c r="AA841" i="3"/>
  <c r="AA825" i="3"/>
  <c r="AA809" i="3"/>
  <c r="AA793" i="3"/>
  <c r="AA777" i="3"/>
  <c r="AA761" i="3"/>
  <c r="AA745" i="3"/>
  <c r="AA729" i="3"/>
  <c r="AA713" i="3"/>
  <c r="AA681" i="3"/>
  <c r="AA665" i="3"/>
  <c r="AA649" i="3"/>
  <c r="AA201" i="3"/>
  <c r="AA153" i="3"/>
  <c r="AA57" i="3"/>
  <c r="U905" i="3"/>
  <c r="U889" i="3"/>
  <c r="U873" i="3"/>
  <c r="U857" i="3"/>
  <c r="U841" i="3"/>
  <c r="T825" i="3"/>
  <c r="V745" i="3"/>
  <c r="V729" i="3"/>
  <c r="V713" i="3"/>
  <c r="U697" i="3"/>
  <c r="U681" i="3"/>
  <c r="U665" i="3"/>
  <c r="U649" i="3"/>
  <c r="T633" i="3"/>
  <c r="T617" i="3"/>
  <c r="V521" i="3"/>
  <c r="T505" i="3"/>
  <c r="U489" i="3"/>
  <c r="U473" i="3"/>
  <c r="U457" i="3"/>
  <c r="U441" i="3"/>
  <c r="T425" i="3"/>
  <c r="T409" i="3"/>
  <c r="AA1364" i="3"/>
  <c r="AA1348" i="3"/>
  <c r="AA1332" i="3"/>
  <c r="AA1300" i="3"/>
  <c r="AA1268" i="3"/>
  <c r="AA1252" i="3"/>
  <c r="AA1220" i="3"/>
  <c r="AA1204" i="3"/>
  <c r="AA1188" i="3"/>
  <c r="AA1172" i="3"/>
  <c r="AA1140" i="3"/>
  <c r="X1140" i="3" s="1"/>
  <c r="AA1124" i="3"/>
  <c r="AA1108" i="3"/>
  <c r="AA1092" i="3"/>
  <c r="AA1060" i="3"/>
  <c r="AA1028" i="3"/>
  <c r="AA1012" i="3"/>
  <c r="AA996" i="3"/>
  <c r="AA980" i="3"/>
  <c r="AA964" i="3"/>
  <c r="AA948" i="3"/>
  <c r="AA916" i="3"/>
  <c r="AA140" i="3"/>
  <c r="AA76" i="3"/>
  <c r="V30" i="3"/>
  <c r="AA94" i="3"/>
  <c r="T126" i="3"/>
  <c r="AA67" i="3"/>
  <c r="AA105" i="3"/>
  <c r="AA833" i="3"/>
  <c r="AA297" i="3"/>
  <c r="AA753" i="3"/>
  <c r="AA641" i="3"/>
  <c r="AA307" i="3"/>
  <c r="AA881" i="3"/>
  <c r="V132" i="3"/>
  <c r="T100" i="3"/>
  <c r="U84" i="3"/>
  <c r="V68" i="3"/>
  <c r="AA36" i="3"/>
  <c r="T20" i="3"/>
  <c r="T4" i="3"/>
  <c r="U817" i="3"/>
  <c r="U673" i="3"/>
  <c r="T625" i="3"/>
  <c r="U609" i="3"/>
  <c r="U593" i="3"/>
  <c r="U591" i="3"/>
  <c r="T561" i="3"/>
  <c r="V465" i="3"/>
  <c r="T433" i="3"/>
  <c r="U417" i="3"/>
  <c r="Y417" i="3" s="1"/>
  <c r="AA968" i="3"/>
  <c r="U401" i="3"/>
  <c r="T385" i="3"/>
  <c r="U377" i="3"/>
  <c r="V369" i="3"/>
  <c r="T337" i="3"/>
  <c r="U329" i="3"/>
  <c r="V321" i="3"/>
  <c r="V313" i="3"/>
  <c r="T289" i="3"/>
  <c r="U281" i="3"/>
  <c r="Y281" i="3" s="1"/>
  <c r="V265" i="3"/>
  <c r="U249" i="3"/>
  <c r="U241" i="3"/>
  <c r="V233" i="3"/>
  <c r="T201" i="3"/>
  <c r="U193" i="3"/>
  <c r="V185" i="3"/>
  <c r="T153" i="3"/>
  <c r="V145" i="3"/>
  <c r="V137" i="3"/>
  <c r="T121" i="3"/>
  <c r="U113" i="3"/>
  <c r="V105" i="3"/>
  <c r="T81" i="3"/>
  <c r="AA73" i="3"/>
  <c r="T65" i="3"/>
  <c r="U57" i="3"/>
  <c r="V33" i="3"/>
  <c r="T14" i="3"/>
  <c r="U46" i="3"/>
  <c r="V110" i="3"/>
  <c r="V142" i="3"/>
  <c r="T867" i="3"/>
  <c r="Z867" i="3" s="1"/>
  <c r="U851" i="3"/>
  <c r="U707" i="3"/>
  <c r="V691" i="3"/>
  <c r="U515" i="3"/>
  <c r="V483" i="3"/>
  <c r="T451" i="3"/>
  <c r="U435" i="3"/>
  <c r="T355" i="3"/>
  <c r="T307" i="3"/>
  <c r="V291" i="3"/>
  <c r="T259" i="3"/>
  <c r="V195" i="3"/>
  <c r="T115" i="3"/>
  <c r="U99" i="3"/>
  <c r="V83" i="3"/>
  <c r="T35" i="3"/>
  <c r="V86" i="3"/>
  <c r="Z86" i="3"/>
  <c r="V1643" i="3"/>
  <c r="U1643" i="3"/>
  <c r="T1643" i="3"/>
  <c r="AA1643" i="3"/>
  <c r="V1589" i="3"/>
  <c r="T1589" i="3"/>
  <c r="U1589" i="3"/>
  <c r="AA1589" i="3"/>
  <c r="V1515" i="3"/>
  <c r="U1515" i="3"/>
  <c r="T1515" i="3"/>
  <c r="AA1515" i="3"/>
  <c r="AA1485" i="3"/>
  <c r="AA1804" i="3"/>
  <c r="Z1804" i="3" s="1"/>
  <c r="V1612" i="3"/>
  <c r="T1612" i="3"/>
  <c r="U1612" i="3"/>
  <c r="AA1612" i="3"/>
  <c r="V1532" i="3"/>
  <c r="U1532" i="3"/>
  <c r="T1532" i="3"/>
  <c r="AA1532" i="3"/>
  <c r="V1524" i="3"/>
  <c r="U1524" i="3"/>
  <c r="T1524" i="3"/>
  <c r="AA1524" i="3"/>
  <c r="V1516" i="3"/>
  <c r="U1516" i="3"/>
  <c r="T1516" i="3"/>
  <c r="AA1516" i="3"/>
  <c r="V1508" i="3"/>
  <c r="U1508" i="3"/>
  <c r="T1508" i="3"/>
  <c r="AA1508" i="3"/>
  <c r="V1500" i="3"/>
  <c r="T1500" i="3"/>
  <c r="U1500" i="3"/>
  <c r="AA1500" i="3"/>
  <c r="V1492" i="3"/>
  <c r="U1492" i="3"/>
  <c r="T1492" i="3"/>
  <c r="AA1492" i="3"/>
  <c r="AG1832" i="3"/>
  <c r="V1771" i="3"/>
  <c r="U1771" i="3"/>
  <c r="T1771" i="3"/>
  <c r="AA1771" i="3"/>
  <c r="V1741" i="3"/>
  <c r="U1741" i="3"/>
  <c r="T1741" i="3"/>
  <c r="AA1741" i="3"/>
  <c r="V1697" i="3"/>
  <c r="T1697" i="3"/>
  <c r="U1697" i="3"/>
  <c r="AA1697" i="3"/>
  <c r="V1537" i="3"/>
  <c r="T1537" i="3"/>
  <c r="U1537" i="3"/>
  <c r="AA1537" i="3"/>
  <c r="V1517" i="3"/>
  <c r="U1517" i="3"/>
  <c r="T1517" i="3"/>
  <c r="AA1517" i="3"/>
  <c r="AA1566" i="3"/>
  <c r="AA1548" i="3"/>
  <c r="V1764" i="3"/>
  <c r="U1764" i="3"/>
  <c r="T1764" i="3"/>
  <c r="AA1764" i="3"/>
  <c r="V1752" i="3"/>
  <c r="U1752" i="3"/>
  <c r="T1752" i="3"/>
  <c r="AA1752" i="3"/>
  <c r="V1694" i="3"/>
  <c r="U1694" i="3"/>
  <c r="T1694" i="3"/>
  <c r="AA1694" i="3"/>
  <c r="V1616" i="3"/>
  <c r="U1616" i="3"/>
  <c r="Z1616" i="3"/>
  <c r="T1616" i="3"/>
  <c r="AA1616" i="3"/>
  <c r="V1582" i="3"/>
  <c r="U1582" i="3"/>
  <c r="T1582" i="3"/>
  <c r="AA1582" i="3"/>
  <c r="V1825" i="3"/>
  <c r="U1825" i="3"/>
  <c r="T1825" i="3"/>
  <c r="AA1825" i="3"/>
  <c r="V1727" i="3"/>
  <c r="U1727" i="3"/>
  <c r="T1727" i="3"/>
  <c r="AA1727" i="3"/>
  <c r="V1561" i="3"/>
  <c r="T1561" i="3"/>
  <c r="U1561" i="3"/>
  <c r="AA1561" i="3"/>
  <c r="V1525" i="3"/>
  <c r="T1525" i="3"/>
  <c r="Y1525" i="3" s="1"/>
  <c r="U1525" i="3"/>
  <c r="AA1525" i="3"/>
  <c r="U726" i="3"/>
  <c r="V726" i="3"/>
  <c r="T726" i="3"/>
  <c r="AA726" i="3"/>
  <c r="V694" i="3"/>
  <c r="U694" i="3"/>
  <c r="T694" i="3"/>
  <c r="AA694" i="3"/>
  <c r="T662" i="3"/>
  <c r="T654" i="3"/>
  <c r="T646" i="3"/>
  <c r="V638" i="3"/>
  <c r="AA622" i="3"/>
  <c r="T614" i="3"/>
  <c r="U606" i="3"/>
  <c r="U598" i="3"/>
  <c r="T582" i="3"/>
  <c r="U574" i="3"/>
  <c r="V566" i="3"/>
  <c r="T550" i="3"/>
  <c r="U542" i="3"/>
  <c r="U534" i="3"/>
  <c r="V526" i="3"/>
  <c r="T510" i="3"/>
  <c r="U502" i="3"/>
  <c r="V494" i="3"/>
  <c r="T478" i="3"/>
  <c r="V470" i="3"/>
  <c r="V462" i="3"/>
  <c r="T446" i="3"/>
  <c r="U438" i="3"/>
  <c r="V430" i="3"/>
  <c r="T414" i="3"/>
  <c r="U406" i="3"/>
  <c r="V398" i="3"/>
  <c r="T382" i="3"/>
  <c r="U374" i="3"/>
  <c r="Y374" i="3" s="1"/>
  <c r="V366" i="3"/>
  <c r="T350" i="3"/>
  <c r="V342" i="3"/>
  <c r="V334" i="3"/>
  <c r="V326" i="3"/>
  <c r="T310" i="3"/>
  <c r="U302" i="3"/>
  <c r="V294" i="3"/>
  <c r="T278" i="3"/>
  <c r="U270" i="3"/>
  <c r="V262" i="3"/>
  <c r="T246" i="3"/>
  <c r="U238" i="3"/>
  <c r="U230" i="3"/>
  <c r="T214" i="3"/>
  <c r="U206" i="3"/>
  <c r="V198" i="3"/>
  <c r="T182" i="3"/>
  <c r="U174" i="3"/>
  <c r="V166" i="3"/>
  <c r="T150" i="3"/>
  <c r="T907" i="3"/>
  <c r="T891" i="3"/>
  <c r="T875" i="3"/>
  <c r="T859" i="3"/>
  <c r="T843" i="3"/>
  <c r="T827" i="3"/>
  <c r="T811" i="3"/>
  <c r="T795" i="3"/>
  <c r="AA779" i="3"/>
  <c r="V765" i="3"/>
  <c r="U749" i="3"/>
  <c r="U733" i="3"/>
  <c r="U717" i="3"/>
  <c r="U715" i="3"/>
  <c r="U701" i="3"/>
  <c r="U699" i="3"/>
  <c r="T685" i="3"/>
  <c r="U683" i="3"/>
  <c r="Z683" i="3" s="1"/>
  <c r="V669" i="3"/>
  <c r="U667" i="3"/>
  <c r="T653" i="3"/>
  <c r="T637" i="3"/>
  <c r="T621" i="3"/>
  <c r="T605" i="3"/>
  <c r="T589" i="3"/>
  <c r="T573" i="3"/>
  <c r="T571" i="3"/>
  <c r="T555" i="3"/>
  <c r="U541" i="3"/>
  <c r="U525" i="3"/>
  <c r="V509" i="3"/>
  <c r="U493" i="3"/>
  <c r="U491" i="3"/>
  <c r="V477" i="3"/>
  <c r="U475" i="3"/>
  <c r="V461" i="3"/>
  <c r="U459" i="3"/>
  <c r="U445" i="3"/>
  <c r="U443" i="3"/>
  <c r="V429" i="3"/>
  <c r="U427" i="3"/>
  <c r="V413" i="3"/>
  <c r="V411" i="3"/>
  <c r="Z411" i="3" s="1"/>
  <c r="AA1366" i="3"/>
  <c r="AA1350" i="3"/>
  <c r="AA1334" i="3"/>
  <c r="AA1318" i="3"/>
  <c r="AA1302" i="3"/>
  <c r="AA1286" i="3"/>
  <c r="AA1254" i="3"/>
  <c r="AA1222" i="3"/>
  <c r="AA1206" i="3"/>
  <c r="AA1190" i="3"/>
  <c r="AA1174" i="3"/>
  <c r="AA1110" i="3"/>
  <c r="AA1094" i="3"/>
  <c r="AA1078" i="3"/>
  <c r="AA1062" i="3"/>
  <c r="AA1046" i="3"/>
  <c r="AA1014" i="3"/>
  <c r="AA982" i="3"/>
  <c r="AA966" i="3"/>
  <c r="AA950" i="3"/>
  <c r="AA886" i="3"/>
  <c r="AA870" i="3"/>
  <c r="Z870" i="3"/>
  <c r="AA854" i="3"/>
  <c r="AA838" i="3"/>
  <c r="AA822" i="3"/>
  <c r="AA806" i="3"/>
  <c r="AA790" i="3"/>
  <c r="AA774" i="3"/>
  <c r="AA758" i="3"/>
  <c r="AA662" i="3"/>
  <c r="AA646" i="3"/>
  <c r="AA391" i="3"/>
  <c r="U383" i="3"/>
  <c r="U375" i="3"/>
  <c r="U367" i="3"/>
  <c r="U359" i="3"/>
  <c r="U351" i="3"/>
  <c r="U343" i="3"/>
  <c r="U335" i="3"/>
  <c r="U327" i="3"/>
  <c r="U319" i="3"/>
  <c r="U311" i="3"/>
  <c r="U303" i="3"/>
  <c r="V295" i="3"/>
  <c r="V287" i="3"/>
  <c r="V279" i="3"/>
  <c r="V271" i="3"/>
  <c r="V263" i="3"/>
  <c r="T255" i="3"/>
  <c r="T247" i="3"/>
  <c r="T239" i="3"/>
  <c r="T231" i="3"/>
  <c r="T223" i="3"/>
  <c r="T215" i="3"/>
  <c r="T207" i="3"/>
  <c r="T199" i="3"/>
  <c r="X199" i="3" s="1"/>
  <c r="T191" i="3"/>
  <c r="T183" i="3"/>
  <c r="T175" i="3"/>
  <c r="T167" i="3"/>
  <c r="T159" i="3"/>
  <c r="T151" i="3"/>
  <c r="T143" i="3"/>
  <c r="T135" i="3"/>
  <c r="T127" i="3"/>
  <c r="T119" i="3"/>
  <c r="T111" i="3"/>
  <c r="T103" i="3"/>
  <c r="T95" i="3"/>
  <c r="T87" i="3"/>
  <c r="T79" i="3"/>
  <c r="T71" i="3"/>
  <c r="T63" i="3"/>
  <c r="T55" i="3"/>
  <c r="T47" i="3"/>
  <c r="AA39" i="3"/>
  <c r="AA23" i="3"/>
  <c r="U15" i="3"/>
  <c r="U7" i="3"/>
  <c r="AA462" i="3"/>
  <c r="AA438" i="3"/>
  <c r="AA422" i="3"/>
  <c r="AA366" i="3"/>
  <c r="AA302" i="3"/>
  <c r="AA286" i="3"/>
  <c r="AA270" i="3"/>
  <c r="AA235" i="3"/>
  <c r="AA46" i="3"/>
  <c r="V6" i="3"/>
  <c r="T70" i="3"/>
  <c r="U102" i="3"/>
  <c r="V134" i="3"/>
  <c r="AA849" i="3"/>
  <c r="AA267" i="3"/>
  <c r="AA689" i="3"/>
  <c r="AA415" i="3"/>
  <c r="T913" i="3"/>
  <c r="U865" i="3"/>
  <c r="V849" i="3"/>
  <c r="U831" i="3"/>
  <c r="T801" i="3"/>
  <c r="T785" i="3"/>
  <c r="V769" i="3"/>
  <c r="V753" i="3"/>
  <c r="T721" i="3"/>
  <c r="U705" i="3"/>
  <c r="V689" i="3"/>
  <c r="T657" i="3"/>
  <c r="V641" i="3"/>
  <c r="U623" i="3"/>
  <c r="AA575" i="3"/>
  <c r="T545" i="3"/>
  <c r="V529" i="3"/>
  <c r="U513" i="3"/>
  <c r="T481" i="3"/>
  <c r="V463" i="3"/>
  <c r="U447" i="3"/>
  <c r="T415" i="3"/>
  <c r="AA1144" i="3"/>
  <c r="T361" i="3"/>
  <c r="U353" i="3"/>
  <c r="U297" i="3"/>
  <c r="U273" i="3"/>
  <c r="V225" i="3"/>
  <c r="T177" i="3"/>
  <c r="T169" i="3"/>
  <c r="T89" i="3"/>
  <c r="U49" i="3"/>
  <c r="V41" i="3"/>
  <c r="T9" i="3"/>
  <c r="V78" i="3"/>
  <c r="T899" i="3"/>
  <c r="T819" i="3"/>
  <c r="U803" i="3"/>
  <c r="V627" i="3"/>
  <c r="U499" i="3"/>
  <c r="V395" i="3"/>
  <c r="V387" i="3"/>
  <c r="T371" i="3"/>
  <c r="V363" i="3"/>
  <c r="V339" i="3"/>
  <c r="T267" i="3"/>
  <c r="U243" i="3"/>
  <c r="U235" i="3"/>
  <c r="Y235" i="3" s="1"/>
  <c r="T107" i="3"/>
  <c r="U67" i="3"/>
  <c r="V51" i="3"/>
  <c r="AA19" i="3"/>
  <c r="T22" i="3"/>
  <c r="U118" i="3"/>
  <c r="AA1578" i="3"/>
  <c r="V1821" i="3"/>
  <c r="AA590" i="3"/>
  <c r="AA494" i="3"/>
  <c r="AA350" i="3"/>
  <c r="AA1479" i="3"/>
  <c r="AA1343" i="3"/>
  <c r="AA1151" i="3"/>
  <c r="AA951" i="3"/>
  <c r="AA351" i="3"/>
  <c r="AA231" i="3"/>
  <c r="AA71" i="3"/>
  <c r="AA1370" i="3"/>
  <c r="AA1082" i="3"/>
  <c r="AA938" i="3"/>
  <c r="Z938" i="3" s="1"/>
  <c r="AA1683" i="3"/>
  <c r="Z1683" i="3" s="1"/>
  <c r="AA1701" i="3"/>
  <c r="AA1581" i="3"/>
  <c r="AA1413" i="3"/>
  <c r="AA893" i="3"/>
  <c r="AA781" i="3"/>
  <c r="AA621" i="3"/>
  <c r="AA445" i="3"/>
  <c r="AA1296" i="3"/>
  <c r="AA1224" i="3"/>
  <c r="AA1128" i="3"/>
  <c r="AA1048" i="3"/>
  <c r="AA936" i="3"/>
  <c r="AA385" i="3"/>
  <c r="AA113" i="3"/>
  <c r="Y113" i="3"/>
  <c r="AD1832" i="3"/>
  <c r="AA1175" i="3"/>
  <c r="AA1695" i="3"/>
  <c r="AA1423" i="3"/>
  <c r="AA1327" i="3"/>
  <c r="AA1159" i="3"/>
  <c r="AA1063" i="3"/>
  <c r="AA999" i="3"/>
  <c r="AA287" i="3"/>
  <c r="AA199" i="3"/>
  <c r="AA79" i="3"/>
  <c r="AA639" i="3"/>
  <c r="AA1186" i="3"/>
  <c r="AA1034" i="3"/>
  <c r="AA323" i="3"/>
  <c r="AA137" i="3"/>
  <c r="AA1758" i="3"/>
  <c r="AA1493" i="3"/>
  <c r="AA12" i="3"/>
  <c r="AA787" i="3"/>
  <c r="AA659" i="3"/>
  <c r="AA451" i="3"/>
  <c r="AA150" i="3"/>
  <c r="AA3" i="3"/>
  <c r="AA1239" i="3"/>
  <c r="AA1079" i="3"/>
  <c r="AA279" i="3"/>
  <c r="AA95" i="3"/>
  <c r="AA1346" i="3"/>
  <c r="AA1090" i="3"/>
  <c r="Y1090" i="3" s="1"/>
  <c r="AA329" i="3"/>
  <c r="AA121" i="3"/>
  <c r="V1633" i="3"/>
  <c r="T1633" i="3"/>
  <c r="U1633" i="3"/>
  <c r="AA1633" i="3"/>
  <c r="V1822" i="3"/>
  <c r="U1822" i="3"/>
  <c r="T1822" i="3"/>
  <c r="AA1822" i="3"/>
  <c r="V1746" i="3"/>
  <c r="U1746" i="3"/>
  <c r="T1746" i="3"/>
  <c r="AA1746" i="3"/>
  <c r="V1698" i="3"/>
  <c r="U1698" i="3"/>
  <c r="T1698" i="3"/>
  <c r="AA1698" i="3"/>
  <c r="V1598" i="3"/>
  <c r="U1598" i="3"/>
  <c r="T1598" i="3"/>
  <c r="AA1598" i="3"/>
  <c r="V1629" i="3"/>
  <c r="V1677" i="3"/>
  <c r="V1449" i="3"/>
  <c r="U1435" i="3"/>
  <c r="V1551" i="3"/>
  <c r="V1567" i="3"/>
  <c r="U1567" i="3"/>
  <c r="T1567" i="3"/>
  <c r="AA1567" i="3"/>
  <c r="V1471" i="3"/>
  <c r="U1471" i="3"/>
  <c r="T1471" i="3"/>
  <c r="AA1471" i="3"/>
  <c r="AA1709" i="3"/>
  <c r="V1759" i="3"/>
  <c r="U1759" i="3"/>
  <c r="T1759" i="3"/>
  <c r="AA1759" i="3"/>
  <c r="V1658" i="3"/>
  <c r="U1658" i="3"/>
  <c r="T1658" i="3"/>
  <c r="AA1658" i="3"/>
  <c r="V1610" i="3"/>
  <c r="U1610" i="3"/>
  <c r="T1610" i="3"/>
  <c r="AA1610" i="3"/>
  <c r="V1556" i="3"/>
  <c r="U1556" i="3"/>
  <c r="T1556" i="3"/>
  <c r="AA1556" i="3"/>
  <c r="V42" i="3"/>
  <c r="U42" i="3"/>
  <c r="T42" i="3"/>
  <c r="Z42" i="3" s="1"/>
  <c r="AA42" i="3"/>
  <c r="V106" i="3"/>
  <c r="T106" i="3"/>
  <c r="U106" i="3"/>
  <c r="AA106" i="3"/>
  <c r="V138" i="3"/>
  <c r="U138" i="3"/>
  <c r="T138" i="3"/>
  <c r="AA138" i="3"/>
  <c r="U1769" i="3"/>
  <c r="V1659" i="3"/>
  <c r="T1460" i="3"/>
  <c r="Y1460" i="3" s="1"/>
  <c r="V1458" i="3"/>
  <c r="V1456" i="3"/>
  <c r="U1448" i="3"/>
  <c r="U1440" i="3"/>
  <c r="V1416" i="3"/>
  <c r="U1408" i="3"/>
  <c r="AA1400" i="3"/>
  <c r="T1396" i="3"/>
  <c r="Z1396" i="3" s="1"/>
  <c r="T1384" i="3"/>
  <c r="AA1368" i="3"/>
  <c r="V1360" i="3"/>
  <c r="U1352" i="3"/>
  <c r="T1344" i="3"/>
  <c r="V1336" i="3"/>
  <c r="V1328" i="3"/>
  <c r="T1320" i="3"/>
  <c r="V1264" i="3"/>
  <c r="U1240" i="3"/>
  <c r="U1224" i="3"/>
  <c r="T1216" i="3"/>
  <c r="V1208" i="3"/>
  <c r="U1200" i="3"/>
  <c r="V1168" i="3"/>
  <c r="V1160" i="3"/>
  <c r="T1144" i="3"/>
  <c r="U1104" i="3"/>
  <c r="T1096" i="3"/>
  <c r="V1032" i="3"/>
  <c r="T1000" i="3"/>
  <c r="U984" i="3"/>
  <c r="U944" i="3"/>
  <c r="U30" i="3"/>
  <c r="V94" i="3"/>
  <c r="U132" i="3"/>
  <c r="AA4" i="3"/>
  <c r="V1559" i="3"/>
  <c r="U1559" i="3"/>
  <c r="T1559" i="3"/>
  <c r="AA1559" i="3"/>
  <c r="V1778" i="3"/>
  <c r="U1778" i="3"/>
  <c r="T1778" i="3"/>
  <c r="AA1778" i="3"/>
  <c r="V1716" i="3"/>
  <c r="U1716" i="3"/>
  <c r="T1716" i="3"/>
  <c r="AA1716" i="3"/>
  <c r="V1534" i="3"/>
  <c r="U1534" i="3"/>
  <c r="T1534" i="3"/>
  <c r="V1518" i="3"/>
  <c r="U1518" i="3"/>
  <c r="T1518" i="3"/>
  <c r="V1510" i="3"/>
  <c r="U1510" i="3"/>
  <c r="T1510" i="3"/>
  <c r="AA1510" i="3"/>
  <c r="V1494" i="3"/>
  <c r="U1494" i="3"/>
  <c r="T1494" i="3"/>
  <c r="Z1494" i="3" s="1"/>
  <c r="AA1494" i="3"/>
  <c r="V1486" i="3"/>
  <c r="U1486" i="3"/>
  <c r="T1486" i="3"/>
  <c r="V1521" i="3"/>
  <c r="T1521" i="3"/>
  <c r="U1521" i="3"/>
  <c r="AA1521" i="3"/>
  <c r="V1505" i="3"/>
  <c r="T1505" i="3"/>
  <c r="U1505" i="3"/>
  <c r="AA1505" i="3"/>
  <c r="AA1703" i="3"/>
  <c r="AA1654" i="3"/>
  <c r="V1796" i="3"/>
  <c r="U1796" i="3"/>
  <c r="T1796" i="3"/>
  <c r="AA1796" i="3"/>
  <c r="V1766" i="3"/>
  <c r="U1766" i="3"/>
  <c r="T1766" i="3"/>
  <c r="AA1766" i="3"/>
  <c r="V1652" i="3"/>
  <c r="U1652" i="3"/>
  <c r="T1652" i="3"/>
  <c r="AA1652" i="3"/>
  <c r="V1636" i="3"/>
  <c r="U1636" i="3"/>
  <c r="T1636" i="3"/>
  <c r="AA1636" i="3"/>
  <c r="V1651" i="3"/>
  <c r="U1651" i="3"/>
  <c r="T1651" i="3"/>
  <c r="AA1651" i="3"/>
  <c r="V1483" i="3"/>
  <c r="U1483" i="3"/>
  <c r="T1483" i="3"/>
  <c r="AA1483" i="3"/>
  <c r="V1465" i="3"/>
  <c r="T1465" i="3"/>
  <c r="U1465" i="3"/>
  <c r="AA1465" i="3"/>
  <c r="V734" i="3"/>
  <c r="U734" i="3"/>
  <c r="T734" i="3"/>
  <c r="AA734" i="3"/>
  <c r="V670" i="3"/>
  <c r="U670" i="3"/>
  <c r="T670" i="3"/>
  <c r="AA670" i="3"/>
  <c r="V622" i="3"/>
  <c r="T606" i="3"/>
  <c r="V590" i="3"/>
  <c r="T574" i="3"/>
  <c r="T542" i="3"/>
  <c r="U526" i="3"/>
  <c r="Z526" i="3" s="1"/>
  <c r="U494" i="3"/>
  <c r="U462" i="3"/>
  <c r="U430" i="3"/>
  <c r="U398" i="3"/>
  <c r="U334" i="3"/>
  <c r="T302" i="3"/>
  <c r="V286" i="3"/>
  <c r="V254" i="3"/>
  <c r="Z254" i="3" s="1"/>
  <c r="T238" i="3"/>
  <c r="V222" i="3"/>
  <c r="V190" i="3"/>
  <c r="T174" i="3"/>
  <c r="Z174" i="3" s="1"/>
  <c r="AA1587" i="3"/>
  <c r="AA1395" i="3"/>
  <c r="U813" i="3"/>
  <c r="U797" i="3"/>
  <c r="U781" i="3"/>
  <c r="U765" i="3"/>
  <c r="U399" i="3"/>
  <c r="U391" i="3"/>
  <c r="V375" i="3"/>
  <c r="V359" i="3"/>
  <c r="V343" i="3"/>
  <c r="V335" i="3"/>
  <c r="V319" i="3"/>
  <c r="V303" i="3"/>
  <c r="U31" i="3"/>
  <c r="U23" i="3"/>
  <c r="AA334" i="3"/>
  <c r="AA238" i="3"/>
  <c r="AA222" i="3"/>
  <c r="AA158" i="3"/>
  <c r="AA110" i="3"/>
  <c r="AA499" i="3"/>
  <c r="V623" i="3"/>
  <c r="U575" i="3"/>
  <c r="T78" i="3"/>
  <c r="AA899" i="3"/>
  <c r="T803" i="3"/>
  <c r="U627" i="3"/>
  <c r="V547" i="3"/>
  <c r="T67" i="3"/>
  <c r="U51" i="3"/>
  <c r="Z51" i="3" s="1"/>
  <c r="AA1773" i="3"/>
  <c r="AA606" i="3"/>
  <c r="AA414" i="3"/>
  <c r="AA1183" i="3"/>
  <c r="AA991" i="3"/>
  <c r="AA87" i="3"/>
  <c r="AA131" i="3"/>
  <c r="AA1667" i="3"/>
  <c r="AA797" i="3"/>
  <c r="AA1328" i="3"/>
  <c r="AA1248" i="3"/>
  <c r="AA1064" i="3"/>
  <c r="AA1303" i="3"/>
  <c r="AA1439" i="3"/>
  <c r="AA1071" i="3"/>
  <c r="AA319" i="3"/>
  <c r="AA355" i="3"/>
  <c r="AA163" i="3"/>
  <c r="AA1535" i="3"/>
  <c r="AA835" i="3"/>
  <c r="AA531" i="3"/>
  <c r="AA1713" i="3"/>
  <c r="AA1455" i="3"/>
  <c r="AA1295" i="3"/>
  <c r="AA935" i="3"/>
  <c r="AA375" i="3"/>
  <c r="V1669" i="3"/>
  <c r="T1669" i="3"/>
  <c r="U1669" i="3"/>
  <c r="AA1669" i="3"/>
  <c r="V1547" i="3"/>
  <c r="U1547" i="3"/>
  <c r="T1547" i="3"/>
  <c r="AA1547" i="3"/>
  <c r="V1720" i="3"/>
  <c r="U1720" i="3"/>
  <c r="T1720" i="3"/>
  <c r="AA1720" i="3"/>
  <c r="V1622" i="3"/>
  <c r="U1622" i="3"/>
  <c r="T1622" i="3"/>
  <c r="AA1622" i="3"/>
  <c r="V1594" i="3"/>
  <c r="U1594" i="3"/>
  <c r="T1594" i="3"/>
  <c r="AA1594" i="3"/>
  <c r="T1827" i="3"/>
  <c r="U1801" i="3"/>
  <c r="T1765" i="3"/>
  <c r="V1753" i="3"/>
  <c r="Y1753" i="3"/>
  <c r="T1591" i="3"/>
  <c r="V1555" i="3"/>
  <c r="Z1555" i="3"/>
  <c r="V1523" i="3"/>
  <c r="AF1832" i="3"/>
  <c r="AA1807" i="3"/>
  <c r="V1782" i="3"/>
  <c r="U1754" i="3"/>
  <c r="U1728" i="3"/>
  <c r="U1706" i="3"/>
  <c r="Z1706" i="3"/>
  <c r="V1638" i="3"/>
  <c r="T1590" i="3"/>
  <c r="AA1560" i="3"/>
  <c r="AA1789" i="3"/>
  <c r="V1815" i="3"/>
  <c r="T1751" i="3"/>
  <c r="T1461" i="3"/>
  <c r="V1459" i="3"/>
  <c r="T1455" i="3"/>
  <c r="U1453" i="3"/>
  <c r="V1443" i="3"/>
  <c r="T1439" i="3"/>
  <c r="V1435" i="3"/>
  <c r="T1431" i="3"/>
  <c r="V1427" i="3"/>
  <c r="Z1427" i="3"/>
  <c r="T1423" i="3"/>
  <c r="U1421" i="3"/>
  <c r="T1415" i="3"/>
  <c r="T1413" i="3"/>
  <c r="V1411" i="3"/>
  <c r="T1407" i="3"/>
  <c r="V1383" i="3"/>
  <c r="Y1383" i="3"/>
  <c r="T1371" i="3"/>
  <c r="T1369" i="3"/>
  <c r="U1337" i="3"/>
  <c r="T1327" i="3"/>
  <c r="T1319" i="3"/>
  <c r="V1315" i="3"/>
  <c r="V1305" i="3"/>
  <c r="Z1305" i="3"/>
  <c r="T1299" i="3"/>
  <c r="T1291" i="3"/>
  <c r="T1289" i="3"/>
  <c r="U1241" i="3"/>
  <c r="U1239" i="3"/>
  <c r="Y1239" i="3" s="1"/>
  <c r="T1193" i="3"/>
  <c r="V1191" i="3"/>
  <c r="T1187" i="3"/>
  <c r="V1183" i="3"/>
  <c r="T1179" i="3"/>
  <c r="T1177" i="3"/>
  <c r="U1167" i="3"/>
  <c r="U1151" i="3"/>
  <c r="U1131" i="3"/>
  <c r="V1129" i="3"/>
  <c r="U1123" i="3"/>
  <c r="AA1119" i="3"/>
  <c r="T1115" i="3"/>
  <c r="V1111" i="3"/>
  <c r="T1107" i="3"/>
  <c r="V1103" i="3"/>
  <c r="T1099" i="3"/>
  <c r="U1097" i="3"/>
  <c r="U1095" i="3"/>
  <c r="U1087" i="3"/>
  <c r="T1071" i="3"/>
  <c r="V1043" i="3"/>
  <c r="T1039" i="3"/>
  <c r="V1035" i="3"/>
  <c r="U1007" i="3"/>
  <c r="T1001" i="3"/>
  <c r="U999" i="3"/>
  <c r="Y999" i="3" s="1"/>
  <c r="T995" i="3"/>
  <c r="U985" i="3"/>
  <c r="U953" i="3"/>
  <c r="X953" i="3" s="1"/>
  <c r="V931" i="3"/>
  <c r="T927" i="3"/>
  <c r="U923" i="3"/>
  <c r="T919" i="3"/>
  <c r="Z919" i="3" s="1"/>
  <c r="V915" i="3"/>
  <c r="T1789" i="3"/>
  <c r="T1747" i="3"/>
  <c r="V1577" i="3"/>
  <c r="T1826" i="3"/>
  <c r="U1662" i="3"/>
  <c r="V1602" i="3"/>
  <c r="U1562" i="3"/>
  <c r="U1550" i="3"/>
  <c r="U1811" i="3"/>
  <c r="U1773" i="3"/>
  <c r="T1743" i="3"/>
  <c r="T1713" i="3"/>
  <c r="V1709" i="3"/>
  <c r="V1685" i="3"/>
  <c r="T1649" i="3"/>
  <c r="Z1649" i="3" s="1"/>
  <c r="V1645" i="3"/>
  <c r="Z1645" i="3"/>
  <c r="V1535" i="3"/>
  <c r="T1493" i="3"/>
  <c r="T1784" i="3"/>
  <c r="U1770" i="3"/>
  <c r="Z1770" i="3" s="1"/>
  <c r="T1748" i="3"/>
  <c r="T1734" i="3"/>
  <c r="X1734" i="3"/>
  <c r="V1708" i="3"/>
  <c r="T1686" i="3"/>
  <c r="T1676" i="3"/>
  <c r="T1648" i="3"/>
  <c r="T1586" i="3"/>
  <c r="T1683" i="3"/>
  <c r="T1399" i="3"/>
  <c r="U1335" i="3"/>
  <c r="X1335" i="3" s="1"/>
  <c r="V1143" i="3"/>
  <c r="T835" i="3"/>
  <c r="U787" i="3"/>
  <c r="T739" i="3"/>
  <c r="T723" i="3"/>
  <c r="V659" i="3"/>
  <c r="Y659" i="3"/>
  <c r="V403" i="3"/>
  <c r="AA1178" i="3"/>
  <c r="AA227" i="3"/>
  <c r="U211" i="3"/>
  <c r="T163" i="3"/>
  <c r="V147" i="3"/>
  <c r="V1693" i="3"/>
  <c r="U1693" i="3"/>
  <c r="T1693" i="3"/>
  <c r="AA1693" i="3"/>
  <c r="AA1774" i="3"/>
  <c r="V1810" i="3"/>
  <c r="U1810" i="3"/>
  <c r="T1810" i="3"/>
  <c r="AA1810" i="3"/>
  <c r="V1744" i="3"/>
  <c r="U1744" i="3"/>
  <c r="T1744" i="3"/>
  <c r="V1680" i="3"/>
  <c r="U1680" i="3"/>
  <c r="T1680" i="3"/>
  <c r="AA1680" i="3"/>
  <c r="V1572" i="3"/>
  <c r="U1572" i="3"/>
  <c r="X1572" i="3" s="1"/>
  <c r="T1572" i="3"/>
  <c r="AA1572" i="3"/>
  <c r="V1755" i="3"/>
  <c r="U1755" i="3"/>
  <c r="T1755" i="3"/>
  <c r="AA1755" i="3"/>
  <c r="V1675" i="3"/>
  <c r="U1675" i="3"/>
  <c r="T1675" i="3"/>
  <c r="AA1675" i="3"/>
  <c r="V1557" i="3"/>
  <c r="T1557" i="3"/>
  <c r="U1557" i="3"/>
  <c r="AA1557" i="3"/>
  <c r="V1800" i="3"/>
  <c r="U1800" i="3"/>
  <c r="T1800" i="3"/>
  <c r="AA1800" i="3"/>
  <c r="AA1767" i="3"/>
  <c r="AA1653" i="3"/>
  <c r="V18" i="3"/>
  <c r="U18" i="3"/>
  <c r="T18" i="3"/>
  <c r="AA18" i="3"/>
  <c r="U50" i="3"/>
  <c r="V50" i="3"/>
  <c r="T50" i="3"/>
  <c r="AA50" i="3"/>
  <c r="U114" i="3"/>
  <c r="V114" i="3"/>
  <c r="T114" i="3"/>
  <c r="AA114" i="3"/>
  <c r="T1783" i="3"/>
  <c r="U1775" i="3"/>
  <c r="V1769" i="3"/>
  <c r="T1583" i="3"/>
  <c r="U1579" i="3"/>
  <c r="T1539" i="3"/>
  <c r="U1511" i="3"/>
  <c r="AA1454" i="3"/>
  <c r="V1484" i="3"/>
  <c r="AA1472" i="3"/>
  <c r="AA1470" i="3"/>
  <c r="T1466" i="3"/>
  <c r="T1464" i="3"/>
  <c r="U1460" i="3"/>
  <c r="V1448" i="3"/>
  <c r="T1444" i="3"/>
  <c r="U1442" i="3"/>
  <c r="Z1442" i="3" s="1"/>
  <c r="T1434" i="3"/>
  <c r="U1430" i="3"/>
  <c r="V1426" i="3"/>
  <c r="V1424" i="3"/>
  <c r="V1420" i="3"/>
  <c r="AA1414" i="3"/>
  <c r="V1406" i="3"/>
  <c r="Z1406" i="3"/>
  <c r="T1400" i="3"/>
  <c r="U1398" i="3"/>
  <c r="U1396" i="3"/>
  <c r="T1388" i="3"/>
  <c r="T1386" i="3"/>
  <c r="Y1386" i="3" s="1"/>
  <c r="U1384" i="3"/>
  <c r="V1380" i="3"/>
  <c r="V1378" i="3"/>
  <c r="AA1374" i="3"/>
  <c r="T1370" i="3"/>
  <c r="X1370" i="3" s="1"/>
  <c r="T1368" i="3"/>
  <c r="Y1368" i="3" s="1"/>
  <c r="U1366" i="3"/>
  <c r="AA1360" i="3"/>
  <c r="T1358" i="3"/>
  <c r="V1352" i="3"/>
  <c r="AA1312" i="3"/>
  <c r="T1310" i="3"/>
  <c r="T1306" i="3"/>
  <c r="X1306" i="3"/>
  <c r="T1304" i="3"/>
  <c r="U1302" i="3"/>
  <c r="T1288" i="3"/>
  <c r="V1280" i="3"/>
  <c r="T1274" i="3"/>
  <c r="T1272" i="3"/>
  <c r="U1266" i="3"/>
  <c r="AA1262" i="3"/>
  <c r="U1258" i="3"/>
  <c r="T1232" i="3"/>
  <c r="U1226" i="3"/>
  <c r="V1224" i="3"/>
  <c r="Y1224" i="3" s="1"/>
  <c r="V1218" i="3"/>
  <c r="U1216" i="3"/>
  <c r="U1214" i="3"/>
  <c r="V1210" i="3"/>
  <c r="T1206" i="3"/>
  <c r="V1202" i="3"/>
  <c r="V1200" i="3"/>
  <c r="AA1194" i="3"/>
  <c r="T1192" i="3"/>
  <c r="U1190" i="3"/>
  <c r="Y1190" i="3" s="1"/>
  <c r="T1184" i="3"/>
  <c r="AA1176" i="3"/>
  <c r="T1174" i="3"/>
  <c r="V1170" i="3"/>
  <c r="Z1170" i="3" s="1"/>
  <c r="T1166" i="3"/>
  <c r="V1162" i="3"/>
  <c r="Y1162" i="3"/>
  <c r="AA1158" i="3"/>
  <c r="T1154" i="3"/>
  <c r="U1152" i="3"/>
  <c r="V1150" i="3"/>
  <c r="T1146" i="3"/>
  <c r="U1144" i="3"/>
  <c r="U1142" i="3"/>
  <c r="V1138" i="3"/>
  <c r="T1134" i="3"/>
  <c r="V1130" i="3"/>
  <c r="V1126" i="3"/>
  <c r="T1122" i="3"/>
  <c r="U1106" i="3"/>
  <c r="T1098" i="3"/>
  <c r="U1096" i="3"/>
  <c r="T1080" i="3"/>
  <c r="T1070" i="3"/>
  <c r="V1066" i="3"/>
  <c r="V1056" i="3"/>
  <c r="T1040" i="3"/>
  <c r="U1038" i="3"/>
  <c r="U1034" i="3"/>
  <c r="Y1034" i="3"/>
  <c r="V1024" i="3"/>
  <c r="V1014" i="3"/>
  <c r="T1010" i="3"/>
  <c r="U1008" i="3"/>
  <c r="T992" i="3"/>
  <c r="V986" i="3"/>
  <c r="V984" i="3"/>
  <c r="U978" i="3"/>
  <c r="Z978" i="3"/>
  <c r="V976" i="3"/>
  <c r="V974" i="3"/>
  <c r="V970" i="3"/>
  <c r="U968" i="3"/>
  <c r="V966" i="3"/>
  <c r="T962" i="3"/>
  <c r="T960" i="3"/>
  <c r="U958" i="3"/>
  <c r="V954" i="3"/>
  <c r="V952" i="3"/>
  <c r="V946" i="3"/>
  <c r="U934" i="3"/>
  <c r="V1691" i="3"/>
  <c r="U1691" i="3"/>
  <c r="T1691" i="3"/>
  <c r="AA1691" i="3"/>
  <c r="AA1410" i="3"/>
  <c r="AA1382" i="3"/>
  <c r="Y1382" i="3"/>
  <c r="V1812" i="3"/>
  <c r="U1812" i="3"/>
  <c r="T1812" i="3"/>
  <c r="AA1812" i="3"/>
  <c r="V1712" i="3"/>
  <c r="U1712" i="3"/>
  <c r="T1712" i="3"/>
  <c r="AA1712" i="3"/>
  <c r="V1688" i="3"/>
  <c r="U1688" i="3"/>
  <c r="T1688" i="3"/>
  <c r="AA1688" i="3"/>
  <c r="V1668" i="3"/>
  <c r="U1668" i="3"/>
  <c r="T1668" i="3"/>
  <c r="AA1668" i="3"/>
  <c r="V1542" i="3"/>
  <c r="T1542" i="3"/>
  <c r="U1542" i="3"/>
  <c r="AA1542" i="3"/>
  <c r="V1827" i="3"/>
  <c r="T1801" i="3"/>
  <c r="V1765" i="3"/>
  <c r="T1629" i="3"/>
  <c r="T1609" i="3"/>
  <c r="AA1534" i="3"/>
  <c r="V1754" i="3"/>
  <c r="AA1735" i="3"/>
  <c r="V1728" i="3"/>
  <c r="V1706" i="3"/>
  <c r="T1654" i="3"/>
  <c r="Z1654" i="3"/>
  <c r="T1646" i="3"/>
  <c r="AA1638" i="3"/>
  <c r="V1630" i="3"/>
  <c r="U1590" i="3"/>
  <c r="Z1590" i="3" s="1"/>
  <c r="T1560" i="3"/>
  <c r="Z1560" i="3" s="1"/>
  <c r="T1552" i="3"/>
  <c r="Z1552" i="3" s="1"/>
  <c r="T1767" i="3"/>
  <c r="T1677" i="3"/>
  <c r="V1461" i="3"/>
  <c r="X1461" i="3" s="1"/>
  <c r="U1455" i="3"/>
  <c r="V1453" i="3"/>
  <c r="Z1453" i="3"/>
  <c r="U1449" i="3"/>
  <c r="V1445" i="3"/>
  <c r="Z1445" i="3" s="1"/>
  <c r="U1441" i="3"/>
  <c r="U1439" i="3"/>
  <c r="V1437" i="3"/>
  <c r="U1431" i="3"/>
  <c r="U1423" i="3"/>
  <c r="U1407" i="3"/>
  <c r="U1395" i="3"/>
  <c r="T1389" i="3"/>
  <c r="U1379" i="3"/>
  <c r="U1363" i="3"/>
  <c r="T1347" i="3"/>
  <c r="Z1347" i="3" s="1"/>
  <c r="T1337" i="3"/>
  <c r="U1321" i="3"/>
  <c r="U1319" i="3"/>
  <c r="U1299" i="3"/>
  <c r="U1283" i="3"/>
  <c r="X1283" i="3" s="1"/>
  <c r="T1267" i="3"/>
  <c r="Y1267" i="3" s="1"/>
  <c r="V1263" i="3"/>
  <c r="T1257" i="3"/>
  <c r="V1255" i="3"/>
  <c r="T1251" i="3"/>
  <c r="V1247" i="3"/>
  <c r="Y1247" i="3"/>
  <c r="T1241" i="3"/>
  <c r="T1235" i="3"/>
  <c r="U1231" i="3"/>
  <c r="U1225" i="3"/>
  <c r="U1223" i="3"/>
  <c r="U1215" i="3"/>
  <c r="U1209" i="3"/>
  <c r="V1203" i="3"/>
  <c r="T1199" i="3"/>
  <c r="Z1199" i="3" s="1"/>
  <c r="V1193" i="3"/>
  <c r="U1187" i="3"/>
  <c r="T1171" i="3"/>
  <c r="V1167" i="3"/>
  <c r="T1161" i="3"/>
  <c r="T1155" i="3"/>
  <c r="T1145" i="3"/>
  <c r="AA1139" i="3"/>
  <c r="T1135" i="3"/>
  <c r="T1127" i="3"/>
  <c r="V1123" i="3"/>
  <c r="T1119" i="3"/>
  <c r="Y1119" i="3" s="1"/>
  <c r="U1107" i="3"/>
  <c r="T1097" i="3"/>
  <c r="V1095" i="3"/>
  <c r="T1091" i="3"/>
  <c r="V1087" i="3"/>
  <c r="U1081" i="3"/>
  <c r="U1071" i="3"/>
  <c r="U1065" i="3"/>
  <c r="U1063" i="3"/>
  <c r="Y1063" i="3"/>
  <c r="V1055" i="3"/>
  <c r="U1049" i="3"/>
  <c r="Y1049" i="3" s="1"/>
  <c r="V1047" i="3"/>
  <c r="V1039" i="3"/>
  <c r="T1031" i="3"/>
  <c r="V1027" i="3"/>
  <c r="T1023" i="3"/>
  <c r="AA1015" i="3"/>
  <c r="U1011" i="3"/>
  <c r="V1003" i="3"/>
  <c r="U995" i="3"/>
  <c r="Y995" i="3" s="1"/>
  <c r="T987" i="3"/>
  <c r="T985" i="3"/>
  <c r="U983" i="3"/>
  <c r="T979" i="3"/>
  <c r="Z979" i="3" s="1"/>
  <c r="U975" i="3"/>
  <c r="T971" i="3"/>
  <c r="T969" i="3"/>
  <c r="U967" i="3"/>
  <c r="T963" i="3"/>
  <c r="U959" i="3"/>
  <c r="T955" i="3"/>
  <c r="T953" i="3"/>
  <c r="T947" i="3"/>
  <c r="U943" i="3"/>
  <c r="T939" i="3"/>
  <c r="T937" i="3"/>
  <c r="V927" i="3"/>
  <c r="U921" i="3"/>
  <c r="V919" i="3"/>
  <c r="T1823" i="3"/>
  <c r="U1789" i="3"/>
  <c r="U1747" i="3"/>
  <c r="V1587" i="3"/>
  <c r="U1487" i="3"/>
  <c r="AA1518" i="3"/>
  <c r="U1826" i="3"/>
  <c r="T1776" i="3"/>
  <c r="V1566" i="3"/>
  <c r="V1562" i="3"/>
  <c r="V1550" i="3"/>
  <c r="T1797" i="3"/>
  <c r="U1743" i="3"/>
  <c r="V1735" i="3"/>
  <c r="U1667" i="3"/>
  <c r="T1551" i="3"/>
  <c r="W1551" i="3" s="1"/>
  <c r="T1503" i="3"/>
  <c r="AA1648" i="3"/>
  <c r="T1792" i="3"/>
  <c r="U1784" i="3"/>
  <c r="Y1784" i="3"/>
  <c r="T1756" i="3"/>
  <c r="U1748" i="3"/>
  <c r="V1722" i="3"/>
  <c r="Z1722" i="3"/>
  <c r="T1690" i="3"/>
  <c r="V1632" i="3"/>
  <c r="U1683" i="3"/>
  <c r="V1653" i="3"/>
  <c r="U1603" i="3"/>
  <c r="V1593" i="3"/>
  <c r="T1485" i="3"/>
  <c r="U1399" i="3"/>
  <c r="V1335" i="3"/>
  <c r="T1271" i="3"/>
  <c r="U1207" i="3"/>
  <c r="U835" i="3"/>
  <c r="T755" i="3"/>
  <c r="U739" i="3"/>
  <c r="U723" i="3"/>
  <c r="V675" i="3"/>
  <c r="T643" i="3"/>
  <c r="U595" i="3"/>
  <c r="U579" i="3"/>
  <c r="V563" i="3"/>
  <c r="V419" i="3"/>
  <c r="AA1322" i="3"/>
  <c r="T323" i="3"/>
  <c r="T227" i="3"/>
  <c r="V211" i="3"/>
  <c r="T187" i="3"/>
  <c r="Y187" i="3"/>
  <c r="U163" i="3"/>
  <c r="U131" i="3"/>
  <c r="V1809" i="3"/>
  <c r="T1809" i="3"/>
  <c r="U1809" i="3"/>
  <c r="AA1809" i="3"/>
  <c r="V1599" i="3"/>
  <c r="U1599" i="3"/>
  <c r="T1599" i="3"/>
  <c r="AA1599" i="3"/>
  <c r="V1481" i="3"/>
  <c r="T1481" i="3"/>
  <c r="U1481" i="3"/>
  <c r="AA1481" i="3"/>
  <c r="AA1426" i="3"/>
  <c r="X1426" i="3" s="1"/>
  <c r="V1740" i="3"/>
  <c r="U1740" i="3"/>
  <c r="T1740" i="3"/>
  <c r="AA1740" i="3"/>
  <c r="AA1717" i="3"/>
  <c r="V1696" i="3"/>
  <c r="U1696" i="3"/>
  <c r="T1696" i="3"/>
  <c r="AA1696" i="3"/>
  <c r="V1620" i="3"/>
  <c r="U1620" i="3"/>
  <c r="T1620" i="3"/>
  <c r="AA1620" i="3"/>
  <c r="V1596" i="3"/>
  <c r="T1596" i="3"/>
  <c r="U1596" i="3"/>
  <c r="AA1596" i="3"/>
  <c r="V1829" i="3"/>
  <c r="U1829" i="3"/>
  <c r="T1829" i="3"/>
  <c r="AA1829" i="3"/>
  <c r="V1803" i="3"/>
  <c r="U1803" i="3"/>
  <c r="T1803" i="3"/>
  <c r="AA1803" i="3"/>
  <c r="V1663" i="3"/>
  <c r="U1663" i="3"/>
  <c r="T1663" i="3"/>
  <c r="AA1663" i="3"/>
  <c r="V1631" i="3"/>
  <c r="U1631" i="3"/>
  <c r="T1631" i="3"/>
  <c r="AA1631" i="3"/>
  <c r="V1615" i="3"/>
  <c r="U1615" i="3"/>
  <c r="T1615" i="3"/>
  <c r="AA1615" i="3"/>
  <c r="V1597" i="3"/>
  <c r="U1597" i="3"/>
  <c r="T1597" i="3"/>
  <c r="AA1597" i="3"/>
  <c r="V1575" i="3"/>
  <c r="U1575" i="3"/>
  <c r="T1575" i="3"/>
  <c r="AA1575" i="3"/>
  <c r="AA1554" i="3"/>
  <c r="Y1554" i="3"/>
  <c r="V1531" i="3"/>
  <c r="U1531" i="3"/>
  <c r="T1531" i="3"/>
  <c r="AA1531" i="3"/>
  <c r="AA1486" i="3"/>
  <c r="V1816" i="3"/>
  <c r="U1816" i="3"/>
  <c r="T1816" i="3"/>
  <c r="AA1816" i="3"/>
  <c r="V1724" i="3"/>
  <c r="U1724" i="3"/>
  <c r="T1724" i="3"/>
  <c r="AA1724" i="3"/>
  <c r="V1692" i="3"/>
  <c r="T1692" i="3"/>
  <c r="U1692" i="3"/>
  <c r="AA1692" i="3"/>
  <c r="V1650" i="3"/>
  <c r="U1650" i="3"/>
  <c r="T1650" i="3"/>
  <c r="AA1650" i="3"/>
  <c r="V1634" i="3"/>
  <c r="U1634" i="3"/>
  <c r="T1634" i="3"/>
  <c r="AA1634" i="3"/>
  <c r="V1580" i="3"/>
  <c r="T1580" i="3"/>
  <c r="U1580" i="3"/>
  <c r="AA1580" i="3"/>
  <c r="V26" i="3"/>
  <c r="U26" i="3"/>
  <c r="T26" i="3"/>
  <c r="W26" i="3" s="1"/>
  <c r="AA26" i="3"/>
  <c r="U58" i="3"/>
  <c r="V58" i="3"/>
  <c r="T58" i="3"/>
  <c r="AA58" i="3"/>
  <c r="V90" i="3"/>
  <c r="U90" i="3"/>
  <c r="T90" i="3"/>
  <c r="W90" i="3" s="1"/>
  <c r="AA90" i="3"/>
  <c r="V122" i="3"/>
  <c r="U122" i="3"/>
  <c r="T122" i="3"/>
  <c r="AA122" i="3"/>
  <c r="AA1806" i="3"/>
  <c r="Y1806" i="3" s="1"/>
  <c r="AA1785" i="3"/>
  <c r="U1787" i="3"/>
  <c r="U1783" i="3"/>
  <c r="V1703" i="3"/>
  <c r="T1659" i="3"/>
  <c r="U1583" i="3"/>
  <c r="V1539" i="3"/>
  <c r="U1519" i="3"/>
  <c r="U1480" i="3"/>
  <c r="T1472" i="3"/>
  <c r="W1472" i="3" s="1"/>
  <c r="T1470" i="3"/>
  <c r="U1466" i="3"/>
  <c r="U1464" i="3"/>
  <c r="V1462" i="3"/>
  <c r="V1460" i="3"/>
  <c r="T1456" i="3"/>
  <c r="U1454" i="3"/>
  <c r="V1450" i="3"/>
  <c r="U1444" i="3"/>
  <c r="V1442" i="3"/>
  <c r="T1438" i="3"/>
  <c r="U1434" i="3"/>
  <c r="U1432" i="3"/>
  <c r="V1430" i="3"/>
  <c r="V1428" i="3"/>
  <c r="AA1424" i="3"/>
  <c r="AA1420" i="3"/>
  <c r="T1418" i="3"/>
  <c r="T1416" i="3"/>
  <c r="U1414" i="3"/>
  <c r="X1414" i="3"/>
  <c r="U1412" i="3"/>
  <c r="U1410" i="3"/>
  <c r="Z1410" i="3"/>
  <c r="T1404" i="3"/>
  <c r="U1402" i="3"/>
  <c r="U1400" i="3"/>
  <c r="V1396" i="3"/>
  <c r="V1394" i="3"/>
  <c r="U1388" i="3"/>
  <c r="U1386" i="3"/>
  <c r="AA1378" i="3"/>
  <c r="T1376" i="3"/>
  <c r="U1370" i="3"/>
  <c r="U1368" i="3"/>
  <c r="T1362" i="3"/>
  <c r="T1360" i="3"/>
  <c r="AA1352" i="3"/>
  <c r="V1344" i="3"/>
  <c r="AA1338" i="3"/>
  <c r="Z1338" i="3" s="1"/>
  <c r="T1336" i="3"/>
  <c r="T1328" i="3"/>
  <c r="V1320" i="3"/>
  <c r="T1314" i="3"/>
  <c r="T1312" i="3"/>
  <c r="U1306" i="3"/>
  <c r="U1304" i="3"/>
  <c r="T1298" i="3"/>
  <c r="U1296" i="3"/>
  <c r="T1290" i="3"/>
  <c r="U1288" i="3"/>
  <c r="V1282" i="3"/>
  <c r="U1274" i="3"/>
  <c r="U1272" i="3"/>
  <c r="T1264" i="3"/>
  <c r="V1256" i="3"/>
  <c r="U1250" i="3"/>
  <c r="V1248" i="3"/>
  <c r="X1248" i="3"/>
  <c r="AA1240" i="3"/>
  <c r="Y1240" i="3"/>
  <c r="T1234" i="3"/>
  <c r="U1232" i="3"/>
  <c r="U1230" i="3"/>
  <c r="V1226" i="3"/>
  <c r="T1222" i="3"/>
  <c r="U1218" i="3"/>
  <c r="V1216" i="3"/>
  <c r="V1214" i="3"/>
  <c r="Y1214" i="3"/>
  <c r="T1208" i="3"/>
  <c r="U1206" i="3"/>
  <c r="U1202" i="3"/>
  <c r="T1198" i="3"/>
  <c r="T1194" i="3"/>
  <c r="U1192" i="3"/>
  <c r="T1186" i="3"/>
  <c r="U1184" i="3"/>
  <c r="T1178" i="3"/>
  <c r="T1176" i="3"/>
  <c r="U1174" i="3"/>
  <c r="T1168" i="3"/>
  <c r="U1166" i="3"/>
  <c r="T1160" i="3"/>
  <c r="Z1160" i="3" s="1"/>
  <c r="U1158" i="3"/>
  <c r="Y1158" i="3"/>
  <c r="V1154" i="3"/>
  <c r="V1152" i="3"/>
  <c r="U1146" i="3"/>
  <c r="V1142" i="3"/>
  <c r="AA1138" i="3"/>
  <c r="T1136" i="3"/>
  <c r="U1134" i="3"/>
  <c r="U1130" i="3"/>
  <c r="Z1130" i="3" s="1"/>
  <c r="AA1126" i="3"/>
  <c r="U1122" i="3"/>
  <c r="V1120" i="3"/>
  <c r="V1118" i="3"/>
  <c r="Z1118" i="3" s="1"/>
  <c r="T1114" i="3"/>
  <c r="U1112" i="3"/>
  <c r="AA1106" i="3"/>
  <c r="AA1104" i="3"/>
  <c r="X1104" i="3" s="1"/>
  <c r="T1102" i="3"/>
  <c r="U1098" i="3"/>
  <c r="V1096" i="3"/>
  <c r="V1090" i="3"/>
  <c r="U1088" i="3"/>
  <c r="Z1088" i="3" s="1"/>
  <c r="T1082" i="3"/>
  <c r="U1080" i="3"/>
  <c r="T1072" i="3"/>
  <c r="U1070" i="3"/>
  <c r="Z1070" i="3" s="1"/>
  <c r="T1064" i="3"/>
  <c r="U1062" i="3"/>
  <c r="V1058" i="3"/>
  <c r="Z1058" i="3"/>
  <c r="T1054" i="3"/>
  <c r="U1050" i="3"/>
  <c r="V1048" i="3"/>
  <c r="T1042" i="3"/>
  <c r="U1040" i="3"/>
  <c r="T1032" i="3"/>
  <c r="U1030" i="3"/>
  <c r="U1026" i="3"/>
  <c r="T1022" i="3"/>
  <c r="U1018" i="3"/>
  <c r="V1016" i="3"/>
  <c r="V1010" i="3"/>
  <c r="V1008" i="3"/>
  <c r="U1002" i="3"/>
  <c r="V1000" i="3"/>
  <c r="V998" i="3"/>
  <c r="T994" i="3"/>
  <c r="U992" i="3"/>
  <c r="U990" i="3"/>
  <c r="AA984" i="3"/>
  <c r="Z984" i="3" s="1"/>
  <c r="T982" i="3"/>
  <c r="Y982" i="3" s="1"/>
  <c r="AA974" i="3"/>
  <c r="T970" i="3"/>
  <c r="V968" i="3"/>
  <c r="V962" i="3"/>
  <c r="U960" i="3"/>
  <c r="Y960" i="3" s="1"/>
  <c r="AA954" i="3"/>
  <c r="AA952" i="3"/>
  <c r="T950" i="3"/>
  <c r="U946" i="3"/>
  <c r="T942" i="3"/>
  <c r="U938" i="3"/>
  <c r="V934" i="3"/>
  <c r="T928" i="3"/>
  <c r="U926" i="3"/>
  <c r="T920" i="3"/>
  <c r="T918" i="3"/>
  <c r="V910" i="3"/>
  <c r="Z910" i="3" s="1"/>
  <c r="U894" i="3"/>
  <c r="Z894" i="3"/>
  <c r="T846" i="3"/>
  <c r="T798" i="3"/>
  <c r="T750" i="3"/>
  <c r="T660" i="3"/>
  <c r="Z660" i="3" s="1"/>
  <c r="V644" i="3"/>
  <c r="V628" i="3"/>
  <c r="T612" i="3"/>
  <c r="V596" i="3"/>
  <c r="T564" i="3"/>
  <c r="V548" i="3"/>
  <c r="T532" i="3"/>
  <c r="V516" i="3"/>
  <c r="T500" i="3"/>
  <c r="V484" i="3"/>
  <c r="T468" i="3"/>
  <c r="U452" i="3"/>
  <c r="T420" i="3"/>
  <c r="Z420" i="3" s="1"/>
  <c r="U140" i="3"/>
  <c r="U124" i="3"/>
  <c r="U108" i="3"/>
  <c r="T92" i="3"/>
  <c r="T76" i="3"/>
  <c r="T60" i="3"/>
  <c r="T44" i="3"/>
  <c r="T28" i="3"/>
  <c r="T12" i="3"/>
  <c r="T905" i="3"/>
  <c r="T889" i="3"/>
  <c r="T873" i="3"/>
  <c r="T857" i="3"/>
  <c r="T841" i="3"/>
  <c r="U825" i="3"/>
  <c r="T809" i="3"/>
  <c r="T793" i="3"/>
  <c r="T777" i="3"/>
  <c r="T761" i="3"/>
  <c r="V697" i="3"/>
  <c r="V681" i="3"/>
  <c r="V665" i="3"/>
  <c r="X665" i="3" s="1"/>
  <c r="V649" i="3"/>
  <c r="U633" i="3"/>
  <c r="U617" i="3"/>
  <c r="T601" i="3"/>
  <c r="T585" i="3"/>
  <c r="T569" i="3"/>
  <c r="T553" i="3"/>
  <c r="T537" i="3"/>
  <c r="V505" i="3"/>
  <c r="Y505" i="3"/>
  <c r="V489" i="3"/>
  <c r="V473" i="3"/>
  <c r="V457" i="3"/>
  <c r="V441" i="3"/>
  <c r="Z441" i="3" s="1"/>
  <c r="U425" i="3"/>
  <c r="U409" i="3"/>
  <c r="AA225" i="3"/>
  <c r="AA116" i="3"/>
  <c r="AA92" i="3"/>
  <c r="AA52" i="3"/>
  <c r="T62" i="3"/>
  <c r="T94" i="3"/>
  <c r="U126" i="3"/>
  <c r="AA481" i="3"/>
  <c r="AA65" i="3"/>
  <c r="AA707" i="3"/>
  <c r="AA577" i="3"/>
  <c r="AA241" i="3"/>
  <c r="AA819" i="3"/>
  <c r="AA913" i="3"/>
  <c r="T116" i="3"/>
  <c r="U100" i="3"/>
  <c r="V84" i="3"/>
  <c r="Y84" i="3" s="1"/>
  <c r="T52" i="3"/>
  <c r="T36" i="3"/>
  <c r="U20" i="3"/>
  <c r="U4" i="3"/>
  <c r="Y4" i="3"/>
  <c r="U881" i="3"/>
  <c r="T833" i="3"/>
  <c r="Z833" i="3" s="1"/>
  <c r="T817" i="3"/>
  <c r="V673" i="3"/>
  <c r="T639" i="3"/>
  <c r="U625" i="3"/>
  <c r="V609" i="3"/>
  <c r="V593" i="3"/>
  <c r="T577" i="3"/>
  <c r="X577" i="3" s="1"/>
  <c r="T449" i="3"/>
  <c r="U433" i="3"/>
  <c r="V417" i="3"/>
  <c r="T393" i="3"/>
  <c r="Y393" i="3"/>
  <c r="V385" i="3"/>
  <c r="V377" i="3"/>
  <c r="T345" i="3"/>
  <c r="U337" i="3"/>
  <c r="AA313" i="3"/>
  <c r="T305" i="3"/>
  <c r="V281" i="3"/>
  <c r="T257" i="3"/>
  <c r="W257" i="3" s="1"/>
  <c r="T249" i="3"/>
  <c r="U201" i="3"/>
  <c r="T161" i="3"/>
  <c r="U153" i="3"/>
  <c r="T129" i="3"/>
  <c r="U121" i="3"/>
  <c r="T97" i="3"/>
  <c r="U81" i="3"/>
  <c r="T73" i="3"/>
  <c r="U65" i="3"/>
  <c r="X65" i="3" s="1"/>
  <c r="V57" i="3"/>
  <c r="T17" i="3"/>
  <c r="U14" i="3"/>
  <c r="AA142" i="3"/>
  <c r="T883" i="3"/>
  <c r="U867" i="3"/>
  <c r="V851" i="3"/>
  <c r="V515" i="3"/>
  <c r="Z515" i="3" s="1"/>
  <c r="T467" i="3"/>
  <c r="U451" i="3"/>
  <c r="V435" i="3"/>
  <c r="U355" i="3"/>
  <c r="Y355" i="3" s="1"/>
  <c r="U307" i="3"/>
  <c r="U259" i="3"/>
  <c r="T179" i="3"/>
  <c r="U115" i="3"/>
  <c r="U35" i="3"/>
  <c r="V1791" i="3"/>
  <c r="U1791" i="3"/>
  <c r="T1791" i="3"/>
  <c r="AA1791" i="3"/>
  <c r="V1757" i="3"/>
  <c r="U1757" i="3"/>
  <c r="T1757" i="3"/>
  <c r="AA1757" i="3"/>
  <c r="V1715" i="3"/>
  <c r="U1715" i="3"/>
  <c r="T1715" i="3"/>
  <c r="AA1715" i="3"/>
  <c r="V1543" i="3"/>
  <c r="U1543" i="3"/>
  <c r="T1543" i="3"/>
  <c r="AA1543" i="3"/>
  <c r="V1507" i="3"/>
  <c r="U1507" i="3"/>
  <c r="T1507" i="3"/>
  <c r="AA1507" i="3"/>
  <c r="AA1618" i="3"/>
  <c r="AA1590" i="3"/>
  <c r="AA1564" i="3"/>
  <c r="AA1478" i="3"/>
  <c r="AA1398" i="3"/>
  <c r="V1828" i="3"/>
  <c r="U1828" i="3"/>
  <c r="T1828" i="3"/>
  <c r="AA1828" i="3"/>
  <c r="V1608" i="3"/>
  <c r="U1608" i="3"/>
  <c r="T1608" i="3"/>
  <c r="AA1608" i="3"/>
  <c r="V1538" i="3"/>
  <c r="U1538" i="3"/>
  <c r="T1538" i="3"/>
  <c r="AA1538" i="3"/>
  <c r="U1530" i="3"/>
  <c r="V1530" i="3"/>
  <c r="T1530" i="3"/>
  <c r="AA1530" i="3"/>
  <c r="U1522" i="3"/>
  <c r="V1522" i="3"/>
  <c r="T1522" i="3"/>
  <c r="AA1522" i="3"/>
  <c r="V1514" i="3"/>
  <c r="U1514" i="3"/>
  <c r="T1514" i="3"/>
  <c r="AA1514" i="3"/>
  <c r="V1506" i="3"/>
  <c r="U1506" i="3"/>
  <c r="T1506" i="3"/>
  <c r="AA1506" i="3"/>
  <c r="V1498" i="3"/>
  <c r="U1498" i="3"/>
  <c r="T1498" i="3"/>
  <c r="X1498" i="3" s="1"/>
  <c r="AA1498" i="3"/>
  <c r="U1490" i="3"/>
  <c r="V1490" i="3"/>
  <c r="T1490" i="3"/>
  <c r="AA1490" i="3"/>
  <c r="V1805" i="3"/>
  <c r="U1805" i="3"/>
  <c r="T1805" i="3"/>
  <c r="AA1805" i="3"/>
  <c r="V1737" i="3"/>
  <c r="T1737" i="3"/>
  <c r="U1737" i="3"/>
  <c r="AA1737" i="3"/>
  <c r="V1621" i="3"/>
  <c r="T1621" i="3"/>
  <c r="U1621" i="3"/>
  <c r="AA1621" i="3"/>
  <c r="V1549" i="3"/>
  <c r="U1549" i="3"/>
  <c r="T1549" i="3"/>
  <c r="AA1549" i="3"/>
  <c r="V1513" i="3"/>
  <c r="T1513" i="3"/>
  <c r="U1513" i="3"/>
  <c r="AA1513" i="3"/>
  <c r="AA1782" i="3"/>
  <c r="AA1646" i="3"/>
  <c r="V1788" i="3"/>
  <c r="U1788" i="3"/>
  <c r="T1788" i="3"/>
  <c r="AA1788" i="3"/>
  <c r="V1644" i="3"/>
  <c r="T1644" i="3"/>
  <c r="U1644" i="3"/>
  <c r="AA1644" i="3"/>
  <c r="V1628" i="3"/>
  <c r="T1628" i="3"/>
  <c r="U1628" i="3"/>
  <c r="AA1628" i="3"/>
  <c r="V1606" i="3"/>
  <c r="U1606" i="3"/>
  <c r="T1606" i="3"/>
  <c r="AA1606" i="3"/>
  <c r="V1546" i="3"/>
  <c r="U1546" i="3"/>
  <c r="T1546" i="3"/>
  <c r="AA1546" i="3"/>
  <c r="V1719" i="3"/>
  <c r="U1719" i="3"/>
  <c r="T1719" i="3"/>
  <c r="AA1719" i="3"/>
  <c r="V1673" i="3"/>
  <c r="T1673" i="3"/>
  <c r="Y1673" i="3"/>
  <c r="U1673" i="3"/>
  <c r="AA1673" i="3"/>
  <c r="V1635" i="3"/>
  <c r="U1635" i="3"/>
  <c r="T1635" i="3"/>
  <c r="AA1635" i="3"/>
  <c r="V1469" i="3"/>
  <c r="U1469" i="3"/>
  <c r="T1469" i="3"/>
  <c r="AA1469" i="3"/>
  <c r="V718" i="3"/>
  <c r="U718" i="3"/>
  <c r="T718" i="3"/>
  <c r="AA718" i="3"/>
  <c r="V686" i="3"/>
  <c r="U686" i="3"/>
  <c r="T686" i="3"/>
  <c r="AA686" i="3"/>
  <c r="U662" i="3"/>
  <c r="U654" i="3"/>
  <c r="T630" i="3"/>
  <c r="T622" i="3"/>
  <c r="V614" i="3"/>
  <c r="U590" i="3"/>
  <c r="U582" i="3"/>
  <c r="V574" i="3"/>
  <c r="T558" i="3"/>
  <c r="U550" i="3"/>
  <c r="V542" i="3"/>
  <c r="V534" i="3"/>
  <c r="T518" i="3"/>
  <c r="U510" i="3"/>
  <c r="Z510" i="3" s="1"/>
  <c r="V502" i="3"/>
  <c r="T486" i="3"/>
  <c r="U478" i="3"/>
  <c r="U470" i="3"/>
  <c r="T454" i="3"/>
  <c r="U446" i="3"/>
  <c r="T422" i="3"/>
  <c r="U414" i="3"/>
  <c r="U390" i="3"/>
  <c r="U382" i="3"/>
  <c r="V374" i="3"/>
  <c r="T358" i="3"/>
  <c r="U350" i="3"/>
  <c r="U342" i="3"/>
  <c r="AA326" i="3"/>
  <c r="T318" i="3"/>
  <c r="U310" i="3"/>
  <c r="T286" i="3"/>
  <c r="U278" i="3"/>
  <c r="T254" i="3"/>
  <c r="U246" i="3"/>
  <c r="T222" i="3"/>
  <c r="V214" i="3"/>
  <c r="T190" i="3"/>
  <c r="U182" i="3"/>
  <c r="V174" i="3"/>
  <c r="T158" i="3"/>
  <c r="U150" i="3"/>
  <c r="AA1739" i="3"/>
  <c r="AA1723" i="3"/>
  <c r="Z1723" i="3" s="1"/>
  <c r="AA1707" i="3"/>
  <c r="AA1611" i="3"/>
  <c r="AA1595" i="3"/>
  <c r="Z1595" i="3" s="1"/>
  <c r="AA1579" i="3"/>
  <c r="AA1563" i="3"/>
  <c r="AA1499" i="3"/>
  <c r="AA1451" i="3"/>
  <c r="Y1451" i="3" s="1"/>
  <c r="AA1435" i="3"/>
  <c r="AA1419" i="3"/>
  <c r="Z1419" i="3"/>
  <c r="AA1403" i="3"/>
  <c r="AA1387" i="3"/>
  <c r="AA1371" i="3"/>
  <c r="AA1355" i="3"/>
  <c r="AA1339" i="3"/>
  <c r="AA1323" i="3"/>
  <c r="Y1323" i="3"/>
  <c r="AA1307" i="3"/>
  <c r="AA1291" i="3"/>
  <c r="AA1275" i="3"/>
  <c r="AA1259" i="3"/>
  <c r="AA1243" i="3"/>
  <c r="AA1227" i="3"/>
  <c r="Z1227" i="3"/>
  <c r="AA1211" i="3"/>
  <c r="AA1195" i="3"/>
  <c r="AA1179" i="3"/>
  <c r="AA1163" i="3"/>
  <c r="Y1163" i="3"/>
  <c r="AA1147" i="3"/>
  <c r="AA1131" i="3"/>
  <c r="AA1115" i="3"/>
  <c r="AA1083" i="3"/>
  <c r="AA1067" i="3"/>
  <c r="AA1051" i="3"/>
  <c r="Y1051" i="3"/>
  <c r="AA1035" i="3"/>
  <c r="AA1019" i="3"/>
  <c r="AA1003" i="3"/>
  <c r="AA987" i="3"/>
  <c r="AA971" i="3"/>
  <c r="AA955" i="3"/>
  <c r="AA939" i="3"/>
  <c r="AA923" i="3"/>
  <c r="AA907" i="3"/>
  <c r="AA891" i="3"/>
  <c r="AA875" i="3"/>
  <c r="AA859" i="3"/>
  <c r="AA843" i="3"/>
  <c r="AA827" i="3"/>
  <c r="AA811" i="3"/>
  <c r="AA795" i="3"/>
  <c r="AA763" i="3"/>
  <c r="AA747" i="3"/>
  <c r="AA731" i="3"/>
  <c r="AA715" i="3"/>
  <c r="AA699" i="3"/>
  <c r="AA683" i="3"/>
  <c r="AA667" i="3"/>
  <c r="AA651" i="3"/>
  <c r="AA635" i="3"/>
  <c r="AA619" i="3"/>
  <c r="AA603" i="3"/>
  <c r="AA587" i="3"/>
  <c r="AA571" i="3"/>
  <c r="AA539" i="3"/>
  <c r="AA523" i="3"/>
  <c r="AA507" i="3"/>
  <c r="AA475" i="3"/>
  <c r="Z475" i="3"/>
  <c r="AA459" i="3"/>
  <c r="AA443" i="3"/>
  <c r="AA427" i="3"/>
  <c r="AA43" i="3"/>
  <c r="Y43" i="3" s="1"/>
  <c r="AA11" i="3"/>
  <c r="V909" i="3"/>
  <c r="V907" i="3"/>
  <c r="T893" i="3"/>
  <c r="V891" i="3"/>
  <c r="V877" i="3"/>
  <c r="V875" i="3"/>
  <c r="V861" i="3"/>
  <c r="Z861" i="3"/>
  <c r="V859" i="3"/>
  <c r="V845" i="3"/>
  <c r="V843" i="3"/>
  <c r="T829" i="3"/>
  <c r="Z829" i="3" s="1"/>
  <c r="V827" i="3"/>
  <c r="Z827" i="3"/>
  <c r="T813" i="3"/>
  <c r="V811" i="3"/>
  <c r="T797" i="3"/>
  <c r="Y797" i="3"/>
  <c r="V795" i="3"/>
  <c r="T781" i="3"/>
  <c r="T763" i="3"/>
  <c r="Z763" i="3" s="1"/>
  <c r="T747" i="3"/>
  <c r="Y747" i="3"/>
  <c r="T731" i="3"/>
  <c r="AA717" i="3"/>
  <c r="V701" i="3"/>
  <c r="U669" i="3"/>
  <c r="V653" i="3"/>
  <c r="X653" i="3" s="1"/>
  <c r="U651" i="3"/>
  <c r="U637" i="3"/>
  <c r="U635" i="3"/>
  <c r="Y635" i="3" s="1"/>
  <c r="V621" i="3"/>
  <c r="U619" i="3"/>
  <c r="V605" i="3"/>
  <c r="W605" i="3"/>
  <c r="U603" i="3"/>
  <c r="V589" i="3"/>
  <c r="U587" i="3"/>
  <c r="U573" i="3"/>
  <c r="V571" i="3"/>
  <c r="T557" i="3"/>
  <c r="T539" i="3"/>
  <c r="Y539" i="3"/>
  <c r="T523" i="3"/>
  <c r="T507" i="3"/>
  <c r="U461" i="3"/>
  <c r="X461" i="3"/>
  <c r="U429" i="3"/>
  <c r="U413" i="3"/>
  <c r="Y413" i="3"/>
  <c r="T399" i="3"/>
  <c r="T391" i="3"/>
  <c r="AA303" i="3"/>
  <c r="U295" i="3"/>
  <c r="Z295" i="3"/>
  <c r="U271" i="3"/>
  <c r="U263" i="3"/>
  <c r="X263" i="3"/>
  <c r="V255" i="3"/>
  <c r="X255" i="3" s="1"/>
  <c r="V247" i="3"/>
  <c r="V239" i="3"/>
  <c r="V231" i="3"/>
  <c r="V223" i="3"/>
  <c r="V215" i="3"/>
  <c r="V207" i="3"/>
  <c r="V199" i="3"/>
  <c r="V191" i="3"/>
  <c r="Z191" i="3" s="1"/>
  <c r="V183" i="3"/>
  <c r="V175" i="3"/>
  <c r="V167" i="3"/>
  <c r="V159" i="3"/>
  <c r="V151" i="3"/>
  <c r="V143" i="3"/>
  <c r="V135" i="3"/>
  <c r="V127" i="3"/>
  <c r="Y127" i="3" s="1"/>
  <c r="V119" i="3"/>
  <c r="V111" i="3"/>
  <c r="V103" i="3"/>
  <c r="V95" i="3"/>
  <c r="V87" i="3"/>
  <c r="X87" i="3" s="1"/>
  <c r="V79" i="3"/>
  <c r="Z79" i="3"/>
  <c r="V71" i="3"/>
  <c r="V63" i="3"/>
  <c r="V55" i="3"/>
  <c r="V47" i="3"/>
  <c r="T39" i="3"/>
  <c r="T31" i="3"/>
  <c r="T23" i="3"/>
  <c r="AA7" i="3"/>
  <c r="Z7" i="3" s="1"/>
  <c r="AA398" i="3"/>
  <c r="AA246" i="3"/>
  <c r="AA230" i="3"/>
  <c r="AA214" i="3"/>
  <c r="AA198" i="3"/>
  <c r="X198" i="3"/>
  <c r="AA118" i="3"/>
  <c r="AA78" i="3"/>
  <c r="AA62" i="3"/>
  <c r="AA22" i="3"/>
  <c r="AA6" i="3"/>
  <c r="T38" i="3"/>
  <c r="U70" i="3"/>
  <c r="V102" i="3"/>
  <c r="AA9" i="3"/>
  <c r="AA671" i="3"/>
  <c r="AA89" i="3"/>
  <c r="Z89" i="3" s="1"/>
  <c r="AA627" i="3"/>
  <c r="AA831" i="3"/>
  <c r="T815" i="3"/>
  <c r="U801" i="3"/>
  <c r="Y801" i="3" s="1"/>
  <c r="V785" i="3"/>
  <c r="U769" i="3"/>
  <c r="T737" i="3"/>
  <c r="U721" i="3"/>
  <c r="Y721" i="3" s="1"/>
  <c r="V705" i="3"/>
  <c r="T671" i="3"/>
  <c r="Z671" i="3"/>
  <c r="V657" i="3"/>
  <c r="T607" i="3"/>
  <c r="T575" i="3"/>
  <c r="T559" i="3"/>
  <c r="W559" i="3"/>
  <c r="U545" i="3"/>
  <c r="U529" i="3"/>
  <c r="T497" i="3"/>
  <c r="U481" i="3"/>
  <c r="T431" i="3"/>
  <c r="V415" i="3"/>
  <c r="U361" i="3"/>
  <c r="V353" i="3"/>
  <c r="Z353" i="3" s="1"/>
  <c r="AA273" i="3"/>
  <c r="Y273" i="3"/>
  <c r="T217" i="3"/>
  <c r="U177" i="3"/>
  <c r="U169" i="3"/>
  <c r="U89" i="3"/>
  <c r="T25" i="3"/>
  <c r="U9" i="3"/>
  <c r="AA395" i="3"/>
  <c r="U899" i="3"/>
  <c r="W899" i="3" s="1"/>
  <c r="U819" i="3"/>
  <c r="V803" i="3"/>
  <c r="X803" i="3" s="1"/>
  <c r="T611" i="3"/>
  <c r="T547" i="3"/>
  <c r="W547" i="3"/>
  <c r="T379" i="3"/>
  <c r="U371" i="3"/>
  <c r="T275" i="3"/>
  <c r="V267" i="3"/>
  <c r="V243" i="3"/>
  <c r="T171" i="3"/>
  <c r="V107" i="3"/>
  <c r="T19" i="3"/>
  <c r="T11" i="3"/>
  <c r="U22" i="3"/>
  <c r="AA1821" i="3"/>
  <c r="AA1637" i="3"/>
  <c r="X1637" i="3" s="1"/>
  <c r="AA558" i="3"/>
  <c r="AA478" i="3"/>
  <c r="AA1279" i="3"/>
  <c r="AA1127" i="3"/>
  <c r="AA919" i="3"/>
  <c r="AA183" i="3"/>
  <c r="AA31" i="3"/>
  <c r="AA1330" i="3"/>
  <c r="AA1042" i="3"/>
  <c r="AA259" i="3"/>
  <c r="X259" i="3" s="1"/>
  <c r="AA861" i="3"/>
  <c r="AA733" i="3"/>
  <c r="Z733" i="3" s="1"/>
  <c r="AA605" i="3"/>
  <c r="AA1280" i="3"/>
  <c r="AA1192" i="3"/>
  <c r="AA1040" i="3"/>
  <c r="AA920" i="3"/>
  <c r="Z920" i="3" s="1"/>
  <c r="AA369" i="3"/>
  <c r="AA97" i="3"/>
  <c r="AA1551" i="3"/>
  <c r="AA1603" i="3"/>
  <c r="AA1135" i="3"/>
  <c r="AA1055" i="3"/>
  <c r="Y1055" i="3" s="1"/>
  <c r="AA399" i="3"/>
  <c r="AA175" i="3"/>
  <c r="AA55" i="3"/>
  <c r="AA1354" i="3"/>
  <c r="Z1354" i="3" s="1"/>
  <c r="AA1154" i="3"/>
  <c r="AA970" i="3"/>
  <c r="AA883" i="3"/>
  <c r="AA771" i="3"/>
  <c r="AA579" i="3"/>
  <c r="AA262" i="3"/>
  <c r="AC1832" i="3"/>
  <c r="AA1191" i="3"/>
  <c r="AA1007" i="3"/>
  <c r="AA215" i="3"/>
  <c r="AA63" i="3"/>
  <c r="Z63" i="3"/>
  <c r="AA1298" i="3"/>
  <c r="AA291" i="3"/>
  <c r="V1795" i="3"/>
  <c r="U1795" i="3"/>
  <c r="T1795" i="3"/>
  <c r="AA1795" i="3"/>
  <c r="AA1586" i="3"/>
  <c r="V1729" i="3"/>
  <c r="T1729" i="3"/>
  <c r="U1729" i="3"/>
  <c r="AA1729" i="3"/>
  <c r="V1750" i="3"/>
  <c r="U1750" i="3"/>
  <c r="T1750" i="3"/>
  <c r="AA1750" i="3"/>
  <c r="V1626" i="3"/>
  <c r="U1626" i="3"/>
  <c r="T1626" i="3"/>
  <c r="AA1626" i="3"/>
  <c r="U1476" i="3"/>
  <c r="V1472" i="3"/>
  <c r="AA1432" i="3"/>
  <c r="U1424" i="3"/>
  <c r="AA1272" i="3"/>
  <c r="T1256" i="3"/>
  <c r="V1064" i="3"/>
  <c r="T1016" i="3"/>
  <c r="U952" i="3"/>
  <c r="Z952" i="3" s="1"/>
  <c r="V928" i="3"/>
  <c r="V1763" i="3"/>
  <c r="U1763" i="3"/>
  <c r="T1763" i="3"/>
  <c r="AA1763" i="3"/>
  <c r="V1647" i="3"/>
  <c r="U1647" i="3"/>
  <c r="T1647" i="3"/>
  <c r="AA1647" i="3"/>
  <c r="V1607" i="3"/>
  <c r="U1607" i="3"/>
  <c r="T1607" i="3"/>
  <c r="AA1607" i="3"/>
  <c r="V1473" i="3"/>
  <c r="T1473" i="3"/>
  <c r="Y1473" i="3" s="1"/>
  <c r="U1473" i="3"/>
  <c r="AA1473" i="3"/>
  <c r="AA1686" i="3"/>
  <c r="AE1832" i="3"/>
  <c r="V1808" i="3"/>
  <c r="U1808" i="3"/>
  <c r="T1808" i="3"/>
  <c r="AA1808" i="3"/>
  <c r="AA1781" i="3"/>
  <c r="V1732" i="3"/>
  <c r="U1732" i="3"/>
  <c r="T1732" i="3"/>
  <c r="AA1732" i="3"/>
  <c r="V1540" i="3"/>
  <c r="U1540" i="3"/>
  <c r="T1540" i="3"/>
  <c r="AA1540" i="3"/>
  <c r="V1801" i="3"/>
  <c r="U1629" i="3"/>
  <c r="W1629" i="3" s="1"/>
  <c r="T1790" i="3"/>
  <c r="Z1790" i="3" s="1"/>
  <c r="U1552" i="3"/>
  <c r="T1815" i="3"/>
  <c r="U1389" i="3"/>
  <c r="T1287" i="3"/>
  <c r="V1223" i="3"/>
  <c r="V1215" i="3"/>
  <c r="U1171" i="3"/>
  <c r="W1171" i="3" s="1"/>
  <c r="U1155" i="3"/>
  <c r="Y1155" i="3" s="1"/>
  <c r="V1107" i="3"/>
  <c r="W1107" i="3"/>
  <c r="T1103" i="3"/>
  <c r="Z1103" i="3"/>
  <c r="U1091" i="3"/>
  <c r="T1075" i="3"/>
  <c r="Y1075" i="3" s="1"/>
  <c r="T1059" i="3"/>
  <c r="U1047" i="3"/>
  <c r="Y1047" i="3" s="1"/>
  <c r="T1043" i="3"/>
  <c r="U1039" i="3"/>
  <c r="V1031" i="3"/>
  <c r="V1011" i="3"/>
  <c r="Z1011" i="3"/>
  <c r="U979" i="3"/>
  <c r="U963" i="3"/>
  <c r="U947" i="3"/>
  <c r="T931" i="3"/>
  <c r="Z931" i="3" s="1"/>
  <c r="U927" i="3"/>
  <c r="T915" i="3"/>
  <c r="V1747" i="3"/>
  <c r="T1780" i="3"/>
  <c r="U1776" i="3"/>
  <c r="U1797" i="3"/>
  <c r="T1781" i="3"/>
  <c r="T1709" i="3"/>
  <c r="U1503" i="3"/>
  <c r="AA1624" i="3"/>
  <c r="Z1624" i="3" s="1"/>
  <c r="U1756" i="3"/>
  <c r="Z1756" i="3" s="1"/>
  <c r="V1748" i="3"/>
  <c r="V1686" i="3"/>
  <c r="T1666" i="3"/>
  <c r="V1586" i="3"/>
  <c r="U3" i="3"/>
  <c r="V1399" i="3"/>
  <c r="U1271" i="3"/>
  <c r="Z1271" i="3" s="1"/>
  <c r="V1207" i="3"/>
  <c r="U755" i="3"/>
  <c r="U643" i="3"/>
  <c r="V1711" i="3"/>
  <c r="U1711" i="3"/>
  <c r="T1711" i="3"/>
  <c r="AA1711" i="3"/>
  <c r="V1681" i="3"/>
  <c r="T1681" i="3"/>
  <c r="U1681" i="3"/>
  <c r="AA1681" i="3"/>
  <c r="V1619" i="3"/>
  <c r="U1619" i="3"/>
  <c r="T1619" i="3"/>
  <c r="AA1619" i="3"/>
  <c r="V1475" i="3"/>
  <c r="U1475" i="3"/>
  <c r="T1475" i="3"/>
  <c r="AA1475" i="3"/>
  <c r="AA1447" i="3"/>
  <c r="AA1392" i="3"/>
  <c r="V1820" i="3"/>
  <c r="U1820" i="3"/>
  <c r="T1820" i="3"/>
  <c r="AA1820" i="3"/>
  <c r="V1798" i="3"/>
  <c r="U1798" i="3"/>
  <c r="T1798" i="3"/>
  <c r="Y1798" i="3" s="1"/>
  <c r="AA1798" i="3"/>
  <c r="V1714" i="3"/>
  <c r="U1714" i="3"/>
  <c r="T1714" i="3"/>
  <c r="AA1714" i="3"/>
  <c r="V1670" i="3"/>
  <c r="T1670" i="3"/>
  <c r="U1670" i="3"/>
  <c r="AA1670" i="3"/>
  <c r="V1745" i="3"/>
  <c r="T1745" i="3"/>
  <c r="U1745" i="3"/>
  <c r="AA1745" i="3"/>
  <c r="V1721" i="3"/>
  <c r="T1721" i="3"/>
  <c r="U1721" i="3"/>
  <c r="AA1721" i="3"/>
  <c r="V1477" i="3"/>
  <c r="T1477" i="3"/>
  <c r="U1477" i="3"/>
  <c r="AA1477" i="3"/>
  <c r="AA1584" i="3"/>
  <c r="V1830" i="3"/>
  <c r="T1830" i="3"/>
  <c r="U1830" i="3"/>
  <c r="V1794" i="3"/>
  <c r="U1794" i="3"/>
  <c r="T1794" i="3"/>
  <c r="AA1794" i="3"/>
  <c r="V1736" i="3"/>
  <c r="U1736" i="3"/>
  <c r="T1736" i="3"/>
  <c r="AA1736" i="3"/>
  <c r="U1718" i="3"/>
  <c r="V1718" i="3"/>
  <c r="T1718" i="3"/>
  <c r="AA1718" i="3"/>
  <c r="V1702" i="3"/>
  <c r="U1702" i="3"/>
  <c r="T1702" i="3"/>
  <c r="AA1702" i="3"/>
  <c r="V1614" i="3"/>
  <c r="U1614" i="3"/>
  <c r="T1614" i="3"/>
  <c r="X1614" i="3" s="1"/>
  <c r="AA1614" i="3"/>
  <c r="U1544" i="3"/>
  <c r="V1544" i="3"/>
  <c r="Y1544" i="3" s="1"/>
  <c r="T1544" i="3"/>
  <c r="AA1544" i="3"/>
  <c r="U34" i="3"/>
  <c r="V34" i="3"/>
  <c r="T34" i="3"/>
  <c r="AA34" i="3"/>
  <c r="U66" i="3"/>
  <c r="V66" i="3"/>
  <c r="T66" i="3"/>
  <c r="X66" i="3" s="1"/>
  <c r="AA66" i="3"/>
  <c r="U98" i="3"/>
  <c r="V98" i="3"/>
  <c r="T98" i="3"/>
  <c r="AA98" i="3"/>
  <c r="U130" i="3"/>
  <c r="V130" i="3"/>
  <c r="T130" i="3"/>
  <c r="AA130" i="3"/>
  <c r="AA1793" i="3"/>
  <c r="U1793" i="3"/>
  <c r="W1793" i="3" s="1"/>
  <c r="V1583" i="3"/>
  <c r="T1571" i="3"/>
  <c r="U1539" i="3"/>
  <c r="T1484" i="3"/>
  <c r="X1484" i="3"/>
  <c r="T1476" i="3"/>
  <c r="X1476" i="3" s="1"/>
  <c r="V1466" i="3"/>
  <c r="W1466" i="3" s="1"/>
  <c r="T1458" i="3"/>
  <c r="T1448" i="3"/>
  <c r="V1444" i="3"/>
  <c r="T1440" i="3"/>
  <c r="U1438" i="3"/>
  <c r="V1434" i="3"/>
  <c r="V1412" i="3"/>
  <c r="Z1412" i="3" s="1"/>
  <c r="T1408" i="3"/>
  <c r="U1404" i="3"/>
  <c r="V1402" i="3"/>
  <c r="Y1402" i="3" s="1"/>
  <c r="T1392" i="3"/>
  <c r="V1388" i="3"/>
  <c r="V1362" i="3"/>
  <c r="U1336" i="3"/>
  <c r="U1314" i="3"/>
  <c r="X1314" i="3" s="1"/>
  <c r="U1290" i="3"/>
  <c r="V1288" i="3"/>
  <c r="Y1288" i="3"/>
  <c r="T1266" i="3"/>
  <c r="Z1266" i="3"/>
  <c r="U1264" i="3"/>
  <c r="V1250" i="3"/>
  <c r="Y1250" i="3" s="1"/>
  <c r="T1242" i="3"/>
  <c r="V1232" i="3"/>
  <c r="T1210" i="3"/>
  <c r="X1210" i="3" s="1"/>
  <c r="U1208" i="3"/>
  <c r="W1208" i="3"/>
  <c r="T1200" i="3"/>
  <c r="V1184" i="3"/>
  <c r="U1168" i="3"/>
  <c r="U1160" i="3"/>
  <c r="V1146" i="3"/>
  <c r="Z1146" i="3" s="1"/>
  <c r="U1136" i="3"/>
  <c r="V1122" i="3"/>
  <c r="U1114" i="3"/>
  <c r="V1112" i="3"/>
  <c r="V1080" i="3"/>
  <c r="T1074" i="3"/>
  <c r="U1072" i="3"/>
  <c r="W1072" i="3"/>
  <c r="U1032" i="3"/>
  <c r="T1024" i="3"/>
  <c r="V1018" i="3"/>
  <c r="U1010" i="3"/>
  <c r="Y1010" i="3" s="1"/>
  <c r="V1002" i="3"/>
  <c r="V994" i="3"/>
  <c r="Y994" i="3"/>
  <c r="T986" i="3"/>
  <c r="T976" i="3"/>
  <c r="U962" i="3"/>
  <c r="T944" i="3"/>
  <c r="T930" i="3"/>
  <c r="U928" i="3"/>
  <c r="U612" i="3"/>
  <c r="T580" i="3"/>
  <c r="U564" i="3"/>
  <c r="U532" i="3"/>
  <c r="U500" i="3"/>
  <c r="U468" i="3"/>
  <c r="T436" i="3"/>
  <c r="Y436" i="3" s="1"/>
  <c r="V124" i="3"/>
  <c r="W124" i="3" s="1"/>
  <c r="V108" i="3"/>
  <c r="Y108" i="3" s="1"/>
  <c r="U28" i="3"/>
  <c r="AA1777" i="3"/>
  <c r="AA1761" i="3"/>
  <c r="Z1761" i="3"/>
  <c r="AA1665" i="3"/>
  <c r="AA1569" i="3"/>
  <c r="Z1569" i="3" s="1"/>
  <c r="AA1553" i="3"/>
  <c r="Y1553" i="3" s="1"/>
  <c r="AA1441" i="3"/>
  <c r="AA1393" i="3"/>
  <c r="Y1393" i="3" s="1"/>
  <c r="AA1377" i="3"/>
  <c r="AA897" i="3"/>
  <c r="AA865" i="3"/>
  <c r="AA561" i="3"/>
  <c r="AA289" i="3"/>
  <c r="AA209" i="3"/>
  <c r="X209" i="3"/>
  <c r="AA145" i="3"/>
  <c r="X145" i="3"/>
  <c r="AA49" i="3"/>
  <c r="V905" i="3"/>
  <c r="V889" i="3"/>
  <c r="V873" i="3"/>
  <c r="W873" i="3" s="1"/>
  <c r="V857" i="3"/>
  <c r="Y857" i="3"/>
  <c r="V841" i="3"/>
  <c r="W841" i="3"/>
  <c r="V825" i="3"/>
  <c r="Z825" i="3"/>
  <c r="U809" i="3"/>
  <c r="U793" i="3"/>
  <c r="Y793" i="3" s="1"/>
  <c r="U777" i="3"/>
  <c r="U761" i="3"/>
  <c r="Z761" i="3" s="1"/>
  <c r="T745" i="3"/>
  <c r="T729" i="3"/>
  <c r="T713" i="3"/>
  <c r="V617" i="3"/>
  <c r="U601" i="3"/>
  <c r="U585" i="3"/>
  <c r="U569" i="3"/>
  <c r="W569" i="3" s="1"/>
  <c r="U553" i="3"/>
  <c r="Y553" i="3" s="1"/>
  <c r="U537" i="3"/>
  <c r="T521" i="3"/>
  <c r="V425" i="3"/>
  <c r="V409" i="3"/>
  <c r="AA1356" i="3"/>
  <c r="AA1292" i="3"/>
  <c r="AA1260" i="3"/>
  <c r="Y1260" i="3"/>
  <c r="AA1180" i="3"/>
  <c r="AA1164" i="3"/>
  <c r="AA1148" i="3"/>
  <c r="AA1132" i="3"/>
  <c r="AA1116" i="3"/>
  <c r="Z1116" i="3"/>
  <c r="AA1100" i="3"/>
  <c r="AA1084" i="3"/>
  <c r="Z1084" i="3" s="1"/>
  <c r="AA1068" i="3"/>
  <c r="Y1068" i="3"/>
  <c r="AA1052" i="3"/>
  <c r="AA1004" i="3"/>
  <c r="Z1004" i="3" s="1"/>
  <c r="AA988" i="3"/>
  <c r="AA972" i="3"/>
  <c r="AA956" i="3"/>
  <c r="Z956" i="3" s="1"/>
  <c r="AA924" i="3"/>
  <c r="Y924" i="3"/>
  <c r="AA132" i="3"/>
  <c r="AA68" i="3"/>
  <c r="X68" i="3" s="1"/>
  <c r="AA25" i="3"/>
  <c r="V126" i="3"/>
  <c r="W126" i="3"/>
  <c r="AA467" i="3"/>
  <c r="AA33" i="3"/>
  <c r="Z33" i="3" s="1"/>
  <c r="AA691" i="3"/>
  <c r="Z691" i="3" s="1"/>
  <c r="AA547" i="3"/>
  <c r="AA217" i="3"/>
  <c r="Z217" i="3" s="1"/>
  <c r="AA611" i="3"/>
  <c r="AA305" i="3"/>
  <c r="V100" i="3"/>
  <c r="V817" i="3"/>
  <c r="Y817" i="3"/>
  <c r="V625" i="3"/>
  <c r="V561" i="3"/>
  <c r="T465" i="3"/>
  <c r="U449" i="3"/>
  <c r="V433" i="3"/>
  <c r="U345" i="3"/>
  <c r="V337" i="3"/>
  <c r="Y337" i="3"/>
  <c r="T321" i="3"/>
  <c r="V289" i="3"/>
  <c r="T265" i="3"/>
  <c r="V257" i="3"/>
  <c r="T233" i="3"/>
  <c r="U209" i="3"/>
  <c r="V201" i="3"/>
  <c r="Y201" i="3" s="1"/>
  <c r="T185" i="3"/>
  <c r="V153" i="3"/>
  <c r="V129" i="3"/>
  <c r="V17" i="3"/>
  <c r="AA483" i="3"/>
  <c r="Y483" i="3"/>
  <c r="T195" i="3"/>
  <c r="U179" i="3"/>
  <c r="W179" i="3" s="1"/>
  <c r="V115" i="3"/>
  <c r="T83" i="3"/>
  <c r="V35" i="3"/>
  <c r="Z35" i="3" s="1"/>
  <c r="V1749" i="3"/>
  <c r="T1749" i="3"/>
  <c r="U1749" i="3"/>
  <c r="AA1749" i="3"/>
  <c r="Z1749" i="3" s="1"/>
  <c r="V1699" i="3"/>
  <c r="U1699" i="3"/>
  <c r="T1699" i="3"/>
  <c r="AA1699" i="3"/>
  <c r="V1657" i="3"/>
  <c r="T1657" i="3"/>
  <c r="U1657" i="3"/>
  <c r="Y1657" i="3" s="1"/>
  <c r="AA1657" i="3"/>
  <c r="V1491" i="3"/>
  <c r="U1491" i="3"/>
  <c r="T1491" i="3"/>
  <c r="AA1491" i="3"/>
  <c r="AA1704" i="3"/>
  <c r="AA1446" i="3"/>
  <c r="AA1418" i="3"/>
  <c r="W1418" i="3" s="1"/>
  <c r="AA1390" i="3"/>
  <c r="AA1823" i="3"/>
  <c r="V1568" i="3"/>
  <c r="U1568" i="3"/>
  <c r="T1568" i="3"/>
  <c r="AA1568" i="3"/>
  <c r="V1536" i="3"/>
  <c r="U1536" i="3"/>
  <c r="W1536" i="3" s="1"/>
  <c r="T1536" i="3"/>
  <c r="AA1536" i="3"/>
  <c r="V1528" i="3"/>
  <c r="U1528" i="3"/>
  <c r="T1528" i="3"/>
  <c r="AA1528" i="3"/>
  <c r="V1520" i="3"/>
  <c r="U1520" i="3"/>
  <c r="T1520" i="3"/>
  <c r="X1520" i="3"/>
  <c r="AA1520" i="3"/>
  <c r="V1512" i="3"/>
  <c r="U1512" i="3"/>
  <c r="T1512" i="3"/>
  <c r="AA1512" i="3"/>
  <c r="V1504" i="3"/>
  <c r="U1504" i="3"/>
  <c r="T1504" i="3"/>
  <c r="AA1504" i="3"/>
  <c r="V1496" i="3"/>
  <c r="U1496" i="3"/>
  <c r="T1496" i="3"/>
  <c r="AA1496" i="3"/>
  <c r="V1488" i="3"/>
  <c r="U1488" i="3"/>
  <c r="T1488" i="3"/>
  <c r="AA1488" i="3"/>
  <c r="V1817" i="3"/>
  <c r="T1817" i="3"/>
  <c r="U1817" i="3"/>
  <c r="AA1817" i="3"/>
  <c r="V1799" i="3"/>
  <c r="U1799" i="3"/>
  <c r="T1799" i="3"/>
  <c r="AA1799" i="3"/>
  <c r="V1779" i="3"/>
  <c r="U1779" i="3"/>
  <c r="T1779" i="3"/>
  <c r="AA1779" i="3"/>
  <c r="V1687" i="3"/>
  <c r="U1687" i="3"/>
  <c r="T1687" i="3"/>
  <c r="AA1687" i="3"/>
  <c r="V1639" i="3"/>
  <c r="U1639" i="3"/>
  <c r="T1639" i="3"/>
  <c r="AA1639" i="3"/>
  <c r="V1617" i="3"/>
  <c r="T1617" i="3"/>
  <c r="U1617" i="3"/>
  <c r="AA1617" i="3"/>
  <c r="AA1588" i="3"/>
  <c r="V1545" i="3"/>
  <c r="T1545" i="3"/>
  <c r="U1545" i="3"/>
  <c r="AA1545" i="3"/>
  <c r="V1509" i="3"/>
  <c r="T1509" i="3"/>
  <c r="U1509" i="3"/>
  <c r="AA1509" i="3"/>
  <c r="AA1708" i="3"/>
  <c r="AA1674" i="3"/>
  <c r="Z1674" i="3" s="1"/>
  <c r="AA1574" i="3"/>
  <c r="AA1384" i="3"/>
  <c r="V1818" i="3"/>
  <c r="U1818" i="3"/>
  <c r="T1818" i="3"/>
  <c r="AA1818" i="3"/>
  <c r="V1802" i="3"/>
  <c r="T1802" i="3"/>
  <c r="U1802" i="3"/>
  <c r="AA1802" i="3"/>
  <c r="V1726" i="3"/>
  <c r="U1726" i="3"/>
  <c r="T1726" i="3"/>
  <c r="AA1726" i="3"/>
  <c r="V1704" i="3"/>
  <c r="X1704" i="3"/>
  <c r="U1704" i="3"/>
  <c r="T1704" i="3"/>
  <c r="V1672" i="3"/>
  <c r="U1672" i="3"/>
  <c r="T1672" i="3"/>
  <c r="AA1672" i="3"/>
  <c r="V1574" i="3"/>
  <c r="U1574" i="3"/>
  <c r="T1574" i="3"/>
  <c r="V1558" i="3"/>
  <c r="U1558" i="3"/>
  <c r="T1558" i="3"/>
  <c r="AA1558" i="3"/>
  <c r="AA1819" i="3"/>
  <c r="AA1787" i="3"/>
  <c r="V1627" i="3"/>
  <c r="U1627" i="3"/>
  <c r="T1627" i="3"/>
  <c r="AA1627" i="3"/>
  <c r="V1467" i="3"/>
  <c r="U1467" i="3"/>
  <c r="T1467" i="3"/>
  <c r="AA1467" i="3"/>
  <c r="X1467" i="3"/>
  <c r="U742" i="3"/>
  <c r="T742" i="3"/>
  <c r="V742" i="3"/>
  <c r="AA742" i="3"/>
  <c r="V710" i="3"/>
  <c r="U710" i="3"/>
  <c r="T710" i="3"/>
  <c r="AA710" i="3"/>
  <c r="V678" i="3"/>
  <c r="U678" i="3"/>
  <c r="X678" i="3" s="1"/>
  <c r="T678" i="3"/>
  <c r="AA678" i="3"/>
  <c r="U630" i="3"/>
  <c r="U614" i="3"/>
  <c r="Z614" i="3"/>
  <c r="T598" i="3"/>
  <c r="V582" i="3"/>
  <c r="T566" i="3"/>
  <c r="V550" i="3"/>
  <c r="Y550" i="3" s="1"/>
  <c r="U518" i="3"/>
  <c r="W518" i="3"/>
  <c r="V510" i="3"/>
  <c r="V486" i="3"/>
  <c r="Z486" i="3" s="1"/>
  <c r="U454" i="3"/>
  <c r="V446" i="3"/>
  <c r="Z446" i="3"/>
  <c r="T430" i="3"/>
  <c r="V382" i="3"/>
  <c r="V358" i="3"/>
  <c r="U318" i="3"/>
  <c r="T294" i="3"/>
  <c r="V278" i="3"/>
  <c r="U190" i="3"/>
  <c r="V182" i="3"/>
  <c r="T166" i="3"/>
  <c r="AA136" i="3"/>
  <c r="Y136" i="3" s="1"/>
  <c r="T909" i="3"/>
  <c r="T877" i="3"/>
  <c r="T845" i="3"/>
  <c r="U829" i="3"/>
  <c r="V813" i="3"/>
  <c r="T765" i="3"/>
  <c r="T749" i="3"/>
  <c r="Z749" i="3" s="1"/>
  <c r="V637" i="3"/>
  <c r="X637" i="3" s="1"/>
  <c r="Y637" i="3"/>
  <c r="U589" i="3"/>
  <c r="V557" i="3"/>
  <c r="T541" i="3"/>
  <c r="T525" i="3"/>
  <c r="Z525" i="3" s="1"/>
  <c r="T509" i="3"/>
  <c r="T493" i="3"/>
  <c r="AA1358" i="3"/>
  <c r="AA1342" i="3"/>
  <c r="AA1326" i="3"/>
  <c r="AA1310" i="3"/>
  <c r="AA1294" i="3"/>
  <c r="Z1294" i="3" s="1"/>
  <c r="AA1278" i="3"/>
  <c r="AA1198" i="3"/>
  <c r="Z1198" i="3" s="1"/>
  <c r="AA1182" i="3"/>
  <c r="AA1166" i="3"/>
  <c r="AA1150" i="3"/>
  <c r="AA1134" i="3"/>
  <c r="AA1102" i="3"/>
  <c r="AA1086" i="3"/>
  <c r="Y1086" i="3" s="1"/>
  <c r="AA1070" i="3"/>
  <c r="AA1054" i="3"/>
  <c r="AA1038" i="3"/>
  <c r="Z1038" i="3" s="1"/>
  <c r="AA1022" i="3"/>
  <c r="AA1006" i="3"/>
  <c r="AA958" i="3"/>
  <c r="Y958" i="3" s="1"/>
  <c r="AA942" i="3"/>
  <c r="AA926" i="3"/>
  <c r="AA894" i="3"/>
  <c r="AA878" i="3"/>
  <c r="AA862" i="3"/>
  <c r="AA846" i="3"/>
  <c r="AA830" i="3"/>
  <c r="X830" i="3"/>
  <c r="AA814" i="3"/>
  <c r="Z814" i="3"/>
  <c r="AA798" i="3"/>
  <c r="AA782" i="3"/>
  <c r="Y782" i="3" s="1"/>
  <c r="AA766" i="3"/>
  <c r="Z766" i="3"/>
  <c r="AA750" i="3"/>
  <c r="AA638" i="3"/>
  <c r="T383" i="3"/>
  <c r="T367" i="3"/>
  <c r="T359" i="3"/>
  <c r="T343" i="3"/>
  <c r="Z343" i="3" s="1"/>
  <c r="T335" i="3"/>
  <c r="Y335" i="3" s="1"/>
  <c r="T327" i="3"/>
  <c r="T311" i="3"/>
  <c r="U239" i="3"/>
  <c r="Z239" i="3" s="1"/>
  <c r="U223" i="3"/>
  <c r="Z223" i="3" s="1"/>
  <c r="U191" i="3"/>
  <c r="U167" i="3"/>
  <c r="X167" i="3"/>
  <c r="U159" i="3"/>
  <c r="U151" i="3"/>
  <c r="U143" i="3"/>
  <c r="Z143" i="3"/>
  <c r="U135" i="3"/>
  <c r="U119" i="3"/>
  <c r="U111" i="3"/>
  <c r="Y111" i="3"/>
  <c r="U47" i="3"/>
  <c r="Y47" i="3"/>
  <c r="T15" i="3"/>
  <c r="U38" i="3"/>
  <c r="W38" i="3" s="1"/>
  <c r="U134" i="3"/>
  <c r="AA545" i="3"/>
  <c r="AA657" i="3"/>
  <c r="AA607" i="3"/>
  <c r="U897" i="3"/>
  <c r="V865" i="3"/>
  <c r="X865" i="3" s="1"/>
  <c r="U737" i="3"/>
  <c r="T623" i="3"/>
  <c r="X623" i="3"/>
  <c r="U497" i="3"/>
  <c r="T447" i="3"/>
  <c r="V361" i="3"/>
  <c r="AA379" i="3"/>
  <c r="T387" i="3"/>
  <c r="V371" i="3"/>
  <c r="U275" i="3"/>
  <c r="V171" i="3"/>
  <c r="V11" i="3"/>
  <c r="Z820" i="3"/>
  <c r="Y853" i="3"/>
  <c r="Y1157" i="3"/>
  <c r="Y1124" i="3"/>
  <c r="Y828" i="3"/>
  <c r="Y1297" i="3"/>
  <c r="Z993" i="3"/>
  <c r="Z349" i="3"/>
  <c r="Z506" i="3"/>
  <c r="Z912" i="3"/>
  <c r="Z501" i="3"/>
  <c r="X693" i="3"/>
  <c r="Z1357" i="3"/>
  <c r="Z882" i="3"/>
  <c r="Y522" i="3"/>
  <c r="Y719" i="3"/>
  <c r="Z688" i="3"/>
  <c r="X608" i="3"/>
  <c r="Z656" i="3"/>
  <c r="Y1185" i="3"/>
  <c r="Z951" i="3"/>
  <c r="Z219" i="3"/>
  <c r="Z868" i="3"/>
  <c r="Y1057" i="3"/>
  <c r="Z300" i="3"/>
  <c r="Z365" i="3"/>
  <c r="Y479" i="3"/>
  <c r="Y896" i="3"/>
  <c r="Y13" i="3"/>
  <c r="Y410" i="3"/>
  <c r="Y1249" i="3"/>
  <c r="Y1429" i="3"/>
  <c r="Z344" i="3"/>
  <c r="Y560" i="3"/>
  <c r="Z847" i="3"/>
  <c r="Y981" i="3"/>
  <c r="Z224" i="3"/>
  <c r="Z608" i="3"/>
  <c r="Z80" i="3"/>
  <c r="Z1109" i="3"/>
  <c r="Y303" i="3"/>
  <c r="Y1277" i="3"/>
  <c r="Z828" i="3"/>
  <c r="Y219" i="3"/>
  <c r="Z602" i="3"/>
  <c r="Y1349" i="3"/>
  <c r="Y1037" i="3"/>
  <c r="Y272" i="3"/>
  <c r="Y1301" i="3"/>
  <c r="Z1229" i="3"/>
  <c r="Z1189" i="3"/>
  <c r="Y688" i="3"/>
  <c r="Z853" i="3"/>
  <c r="Y656" i="3"/>
  <c r="Z1185" i="3"/>
  <c r="Z655" i="3"/>
  <c r="Y189" i="3"/>
  <c r="Z794" i="3"/>
  <c r="Y1317" i="3"/>
  <c r="Y602" i="3"/>
  <c r="Z1205" i="3"/>
  <c r="Z945" i="3"/>
  <c r="Z1085" i="3"/>
  <c r="Y1546" i="3"/>
  <c r="Y1560" i="3"/>
  <c r="Z1651" i="3"/>
  <c r="Z1344" i="3"/>
  <c r="Z70" i="3"/>
  <c r="Y375" i="3"/>
  <c r="Z1612" i="3"/>
  <c r="Z990" i="3"/>
  <c r="Z1605" i="3"/>
  <c r="Y1231" i="3"/>
  <c r="Y1056" i="3"/>
  <c r="Y667" i="3"/>
  <c r="Y1535" i="3"/>
  <c r="Y406" i="3"/>
  <c r="Y279" i="3"/>
  <c r="Y105" i="3"/>
  <c r="Y998" i="3"/>
  <c r="Y1717" i="3"/>
  <c r="Z717" i="3"/>
  <c r="Z1576" i="3"/>
  <c r="Z1480" i="3"/>
  <c r="Z1106" i="3"/>
  <c r="Z1258" i="3"/>
  <c r="Y1204" i="3"/>
  <c r="Y940" i="3"/>
  <c r="Y980" i="3"/>
  <c r="Y1276" i="3"/>
  <c r="Z1316" i="3"/>
  <c r="Y1385" i="3"/>
  <c r="Y203" i="3"/>
  <c r="Y711" i="3"/>
  <c r="Z799" i="3"/>
  <c r="Y488" i="3"/>
  <c r="Z488" i="3"/>
  <c r="Y5" i="3"/>
  <c r="Z5" i="3"/>
  <c r="Y956" i="3"/>
  <c r="Z1293" i="3"/>
  <c r="Y1293" i="3"/>
  <c r="Z751" i="3"/>
  <c r="Y751" i="3"/>
  <c r="Y333" i="3"/>
  <c r="X333" i="3"/>
  <c r="W112" i="3"/>
  <c r="Z112" i="3"/>
  <c r="Z192" i="3"/>
  <c r="X274" i="3"/>
  <c r="Z274" i="3"/>
  <c r="Y274" i="3"/>
  <c r="X336" i="3"/>
  <c r="Z336" i="3"/>
  <c r="X368" i="3"/>
  <c r="Z368" i="3"/>
  <c r="Y368" i="3"/>
  <c r="Z464" i="3"/>
  <c r="Y464" i="3"/>
  <c r="X704" i="3"/>
  <c r="Y704" i="3"/>
  <c r="Z704" i="3"/>
  <c r="Y784" i="3"/>
  <c r="Z784" i="3"/>
  <c r="Y957" i="3"/>
  <c r="Z957" i="3"/>
  <c r="X989" i="3"/>
  <c r="Y989" i="3"/>
  <c r="Z989" i="3"/>
  <c r="X1029" i="3"/>
  <c r="Y1029" i="3"/>
  <c r="Z1029" i="3"/>
  <c r="X1093" i="3"/>
  <c r="Z1093" i="3"/>
  <c r="Y1093" i="3"/>
  <c r="Y1309" i="3"/>
  <c r="Z1309" i="3"/>
  <c r="X1341" i="3"/>
  <c r="Y1341" i="3"/>
  <c r="Y929" i="3"/>
  <c r="Z929" i="3"/>
  <c r="Z977" i="3"/>
  <c r="Y977" i="3"/>
  <c r="Z1025" i="3"/>
  <c r="Y1025" i="3"/>
  <c r="Z1089" i="3"/>
  <c r="Y1089" i="3"/>
  <c r="Y1137" i="3"/>
  <c r="Z1137" i="3"/>
  <c r="Y1169" i="3"/>
  <c r="Z1169" i="3"/>
  <c r="Y1233" i="3"/>
  <c r="Z1233" i="3"/>
  <c r="Z1329" i="3"/>
  <c r="Y1329" i="3"/>
  <c r="Z1212" i="3"/>
  <c r="Y260" i="3"/>
  <c r="Z260" i="3"/>
  <c r="Y276" i="3"/>
  <c r="Z276" i="3"/>
  <c r="Y332" i="3"/>
  <c r="Z332" i="3"/>
  <c r="Z421" i="3"/>
  <c r="Y421" i="3"/>
  <c r="Z805" i="3"/>
  <c r="Y805" i="3"/>
  <c r="Y428" i="3"/>
  <c r="Z428" i="3"/>
  <c r="Z450" i="3"/>
  <c r="Y450" i="3"/>
  <c r="Y588" i="3"/>
  <c r="Z588" i="3"/>
  <c r="Z1581" i="3"/>
  <c r="Z347" i="3"/>
  <c r="Y696" i="3"/>
  <c r="Z696" i="3"/>
  <c r="Y708" i="3"/>
  <c r="Z708" i="3"/>
  <c r="X722" i="3"/>
  <c r="Z722" i="3"/>
  <c r="Y722" i="3"/>
  <c r="X768" i="3"/>
  <c r="Z768" i="3"/>
  <c r="Y768" i="3"/>
  <c r="Y748" i="3"/>
  <c r="Z748" i="3"/>
  <c r="X448" i="3"/>
  <c r="Y448" i="3"/>
  <c r="Z448" i="3"/>
  <c r="Y640" i="3"/>
  <c r="X1425" i="3"/>
  <c r="Y1425" i="3"/>
  <c r="X1213" i="3"/>
  <c r="Z1213" i="3"/>
  <c r="Z315" i="3"/>
  <c r="Y315" i="3"/>
  <c r="Z1315" i="3"/>
  <c r="Y1315" i="3"/>
  <c r="Y1397" i="3"/>
  <c r="X789" i="3"/>
  <c r="Z789" i="3"/>
  <c r="Y1684" i="3"/>
  <c r="X290" i="3"/>
  <c r="Z290" i="3"/>
  <c r="Y290" i="3"/>
  <c r="W698" i="3"/>
  <c r="Z698" i="3"/>
  <c r="Y698" i="3"/>
  <c r="Z966" i="3"/>
  <c r="Y966" i="3"/>
  <c r="Y1446" i="3"/>
  <c r="Z54" i="3"/>
  <c r="Z790" i="3"/>
  <c r="Y790" i="3"/>
  <c r="Y680" i="3"/>
  <c r="Z680" i="3"/>
  <c r="Y808" i="3"/>
  <c r="Z808" i="3"/>
  <c r="Z826" i="3"/>
  <c r="Y826" i="3"/>
  <c r="Y533" i="3"/>
  <c r="Z141" i="3"/>
  <c r="Y141" i="3"/>
  <c r="Z439" i="3"/>
  <c r="Y439" i="3"/>
  <c r="Y252" i="3"/>
  <c r="Z252" i="3"/>
  <c r="Z482" i="3"/>
  <c r="Y482" i="3"/>
  <c r="Z437" i="3"/>
  <c r="Y437" i="3"/>
  <c r="Z186" i="3"/>
  <c r="Y186" i="3"/>
  <c r="Z693" i="3"/>
  <c r="Z181" i="3"/>
  <c r="Y181" i="3"/>
  <c r="Z407" i="3"/>
  <c r="Y407" i="3"/>
  <c r="Y204" i="3"/>
  <c r="Y314" i="3"/>
  <c r="Z314" i="3"/>
  <c r="X636" i="3"/>
  <c r="Y636" i="3"/>
  <c r="Z1125" i="3"/>
  <c r="Y1125" i="3"/>
  <c r="Y172" i="3"/>
  <c r="Z172" i="3"/>
  <c r="Z695" i="3"/>
  <c r="Y695" i="3"/>
  <c r="Z661" i="3"/>
  <c r="Y661" i="3"/>
  <c r="Z629" i="3"/>
  <c r="Y629" i="3"/>
  <c r="Z381" i="3"/>
  <c r="Y381" i="3"/>
  <c r="Y250" i="3"/>
  <c r="Z250" i="3"/>
  <c r="Z991" i="3"/>
  <c r="Y991" i="3"/>
  <c r="Z1034" i="3"/>
  <c r="Y378" i="3"/>
  <c r="X586" i="3"/>
  <c r="Z586" i="3"/>
  <c r="Y586" i="3"/>
  <c r="Y672" i="3"/>
  <c r="Z672" i="3"/>
  <c r="Y812" i="3"/>
  <c r="Z812" i="3"/>
  <c r="Z860" i="3"/>
  <c r="Y860" i="3"/>
  <c r="Y666" i="3"/>
  <c r="Z666" i="3"/>
  <c r="Z887" i="3"/>
  <c r="Y887" i="3"/>
  <c r="Y908" i="3"/>
  <c r="Z908" i="3"/>
  <c r="Y1053" i="3"/>
  <c r="X1053" i="3"/>
  <c r="Z914" i="3"/>
  <c r="Y914" i="3"/>
  <c r="Z280" i="3"/>
  <c r="Z13" i="3"/>
  <c r="Y791" i="3"/>
  <c r="Z636" i="3"/>
  <c r="Y789" i="3"/>
  <c r="Z479" i="3"/>
  <c r="Z333" i="3"/>
  <c r="Y195" i="3"/>
  <c r="Z195" i="3"/>
  <c r="Z321" i="3"/>
  <c r="Z729" i="3"/>
  <c r="Z1780" i="3"/>
  <c r="Y1780" i="3"/>
  <c r="Y1103" i="3"/>
  <c r="X781" i="3"/>
  <c r="Z393" i="3"/>
  <c r="Y94" i="3"/>
  <c r="Y761" i="3"/>
  <c r="Y44" i="3"/>
  <c r="Y660" i="3"/>
  <c r="Z970" i="3"/>
  <c r="Y970" i="3"/>
  <c r="Z1312" i="3"/>
  <c r="Y1376" i="3"/>
  <c r="Y1404" i="3"/>
  <c r="Z187" i="3"/>
  <c r="Z937" i="3"/>
  <c r="Z967" i="3"/>
  <c r="Y967" i="3"/>
  <c r="Z1119" i="3"/>
  <c r="Y1199" i="3"/>
  <c r="Z1241" i="3"/>
  <c r="Y1347" i="3"/>
  <c r="Y1654" i="3"/>
  <c r="Z1688" i="3"/>
  <c r="Y1152" i="3"/>
  <c r="Z1288" i="3"/>
  <c r="Z1386" i="3"/>
  <c r="Z1464" i="3"/>
  <c r="Y1464" i="3"/>
  <c r="Z163" i="3"/>
  <c r="Y1676" i="3"/>
  <c r="X1789" i="3"/>
  <c r="Z995" i="3"/>
  <c r="Z1239" i="3"/>
  <c r="Z1299" i="3"/>
  <c r="X1327" i="3"/>
  <c r="Z1327" i="3"/>
  <c r="Y1327" i="3"/>
  <c r="Y1751" i="3"/>
  <c r="Y1754" i="3"/>
  <c r="Z1465" i="3"/>
  <c r="Z1216" i="3"/>
  <c r="Y1320" i="3"/>
  <c r="Y1610" i="3"/>
  <c r="Y1759" i="3"/>
  <c r="Y107" i="3"/>
  <c r="Y913" i="3"/>
  <c r="Z127" i="3"/>
  <c r="Z555" i="3"/>
  <c r="Y555" i="3"/>
  <c r="Z150" i="3"/>
  <c r="Y150" i="3"/>
  <c r="Z654" i="3"/>
  <c r="Z1525" i="3"/>
  <c r="Z1515" i="3"/>
  <c r="Z355" i="3"/>
  <c r="Y867" i="3"/>
  <c r="Z121" i="3"/>
  <c r="Y82" i="3"/>
  <c r="Z1710" i="3"/>
  <c r="Z1786" i="3"/>
  <c r="Z1593" i="3"/>
  <c r="Z1047" i="3"/>
  <c r="Z1063" i="3"/>
  <c r="Y1215" i="3"/>
  <c r="Y1273" i="3"/>
  <c r="Y1379" i="3"/>
  <c r="Z1379" i="3"/>
  <c r="Z366" i="3"/>
  <c r="Y366" i="3"/>
  <c r="Y1678" i="3"/>
  <c r="Z1772" i="3"/>
  <c r="Y1463" i="3"/>
  <c r="Y1565" i="3"/>
  <c r="Y1067" i="3"/>
  <c r="Z1618" i="3"/>
  <c r="Y1618" i="3"/>
  <c r="Z1695" i="3"/>
  <c r="Y1695" i="3"/>
  <c r="Y879" i="3"/>
  <c r="Z118" i="3"/>
  <c r="Z342" i="3"/>
  <c r="Z534" i="3"/>
  <c r="Z429" i="3"/>
  <c r="Z297" i="3"/>
  <c r="Z377" i="3"/>
  <c r="Z921" i="3"/>
  <c r="Y921" i="3"/>
  <c r="Z241" i="3"/>
  <c r="Z609" i="3"/>
  <c r="Y609" i="3"/>
  <c r="Z881" i="3"/>
  <c r="Z1124" i="3"/>
  <c r="Z756" i="3"/>
  <c r="Z788" i="3"/>
  <c r="Z884" i="3"/>
  <c r="Y1357" i="3"/>
  <c r="Y1489" i="3"/>
  <c r="Y316" i="3"/>
  <c r="Y496" i="3"/>
  <c r="Y632" i="3"/>
  <c r="Y912" i="3"/>
  <c r="Y1331" i="3"/>
  <c r="Y882" i="3"/>
  <c r="Z720" i="3"/>
  <c r="Z522" i="3"/>
  <c r="Y526" i="3"/>
  <c r="Y1116" i="3"/>
  <c r="Z378" i="3"/>
  <c r="Z68" i="3"/>
  <c r="Z1425" i="3"/>
  <c r="Z405" i="3"/>
  <c r="Z1057" i="3"/>
  <c r="Z583" i="3"/>
  <c r="Y1113" i="3"/>
  <c r="Y1255" i="3"/>
  <c r="Y1275" i="3"/>
  <c r="Y1363" i="3"/>
  <c r="Z1570" i="3"/>
  <c r="X1742" i="3"/>
  <c r="Y1742" i="3"/>
  <c r="Y206" i="3"/>
  <c r="Z702" i="3"/>
  <c r="X1623" i="3"/>
  <c r="Y1623" i="3"/>
  <c r="Z1682" i="3"/>
  <c r="X1738" i="3"/>
  <c r="Y1738" i="3"/>
  <c r="Z1502" i="3"/>
  <c r="X1526" i="3"/>
  <c r="Y1526" i="3"/>
  <c r="Y1008" i="3"/>
  <c r="Y74" i="3"/>
  <c r="Z1339" i="3"/>
  <c r="Z363" i="3"/>
  <c r="Z1395" i="3"/>
  <c r="X40" i="3"/>
  <c r="Y40" i="3"/>
  <c r="Y104" i="3"/>
  <c r="Y1129" i="3"/>
  <c r="Z1321" i="3"/>
  <c r="Y1422" i="3"/>
  <c r="Z1142" i="3"/>
  <c r="X1246" i="3"/>
  <c r="Y1246" i="3"/>
  <c r="Z477" i="3"/>
  <c r="Y513" i="3"/>
  <c r="Z1625" i="3"/>
  <c r="X128" i="3"/>
  <c r="Z128" i="3"/>
  <c r="Y128" i="3"/>
  <c r="X783" i="3"/>
  <c r="Y783" i="3"/>
  <c r="Z783" i="3"/>
  <c r="Z1364" i="3"/>
  <c r="Z1632" i="3"/>
  <c r="Z1777" i="3"/>
  <c r="Y1777" i="3"/>
  <c r="Z1578" i="3"/>
  <c r="Y1188" i="3"/>
  <c r="X1244" i="3"/>
  <c r="Z1244" i="3"/>
  <c r="Y1244" i="3"/>
  <c r="Z954" i="3"/>
  <c r="Y954" i="3"/>
  <c r="Y1138" i="3"/>
  <c r="Z1218" i="3"/>
  <c r="Y1218" i="3"/>
  <c r="Z964" i="3"/>
  <c r="X1044" i="3"/>
  <c r="Z1140" i="3"/>
  <c r="X1020" i="3"/>
  <c r="Y1036" i="3"/>
  <c r="Z1036" i="3"/>
  <c r="Z1252" i="3"/>
  <c r="Z1284" i="3"/>
  <c r="X1468" i="3"/>
  <c r="Z1468" i="3"/>
  <c r="Y1437" i="3"/>
  <c r="Z587" i="3"/>
  <c r="Y283" i="3"/>
  <c r="X471" i="3"/>
  <c r="Y471" i="3"/>
  <c r="Z615" i="3"/>
  <c r="Z647" i="3"/>
  <c r="Y647" i="3"/>
  <c r="X871" i="3"/>
  <c r="Y871" i="3"/>
  <c r="X756" i="3"/>
  <c r="Y756" i="3"/>
  <c r="Z735" i="3"/>
  <c r="Y735" i="3"/>
  <c r="X767" i="3"/>
  <c r="Y767" i="3"/>
  <c r="X895" i="3"/>
  <c r="Z895" i="3"/>
  <c r="X120" i="3"/>
  <c r="Z120" i="3"/>
  <c r="Y120" i="3"/>
  <c r="Y184" i="3"/>
  <c r="Z184" i="3"/>
  <c r="X248" i="3"/>
  <c r="X312" i="3"/>
  <c r="Z312" i="3"/>
  <c r="Y312" i="3"/>
  <c r="Y360" i="3"/>
  <c r="Z360" i="3"/>
  <c r="X392" i="3"/>
  <c r="Z392" i="3"/>
  <c r="Z1814" i="3"/>
  <c r="X1149" i="3"/>
  <c r="Y1149" i="3"/>
  <c r="X495" i="3"/>
  <c r="Y495" i="3"/>
  <c r="Z1052" i="3"/>
  <c r="Y1052" i="3"/>
  <c r="Z1774" i="3"/>
  <c r="Y1401" i="3"/>
  <c r="Z1237" i="3"/>
  <c r="Y687" i="3"/>
  <c r="Z687" i="3"/>
  <c r="Y911" i="3"/>
  <c r="X487" i="3"/>
  <c r="Z487" i="3"/>
  <c r="Z681" i="3"/>
  <c r="Y681" i="3"/>
  <c r="X48" i="3"/>
  <c r="X160" i="3"/>
  <c r="Z160" i="3"/>
  <c r="Y160" i="3"/>
  <c r="Z256" i="3"/>
  <c r="X346" i="3"/>
  <c r="Y346" i="3"/>
  <c r="X690" i="3"/>
  <c r="Z690" i="3"/>
  <c r="Y690" i="3"/>
  <c r="Z736" i="3"/>
  <c r="Y736" i="3"/>
  <c r="X816" i="3"/>
  <c r="Z880" i="3"/>
  <c r="Y880" i="3"/>
  <c r="X917" i="3"/>
  <c r="Z917" i="3"/>
  <c r="X973" i="3"/>
  <c r="Z973" i="3"/>
  <c r="Z1013" i="3"/>
  <c r="Y1013" i="3"/>
  <c r="Z1117" i="3"/>
  <c r="Z1197" i="3"/>
  <c r="Y1197" i="3"/>
  <c r="X322" i="3"/>
  <c r="Y322" i="3"/>
  <c r="Z1564" i="3"/>
  <c r="Y1014" i="3"/>
  <c r="Z1094" i="3"/>
  <c r="Y1094" i="3"/>
  <c r="Z712" i="3"/>
  <c r="X792" i="3"/>
  <c r="Y792" i="3"/>
  <c r="Z792" i="3"/>
  <c r="Y1015" i="3"/>
  <c r="Y1111" i="3"/>
  <c r="X616" i="3"/>
  <c r="Y616" i="3"/>
  <c r="Z616" i="3"/>
  <c r="Z902" i="3"/>
  <c r="Y902" i="3"/>
  <c r="Y762" i="3"/>
  <c r="Z762" i="3"/>
  <c r="X269" i="3"/>
  <c r="Z269" i="3"/>
  <c r="Y269" i="3"/>
  <c r="Y162" i="3"/>
  <c r="Z162" i="3"/>
  <c r="X394" i="3"/>
  <c r="Z394" i="3"/>
  <c r="Y394" i="3"/>
  <c r="X674" i="3"/>
  <c r="Y674" i="3"/>
  <c r="Z674" i="3"/>
  <c r="Y1390" i="3"/>
  <c r="Z1390" i="3"/>
  <c r="Y220" i="3"/>
  <c r="Z220" i="3"/>
  <c r="X706" i="3"/>
  <c r="Z706" i="3"/>
  <c r="Y706" i="3"/>
  <c r="Z770" i="3"/>
  <c r="Y770" i="3"/>
  <c r="X1133" i="3"/>
  <c r="Z1133" i="3"/>
  <c r="Y1133" i="3"/>
  <c r="Z741" i="3"/>
  <c r="Y741" i="3"/>
  <c r="X253" i="3"/>
  <c r="Z253" i="3"/>
  <c r="Y253" i="3"/>
  <c r="Z266" i="3"/>
  <c r="Z508" i="3"/>
  <c r="Y508" i="3"/>
  <c r="X738" i="3"/>
  <c r="Y738" i="3"/>
  <c r="Z738" i="3"/>
  <c r="Y800" i="3"/>
  <c r="Y844" i="3"/>
  <c r="Z844" i="3"/>
  <c r="X898" i="3"/>
  <c r="Z898" i="3"/>
  <c r="Y898" i="3"/>
  <c r="Z1773" i="3"/>
  <c r="Z1181" i="3"/>
  <c r="Y1181" i="3"/>
  <c r="Z1553" i="3"/>
  <c r="X373" i="3"/>
  <c r="Z373" i="3"/>
  <c r="Y373" i="3"/>
  <c r="Y268" i="3"/>
  <c r="X397" i="3"/>
  <c r="Z397" i="3"/>
  <c r="Y397" i="3"/>
  <c r="Y1345" i="3"/>
  <c r="X642" i="3"/>
  <c r="Z642" i="3"/>
  <c r="Y642" i="3"/>
  <c r="X716" i="3"/>
  <c r="Y716" i="3"/>
  <c r="Z716" i="3"/>
  <c r="X892" i="3"/>
  <c r="Y892" i="3"/>
  <c r="Z892" i="3"/>
  <c r="Y1674" i="3"/>
  <c r="X839" i="3"/>
  <c r="Z839" i="3"/>
  <c r="Y839" i="3"/>
  <c r="Z675" i="3"/>
  <c r="Y216" i="3"/>
  <c r="Z216" i="3"/>
  <c r="Z403" i="3"/>
  <c r="Z1077" i="3"/>
  <c r="Y1077" i="3"/>
  <c r="Z1065" i="3"/>
  <c r="X442" i="3"/>
  <c r="Z442" i="3"/>
  <c r="Y634" i="3"/>
  <c r="Z634" i="3"/>
  <c r="X906" i="3"/>
  <c r="Y906" i="3"/>
  <c r="Z1664" i="3"/>
  <c r="Z157" i="3"/>
  <c r="Y157" i="3"/>
  <c r="X288" i="3"/>
  <c r="Z288" i="3"/>
  <c r="Y288" i="3"/>
  <c r="X1381" i="3"/>
  <c r="Y1381" i="3"/>
  <c r="Z1381" i="3"/>
  <c r="Y282" i="3"/>
  <c r="Z282" i="3"/>
  <c r="X404" i="3"/>
  <c r="Y404" i="3"/>
  <c r="Z404" i="3"/>
  <c r="Z426" i="3"/>
  <c r="Y426" i="3"/>
  <c r="Z554" i="3"/>
  <c r="Y554" i="3"/>
  <c r="Y304" i="3"/>
  <c r="Y816" i="3"/>
  <c r="Y531" i="3"/>
  <c r="Y442" i="3"/>
  <c r="Z980" i="3"/>
  <c r="Z1061" i="3"/>
  <c r="Z1754" i="3"/>
  <c r="Z1018" i="3"/>
  <c r="Z1326" i="3"/>
  <c r="Z1495" i="3"/>
  <c r="X1604" i="3"/>
  <c r="Z1604" i="3"/>
  <c r="Y131" i="3"/>
  <c r="Y1175" i="3"/>
  <c r="Z1824" i="3"/>
  <c r="Z1487" i="3"/>
  <c r="Z1811" i="3"/>
  <c r="Z1019" i="3"/>
  <c r="Y1147" i="3"/>
  <c r="Y1139" i="3"/>
  <c r="Y1143" i="3"/>
  <c r="Y1414" i="3"/>
  <c r="Y262" i="3"/>
  <c r="Z473" i="3"/>
  <c r="Y502" i="3"/>
  <c r="X1325" i="3"/>
  <c r="Z1325" i="3"/>
  <c r="X1365" i="3"/>
  <c r="Y1365" i="3"/>
  <c r="Z1365" i="3"/>
  <c r="Z1533" i="3"/>
  <c r="Y1533" i="3"/>
  <c r="Z1449" i="3"/>
  <c r="Z849" i="3"/>
  <c r="Y849" i="3"/>
  <c r="X961" i="3"/>
  <c r="Y961" i="3"/>
  <c r="X993" i="3"/>
  <c r="Y993" i="3"/>
  <c r="Y1041" i="3"/>
  <c r="Y1073" i="3"/>
  <c r="Z1073" i="3"/>
  <c r="Y1121" i="3"/>
  <c r="Z1217" i="3"/>
  <c r="Y1217" i="3"/>
  <c r="Z1265" i="3"/>
  <c r="Y1611" i="3"/>
  <c r="Z1577" i="3"/>
  <c r="X284" i="3"/>
  <c r="Y284" i="3"/>
  <c r="Z284" i="3"/>
  <c r="Y292" i="3"/>
  <c r="Z292" i="3"/>
  <c r="X324" i="3"/>
  <c r="Z324" i="3"/>
  <c r="X348" i="3"/>
  <c r="Y348" i="3"/>
  <c r="X364" i="3"/>
  <c r="Y364" i="3"/>
  <c r="Z364" i="3"/>
  <c r="Z372" i="3"/>
  <c r="Y372" i="3"/>
  <c r="X349" i="3"/>
  <c r="X677" i="3"/>
  <c r="Z677" i="3"/>
  <c r="Y677" i="3"/>
  <c r="Z386" i="3"/>
  <c r="Y386" i="3"/>
  <c r="X396" i="3"/>
  <c r="X460" i="3"/>
  <c r="Y460" i="3"/>
  <c r="Z460" i="3"/>
  <c r="Y524" i="3"/>
  <c r="Z524" i="3"/>
  <c r="X546" i="3"/>
  <c r="Y620" i="3"/>
  <c r="Z620" i="3"/>
  <c r="X1201" i="3"/>
  <c r="Z1201" i="3"/>
  <c r="X1405" i="3"/>
  <c r="Y1405" i="3"/>
  <c r="X400" i="3"/>
  <c r="Z400" i="3"/>
  <c r="X652" i="3"/>
  <c r="Z652" i="3"/>
  <c r="Z1630" i="3"/>
  <c r="Z886" i="3"/>
  <c r="X96" i="3"/>
  <c r="Z96" i="3"/>
  <c r="Y96" i="3"/>
  <c r="Y780" i="3"/>
  <c r="X576" i="3"/>
  <c r="Z576" i="3"/>
  <c r="Z1035" i="3"/>
  <c r="Y1035" i="3"/>
  <c r="Z1482" i="3"/>
  <c r="Y1351" i="3"/>
  <c r="Z1261" i="3"/>
  <c r="Y1261" i="3"/>
  <c r="Z1411" i="3"/>
  <c r="Y1411" i="3"/>
  <c r="Y387" i="3"/>
  <c r="Y383" i="3"/>
  <c r="Z541" i="3"/>
  <c r="Z845" i="3"/>
  <c r="Y845" i="3"/>
  <c r="Z166" i="3"/>
  <c r="Z265" i="3"/>
  <c r="Y265" i="3"/>
  <c r="Z436" i="3"/>
  <c r="Z930" i="3"/>
  <c r="Z986" i="3"/>
  <c r="Z1074" i="3"/>
  <c r="Y1666" i="3"/>
  <c r="Z1075" i="3"/>
  <c r="Z1287" i="3"/>
  <c r="Y1287" i="3"/>
  <c r="X1790" i="3"/>
  <c r="Y1790" i="3"/>
  <c r="Z1016" i="3"/>
  <c r="Y1016" i="3"/>
  <c r="Z797" i="3"/>
  <c r="Y286" i="3"/>
  <c r="Y622" i="3"/>
  <c r="Y1621" i="3"/>
  <c r="Z305" i="3"/>
  <c r="Y305" i="3"/>
  <c r="Z553" i="3"/>
  <c r="Z793" i="3"/>
  <c r="Z12" i="3"/>
  <c r="Y12" i="3"/>
  <c r="X76" i="3"/>
  <c r="Z76" i="3"/>
  <c r="Y76" i="3"/>
  <c r="Z918" i="3"/>
  <c r="Y918" i="3"/>
  <c r="Z1054" i="3"/>
  <c r="Y1054" i="3"/>
  <c r="Z1168" i="3"/>
  <c r="Y1198" i="3"/>
  <c r="X1470" i="3"/>
  <c r="Z1470" i="3"/>
  <c r="Y1470" i="3"/>
  <c r="Z1740" i="3"/>
  <c r="Y227" i="3"/>
  <c r="Z1792" i="3"/>
  <c r="Y1792" i="3"/>
  <c r="Z971" i="3"/>
  <c r="Y971" i="3"/>
  <c r="Y985" i="3"/>
  <c r="X1097" i="3"/>
  <c r="Y1097" i="3"/>
  <c r="Y1127" i="3"/>
  <c r="Z1155" i="3"/>
  <c r="Z1251" i="3"/>
  <c r="Y1251" i="3"/>
  <c r="Z1267" i="3"/>
  <c r="Z1609" i="3"/>
  <c r="Z1691" i="3"/>
  <c r="Z1134" i="3"/>
  <c r="Y1134" i="3"/>
  <c r="Y1146" i="3"/>
  <c r="Z1174" i="3"/>
  <c r="Z1192" i="3"/>
  <c r="Z1206" i="3"/>
  <c r="Y1206" i="3"/>
  <c r="Z1274" i="3"/>
  <c r="Y1274" i="3"/>
  <c r="Y1304" i="3"/>
  <c r="Z1368" i="3"/>
  <c r="Y723" i="3"/>
  <c r="X1649" i="3"/>
  <c r="Y1649" i="3"/>
  <c r="Z1743" i="3"/>
  <c r="Y1743" i="3"/>
  <c r="Z1001" i="3"/>
  <c r="Z1177" i="3"/>
  <c r="Y1177" i="3"/>
  <c r="X1289" i="3"/>
  <c r="Y1289" i="3"/>
  <c r="Z1289" i="3"/>
  <c r="Z1369" i="3"/>
  <c r="Z1423" i="3"/>
  <c r="Z1591" i="3"/>
  <c r="Y1591" i="3"/>
  <c r="Z1827" i="3"/>
  <c r="Y1827" i="3"/>
  <c r="Y67" i="3"/>
  <c r="Z574" i="3"/>
  <c r="Y574" i="3"/>
  <c r="Z1505" i="3"/>
  <c r="Z1534" i="3"/>
  <c r="Z1778" i="3"/>
  <c r="Y132" i="3"/>
  <c r="Z1698" i="3"/>
  <c r="Z1822" i="3"/>
  <c r="Z111" i="3"/>
  <c r="Y175" i="3"/>
  <c r="Z175" i="3"/>
  <c r="Y207" i="3"/>
  <c r="Z207" i="3"/>
  <c r="Z303" i="3"/>
  <c r="Y891" i="3"/>
  <c r="Y510" i="3"/>
  <c r="Y1697" i="3"/>
  <c r="Y1492" i="3"/>
  <c r="Y1508" i="3"/>
  <c r="Y1516" i="3"/>
  <c r="Y1524" i="3"/>
  <c r="Y1532" i="3"/>
  <c r="Y451" i="3"/>
  <c r="Y140" i="3"/>
  <c r="Y1002" i="3"/>
  <c r="Y1230" i="3"/>
  <c r="Y1270" i="3"/>
  <c r="Z1270" i="3"/>
  <c r="Y1601" i="3"/>
  <c r="Y1731" i="3"/>
  <c r="Y1725" i="3"/>
  <c r="Z595" i="3"/>
  <c r="Y595" i="3"/>
  <c r="X1640" i="3"/>
  <c r="Z1640" i="3"/>
  <c r="Y1640" i="3"/>
  <c r="Z1667" i="3"/>
  <c r="Y951" i="3"/>
  <c r="Y1011" i="3"/>
  <c r="Z1055" i="3"/>
  <c r="Y1311" i="3"/>
  <c r="Z1353" i="3"/>
  <c r="Y1353" i="3"/>
  <c r="Z1447" i="3"/>
  <c r="Y1447" i="3"/>
  <c r="Y411" i="3"/>
  <c r="Z270" i="3"/>
  <c r="Y1529" i="3"/>
  <c r="Y1541" i="3"/>
  <c r="Y1813" i="3"/>
  <c r="Y1120" i="3"/>
  <c r="Z1511" i="3"/>
  <c r="Y1511" i="3"/>
  <c r="Y10" i="3"/>
  <c r="Z10" i="3"/>
  <c r="Z1642" i="3"/>
  <c r="Y1642" i="3"/>
  <c r="Y1700" i="3"/>
  <c r="Z1700" i="3"/>
  <c r="Z1679" i="3"/>
  <c r="Y1679" i="3"/>
  <c r="Z1730" i="3"/>
  <c r="Y1730" i="3"/>
  <c r="Z1501" i="3"/>
  <c r="Y1501" i="3"/>
  <c r="Z1705" i="3"/>
  <c r="Y1705" i="3"/>
  <c r="Z491" i="3"/>
  <c r="Z1163" i="3"/>
  <c r="Y443" i="3"/>
  <c r="Y1303" i="3"/>
  <c r="Y1807" i="3"/>
  <c r="Y743" i="3"/>
  <c r="Y820" i="3"/>
  <c r="Y168" i="3"/>
  <c r="Y344" i="3"/>
  <c r="Z856" i="3"/>
  <c r="Y868" i="3"/>
  <c r="Y300" i="3"/>
  <c r="Y93" i="3"/>
  <c r="Y251" i="3"/>
  <c r="Z560" i="3"/>
  <c r="Z384" i="3"/>
  <c r="Y1403" i="3"/>
  <c r="Y501" i="3"/>
  <c r="Y693" i="3"/>
  <c r="Z204" i="3"/>
  <c r="Y506" i="3"/>
  <c r="Z196" i="3"/>
  <c r="Y400" i="3"/>
  <c r="Z248" i="3"/>
  <c r="Y1335" i="3"/>
  <c r="Y336" i="3"/>
  <c r="Z410" i="3"/>
  <c r="Z1053" i="3"/>
  <c r="Y1105" i="3"/>
  <c r="Y29" i="3"/>
  <c r="Y832" i="3"/>
  <c r="Z906" i="3"/>
  <c r="Z546" i="3"/>
  <c r="Z132" i="3"/>
  <c r="Z703" i="3"/>
  <c r="Z1405" i="3"/>
  <c r="Y1213" i="3"/>
  <c r="Y102" i="3"/>
  <c r="Y134" i="3"/>
  <c r="Y230" i="3"/>
  <c r="Z470" i="3"/>
  <c r="Y441" i="3"/>
  <c r="Y41" i="3"/>
  <c r="Y24" i="3"/>
  <c r="Z88" i="3"/>
  <c r="Y88" i="3"/>
  <c r="Y329" i="3"/>
  <c r="Y1081" i="3"/>
  <c r="Z1081" i="3"/>
  <c r="Z1209" i="3"/>
  <c r="Z1254" i="3"/>
  <c r="Y1254" i="3"/>
  <c r="Z1523" i="3"/>
  <c r="Y1523" i="3"/>
  <c r="Z897" i="3"/>
  <c r="Y897" i="3"/>
  <c r="Z401" i="3"/>
  <c r="Y401" i="3"/>
  <c r="Z529" i="3"/>
  <c r="Y529" i="3"/>
  <c r="Y593" i="3"/>
  <c r="Y641" i="3"/>
  <c r="Z769" i="3"/>
  <c r="Y769" i="3"/>
  <c r="Z1613" i="3"/>
  <c r="Y1613" i="3"/>
  <c r="Y1653" i="3"/>
  <c r="Z1308" i="3"/>
  <c r="Y1308" i="3"/>
  <c r="Z1380" i="3"/>
  <c r="Y1380" i="3"/>
  <c r="Y1548" i="3"/>
  <c r="Z1548" i="3"/>
  <c r="Y1478" i="3"/>
  <c r="Z1760" i="3"/>
  <c r="Y1760" i="3"/>
  <c r="Y946" i="3"/>
  <c r="Y1130" i="3"/>
  <c r="Z1346" i="3"/>
  <c r="Y1346" i="3"/>
  <c r="Z1394" i="3"/>
  <c r="Y1394" i="3"/>
  <c r="Y1419" i="3"/>
  <c r="Z916" i="3"/>
  <c r="Y916" i="3"/>
  <c r="Y996" i="3"/>
  <c r="Z996" i="3"/>
  <c r="Z1060" i="3"/>
  <c r="Z1300" i="3"/>
  <c r="Y1300" i="3"/>
  <c r="Z1012" i="3"/>
  <c r="Y1028" i="3"/>
  <c r="Z1028" i="3"/>
  <c r="Z1172" i="3"/>
  <c r="Y1172" i="3"/>
  <c r="Y1196" i="3"/>
  <c r="Z1196" i="3"/>
  <c r="Z1785" i="3"/>
  <c r="Y1785" i="3"/>
  <c r="Y1770" i="3"/>
  <c r="Z1768" i="3"/>
  <c r="Y1768" i="3"/>
  <c r="Z1459" i="3"/>
  <c r="Y1459" i="3"/>
  <c r="Z635" i="3"/>
  <c r="Z1240" i="3"/>
  <c r="Z1641" i="3"/>
  <c r="Y1641" i="3"/>
  <c r="Y51" i="3"/>
  <c r="Z6" i="3"/>
  <c r="Y6" i="3"/>
  <c r="Z423" i="3"/>
  <c r="Y423" i="3"/>
  <c r="Z679" i="3"/>
  <c r="Y679" i="3"/>
  <c r="Y772" i="3"/>
  <c r="Z772" i="3"/>
  <c r="X900" i="3"/>
  <c r="Z1030" i="3"/>
  <c r="Z863" i="3"/>
  <c r="Y863" i="3"/>
  <c r="Y200" i="3"/>
  <c r="Z200" i="3"/>
  <c r="Y232" i="3"/>
  <c r="Z232" i="3"/>
  <c r="Y296" i="3"/>
  <c r="Z296" i="3"/>
  <c r="Y424" i="3"/>
  <c r="Z424" i="3"/>
  <c r="Y456" i="3"/>
  <c r="Z456" i="3"/>
  <c r="Y520" i="3"/>
  <c r="Z520" i="3"/>
  <c r="Y552" i="3"/>
  <c r="Z552" i="3"/>
  <c r="Y648" i="3"/>
  <c r="Z648" i="3"/>
  <c r="Y888" i="3"/>
  <c r="Z888" i="3"/>
  <c r="Z21" i="3"/>
  <c r="Y21" i="3"/>
  <c r="Z69" i="3"/>
  <c r="Y69" i="3"/>
  <c r="Z85" i="3"/>
  <c r="Y85" i="3"/>
  <c r="Z101" i="3"/>
  <c r="Y101" i="3"/>
  <c r="Z117" i="3"/>
  <c r="Y117" i="3"/>
  <c r="Z133" i="3"/>
  <c r="Y133" i="3"/>
  <c r="Z1269" i="3"/>
  <c r="Y1269" i="3"/>
  <c r="Z1253" i="3"/>
  <c r="Y1253" i="3"/>
  <c r="Z1662" i="3"/>
  <c r="Y1662" i="3"/>
  <c r="Y527" i="3"/>
  <c r="Z527" i="3"/>
  <c r="Z1527" i="3"/>
  <c r="Y1527" i="3"/>
  <c r="Z1221" i="3"/>
  <c r="Y1221" i="3"/>
  <c r="Z457" i="3"/>
  <c r="X176" i="3"/>
  <c r="Z176" i="3"/>
  <c r="Y176" i="3"/>
  <c r="Z528" i="3"/>
  <c r="Y528" i="3"/>
  <c r="Z624" i="3"/>
  <c r="Y624" i="3"/>
  <c r="Y824" i="3"/>
  <c r="Z824" i="3"/>
  <c r="W896" i="3"/>
  <c r="X925" i="3"/>
  <c r="Z1021" i="3"/>
  <c r="Y1021" i="3"/>
  <c r="X1333" i="3"/>
  <c r="Z1333" i="3"/>
  <c r="Y1333" i="3"/>
  <c r="X1373" i="3"/>
  <c r="Z30" i="3"/>
  <c r="Y878" i="3"/>
  <c r="Z1313" i="3"/>
  <c r="Y1313" i="3"/>
  <c r="Y740" i="3"/>
  <c r="Z740" i="3"/>
  <c r="Y836" i="3"/>
  <c r="Z836" i="3"/>
  <c r="Z628" i="3"/>
  <c r="Y548" i="3"/>
  <c r="Z548" i="3"/>
  <c r="Y340" i="3"/>
  <c r="Z340" i="3"/>
  <c r="Y356" i="3"/>
  <c r="Z356" i="3"/>
  <c r="Z109" i="3"/>
  <c r="Y109" i="3"/>
  <c r="Z610" i="3"/>
  <c r="Y610" i="3"/>
  <c r="Z1585" i="3"/>
  <c r="Y1585" i="3"/>
  <c r="Z1600" i="3"/>
  <c r="Y1600" i="3"/>
  <c r="Z155" i="3"/>
  <c r="Y155" i="3"/>
  <c r="Z757" i="3"/>
  <c r="Y757" i="3"/>
  <c r="X672" i="3"/>
  <c r="Z139" i="3"/>
  <c r="Y139" i="3"/>
  <c r="X1285" i="3"/>
  <c r="Z1285" i="3"/>
  <c r="Y1285" i="3"/>
  <c r="Z123" i="3"/>
  <c r="Y123" i="3"/>
  <c r="Z1359" i="3"/>
  <c r="Y1359" i="3"/>
  <c r="Z1733" i="3"/>
  <c r="Y1733" i="3"/>
  <c r="Y1569" i="3"/>
  <c r="Z597" i="3"/>
  <c r="Y597" i="3"/>
  <c r="Z682" i="3"/>
  <c r="Y682" i="3"/>
  <c r="Y1046" i="3"/>
  <c r="Y596" i="3"/>
  <c r="Z596" i="3"/>
  <c r="Y774" i="3"/>
  <c r="Y806" i="3"/>
  <c r="Z854" i="3"/>
  <c r="Y854" i="3"/>
  <c r="Y376" i="3"/>
  <c r="Z376" i="3"/>
  <c r="Y744" i="3"/>
  <c r="Z744" i="3"/>
  <c r="Y760" i="3"/>
  <c r="Z760" i="3"/>
  <c r="Y872" i="3"/>
  <c r="Z872" i="3"/>
  <c r="Y943" i="3"/>
  <c r="Z822" i="3"/>
  <c r="Y822" i="3"/>
  <c r="Z511" i="3"/>
  <c r="Y511" i="3"/>
  <c r="Y584" i="3"/>
  <c r="Z584" i="3"/>
  <c r="Z1343" i="3"/>
  <c r="Y1343" i="3"/>
  <c r="X402" i="3"/>
  <c r="Z402" i="3"/>
  <c r="Y402" i="3"/>
  <c r="Z178" i="3"/>
  <c r="Y178" i="3"/>
  <c r="Y732" i="3"/>
  <c r="Z732" i="3"/>
  <c r="Z802" i="3"/>
  <c r="Y802" i="3"/>
  <c r="Z864" i="3"/>
  <c r="Y864" i="3"/>
  <c r="Z309" i="3"/>
  <c r="Y309" i="3"/>
  <c r="Z293" i="3"/>
  <c r="Y293" i="3"/>
  <c r="Z752" i="3"/>
  <c r="Y752" i="3"/>
  <c r="Y852" i="3"/>
  <c r="Z852" i="3"/>
  <c r="Y380" i="3"/>
  <c r="Z380" i="3"/>
  <c r="Y146" i="3"/>
  <c r="Z146" i="3"/>
  <c r="Z663" i="3"/>
  <c r="Y663" i="3"/>
  <c r="Y567" i="3"/>
  <c r="Z567" i="3"/>
  <c r="Z125" i="3"/>
  <c r="Y125" i="3"/>
  <c r="Z1141" i="3"/>
  <c r="Y1141" i="3"/>
  <c r="Y804" i="3"/>
  <c r="Z804" i="3"/>
  <c r="Z885" i="3"/>
  <c r="Y885" i="3"/>
  <c r="Z1374" i="3"/>
  <c r="Y1374" i="3"/>
  <c r="Z1806" i="3"/>
  <c r="W1249" i="3"/>
  <c r="Y462" i="3"/>
  <c r="Z650" i="3"/>
  <c r="Y650" i="3"/>
  <c r="Y388" i="3"/>
  <c r="Z388" i="3"/>
  <c r="Y474" i="3"/>
  <c r="Z474" i="3"/>
  <c r="Y570" i="3"/>
  <c r="Z570" i="3"/>
  <c r="Z599" i="3"/>
  <c r="Y599" i="3"/>
  <c r="Z354" i="3"/>
  <c r="Y354" i="3"/>
  <c r="Z618" i="3"/>
  <c r="Y618" i="3"/>
  <c r="Y796" i="3"/>
  <c r="Z796" i="3"/>
  <c r="Z949" i="3"/>
  <c r="Y949" i="3"/>
  <c r="Z416" i="3"/>
  <c r="Y416" i="3"/>
  <c r="Z544" i="3"/>
  <c r="Y544" i="3"/>
  <c r="X1297" i="3"/>
  <c r="Z1037" i="3"/>
  <c r="Z1157" i="3"/>
  <c r="Z352" i="3"/>
  <c r="Z1317" i="3"/>
  <c r="Y1373" i="3"/>
  <c r="Z338" i="3"/>
  <c r="Z1297" i="3"/>
  <c r="Y224" i="3"/>
  <c r="Y608" i="3"/>
  <c r="Y1229" i="3"/>
  <c r="Y1205" i="3"/>
  <c r="Y965" i="3"/>
  <c r="Z1592" i="3"/>
  <c r="Y1592" i="3"/>
  <c r="Z1420" i="3"/>
  <c r="Z1758" i="3"/>
  <c r="Y1758" i="3"/>
  <c r="Z75" i="3"/>
  <c r="Y75" i="3"/>
  <c r="Z99" i="3"/>
  <c r="Y99" i="3"/>
  <c r="Z445" i="3"/>
  <c r="Y445" i="3"/>
  <c r="Y1268" i="3"/>
  <c r="Z1433" i="3"/>
  <c r="Y1433" i="3"/>
  <c r="Y1723" i="3"/>
  <c r="Z1685" i="3"/>
  <c r="Z1701" i="3"/>
  <c r="Y1701" i="3"/>
  <c r="Y948" i="3"/>
  <c r="Y1220" i="3"/>
  <c r="Y1076" i="3"/>
  <c r="Z1076" i="3"/>
  <c r="Y1092" i="3"/>
  <c r="Z1092" i="3"/>
  <c r="Y1148" i="3"/>
  <c r="Z1148" i="3"/>
  <c r="Z1332" i="3"/>
  <c r="Z1436" i="3"/>
  <c r="Y1436" i="3"/>
  <c r="Z1452" i="3"/>
  <c r="Y1452" i="3"/>
  <c r="Z1661" i="3"/>
  <c r="Y1661" i="3"/>
  <c r="Z1656" i="3"/>
  <c r="Y1656" i="3"/>
  <c r="Z489" i="3"/>
  <c r="Y1048" i="3"/>
  <c r="Z697" i="3"/>
  <c r="Z519" i="3"/>
  <c r="Y519" i="3"/>
  <c r="Z551" i="3"/>
  <c r="Y551" i="3"/>
  <c r="Z775" i="3"/>
  <c r="Y775" i="3"/>
  <c r="Z807" i="3"/>
  <c r="Y807" i="3"/>
  <c r="Z64" i="3"/>
  <c r="Y64" i="3"/>
  <c r="Z1348" i="3"/>
  <c r="Y1348" i="3"/>
  <c r="Y264" i="3"/>
  <c r="Z264" i="3"/>
  <c r="Y328" i="3"/>
  <c r="Z328" i="3"/>
  <c r="Y408" i="3"/>
  <c r="Z408" i="3"/>
  <c r="Y440" i="3"/>
  <c r="Z440" i="3"/>
  <c r="Y472" i="3"/>
  <c r="Z472" i="3"/>
  <c r="Y504" i="3"/>
  <c r="Z504" i="3"/>
  <c r="Y536" i="3"/>
  <c r="Z536" i="3"/>
  <c r="Y568" i="3"/>
  <c r="Z568" i="3"/>
  <c r="Y904" i="3"/>
  <c r="Z904" i="3"/>
  <c r="Z37" i="3"/>
  <c r="Y37" i="3"/>
  <c r="Z1655" i="3"/>
  <c r="Y1655" i="3"/>
  <c r="Z1393" i="3"/>
  <c r="Z3" i="3"/>
  <c r="Z1554" i="3"/>
  <c r="Z1238" i="3"/>
  <c r="Z299" i="3"/>
  <c r="Y299" i="3"/>
  <c r="Y463" i="3"/>
  <c r="Z1499" i="3"/>
  <c r="Y1499" i="3"/>
  <c r="Z1183" i="3"/>
  <c r="Z313" i="3"/>
  <c r="Z649" i="3"/>
  <c r="Y649" i="3"/>
  <c r="X32" i="3"/>
  <c r="Z32" i="3"/>
  <c r="Y32" i="3"/>
  <c r="X144" i="3"/>
  <c r="Z144" i="3"/>
  <c r="Y144" i="3"/>
  <c r="Z490" i="3"/>
  <c r="Y490" i="3"/>
  <c r="Z848" i="3"/>
  <c r="Y848" i="3"/>
  <c r="Z1769" i="3"/>
  <c r="X997" i="3"/>
  <c r="Z997" i="3"/>
  <c r="Y997" i="3"/>
  <c r="Z1045" i="3"/>
  <c r="Y1045" i="3"/>
  <c r="Z59" i="3"/>
  <c r="Y59" i="3"/>
  <c r="Z707" i="3"/>
  <c r="Y707" i="3"/>
  <c r="Z851" i="3"/>
  <c r="Z516" i="3"/>
  <c r="Y1084" i="3"/>
  <c r="X365" i="3"/>
  <c r="Z221" i="3"/>
  <c r="Y221" i="3"/>
  <c r="Z549" i="3"/>
  <c r="Y549" i="3"/>
  <c r="X514" i="3"/>
  <c r="Z514" i="3"/>
  <c r="Y514" i="3"/>
  <c r="Y556" i="3"/>
  <c r="Z556" i="3"/>
  <c r="Z578" i="3"/>
  <c r="Y578" i="3"/>
  <c r="Y600" i="3"/>
  <c r="Z600" i="3"/>
  <c r="Y1281" i="3"/>
  <c r="Z1281" i="3"/>
  <c r="Y1706" i="3"/>
  <c r="Z543" i="3"/>
  <c r="Y543" i="3"/>
  <c r="Z563" i="3"/>
  <c r="Y563" i="3"/>
  <c r="Z56" i="3"/>
  <c r="Y56" i="3"/>
  <c r="Y870" i="3"/>
  <c r="Y764" i="3"/>
  <c r="Z764" i="3"/>
  <c r="Z1017" i="3"/>
  <c r="Y1017" i="3"/>
  <c r="Z1367" i="3"/>
  <c r="Y1367" i="3"/>
  <c r="Z1409" i="3"/>
  <c r="Y1409" i="3"/>
  <c r="Y692" i="3"/>
  <c r="Z692" i="3"/>
  <c r="Z1497" i="3"/>
  <c r="Y1497" i="3"/>
  <c r="Z469" i="3"/>
  <c r="Y469" i="3"/>
  <c r="X306" i="3"/>
  <c r="Z306" i="3"/>
  <c r="Y306" i="3"/>
  <c r="Z1350" i="3"/>
  <c r="Z758" i="3"/>
  <c r="Y758" i="3"/>
  <c r="Y728" i="3"/>
  <c r="Z728" i="3"/>
  <c r="Y840" i="3"/>
  <c r="Z840" i="3"/>
  <c r="Z1167" i="3"/>
  <c r="Z1703" i="3"/>
  <c r="Z245" i="3"/>
  <c r="Y245" i="3"/>
  <c r="Z156" i="3"/>
  <c r="Y156" i="3"/>
  <c r="Y188" i="3"/>
  <c r="Z188" i="3"/>
  <c r="Z1005" i="3"/>
  <c r="Y1005" i="3"/>
  <c r="Z631" i="3"/>
  <c r="Y631" i="3"/>
  <c r="Z821" i="3"/>
  <c r="Y821" i="3"/>
  <c r="Y412" i="3"/>
  <c r="Z412" i="3"/>
  <c r="Z834" i="3"/>
  <c r="Y834" i="3"/>
  <c r="Z1375" i="3"/>
  <c r="Y1375" i="3"/>
  <c r="Y503" i="3"/>
  <c r="Z503" i="3"/>
  <c r="Z869" i="3"/>
  <c r="Y869" i="3"/>
  <c r="Z565" i="3"/>
  <c r="Y565" i="3"/>
  <c r="Y572" i="3"/>
  <c r="Z572" i="3"/>
  <c r="Z866" i="3"/>
  <c r="Y866" i="3"/>
  <c r="Y724" i="3"/>
  <c r="Z724" i="3"/>
  <c r="Z959" i="3"/>
  <c r="Y959" i="3"/>
  <c r="Z418" i="3"/>
  <c r="Y418" i="3"/>
  <c r="Y1454" i="3"/>
  <c r="Z1671" i="3"/>
  <c r="Y1671" i="3"/>
  <c r="Z592" i="3"/>
  <c r="Y592" i="3"/>
  <c r="Z91" i="3"/>
  <c r="Y91" i="3"/>
  <c r="Z725" i="3"/>
  <c r="Y725" i="3"/>
  <c r="Z590" i="3"/>
  <c r="Y700" i="3"/>
  <c r="Z700" i="3"/>
  <c r="Y538" i="3"/>
  <c r="Z538" i="3"/>
  <c r="Y72" i="3"/>
  <c r="Z72" i="3"/>
  <c r="Y226" i="3"/>
  <c r="Z226" i="3"/>
  <c r="Z458" i="3"/>
  <c r="Y458" i="3"/>
  <c r="Z901" i="3"/>
  <c r="Y901" i="3"/>
  <c r="Z1069" i="3"/>
  <c r="Y1069" i="3"/>
  <c r="Z480" i="3"/>
  <c r="Y480" i="3"/>
  <c r="Y730" i="3"/>
  <c r="Z730" i="3"/>
  <c r="X965" i="3"/>
  <c r="Z1429" i="3"/>
  <c r="Y655" i="3"/>
  <c r="Z272" i="3"/>
  <c r="Y794" i="3"/>
  <c r="Z896" i="3"/>
  <c r="Y900" i="3"/>
  <c r="Z1301" i="3"/>
  <c r="Z925" i="3"/>
  <c r="Y365" i="3"/>
  <c r="Y80" i="3"/>
  <c r="Y1189" i="3"/>
  <c r="Y945" i="3"/>
  <c r="Y1085" i="3"/>
  <c r="X1475" i="3"/>
  <c r="X1668" i="3"/>
  <c r="X1751" i="3"/>
  <c r="X526" i="3"/>
  <c r="X1494" i="3"/>
  <c r="X1320" i="3"/>
  <c r="X138" i="3"/>
  <c r="X1556" i="3"/>
  <c r="X1658" i="3"/>
  <c r="X721" i="3"/>
  <c r="X859" i="3"/>
  <c r="X1525" i="3"/>
  <c r="X1561" i="3"/>
  <c r="X1515" i="3"/>
  <c r="X1643" i="3"/>
  <c r="X14" i="3"/>
  <c r="X788" i="3"/>
  <c r="X1357" i="3"/>
  <c r="X1445" i="3"/>
  <c r="X496" i="3"/>
  <c r="X219" i="3"/>
  <c r="X1349" i="3"/>
  <c r="X698" i="3"/>
  <c r="X387" i="3"/>
  <c r="X265" i="3"/>
  <c r="X1666" i="3"/>
  <c r="X1075" i="3"/>
  <c r="X893" i="3"/>
  <c r="X622" i="3"/>
  <c r="X982" i="3"/>
  <c r="X1792" i="3"/>
  <c r="X1251" i="3"/>
  <c r="X1267" i="3"/>
  <c r="X67" i="3"/>
  <c r="X10" i="3"/>
  <c r="X88" i="3"/>
  <c r="X168" i="3"/>
  <c r="X344" i="3"/>
  <c r="X300" i="3"/>
  <c r="X196" i="3"/>
  <c r="X1185" i="3"/>
  <c r="X930" i="3"/>
  <c r="X222" i="3"/>
  <c r="X12" i="3"/>
  <c r="X950" i="3"/>
  <c r="X598" i="3"/>
  <c r="X1448" i="3"/>
  <c r="X323" i="3"/>
  <c r="X1099" i="3"/>
  <c r="X940" i="3"/>
  <c r="X5" i="3"/>
  <c r="X464" i="3"/>
  <c r="X929" i="3"/>
  <c r="X977" i="3"/>
  <c r="X1025" i="3"/>
  <c r="X1057" i="3"/>
  <c r="X1089" i="3"/>
  <c r="X1137" i="3"/>
  <c r="X1233" i="3"/>
  <c r="X276" i="3"/>
  <c r="X54" i="3"/>
  <c r="W410" i="3"/>
  <c r="X1249" i="3"/>
  <c r="X1189" i="3"/>
  <c r="W909" i="3"/>
  <c r="X909" i="3"/>
  <c r="W729" i="3"/>
  <c r="X729" i="3"/>
  <c r="W1815" i="3"/>
  <c r="X107" i="3"/>
  <c r="W801" i="3"/>
  <c r="X801" i="3"/>
  <c r="X35" i="3"/>
  <c r="X355" i="3"/>
  <c r="W121" i="3"/>
  <c r="X121" i="3"/>
  <c r="W1088" i="3"/>
  <c r="X1088" i="3"/>
  <c r="X575" i="3"/>
  <c r="X1805" i="3"/>
  <c r="X1530" i="3"/>
  <c r="X1828" i="3"/>
  <c r="X883" i="3"/>
  <c r="X537" i="3"/>
  <c r="X841" i="3"/>
  <c r="X532" i="3"/>
  <c r="X750" i="3"/>
  <c r="X1362" i="3"/>
  <c r="X1575" i="3"/>
  <c r="X1615" i="3"/>
  <c r="X1663" i="3"/>
  <c r="X1829" i="3"/>
  <c r="X1696" i="3"/>
  <c r="X1551" i="3"/>
  <c r="X939" i="3"/>
  <c r="X1801" i="3"/>
  <c r="X1098" i="3"/>
  <c r="X1272" i="3"/>
  <c r="X1444" i="3"/>
  <c r="X1583" i="3"/>
  <c r="X211" i="3"/>
  <c r="X1107" i="3"/>
  <c r="W195" i="3"/>
  <c r="X195" i="3"/>
  <c r="W321" i="3"/>
  <c r="X321" i="3"/>
  <c r="W521" i="3"/>
  <c r="X521" i="3"/>
  <c r="X1200" i="3"/>
  <c r="W1242" i="3"/>
  <c r="X1242" i="3"/>
  <c r="W1780" i="3"/>
  <c r="X1780" i="3"/>
  <c r="W931" i="3"/>
  <c r="W539" i="3"/>
  <c r="W17" i="3"/>
  <c r="X17" i="3"/>
  <c r="W393" i="3"/>
  <c r="X393" i="3"/>
  <c r="W639" i="3"/>
  <c r="X639" i="3"/>
  <c r="W52" i="3"/>
  <c r="X52" i="3"/>
  <c r="W761" i="3"/>
  <c r="X761" i="3"/>
  <c r="W1312" i="3"/>
  <c r="W1376" i="3"/>
  <c r="X1376" i="3"/>
  <c r="X1438" i="3"/>
  <c r="W1659" i="3"/>
  <c r="X1659" i="3"/>
  <c r="W937" i="3"/>
  <c r="X937" i="3"/>
  <c r="W967" i="3"/>
  <c r="X967" i="3"/>
  <c r="W1199" i="3"/>
  <c r="X1199" i="3"/>
  <c r="W1257" i="3"/>
  <c r="X1257" i="3"/>
  <c r="W1152" i="3"/>
  <c r="W1166" i="3"/>
  <c r="X1288" i="3"/>
  <c r="W1386" i="3"/>
  <c r="X1386" i="3"/>
  <c r="W1400" i="3"/>
  <c r="X1400" i="3"/>
  <c r="W1676" i="3"/>
  <c r="X1676" i="3"/>
  <c r="X995" i="3"/>
  <c r="W1239" i="3"/>
  <c r="X1239" i="3"/>
  <c r="W1415" i="3"/>
  <c r="X1415" i="3"/>
  <c r="X1754" i="3"/>
  <c r="W627" i="3"/>
  <c r="W1396" i="3"/>
  <c r="X95" i="3"/>
  <c r="X127" i="3"/>
  <c r="X159" i="3"/>
  <c r="X223" i="3"/>
  <c r="W555" i="3"/>
  <c r="X555" i="3"/>
  <c r="X150" i="3"/>
  <c r="W4" i="3"/>
  <c r="X505" i="3"/>
  <c r="X108" i="3"/>
  <c r="X1699" i="3"/>
  <c r="X83" i="3"/>
  <c r="W1781" i="3"/>
  <c r="X1647" i="3"/>
  <c r="X731" i="3"/>
  <c r="X383" i="3"/>
  <c r="W749" i="3"/>
  <c r="X749" i="3"/>
  <c r="X845" i="3"/>
  <c r="W166" i="3"/>
  <c r="X166" i="3"/>
  <c r="W294" i="3"/>
  <c r="X294" i="3"/>
  <c r="X436" i="3"/>
  <c r="W1074" i="3"/>
  <c r="X1074" i="3"/>
  <c r="X98" i="3"/>
  <c r="X1016" i="3"/>
  <c r="X25" i="3"/>
  <c r="X747" i="3"/>
  <c r="X797" i="3"/>
  <c r="X286" i="3"/>
  <c r="X486" i="3"/>
  <c r="X1621" i="3"/>
  <c r="X1507" i="3"/>
  <c r="X1715" i="3"/>
  <c r="W359" i="3"/>
  <c r="X359" i="3"/>
  <c r="W509" i="3"/>
  <c r="X509" i="3"/>
  <c r="W1103" i="3"/>
  <c r="X1103" i="3"/>
  <c r="X1256" i="3"/>
  <c r="X559" i="3"/>
  <c r="W619" i="3"/>
  <c r="X190" i="3"/>
  <c r="X358" i="3"/>
  <c r="X585" i="3"/>
  <c r="W44" i="3"/>
  <c r="X44" i="3"/>
  <c r="W660" i="3"/>
  <c r="X660" i="3"/>
  <c r="W970" i="3"/>
  <c r="X970" i="3"/>
  <c r="W1160" i="3"/>
  <c r="W187" i="3"/>
  <c r="X187" i="3"/>
  <c r="W1271" i="3"/>
  <c r="X1271" i="3"/>
  <c r="W1756" i="3"/>
  <c r="W1119" i="3"/>
  <c r="X1119" i="3"/>
  <c r="W1347" i="3"/>
  <c r="X1347" i="3"/>
  <c r="W1654" i="3"/>
  <c r="X1654" i="3"/>
  <c r="W992" i="3"/>
  <c r="X1464" i="3"/>
  <c r="X1299" i="3"/>
  <c r="X1590" i="3"/>
  <c r="X1765" i="3"/>
  <c r="W174" i="3"/>
  <c r="X174" i="3"/>
  <c r="W22" i="3"/>
  <c r="X913" i="3"/>
  <c r="W278" i="3"/>
  <c r="X614" i="3"/>
  <c r="X654" i="3"/>
  <c r="X867" i="3"/>
  <c r="X1491" i="3"/>
  <c r="X1440" i="3"/>
  <c r="X1607" i="3"/>
  <c r="W39" i="3"/>
  <c r="X158" i="3"/>
  <c r="X335" i="3"/>
  <c r="X1749" i="3"/>
  <c r="X1702" i="3"/>
  <c r="X1736" i="3"/>
  <c r="X1798" i="3"/>
  <c r="W1287" i="3"/>
  <c r="X1287" i="3"/>
  <c r="X1540" i="3"/>
  <c r="X493" i="3"/>
  <c r="X1818" i="3"/>
  <c r="W580" i="3"/>
  <c r="X1024" i="3"/>
  <c r="X106" i="3"/>
  <c r="X1471" i="3"/>
  <c r="X1567" i="3"/>
  <c r="X1435" i="3"/>
  <c r="X361" i="3"/>
  <c r="X657" i="3"/>
  <c r="X103" i="3"/>
  <c r="X231" i="3"/>
  <c r="X571" i="3"/>
  <c r="X621" i="3"/>
  <c r="X875" i="3"/>
  <c r="X414" i="3"/>
  <c r="X662" i="3"/>
  <c r="X1741" i="3"/>
  <c r="X1771" i="3"/>
  <c r="X1589" i="3"/>
  <c r="X81" i="3"/>
  <c r="X561" i="3"/>
  <c r="X625" i="3"/>
  <c r="X20" i="3"/>
  <c r="X100" i="3"/>
  <c r="X452" i="3"/>
  <c r="X1018" i="3"/>
  <c r="X1326" i="3"/>
  <c r="X131" i="3"/>
  <c r="X1603" i="3"/>
  <c r="X1487" i="3"/>
  <c r="X1003" i="3"/>
  <c r="X1113" i="3"/>
  <c r="X1275" i="3"/>
  <c r="X1307" i="3"/>
  <c r="X1363" i="3"/>
  <c r="X206" i="3"/>
  <c r="X1008" i="3"/>
  <c r="X1811" i="3"/>
  <c r="X1083" i="3"/>
  <c r="X1147" i="3"/>
  <c r="X1211" i="3"/>
  <c r="X1339" i="3"/>
  <c r="X363" i="3"/>
  <c r="X1139" i="3"/>
  <c r="X1395" i="3"/>
  <c r="X1143" i="3"/>
  <c r="X413" i="3"/>
  <c r="X262" i="3"/>
  <c r="X271" i="3"/>
  <c r="X287" i="3"/>
  <c r="X473" i="3"/>
  <c r="X701" i="3"/>
  <c r="X137" i="3"/>
  <c r="X502" i="3"/>
  <c r="X1129" i="3"/>
  <c r="X1321" i="3"/>
  <c r="X1422" i="3"/>
  <c r="X1142" i="3"/>
  <c r="X1793" i="3"/>
  <c r="X753" i="3"/>
  <c r="X1364" i="3"/>
  <c r="X1632" i="3"/>
  <c r="X1777" i="3"/>
  <c r="X1578" i="3"/>
  <c r="X1188" i="3"/>
  <c r="X954" i="3"/>
  <c r="X1058" i="3"/>
  <c r="X1138" i="3"/>
  <c r="X1218" i="3"/>
  <c r="X1354" i="3"/>
  <c r="X1378" i="3"/>
  <c r="X1356" i="3"/>
  <c r="X1180" i="3"/>
  <c r="X1252" i="3"/>
  <c r="X1284" i="3"/>
  <c r="X1689" i="3"/>
  <c r="X1421" i="3"/>
  <c r="X1437" i="3"/>
  <c r="X1128" i="3"/>
  <c r="X515" i="3"/>
  <c r="X647" i="3"/>
  <c r="X1078" i="3"/>
  <c r="X1814" i="3"/>
  <c r="X1052" i="3"/>
  <c r="X1182" i="3"/>
  <c r="X1774" i="3"/>
  <c r="X1401" i="3"/>
  <c r="X1165" i="3"/>
  <c r="X1007" i="3"/>
  <c r="W687" i="3"/>
  <c r="X687" i="3"/>
  <c r="W911" i="3"/>
  <c r="X911" i="3"/>
  <c r="X681" i="3"/>
  <c r="W304" i="3"/>
  <c r="X304" i="3"/>
  <c r="W880" i="3"/>
  <c r="X880" i="3"/>
  <c r="W1013" i="3"/>
  <c r="X1013" i="3"/>
  <c r="W1061" i="3"/>
  <c r="X1061" i="3"/>
  <c r="W1117" i="3"/>
  <c r="X1117" i="3"/>
  <c r="W1197" i="3"/>
  <c r="X1197" i="3"/>
  <c r="X1449" i="3"/>
  <c r="X142" i="3"/>
  <c r="X849" i="3"/>
  <c r="W1041" i="3"/>
  <c r="X1041" i="3"/>
  <c r="W1073" i="3"/>
  <c r="X1073" i="3"/>
  <c r="W1121" i="3"/>
  <c r="X1121" i="3"/>
  <c r="W1217" i="3"/>
  <c r="X1217" i="3"/>
  <c r="W1265" i="3"/>
  <c r="X1265" i="3"/>
  <c r="X1577" i="3"/>
  <c r="X620" i="3"/>
  <c r="X1391" i="3"/>
  <c r="X1398" i="3"/>
  <c r="X886" i="3"/>
  <c r="X43" i="3"/>
  <c r="X1305" i="3"/>
  <c r="X780" i="3"/>
  <c r="X1035" i="3"/>
  <c r="X1482" i="3"/>
  <c r="X1351" i="3"/>
  <c r="W1261" i="3"/>
  <c r="X1261" i="3"/>
  <c r="X1411" i="3"/>
  <c r="X659" i="3"/>
  <c r="X225" i="3"/>
  <c r="X1564" i="3"/>
  <c r="W703" i="3"/>
  <c r="X703" i="3"/>
  <c r="X1014" i="3"/>
  <c r="X1094" i="3"/>
  <c r="X712" i="3"/>
  <c r="X1111" i="3"/>
  <c r="W902" i="3"/>
  <c r="X902" i="3"/>
  <c r="W762" i="3"/>
  <c r="X762" i="3"/>
  <c r="W29" i="3"/>
  <c r="X29" i="3"/>
  <c r="X831" i="3"/>
  <c r="X1804" i="3"/>
  <c r="X305" i="3"/>
  <c r="X817" i="3"/>
  <c r="X553" i="3"/>
  <c r="X793" i="3"/>
  <c r="X857" i="3"/>
  <c r="X798" i="3"/>
  <c r="X918" i="3"/>
  <c r="X994" i="3"/>
  <c r="X1022" i="3"/>
  <c r="X1054" i="3"/>
  <c r="X1114" i="3"/>
  <c r="X1168" i="3"/>
  <c r="X1198" i="3"/>
  <c r="X1264" i="3"/>
  <c r="X1596" i="3"/>
  <c r="X971" i="3"/>
  <c r="X985" i="3"/>
  <c r="X1155" i="3"/>
  <c r="X1552" i="3"/>
  <c r="X960" i="3"/>
  <c r="X1070" i="3"/>
  <c r="X1134" i="3"/>
  <c r="X1146" i="3"/>
  <c r="X1192" i="3"/>
  <c r="X1206" i="3"/>
  <c r="X1274" i="3"/>
  <c r="X1304" i="3"/>
  <c r="X1368" i="3"/>
  <c r="X1784" i="3"/>
  <c r="X1743" i="3"/>
  <c r="X919" i="3"/>
  <c r="X1001" i="3"/>
  <c r="X1177" i="3"/>
  <c r="X1423" i="3"/>
  <c r="X1439" i="3"/>
  <c r="W1591" i="3"/>
  <c r="X1591" i="3"/>
  <c r="X1827" i="3"/>
  <c r="X302" i="3"/>
  <c r="X574" i="3"/>
  <c r="X1505" i="3"/>
  <c r="X1521" i="3"/>
  <c r="X1534" i="3"/>
  <c r="X1716" i="3"/>
  <c r="X1778" i="3"/>
  <c r="X1559" i="3"/>
  <c r="X132" i="3"/>
  <c r="X1598" i="3"/>
  <c r="X1698" i="3"/>
  <c r="X1746" i="3"/>
  <c r="X1822" i="3"/>
  <c r="X371" i="3"/>
  <c r="X481" i="3"/>
  <c r="X79" i="3"/>
  <c r="X111" i="3"/>
  <c r="X143" i="3"/>
  <c r="X175" i="3"/>
  <c r="X207" i="3"/>
  <c r="X303" i="3"/>
  <c r="X891" i="3"/>
  <c r="X382" i="3"/>
  <c r="X510" i="3"/>
  <c r="X550" i="3"/>
  <c r="X1697" i="3"/>
  <c r="X1492" i="3"/>
  <c r="X1508" i="3"/>
  <c r="X1516" i="3"/>
  <c r="X1524" i="3"/>
  <c r="X1532" i="3"/>
  <c r="X451" i="3"/>
  <c r="X201" i="3"/>
  <c r="X409" i="3"/>
  <c r="X617" i="3"/>
  <c r="X140" i="3"/>
  <c r="X926" i="3"/>
  <c r="X1050" i="3"/>
  <c r="X1270" i="3"/>
  <c r="X1296" i="3"/>
  <c r="X1601" i="3"/>
  <c r="X1731" i="3"/>
  <c r="X1725" i="3"/>
  <c r="X595" i="3"/>
  <c r="X1667" i="3"/>
  <c r="X951" i="3"/>
  <c r="X1011" i="3"/>
  <c r="X1027" i="3"/>
  <c r="X1055" i="3"/>
  <c r="X1223" i="3"/>
  <c r="W1311" i="3"/>
  <c r="X1311" i="3"/>
  <c r="X1353" i="3"/>
  <c r="X1447" i="3"/>
  <c r="X411" i="3"/>
  <c r="X638" i="3"/>
  <c r="X1529" i="3"/>
  <c r="X1541" i="3"/>
  <c r="X1813" i="3"/>
  <c r="X936" i="3"/>
  <c r="X1120" i="3"/>
  <c r="X1280" i="3"/>
  <c r="X1511" i="3"/>
  <c r="X1642" i="3"/>
  <c r="X1700" i="3"/>
  <c r="X1679" i="3"/>
  <c r="X1730" i="3"/>
  <c r="X1501" i="3"/>
  <c r="X1705" i="3"/>
  <c r="X1562" i="3"/>
  <c r="X491" i="3"/>
  <c r="X715" i="3"/>
  <c r="X1227" i="3"/>
  <c r="X443" i="3"/>
  <c r="X483" i="3"/>
  <c r="X1303" i="3"/>
  <c r="X1807" i="3"/>
  <c r="X134" i="3"/>
  <c r="X390" i="3"/>
  <c r="X470" i="3"/>
  <c r="X441" i="3"/>
  <c r="X41" i="3"/>
  <c r="X281" i="3"/>
  <c r="X24" i="3"/>
  <c r="X329" i="3"/>
  <c r="X1081" i="3"/>
  <c r="X1209" i="3"/>
  <c r="X1086" i="3"/>
  <c r="X1254" i="3"/>
  <c r="X1523" i="3"/>
  <c r="X84" i="3"/>
  <c r="X897" i="3"/>
  <c r="X113" i="3"/>
  <c r="X353" i="3"/>
  <c r="X401" i="3"/>
  <c r="X529" i="3"/>
  <c r="X593" i="3"/>
  <c r="X641" i="3"/>
  <c r="X769" i="3"/>
  <c r="X1595" i="3"/>
  <c r="X1613" i="3"/>
  <c r="X1068" i="3"/>
  <c r="X560" i="3"/>
  <c r="X1219" i="3"/>
  <c r="X1721" i="3"/>
  <c r="X1670" i="3"/>
  <c r="W431" i="3"/>
  <c r="X737" i="3"/>
  <c r="X815" i="3"/>
  <c r="X23" i="3"/>
  <c r="X763" i="3"/>
  <c r="X630" i="3"/>
  <c r="X718" i="3"/>
  <c r="X1635" i="3"/>
  <c r="X1546" i="3"/>
  <c r="X1788" i="3"/>
  <c r="X73" i="3"/>
  <c r="X249" i="3"/>
  <c r="X833" i="3"/>
  <c r="X569" i="3"/>
  <c r="X873" i="3"/>
  <c r="X92" i="3"/>
  <c r="X420" i="3"/>
  <c r="X564" i="3"/>
  <c r="X920" i="3"/>
  <c r="X1072" i="3"/>
  <c r="X1290" i="3"/>
  <c r="X1328" i="3"/>
  <c r="X122" i="3"/>
  <c r="X1599" i="3"/>
  <c r="X963" i="3"/>
  <c r="X1135" i="3"/>
  <c r="X1161" i="3"/>
  <c r="X1389" i="3"/>
  <c r="X1560" i="3"/>
  <c r="X1629" i="3"/>
  <c r="X1040" i="3"/>
  <c r="X1122" i="3"/>
  <c r="X1358" i="3"/>
  <c r="X1434" i="3"/>
  <c r="X739" i="3"/>
  <c r="X1648" i="3"/>
  <c r="X1071" i="3"/>
  <c r="X1115" i="3"/>
  <c r="X1131" i="3"/>
  <c r="X1179" i="3"/>
  <c r="X1193" i="3"/>
  <c r="X1319" i="3"/>
  <c r="X1371" i="3"/>
  <c r="X1413" i="3"/>
  <c r="X78" i="3"/>
  <c r="X238" i="3"/>
  <c r="X334" i="3"/>
  <c r="X494" i="3"/>
  <c r="X670" i="3"/>
  <c r="X734" i="3"/>
  <c r="X1483" i="3"/>
  <c r="X1651" i="3"/>
  <c r="X1636" i="3"/>
  <c r="X1652" i="3"/>
  <c r="X1766" i="3"/>
  <c r="X1796" i="3"/>
  <c r="X1518" i="3"/>
  <c r="X1000" i="3"/>
  <c r="X1144" i="3"/>
  <c r="X1344" i="3"/>
  <c r="X1384" i="3"/>
  <c r="X1633" i="3"/>
  <c r="X267" i="3"/>
  <c r="X169" i="3"/>
  <c r="X415" i="3"/>
  <c r="X785" i="3"/>
  <c r="X70" i="3"/>
  <c r="X55" i="3"/>
  <c r="X119" i="3"/>
  <c r="X183" i="3"/>
  <c r="X247" i="3"/>
  <c r="X375" i="3"/>
  <c r="X589" i="3"/>
  <c r="X685" i="3"/>
  <c r="X907" i="3"/>
  <c r="X310" i="3"/>
  <c r="X478" i="3"/>
  <c r="X646" i="3"/>
  <c r="X694" i="3"/>
  <c r="X726" i="3"/>
  <c r="X1727" i="3"/>
  <c r="X1825" i="3"/>
  <c r="X1582" i="3"/>
  <c r="X1616" i="3"/>
  <c r="X1694" i="3"/>
  <c r="X1752" i="3"/>
  <c r="X1764" i="3"/>
  <c r="X1500" i="3"/>
  <c r="X1612" i="3"/>
  <c r="X307" i="3"/>
  <c r="X153" i="3"/>
  <c r="X433" i="3"/>
  <c r="X425" i="3"/>
  <c r="X825" i="3"/>
  <c r="X990" i="3"/>
  <c r="X1334" i="3"/>
  <c r="X1412" i="3"/>
  <c r="X1605" i="3"/>
  <c r="X531" i="3"/>
  <c r="X1566" i="3"/>
  <c r="X1079" i="3"/>
  <c r="X1231" i="3"/>
  <c r="X1355" i="3"/>
  <c r="X676" i="3"/>
  <c r="X1292" i="3"/>
  <c r="X1383" i="3"/>
  <c r="X1279" i="3"/>
  <c r="X162" i="3"/>
  <c r="X1390" i="3"/>
  <c r="X220" i="3"/>
  <c r="X770" i="3"/>
  <c r="X741" i="3"/>
  <c r="X266" i="3"/>
  <c r="X508" i="3"/>
  <c r="X800" i="3"/>
  <c r="X844" i="3"/>
  <c r="X1773" i="3"/>
  <c r="X1181" i="3"/>
  <c r="X1553" i="3"/>
  <c r="X268" i="3"/>
  <c r="X1345" i="3"/>
  <c r="X1674" i="3"/>
  <c r="X675" i="3"/>
  <c r="X216" i="3"/>
  <c r="X999" i="3"/>
  <c r="X403" i="3"/>
  <c r="W1077" i="3"/>
  <c r="X1077" i="3"/>
  <c r="X1065" i="3"/>
  <c r="X634" i="3"/>
  <c r="X1664" i="3"/>
  <c r="W157" i="3"/>
  <c r="X157" i="3"/>
  <c r="W1105" i="3"/>
  <c r="X1105" i="3"/>
  <c r="W282" i="3"/>
  <c r="X282" i="3"/>
  <c r="W426" i="3"/>
  <c r="X426" i="3"/>
  <c r="W554" i="3"/>
  <c r="X554" i="3"/>
  <c r="X1653" i="3"/>
  <c r="X1132" i="3"/>
  <c r="X1308" i="3"/>
  <c r="X1380" i="3"/>
  <c r="X1548" i="3"/>
  <c r="X1478" i="3"/>
  <c r="X1760" i="3"/>
  <c r="X978" i="3"/>
  <c r="X1170" i="3"/>
  <c r="X1346" i="3"/>
  <c r="X1394" i="3"/>
  <c r="X1430" i="3"/>
  <c r="X916" i="3"/>
  <c r="X996" i="3"/>
  <c r="X1060" i="3"/>
  <c r="X1300" i="3"/>
  <c r="X1012" i="3"/>
  <c r="X1028" i="3"/>
  <c r="X1172" i="3"/>
  <c r="X1196" i="3"/>
  <c r="X1785" i="3"/>
  <c r="X1770" i="3"/>
  <c r="X1768" i="3"/>
  <c r="X1459" i="3"/>
  <c r="X635" i="3"/>
  <c r="X1240" i="3"/>
  <c r="X1641" i="3"/>
  <c r="X51" i="3"/>
  <c r="X6" i="3"/>
  <c r="X423" i="3"/>
  <c r="X679" i="3"/>
  <c r="X743" i="3"/>
  <c r="X772" i="3"/>
  <c r="X820" i="3"/>
  <c r="X1294" i="3"/>
  <c r="X1030" i="3"/>
  <c r="X863" i="3"/>
  <c r="X200" i="3"/>
  <c r="X232" i="3"/>
  <c r="X296" i="3"/>
  <c r="X424" i="3"/>
  <c r="X456" i="3"/>
  <c r="X520" i="3"/>
  <c r="X552" i="3"/>
  <c r="X648" i="3"/>
  <c r="X856" i="3"/>
  <c r="X888" i="3"/>
  <c r="X21" i="3"/>
  <c r="X69" i="3"/>
  <c r="X85" i="3"/>
  <c r="X101" i="3"/>
  <c r="X117" i="3"/>
  <c r="X133" i="3"/>
  <c r="X1269" i="3"/>
  <c r="X1443" i="3"/>
  <c r="X1253" i="3"/>
  <c r="X1662" i="3"/>
  <c r="X527" i="3"/>
  <c r="X1527" i="3"/>
  <c r="X1190" i="3"/>
  <c r="X1221" i="3"/>
  <c r="W719" i="3"/>
  <c r="X719" i="3"/>
  <c r="W189" i="3"/>
  <c r="X189" i="3"/>
  <c r="W727" i="3"/>
  <c r="X727" i="3"/>
  <c r="X457" i="3"/>
  <c r="W320" i="3"/>
  <c r="X320" i="3"/>
  <c r="X528" i="3"/>
  <c r="X624" i="3"/>
  <c r="W824" i="3"/>
  <c r="X824" i="3"/>
  <c r="W981" i="3"/>
  <c r="X981" i="3"/>
  <c r="X1021" i="3"/>
  <c r="X30" i="3"/>
  <c r="X878" i="3"/>
  <c r="X1313" i="3"/>
  <c r="X740" i="3"/>
  <c r="X836" i="3"/>
  <c r="X868" i="3"/>
  <c r="X1361" i="3"/>
  <c r="X628" i="3"/>
  <c r="X484" i="3"/>
  <c r="X548" i="3"/>
  <c r="X340" i="3"/>
  <c r="X356" i="3"/>
  <c r="X109" i="3"/>
  <c r="X93" i="3"/>
  <c r="X610" i="3"/>
  <c r="X251" i="3"/>
  <c r="X1585" i="3"/>
  <c r="X1600" i="3"/>
  <c r="X432" i="3"/>
  <c r="X688" i="3"/>
  <c r="X155" i="3"/>
  <c r="X757" i="3"/>
  <c r="X139" i="3"/>
  <c r="X384" i="3"/>
  <c r="X123" i="3"/>
  <c r="X1359" i="3"/>
  <c r="X862" i="3"/>
  <c r="X1427" i="3"/>
  <c r="X1733" i="3"/>
  <c r="W597" i="3"/>
  <c r="X597" i="3"/>
  <c r="W682" i="3"/>
  <c r="X682" i="3"/>
  <c r="X1403" i="3"/>
  <c r="X1046" i="3"/>
  <c r="X596" i="3"/>
  <c r="X774" i="3"/>
  <c r="X806" i="3"/>
  <c r="X854" i="3"/>
  <c r="X376" i="3"/>
  <c r="X744" i="3"/>
  <c r="X760" i="3"/>
  <c r="X872" i="3"/>
  <c r="X943" i="3"/>
  <c r="X1095" i="3"/>
  <c r="X822" i="3"/>
  <c r="W442" i="3"/>
  <c r="X511" i="3"/>
  <c r="X584" i="3"/>
  <c r="X1343" i="3"/>
  <c r="X178" i="3"/>
  <c r="X732" i="3"/>
  <c r="X501" i="3"/>
  <c r="X853" i="3"/>
  <c r="X656" i="3"/>
  <c r="X506" i="3"/>
  <c r="X243" i="3"/>
  <c r="X499" i="3"/>
  <c r="X46" i="3"/>
  <c r="X1056" i="3"/>
  <c r="X1579" i="3"/>
  <c r="X667" i="3"/>
  <c r="X1051" i="3"/>
  <c r="X1243" i="3"/>
  <c r="X779" i="3"/>
  <c r="X49" i="3"/>
  <c r="X291" i="3"/>
  <c r="X1584" i="3"/>
  <c r="X1535" i="3"/>
  <c r="X603" i="3"/>
  <c r="X374" i="3"/>
  <c r="X406" i="3"/>
  <c r="X279" i="3"/>
  <c r="X669" i="3"/>
  <c r="X105" i="3"/>
  <c r="X1225" i="3"/>
  <c r="X934" i="3"/>
  <c r="X998" i="3"/>
  <c r="X1110" i="3"/>
  <c r="X1214" i="3"/>
  <c r="X1366" i="3"/>
  <c r="X1717" i="3"/>
  <c r="X417" i="3"/>
  <c r="X689" i="3"/>
  <c r="X1118" i="3"/>
  <c r="X1708" i="3"/>
  <c r="X331" i="3"/>
  <c r="X717" i="3"/>
  <c r="X1228" i="3"/>
  <c r="X1322" i="3"/>
  <c r="X1417" i="3"/>
  <c r="X1728" i="3"/>
  <c r="X1665" i="3"/>
  <c r="X1588" i="3"/>
  <c r="X1576" i="3"/>
  <c r="X1573" i="3"/>
  <c r="X1722" i="3"/>
  <c r="X1340" i="3"/>
  <c r="X1480" i="3"/>
  <c r="X922" i="3"/>
  <c r="X1106" i="3"/>
  <c r="X1226" i="3"/>
  <c r="X1258" i="3"/>
  <c r="X1453" i="3"/>
  <c r="X1108" i="3"/>
  <c r="X1204" i="3"/>
  <c r="X1442" i="3"/>
  <c r="X980" i="3"/>
  <c r="X1004" i="3"/>
  <c r="X1156" i="3"/>
  <c r="X1236" i="3"/>
  <c r="X1276" i="3"/>
  <c r="X1316" i="3"/>
  <c r="X1753" i="3"/>
  <c r="X1385" i="3"/>
  <c r="X235" i="3"/>
  <c r="X968" i="3"/>
  <c r="X203" i="3"/>
  <c r="X1762" i="3"/>
  <c r="X583" i="3"/>
  <c r="X711" i="3"/>
  <c r="X152" i="3"/>
  <c r="X280" i="3"/>
  <c r="X488" i="3"/>
  <c r="X53" i="3"/>
  <c r="X956" i="3"/>
  <c r="X1318" i="3"/>
  <c r="X1645" i="3"/>
  <c r="W1293" i="3"/>
  <c r="X1293" i="3"/>
  <c r="X591" i="3"/>
  <c r="X1638" i="3"/>
  <c r="W791" i="3"/>
  <c r="X791" i="3"/>
  <c r="W192" i="3"/>
  <c r="X192" i="3"/>
  <c r="W784" i="3"/>
  <c r="X784" i="3"/>
  <c r="W832" i="3"/>
  <c r="X832" i="3"/>
  <c r="X957" i="3"/>
  <c r="X1309" i="3"/>
  <c r="X110" i="3"/>
  <c r="X27" i="3"/>
  <c r="X1169" i="3"/>
  <c r="X1329" i="3"/>
  <c r="X1212" i="3"/>
  <c r="X1116" i="3"/>
  <c r="X260" i="3"/>
  <c r="X308" i="3"/>
  <c r="X332" i="3"/>
  <c r="X237" i="3"/>
  <c r="X421" i="3"/>
  <c r="X613" i="3"/>
  <c r="X805" i="3"/>
  <c r="X428" i="3"/>
  <c r="X450" i="3"/>
  <c r="X492" i="3"/>
  <c r="X588" i="3"/>
  <c r="X664" i="3"/>
  <c r="X1581" i="3"/>
  <c r="X479" i="3"/>
  <c r="X435" i="3"/>
  <c r="W405" i="3"/>
  <c r="X405" i="3"/>
  <c r="X347" i="3"/>
  <c r="X696" i="3"/>
  <c r="X708" i="3"/>
  <c r="X748" i="3"/>
  <c r="X876" i="3"/>
  <c r="W640" i="3"/>
  <c r="X640" i="3"/>
  <c r="X315" i="3"/>
  <c r="X1123" i="3"/>
  <c r="X1315" i="3"/>
  <c r="X1397" i="3"/>
  <c r="X1684" i="3"/>
  <c r="X691" i="3"/>
  <c r="X369" i="3"/>
  <c r="X1033" i="3"/>
  <c r="X966" i="3"/>
  <c r="X1126" i="3"/>
  <c r="X1446" i="3"/>
  <c r="X790" i="3"/>
  <c r="X838" i="3"/>
  <c r="X680" i="3"/>
  <c r="X808" i="3"/>
  <c r="W826" i="3"/>
  <c r="X826" i="3"/>
  <c r="X533" i="3"/>
  <c r="X319" i="3"/>
  <c r="X776" i="3"/>
  <c r="X1151" i="3"/>
  <c r="W141" i="3"/>
  <c r="X141" i="3"/>
  <c r="W439" i="3"/>
  <c r="X439" i="3"/>
  <c r="W252" i="3"/>
  <c r="X252" i="3"/>
  <c r="X482" i="3"/>
  <c r="W437" i="3"/>
  <c r="X437" i="3"/>
  <c r="W186" i="3"/>
  <c r="X186" i="3"/>
  <c r="X378" i="3"/>
  <c r="X860" i="3"/>
  <c r="X896" i="3"/>
  <c r="X1286" i="3"/>
  <c r="X82" i="3"/>
  <c r="X1710" i="3"/>
  <c r="X1786" i="3"/>
  <c r="X1593" i="3"/>
  <c r="X1047" i="3"/>
  <c r="X1063" i="3"/>
  <c r="X1159" i="3"/>
  <c r="X1215" i="3"/>
  <c r="X1273" i="3"/>
  <c r="W1379" i="3"/>
  <c r="X1379" i="3"/>
  <c r="X295" i="3"/>
  <c r="X366" i="3"/>
  <c r="X193" i="3"/>
  <c r="X1678" i="3"/>
  <c r="X1772" i="3"/>
  <c r="X1463" i="3"/>
  <c r="X1565" i="3"/>
  <c r="X1067" i="3"/>
  <c r="X147" i="3"/>
  <c r="X1587" i="3"/>
  <c r="X1618" i="3"/>
  <c r="X1695" i="3"/>
  <c r="W879" i="3"/>
  <c r="X879" i="3"/>
  <c r="X86" i="3"/>
  <c r="X118" i="3"/>
  <c r="X342" i="3"/>
  <c r="X534" i="3"/>
  <c r="X438" i="3"/>
  <c r="X429" i="3"/>
  <c r="X733" i="3"/>
  <c r="X297" i="3"/>
  <c r="X377" i="3"/>
  <c r="X8" i="3"/>
  <c r="X921" i="3"/>
  <c r="X1049" i="3"/>
  <c r="X1406" i="3"/>
  <c r="X241" i="3"/>
  <c r="X609" i="3"/>
  <c r="X673" i="3"/>
  <c r="X881" i="3"/>
  <c r="X1592" i="3"/>
  <c r="X1420" i="3"/>
  <c r="X1624" i="3"/>
  <c r="X1758" i="3"/>
  <c r="X75" i="3"/>
  <c r="X99" i="3"/>
  <c r="X445" i="3"/>
  <c r="X1268" i="3"/>
  <c r="W1433" i="3"/>
  <c r="X1433" i="3"/>
  <c r="X1723" i="3"/>
  <c r="X1382" i="3"/>
  <c r="X1685" i="3"/>
  <c r="X1162" i="3"/>
  <c r="X7" i="3"/>
  <c r="X1701" i="3"/>
  <c r="X948" i="3"/>
  <c r="X1124" i="3"/>
  <c r="X1220" i="3"/>
  <c r="X932" i="3"/>
  <c r="W1076" i="3"/>
  <c r="X1076" i="3"/>
  <c r="X1092" i="3"/>
  <c r="X1148" i="3"/>
  <c r="X1332" i="3"/>
  <c r="X1436" i="3"/>
  <c r="X1519" i="3"/>
  <c r="X1452" i="3"/>
  <c r="X1661" i="3"/>
  <c r="X1656" i="3"/>
  <c r="X489" i="3"/>
  <c r="X1048" i="3"/>
  <c r="X1224" i="3"/>
  <c r="X697" i="3"/>
  <c r="X1660" i="3"/>
  <c r="W519" i="3"/>
  <c r="X519" i="3"/>
  <c r="X551" i="3"/>
  <c r="W775" i="3"/>
  <c r="X775" i="3"/>
  <c r="X807" i="3"/>
  <c r="X64" i="3"/>
  <c r="W884" i="3"/>
  <c r="X884" i="3"/>
  <c r="X1348" i="3"/>
  <c r="X799" i="3"/>
  <c r="W264" i="3"/>
  <c r="X264" i="3"/>
  <c r="X328" i="3"/>
  <c r="W408" i="3"/>
  <c r="X408" i="3"/>
  <c r="W440" i="3"/>
  <c r="X440" i="3"/>
  <c r="W472" i="3"/>
  <c r="X472" i="3"/>
  <c r="W504" i="3"/>
  <c r="X504" i="3"/>
  <c r="X536" i="3"/>
  <c r="W568" i="3"/>
  <c r="X568" i="3"/>
  <c r="W904" i="3"/>
  <c r="X904" i="3"/>
  <c r="X37" i="3"/>
  <c r="X1655" i="3"/>
  <c r="X1393" i="3"/>
  <c r="X3" i="3"/>
  <c r="X1554" i="3"/>
  <c r="X1238" i="3"/>
  <c r="X299" i="3"/>
  <c r="X463" i="3"/>
  <c r="X1550" i="3"/>
  <c r="X1499" i="3"/>
  <c r="W1277" i="3"/>
  <c r="X1277" i="3"/>
  <c r="X1183" i="3"/>
  <c r="W847" i="3"/>
  <c r="X847" i="3"/>
  <c r="X475" i="3"/>
  <c r="X649" i="3"/>
  <c r="W490" i="3"/>
  <c r="X490" i="3"/>
  <c r="X848" i="3"/>
  <c r="X1769" i="3"/>
  <c r="X1045" i="3"/>
  <c r="W1109" i="3"/>
  <c r="X1109" i="3"/>
  <c r="X782" i="3"/>
  <c r="X59" i="3"/>
  <c r="W1489" i="3"/>
  <c r="X1489" i="3"/>
  <c r="X707" i="3"/>
  <c r="X516" i="3"/>
  <c r="X1084" i="3"/>
  <c r="X316" i="3"/>
  <c r="X221" i="3"/>
  <c r="X549" i="3"/>
  <c r="X556" i="3"/>
  <c r="X578" i="3"/>
  <c r="X600" i="3"/>
  <c r="W1281" i="3"/>
  <c r="X1281" i="3"/>
  <c r="X1706" i="3"/>
  <c r="X543" i="3"/>
  <c r="X563" i="3"/>
  <c r="X632" i="3"/>
  <c r="X56" i="3"/>
  <c r="X870" i="3"/>
  <c r="X912" i="3"/>
  <c r="X764" i="3"/>
  <c r="X828" i="3"/>
  <c r="X512" i="3"/>
  <c r="X1017" i="3"/>
  <c r="X1367" i="3"/>
  <c r="W1409" i="3"/>
  <c r="X1409" i="3"/>
  <c r="X692" i="3"/>
  <c r="X1497" i="3"/>
  <c r="X1331" i="3"/>
  <c r="W469" i="3"/>
  <c r="X469" i="3"/>
  <c r="X1350" i="3"/>
  <c r="X758" i="3"/>
  <c r="X728" i="3"/>
  <c r="X840" i="3"/>
  <c r="X1167" i="3"/>
  <c r="X1247" i="3"/>
  <c r="X1295" i="3"/>
  <c r="X1703" i="3"/>
  <c r="X602" i="3"/>
  <c r="X882" i="3"/>
  <c r="X720" i="3"/>
  <c r="X522" i="3"/>
  <c r="X112" i="3"/>
  <c r="X1085" i="3"/>
  <c r="W13" i="3"/>
  <c r="X181" i="3"/>
  <c r="W407" i="3"/>
  <c r="X407" i="3"/>
  <c r="X314" i="3"/>
  <c r="X1125" i="3"/>
  <c r="W172" i="3"/>
  <c r="X172" i="3"/>
  <c r="X695" i="3"/>
  <c r="X661" i="3"/>
  <c r="W629" i="3"/>
  <c r="X629" i="3"/>
  <c r="W381" i="3"/>
  <c r="X381" i="3"/>
  <c r="W250" i="3"/>
  <c r="X250" i="3"/>
  <c r="X1153" i="3"/>
  <c r="X1474" i="3"/>
  <c r="X991" i="3"/>
  <c r="X485" i="3"/>
  <c r="X1262" i="3"/>
  <c r="X787" i="3"/>
  <c r="X1263" i="3"/>
  <c r="X1034" i="3"/>
  <c r="X1782" i="3"/>
  <c r="X812" i="3"/>
  <c r="X666" i="3"/>
  <c r="X887" i="3"/>
  <c r="X908" i="3"/>
  <c r="X914" i="3"/>
  <c r="X1429" i="3"/>
  <c r="X13" i="3"/>
  <c r="X794" i="3"/>
  <c r="X245" i="3"/>
  <c r="X156" i="3"/>
  <c r="X188" i="3"/>
  <c r="X1005" i="3"/>
  <c r="X631" i="3"/>
  <c r="X821" i="3"/>
  <c r="X412" i="3"/>
  <c r="X834" i="3"/>
  <c r="X1375" i="3"/>
  <c r="X1735" i="3"/>
  <c r="X503" i="3"/>
  <c r="X869" i="3"/>
  <c r="X565" i="3"/>
  <c r="X572" i="3"/>
  <c r="X866" i="3"/>
  <c r="X724" i="3"/>
  <c r="X959" i="3"/>
  <c r="X418" i="3"/>
  <c r="X1454" i="3"/>
  <c r="X1671" i="3"/>
  <c r="X592" i="3"/>
  <c r="X91" i="3"/>
  <c r="X725" i="3"/>
  <c r="X910" i="3"/>
  <c r="X590" i="3"/>
  <c r="X700" i="3"/>
  <c r="W882" i="3"/>
  <c r="X538" i="3"/>
  <c r="X72" i="3"/>
  <c r="X226" i="3"/>
  <c r="X458" i="3"/>
  <c r="W901" i="3"/>
  <c r="X901" i="3"/>
  <c r="X1069" i="3"/>
  <c r="X480" i="3"/>
  <c r="X730" i="3"/>
  <c r="X1037" i="3"/>
  <c r="X945" i="3"/>
  <c r="X802" i="3"/>
  <c r="X864" i="3"/>
  <c r="X309" i="3"/>
  <c r="X293" i="3"/>
  <c r="X752" i="3"/>
  <c r="X852" i="3"/>
  <c r="X1338" i="3"/>
  <c r="X380" i="3"/>
  <c r="X146" i="3"/>
  <c r="X663" i="3"/>
  <c r="X567" i="3"/>
  <c r="X125" i="3"/>
  <c r="X1141" i="3"/>
  <c r="X804" i="3"/>
  <c r="X885" i="3"/>
  <c r="X974" i="3"/>
  <c r="X1374" i="3"/>
  <c r="X1806" i="3"/>
  <c r="X861" i="3"/>
  <c r="X814" i="3"/>
  <c r="W1157" i="3"/>
  <c r="X462" i="3"/>
  <c r="X650" i="3"/>
  <c r="W388" i="3"/>
  <c r="X388" i="3"/>
  <c r="X474" i="3"/>
  <c r="W570" i="3"/>
  <c r="X570" i="3"/>
  <c r="X599" i="3"/>
  <c r="X354" i="3"/>
  <c r="X618" i="3"/>
  <c r="X796" i="3"/>
  <c r="X949" i="3"/>
  <c r="X416" i="3"/>
  <c r="X544" i="3"/>
  <c r="X410" i="3"/>
  <c r="X1301" i="3"/>
  <c r="W742" i="3"/>
  <c r="W1802" i="3"/>
  <c r="W1799" i="3"/>
  <c r="W1496" i="3"/>
  <c r="W1520" i="3"/>
  <c r="W1458" i="3"/>
  <c r="W1475" i="3"/>
  <c r="W1709" i="3"/>
  <c r="W611" i="3"/>
  <c r="W1673" i="3"/>
  <c r="W577" i="3"/>
  <c r="W94" i="3"/>
  <c r="W1176" i="3"/>
  <c r="W1481" i="3"/>
  <c r="W1823" i="3"/>
  <c r="W721" i="3"/>
  <c r="W795" i="3"/>
  <c r="W446" i="3"/>
  <c r="W1525" i="3"/>
  <c r="W1561" i="3"/>
  <c r="W1515" i="3"/>
  <c r="W1643" i="3"/>
  <c r="W969" i="3"/>
  <c r="W983" i="3"/>
  <c r="W1574" i="3"/>
  <c r="W1568" i="3"/>
  <c r="W233" i="3"/>
  <c r="W1619" i="3"/>
  <c r="W671" i="3"/>
  <c r="W781" i="3"/>
  <c r="W254" i="3"/>
  <c r="W889" i="3"/>
  <c r="W1809" i="3"/>
  <c r="W1503" i="3"/>
  <c r="W1241" i="3"/>
  <c r="W1677" i="3"/>
  <c r="W1668" i="3"/>
  <c r="W1688" i="3"/>
  <c r="W1712" i="3"/>
  <c r="W1812" i="3"/>
  <c r="W1184" i="3"/>
  <c r="W1572" i="3"/>
  <c r="W163" i="3"/>
  <c r="W1789" i="3"/>
  <c r="W1087" i="3"/>
  <c r="W1751" i="3"/>
  <c r="W1594" i="3"/>
  <c r="W1465" i="3"/>
  <c r="W1494" i="3"/>
  <c r="W1510" i="3"/>
  <c r="W1216" i="3"/>
  <c r="W1320" i="3"/>
  <c r="W1460" i="3"/>
  <c r="W138" i="3"/>
  <c r="W42" i="3"/>
  <c r="W1556" i="3"/>
  <c r="W1610" i="3"/>
  <c r="W1658" i="3"/>
  <c r="W1759" i="3"/>
  <c r="W387" i="3"/>
  <c r="W383" i="3"/>
  <c r="W436" i="3"/>
  <c r="W986" i="3"/>
  <c r="W1210" i="3"/>
  <c r="W1666" i="3"/>
  <c r="W915" i="3"/>
  <c r="W1075" i="3"/>
  <c r="W1790" i="3"/>
  <c r="W893" i="3"/>
  <c r="W222" i="3"/>
  <c r="W622" i="3"/>
  <c r="W636" i="3"/>
  <c r="W506" i="3"/>
  <c r="W1175" i="3"/>
  <c r="W160" i="3"/>
  <c r="W346" i="3"/>
  <c r="W816" i="3"/>
  <c r="W973" i="3"/>
  <c r="W1325" i="3"/>
  <c r="W284" i="3"/>
  <c r="W372" i="3"/>
  <c r="W386" i="3"/>
  <c r="W508" i="3"/>
  <c r="W720" i="3"/>
  <c r="W1053" i="3"/>
  <c r="W266" i="3"/>
  <c r="W798" i="3"/>
  <c r="W950" i="3"/>
  <c r="W982" i="3"/>
  <c r="W1470" i="3"/>
  <c r="W1792" i="3"/>
  <c r="W1097" i="3"/>
  <c r="W1127" i="3"/>
  <c r="W1267" i="3"/>
  <c r="W1441" i="3"/>
  <c r="W1609" i="3"/>
  <c r="W960" i="3"/>
  <c r="W1010" i="3"/>
  <c r="W1174" i="3"/>
  <c r="W1001" i="3"/>
  <c r="W1289" i="3"/>
  <c r="W1439" i="3"/>
  <c r="W67" i="3"/>
  <c r="W302" i="3"/>
  <c r="W573" i="3"/>
  <c r="W827" i="3"/>
  <c r="W1027" i="3"/>
  <c r="W270" i="3"/>
  <c r="W1280" i="3"/>
  <c r="W483" i="3"/>
  <c r="W281" i="3"/>
  <c r="W24" i="3"/>
  <c r="W113" i="3"/>
  <c r="W1308" i="3"/>
  <c r="W1130" i="3"/>
  <c r="W1170" i="3"/>
  <c r="W1060" i="3"/>
  <c r="W1196" i="3"/>
  <c r="W1768" i="3"/>
  <c r="W743" i="3"/>
  <c r="W900" i="3"/>
  <c r="W424" i="3"/>
  <c r="W456" i="3"/>
  <c r="W520" i="3"/>
  <c r="W552" i="3"/>
  <c r="W648" i="3"/>
  <c r="W21" i="3"/>
  <c r="W1269" i="3"/>
  <c r="W624" i="3"/>
  <c r="W836" i="3"/>
  <c r="W93" i="3"/>
  <c r="W432" i="3"/>
  <c r="W560" i="3"/>
  <c r="W870" i="3"/>
  <c r="W1497" i="3"/>
  <c r="W501" i="3"/>
  <c r="W693" i="3"/>
  <c r="W906" i="3"/>
  <c r="W1286" i="3"/>
  <c r="W82" i="3"/>
  <c r="W1710" i="3"/>
  <c r="W1786" i="3"/>
  <c r="W1063" i="3"/>
  <c r="W1273" i="3"/>
  <c r="W193" i="3"/>
  <c r="W1678" i="3"/>
  <c r="W1772" i="3"/>
  <c r="W1463" i="3"/>
  <c r="W1565" i="3"/>
  <c r="W1259" i="3"/>
  <c r="W147" i="3"/>
  <c r="W1587" i="3"/>
  <c r="W1695" i="3"/>
  <c r="W86" i="3"/>
  <c r="W342" i="3"/>
  <c r="W297" i="3"/>
  <c r="W377" i="3"/>
  <c r="W8" i="3"/>
  <c r="W1406" i="3"/>
  <c r="W673" i="3"/>
  <c r="W705" i="3"/>
  <c r="W1420" i="3"/>
  <c r="W75" i="3"/>
  <c r="W99" i="3"/>
  <c r="W1026" i="3"/>
  <c r="W1268" i="3"/>
  <c r="W1723" i="3"/>
  <c r="W1382" i="3"/>
  <c r="W1685" i="3"/>
  <c r="W1162" i="3"/>
  <c r="W1701" i="3"/>
  <c r="W948" i="3"/>
  <c r="W1124" i="3"/>
  <c r="W1220" i="3"/>
  <c r="W932" i="3"/>
  <c r="W1164" i="3"/>
  <c r="W1332" i="3"/>
  <c r="W1436" i="3"/>
  <c r="W1519" i="3"/>
  <c r="W1656" i="3"/>
  <c r="W489" i="3"/>
  <c r="W984" i="3"/>
  <c r="W1224" i="3"/>
  <c r="W697" i="3"/>
  <c r="W1660" i="3"/>
  <c r="W551" i="3"/>
  <c r="W807" i="3"/>
  <c r="W64" i="3"/>
  <c r="W799" i="3"/>
  <c r="W136" i="3"/>
  <c r="W536" i="3"/>
  <c r="W37" i="3"/>
  <c r="W1655" i="3"/>
  <c r="W1554" i="3"/>
  <c r="W1238" i="3"/>
  <c r="W463" i="3"/>
  <c r="W313" i="3"/>
  <c r="W997" i="3"/>
  <c r="W59" i="3"/>
  <c r="W1445" i="3"/>
  <c r="W851" i="3"/>
  <c r="W365" i="3"/>
  <c r="W221" i="3"/>
  <c r="W549" i="3"/>
  <c r="W514" i="3"/>
  <c r="W556" i="3"/>
  <c r="W543" i="3"/>
  <c r="W1555" i="3"/>
  <c r="W496" i="3"/>
  <c r="W56" i="3"/>
  <c r="W860" i="3"/>
  <c r="W1185" i="3"/>
  <c r="W311" i="3"/>
  <c r="W107" i="3"/>
  <c r="W913" i="3"/>
  <c r="W867" i="3"/>
  <c r="W337" i="3"/>
  <c r="W108" i="3"/>
  <c r="W1593" i="3"/>
  <c r="W1047" i="3"/>
  <c r="W1215" i="3"/>
  <c r="W733" i="3"/>
  <c r="W921" i="3"/>
  <c r="W881" i="3"/>
  <c r="W1592" i="3"/>
  <c r="W1624" i="3"/>
  <c r="W1758" i="3"/>
  <c r="W445" i="3"/>
  <c r="W1092" i="3"/>
  <c r="W1452" i="3"/>
  <c r="W1048" i="3"/>
  <c r="W788" i="3"/>
  <c r="W15" i="3"/>
  <c r="W190" i="3"/>
  <c r="W1438" i="3"/>
  <c r="W953" i="3"/>
  <c r="W1288" i="3"/>
  <c r="W1464" i="3"/>
  <c r="W995" i="3"/>
  <c r="W1299" i="3"/>
  <c r="W1590" i="3"/>
  <c r="W526" i="3"/>
  <c r="W335" i="3"/>
  <c r="W541" i="3"/>
  <c r="W845" i="3"/>
  <c r="W1657" i="3"/>
  <c r="W265" i="3"/>
  <c r="W930" i="3"/>
  <c r="W130" i="3"/>
  <c r="W66" i="3"/>
  <c r="W1544" i="3"/>
  <c r="W1702" i="3"/>
  <c r="W1736" i="3"/>
  <c r="W1714" i="3"/>
  <c r="W1820" i="3"/>
  <c r="W1732" i="3"/>
  <c r="W1016" i="3"/>
  <c r="W25" i="3"/>
  <c r="W217" i="3"/>
  <c r="W747" i="3"/>
  <c r="W797" i="3"/>
  <c r="W829" i="3"/>
  <c r="W286" i="3"/>
  <c r="W486" i="3"/>
  <c r="W1621" i="3"/>
  <c r="W1737" i="3"/>
  <c r="W1507" i="3"/>
  <c r="W1543" i="3"/>
  <c r="W1715" i="3"/>
  <c r="W1757" i="3"/>
  <c r="W1791" i="3"/>
  <c r="W305" i="3"/>
  <c r="W817" i="3"/>
  <c r="W553" i="3"/>
  <c r="W793" i="3"/>
  <c r="W857" i="3"/>
  <c r="W12" i="3"/>
  <c r="W76" i="3"/>
  <c r="W918" i="3"/>
  <c r="W1022" i="3"/>
  <c r="W1054" i="3"/>
  <c r="W1114" i="3"/>
  <c r="W1168" i="3"/>
  <c r="W1198" i="3"/>
  <c r="W1264" i="3"/>
  <c r="W1596" i="3"/>
  <c r="W1740" i="3"/>
  <c r="W971" i="3"/>
  <c r="W985" i="3"/>
  <c r="W1155" i="3"/>
  <c r="W1251" i="3"/>
  <c r="W275" i="3"/>
  <c r="W358" i="3"/>
  <c r="W585" i="3"/>
  <c r="W1404" i="3"/>
  <c r="W1748" i="3"/>
  <c r="W1327" i="3"/>
  <c r="W1754" i="3"/>
  <c r="W398" i="3"/>
  <c r="W606" i="3"/>
  <c r="W63" i="3"/>
  <c r="W95" i="3"/>
  <c r="W127" i="3"/>
  <c r="W191" i="3"/>
  <c r="W223" i="3"/>
  <c r="W255" i="3"/>
  <c r="W351" i="3"/>
  <c r="W150" i="3"/>
  <c r="W654" i="3"/>
  <c r="W35" i="3"/>
  <c r="W355" i="3"/>
  <c r="W505" i="3"/>
  <c r="W1250" i="3"/>
  <c r="W1159" i="3"/>
  <c r="W366" i="3"/>
  <c r="W1067" i="3"/>
  <c r="W1618" i="3"/>
  <c r="W118" i="3"/>
  <c r="W534" i="3"/>
  <c r="W438" i="3"/>
  <c r="W429" i="3"/>
  <c r="W1049" i="3"/>
  <c r="W241" i="3"/>
  <c r="W609" i="3"/>
  <c r="W7" i="3"/>
  <c r="W988" i="3"/>
  <c r="W1148" i="3"/>
  <c r="W1661" i="3"/>
  <c r="W756" i="3"/>
  <c r="W1348" i="3"/>
  <c r="W328" i="3"/>
  <c r="W1393" i="3"/>
  <c r="W3" i="3"/>
  <c r="W299" i="3"/>
  <c r="W1550" i="3"/>
  <c r="W1499" i="3"/>
  <c r="W1183" i="3"/>
  <c r="W655" i="3"/>
  <c r="W475" i="3"/>
  <c r="W649" i="3"/>
  <c r="W32" i="3"/>
  <c r="W144" i="3"/>
  <c r="W224" i="3"/>
  <c r="W338" i="3"/>
  <c r="W848" i="3"/>
  <c r="W1769" i="3"/>
  <c r="W1045" i="3"/>
  <c r="W1317" i="3"/>
  <c r="W1357" i="3"/>
  <c r="W782" i="3"/>
  <c r="W707" i="3"/>
  <c r="W516" i="3"/>
  <c r="W1084" i="3"/>
  <c r="W316" i="3"/>
  <c r="W396" i="3"/>
  <c r="W578" i="3"/>
  <c r="W600" i="3"/>
  <c r="W1706" i="3"/>
  <c r="W563" i="3"/>
  <c r="W632" i="3"/>
  <c r="W1398" i="3"/>
  <c r="W96" i="3"/>
  <c r="W43" i="3"/>
  <c r="W776" i="3"/>
  <c r="W656" i="3"/>
  <c r="W327" i="3"/>
  <c r="W1817" i="3"/>
  <c r="W1699" i="3"/>
  <c r="W465" i="3"/>
  <c r="W976" i="3"/>
  <c r="W1440" i="3"/>
  <c r="W1681" i="3"/>
  <c r="W1607" i="3"/>
  <c r="W1763" i="3"/>
  <c r="W497" i="3"/>
  <c r="W391" i="3"/>
  <c r="W731" i="3"/>
  <c r="W422" i="3"/>
  <c r="W558" i="3"/>
  <c r="W1805" i="3"/>
  <c r="W1490" i="3"/>
  <c r="W1498" i="3"/>
  <c r="W1506" i="3"/>
  <c r="W1514" i="3"/>
  <c r="W1522" i="3"/>
  <c r="W1530" i="3"/>
  <c r="W1538" i="3"/>
  <c r="W1608" i="3"/>
  <c r="W1828" i="3"/>
  <c r="W467" i="3"/>
  <c r="W97" i="3"/>
  <c r="W161" i="3"/>
  <c r="W345" i="3"/>
  <c r="W62" i="3"/>
  <c r="W537" i="3"/>
  <c r="W777" i="3"/>
  <c r="W905" i="3"/>
  <c r="W60" i="3"/>
  <c r="W468" i="3"/>
  <c r="W612" i="3"/>
  <c r="W750" i="3"/>
  <c r="W928" i="3"/>
  <c r="W1064" i="3"/>
  <c r="W1082" i="3"/>
  <c r="W1136" i="3"/>
  <c r="W1178" i="3"/>
  <c r="W1194" i="3"/>
  <c r="W1222" i="3"/>
  <c r="W1234" i="3"/>
  <c r="W1314" i="3"/>
  <c r="W1362" i="3"/>
  <c r="W1456" i="3"/>
  <c r="W1575" i="3"/>
  <c r="W1597" i="3"/>
  <c r="W1615" i="3"/>
  <c r="W1631" i="3"/>
  <c r="W1663" i="3"/>
  <c r="W1803" i="3"/>
  <c r="W1829" i="3"/>
  <c r="W1620" i="3"/>
  <c r="W1696" i="3"/>
  <c r="W643" i="3"/>
  <c r="W755" i="3"/>
  <c r="W1690" i="3"/>
  <c r="W1797" i="3"/>
  <c r="W939" i="3"/>
  <c r="W955" i="3"/>
  <c r="W1145" i="3"/>
  <c r="W1767" i="3"/>
  <c r="W1801" i="3"/>
  <c r="W1542" i="3"/>
  <c r="W1098" i="3"/>
  <c r="W1272" i="3"/>
  <c r="W1444" i="3"/>
  <c r="W1583" i="3"/>
  <c r="W211" i="3"/>
  <c r="W835" i="3"/>
  <c r="W1683" i="3"/>
  <c r="W1713" i="3"/>
  <c r="W1826" i="3"/>
  <c r="W1039" i="3"/>
  <c r="W1187" i="3"/>
  <c r="W1407" i="3"/>
  <c r="W1455" i="3"/>
  <c r="W803" i="3"/>
  <c r="W542" i="3"/>
  <c r="W1096" i="3"/>
  <c r="W106" i="3"/>
  <c r="W1471" i="3"/>
  <c r="W1567" i="3"/>
  <c r="W1435" i="3"/>
  <c r="W361" i="3"/>
  <c r="W657" i="3"/>
  <c r="W103" i="3"/>
  <c r="W167" i="3"/>
  <c r="W231" i="3"/>
  <c r="W571" i="3"/>
  <c r="W621" i="3"/>
  <c r="W875" i="3"/>
  <c r="W246" i="3"/>
  <c r="W414" i="3"/>
  <c r="W582" i="3"/>
  <c r="W662" i="3"/>
  <c r="W1741" i="3"/>
  <c r="W1771" i="3"/>
  <c r="W1589" i="3"/>
  <c r="W81" i="3"/>
  <c r="W561" i="3"/>
  <c r="W625" i="3"/>
  <c r="W20" i="3"/>
  <c r="W100" i="3"/>
  <c r="W452" i="3"/>
  <c r="W938" i="3"/>
  <c r="W1018" i="3"/>
  <c r="W1090" i="3"/>
  <c r="W1112" i="3"/>
  <c r="W1326" i="3"/>
  <c r="W1402" i="3"/>
  <c r="W1495" i="3"/>
  <c r="W1604" i="3"/>
  <c r="W131" i="3"/>
  <c r="W579" i="3"/>
  <c r="W1603" i="3"/>
  <c r="W1824" i="3"/>
  <c r="W1487" i="3"/>
  <c r="W1003" i="3"/>
  <c r="W1113" i="3"/>
  <c r="W1255" i="3"/>
  <c r="W1275" i="3"/>
  <c r="W1307" i="3"/>
  <c r="W1363" i="3"/>
  <c r="W1570" i="3"/>
  <c r="W1742" i="3"/>
  <c r="W206" i="3"/>
  <c r="W702" i="3"/>
  <c r="W1623" i="3"/>
  <c r="W1682" i="3"/>
  <c r="W1738" i="3"/>
  <c r="W1502" i="3"/>
  <c r="W1526" i="3"/>
  <c r="W1008" i="3"/>
  <c r="W74" i="3"/>
  <c r="W1811" i="3"/>
  <c r="W427" i="3"/>
  <c r="W699" i="3"/>
  <c r="W1019" i="3"/>
  <c r="W1083" i="3"/>
  <c r="W1147" i="3"/>
  <c r="W1211" i="3"/>
  <c r="W1339" i="3"/>
  <c r="W363" i="3"/>
  <c r="W1139" i="3"/>
  <c r="W1395" i="3"/>
  <c r="W1143" i="3"/>
  <c r="W1414" i="3"/>
  <c r="W413" i="3"/>
  <c r="W262" i="3"/>
  <c r="W271" i="3"/>
  <c r="W287" i="3"/>
  <c r="W473" i="3"/>
  <c r="W701" i="3"/>
  <c r="W137" i="3"/>
  <c r="W40" i="3"/>
  <c r="W104" i="3"/>
  <c r="W502" i="3"/>
  <c r="W1129" i="3"/>
  <c r="W1321" i="3"/>
  <c r="W1422" i="3"/>
  <c r="W1142" i="3"/>
  <c r="W1246" i="3"/>
  <c r="W1302" i="3"/>
  <c r="W477" i="3"/>
  <c r="W513" i="3"/>
  <c r="W753" i="3"/>
  <c r="W1625" i="3"/>
  <c r="W128" i="3"/>
  <c r="W783" i="3"/>
  <c r="W1364" i="3"/>
  <c r="W1632" i="3"/>
  <c r="W1563" i="3"/>
  <c r="W1777" i="3"/>
  <c r="W1578" i="3"/>
  <c r="W1188" i="3"/>
  <c r="W1244" i="3"/>
  <c r="W1372" i="3"/>
  <c r="W954" i="3"/>
  <c r="W1058" i="3"/>
  <c r="W1066" i="3"/>
  <c r="W1138" i="3"/>
  <c r="W1202" i="3"/>
  <c r="W1218" i="3"/>
  <c r="W1354" i="3"/>
  <c r="W1378" i="3"/>
  <c r="W1602" i="3"/>
  <c r="W964" i="3"/>
  <c r="W1044" i="3"/>
  <c r="W1140" i="3"/>
  <c r="W972" i="3"/>
  <c r="W1020" i="3"/>
  <c r="W1036" i="3"/>
  <c r="W1180" i="3"/>
  <c r="W1252" i="3"/>
  <c r="W1284" i="3"/>
  <c r="W1324" i="3"/>
  <c r="W1739" i="3"/>
  <c r="W1468" i="3"/>
  <c r="W1689" i="3"/>
  <c r="W1421" i="3"/>
  <c r="W1437" i="3"/>
  <c r="W1128" i="3"/>
  <c r="W515" i="3"/>
  <c r="W283" i="3"/>
  <c r="W471" i="3"/>
  <c r="W615" i="3"/>
  <c r="W647" i="3"/>
  <c r="W871" i="3"/>
  <c r="W735" i="3"/>
  <c r="W767" i="3"/>
  <c r="W895" i="3"/>
  <c r="W120" i="3"/>
  <c r="W184" i="3"/>
  <c r="W248" i="3"/>
  <c r="W312" i="3"/>
  <c r="W360" i="3"/>
  <c r="W392" i="3"/>
  <c r="W1078" i="3"/>
  <c r="W1814" i="3"/>
  <c r="W1804" i="3"/>
  <c r="W1149" i="3"/>
  <c r="W495" i="3"/>
  <c r="W1052" i="3"/>
  <c r="W924" i="3"/>
  <c r="W1774" i="3"/>
  <c r="W1401" i="3"/>
  <c r="W1165" i="3"/>
  <c r="W1195" i="3"/>
  <c r="W1237" i="3"/>
  <c r="W1007" i="3"/>
  <c r="W487" i="3"/>
  <c r="W681" i="3"/>
  <c r="W48" i="3"/>
  <c r="W256" i="3"/>
  <c r="W690" i="3"/>
  <c r="W736" i="3"/>
  <c r="W917" i="3"/>
  <c r="W1365" i="3"/>
  <c r="W1533" i="3"/>
  <c r="W1449" i="3"/>
  <c r="W142" i="3"/>
  <c r="W849" i="3"/>
  <c r="W961" i="3"/>
  <c r="W993" i="3"/>
  <c r="W1611" i="3"/>
  <c r="W1577" i="3"/>
  <c r="W292" i="3"/>
  <c r="W324" i="3"/>
  <c r="W348" i="3"/>
  <c r="W364" i="3"/>
  <c r="W349" i="3"/>
  <c r="W677" i="3"/>
  <c r="W460" i="3"/>
  <c r="W524" i="3"/>
  <c r="W546" i="3"/>
  <c r="W620" i="3"/>
  <c r="W1201" i="3"/>
  <c r="W1405" i="3"/>
  <c r="W1424" i="3"/>
  <c r="W1391" i="3"/>
  <c r="W1387" i="3"/>
  <c r="W400" i="3"/>
  <c r="W652" i="3"/>
  <c r="W708" i="3"/>
  <c r="W757" i="3"/>
  <c r="W139" i="3"/>
  <c r="W608" i="3"/>
  <c r="W1219" i="3"/>
  <c r="W672" i="3"/>
  <c r="W1691" i="3"/>
  <c r="W1134" i="3"/>
  <c r="W1146" i="3"/>
  <c r="W1192" i="3"/>
  <c r="W1206" i="3"/>
  <c r="W1784" i="3"/>
  <c r="W1743" i="3"/>
  <c r="W1369" i="3"/>
  <c r="W1423" i="3"/>
  <c r="W1505" i="3"/>
  <c r="W1521" i="3"/>
  <c r="W1534" i="3"/>
  <c r="W1778" i="3"/>
  <c r="W132" i="3"/>
  <c r="W1598" i="3"/>
  <c r="W1698" i="3"/>
  <c r="W1822" i="3"/>
  <c r="W89" i="3"/>
  <c r="W481" i="3"/>
  <c r="W47" i="3"/>
  <c r="W111" i="3"/>
  <c r="W143" i="3"/>
  <c r="W207" i="3"/>
  <c r="W239" i="3"/>
  <c r="W303" i="3"/>
  <c r="W382" i="3"/>
  <c r="W510" i="3"/>
  <c r="W550" i="3"/>
  <c r="W1697" i="3"/>
  <c r="W1492" i="3"/>
  <c r="W1524" i="3"/>
  <c r="W409" i="3"/>
  <c r="W617" i="3"/>
  <c r="W140" i="3"/>
  <c r="W926" i="3"/>
  <c r="W1050" i="3"/>
  <c r="W1230" i="3"/>
  <c r="W1270" i="3"/>
  <c r="W1296" i="3"/>
  <c r="W1601" i="3"/>
  <c r="W1725" i="3"/>
  <c r="W595" i="3"/>
  <c r="W1207" i="3"/>
  <c r="W1011" i="3"/>
  <c r="W1447" i="3"/>
  <c r="W411" i="3"/>
  <c r="W638" i="3"/>
  <c r="W1529" i="3"/>
  <c r="W1541" i="3"/>
  <c r="W1813" i="3"/>
  <c r="W936" i="3"/>
  <c r="W1120" i="3"/>
  <c r="W1511" i="3"/>
  <c r="W10" i="3"/>
  <c r="W1700" i="3"/>
  <c r="W1679" i="3"/>
  <c r="W1730" i="3"/>
  <c r="W1501" i="3"/>
  <c r="W1705" i="3"/>
  <c r="W1562" i="3"/>
  <c r="W491" i="3"/>
  <c r="W715" i="3"/>
  <c r="W1227" i="3"/>
  <c r="W443" i="3"/>
  <c r="W1303" i="3"/>
  <c r="W1807" i="3"/>
  <c r="W102" i="3"/>
  <c r="W134" i="3"/>
  <c r="W390" i="3"/>
  <c r="W470" i="3"/>
  <c r="W441" i="3"/>
  <c r="W88" i="3"/>
  <c r="W329" i="3"/>
  <c r="W1081" i="3"/>
  <c r="W1209" i="3"/>
  <c r="W1086" i="3"/>
  <c r="W1254" i="3"/>
  <c r="W1523" i="3"/>
  <c r="W84" i="3"/>
  <c r="W897" i="3"/>
  <c r="W353" i="3"/>
  <c r="W401" i="3"/>
  <c r="W529" i="3"/>
  <c r="W641" i="3"/>
  <c r="W769" i="3"/>
  <c r="W958" i="3"/>
  <c r="W1595" i="3"/>
  <c r="W1613" i="3"/>
  <c r="W1653" i="3"/>
  <c r="W1132" i="3"/>
  <c r="W1380" i="3"/>
  <c r="W1548" i="3"/>
  <c r="W1478" i="3"/>
  <c r="W1821" i="3"/>
  <c r="W1760" i="3"/>
  <c r="W946" i="3"/>
  <c r="W978" i="3"/>
  <c r="W1346" i="3"/>
  <c r="W1394" i="3"/>
  <c r="W1419" i="3"/>
  <c r="W1430" i="3"/>
  <c r="W916" i="3"/>
  <c r="W996" i="3"/>
  <c r="W1300" i="3"/>
  <c r="W1012" i="3"/>
  <c r="W1028" i="3"/>
  <c r="W1172" i="3"/>
  <c r="W1785" i="3"/>
  <c r="W1770" i="3"/>
  <c r="W1459" i="3"/>
  <c r="W635" i="3"/>
  <c r="W952" i="3"/>
  <c r="W1240" i="3"/>
  <c r="W1641" i="3"/>
  <c r="W51" i="3"/>
  <c r="W6" i="3"/>
  <c r="W423" i="3"/>
  <c r="W679" i="3"/>
  <c r="W772" i="3"/>
  <c r="W820" i="3"/>
  <c r="W1294" i="3"/>
  <c r="W1707" i="3"/>
  <c r="W1030" i="3"/>
  <c r="W863" i="3"/>
  <c r="W168" i="3"/>
  <c r="W200" i="3"/>
  <c r="W232" i="3"/>
  <c r="W296" i="3"/>
  <c r="W344" i="3"/>
  <c r="W856" i="3"/>
  <c r="W888" i="3"/>
  <c r="W69" i="3"/>
  <c r="W85" i="3"/>
  <c r="W101" i="3"/>
  <c r="W117" i="3"/>
  <c r="W133" i="3"/>
  <c r="W1443" i="3"/>
  <c r="W1253" i="3"/>
  <c r="W1662" i="3"/>
  <c r="W527" i="3"/>
  <c r="W1527" i="3"/>
  <c r="W1190" i="3"/>
  <c r="W1221" i="3"/>
  <c r="W457" i="3"/>
  <c r="W80" i="3"/>
  <c r="W176" i="3"/>
  <c r="W272" i="3"/>
  <c r="W352" i="3"/>
  <c r="W528" i="3"/>
  <c r="W300" i="3"/>
  <c r="W1323" i="3"/>
  <c r="W251" i="3"/>
  <c r="W764" i="3"/>
  <c r="W828" i="3"/>
  <c r="W448" i="3"/>
  <c r="W1383" i="3"/>
  <c r="W1425" i="3"/>
  <c r="W1213" i="3"/>
  <c r="W315" i="3"/>
  <c r="W1123" i="3"/>
  <c r="W1315" i="3"/>
  <c r="W1397" i="3"/>
  <c r="W306" i="3"/>
  <c r="W691" i="3"/>
  <c r="W219" i="3"/>
  <c r="W602" i="3"/>
  <c r="W1070" i="3"/>
  <c r="W1274" i="3"/>
  <c r="W1304" i="3"/>
  <c r="W1368" i="3"/>
  <c r="W723" i="3"/>
  <c r="W1649" i="3"/>
  <c r="W919" i="3"/>
  <c r="W1177" i="3"/>
  <c r="W1827" i="3"/>
  <c r="W574" i="3"/>
  <c r="W1716" i="3"/>
  <c r="W1559" i="3"/>
  <c r="W1104" i="3"/>
  <c r="W1746" i="3"/>
  <c r="W79" i="3"/>
  <c r="W175" i="3"/>
  <c r="W214" i="3"/>
  <c r="W1508" i="3"/>
  <c r="W1516" i="3"/>
  <c r="W1532" i="3"/>
  <c r="W451" i="3"/>
  <c r="W201" i="3"/>
  <c r="W1002" i="3"/>
  <c r="W1731" i="3"/>
  <c r="W419" i="3"/>
  <c r="W1640" i="3"/>
  <c r="W1667" i="3"/>
  <c r="W951" i="3"/>
  <c r="W1055" i="3"/>
  <c r="W1353" i="3"/>
  <c r="W1642" i="3"/>
  <c r="W343" i="3"/>
  <c r="W765" i="3"/>
  <c r="W598" i="3"/>
  <c r="W710" i="3"/>
  <c r="W1627" i="3"/>
  <c r="W1726" i="3"/>
  <c r="W713" i="3"/>
  <c r="W1024" i="3"/>
  <c r="W1448" i="3"/>
  <c r="W1477" i="3"/>
  <c r="W1745" i="3"/>
  <c r="W1043" i="3"/>
  <c r="W1626" i="3"/>
  <c r="W737" i="3"/>
  <c r="W23" i="3"/>
  <c r="W523" i="3"/>
  <c r="W763" i="3"/>
  <c r="W454" i="3"/>
  <c r="W630" i="3"/>
  <c r="W686" i="3"/>
  <c r="W718" i="3"/>
  <c r="W1469" i="3"/>
  <c r="W1635" i="3"/>
  <c r="W1719" i="3"/>
  <c r="W1546" i="3"/>
  <c r="W1606" i="3"/>
  <c r="W1788" i="3"/>
  <c r="W73" i="3"/>
  <c r="W249" i="3"/>
  <c r="W449" i="3"/>
  <c r="W833" i="3"/>
  <c r="W36" i="3"/>
  <c r="W116" i="3"/>
  <c r="W809" i="3"/>
  <c r="W28" i="3"/>
  <c r="W92" i="3"/>
  <c r="W500" i="3"/>
  <c r="W564" i="3"/>
  <c r="W846" i="3"/>
  <c r="W920" i="3"/>
  <c r="W1042" i="3"/>
  <c r="W1186" i="3"/>
  <c r="W122" i="3"/>
  <c r="W1634" i="3"/>
  <c r="W1599" i="3"/>
  <c r="W323" i="3"/>
  <c r="W1485" i="3"/>
  <c r="W947" i="3"/>
  <c r="W963" i="3"/>
  <c r="W975" i="3"/>
  <c r="W987" i="3"/>
  <c r="W1135" i="3"/>
  <c r="W1235" i="3"/>
  <c r="W1337" i="3"/>
  <c r="W1646" i="3"/>
  <c r="W1040" i="3"/>
  <c r="W1122" i="3"/>
  <c r="W1306" i="3"/>
  <c r="W1358" i="3"/>
  <c r="W1370" i="3"/>
  <c r="W1810" i="3"/>
  <c r="W739" i="3"/>
  <c r="W1335" i="3"/>
  <c r="W1648" i="3"/>
  <c r="W1734" i="3"/>
  <c r="W1493" i="3"/>
  <c r="W1747" i="3"/>
  <c r="W1071" i="3"/>
  <c r="W1099" i="3"/>
  <c r="W1115" i="3"/>
  <c r="W1131" i="3"/>
  <c r="W1179" i="3"/>
  <c r="W1193" i="3"/>
  <c r="W1291" i="3"/>
  <c r="W1319" i="3"/>
  <c r="W1371" i="3"/>
  <c r="W1413" i="3"/>
  <c r="W1461" i="3"/>
  <c r="W78" i="3"/>
  <c r="W238" i="3"/>
  <c r="W334" i="3"/>
  <c r="W494" i="3"/>
  <c r="W670" i="3"/>
  <c r="W734" i="3"/>
  <c r="W1483" i="3"/>
  <c r="W1651" i="3"/>
  <c r="W1636" i="3"/>
  <c r="W1652" i="3"/>
  <c r="W1766" i="3"/>
  <c r="W1796" i="3"/>
  <c r="W1518" i="3"/>
  <c r="W1000" i="3"/>
  <c r="W1144" i="3"/>
  <c r="W1344" i="3"/>
  <c r="W1384" i="3"/>
  <c r="W1633" i="3"/>
  <c r="W267" i="3"/>
  <c r="W9" i="3"/>
  <c r="W169" i="3"/>
  <c r="W415" i="3"/>
  <c r="W785" i="3"/>
  <c r="W70" i="3"/>
  <c r="W55" i="3"/>
  <c r="W87" i="3"/>
  <c r="W119" i="3"/>
  <c r="W151" i="3"/>
  <c r="W183" i="3"/>
  <c r="W215" i="3"/>
  <c r="W247" i="3"/>
  <c r="W375" i="3"/>
  <c r="W589" i="3"/>
  <c r="W653" i="3"/>
  <c r="W685" i="3"/>
  <c r="W843" i="3"/>
  <c r="W907" i="3"/>
  <c r="W310" i="3"/>
  <c r="W350" i="3"/>
  <c r="W478" i="3"/>
  <c r="W646" i="3"/>
  <c r="W694" i="3"/>
  <c r="W726" i="3"/>
  <c r="W1727" i="3"/>
  <c r="W1825" i="3"/>
  <c r="W1582" i="3"/>
  <c r="W1616" i="3"/>
  <c r="W1694" i="3"/>
  <c r="W1752" i="3"/>
  <c r="W1500" i="3"/>
  <c r="W1612" i="3"/>
  <c r="W115" i="3"/>
  <c r="W307" i="3"/>
  <c r="W65" i="3"/>
  <c r="W153" i="3"/>
  <c r="W385" i="3"/>
  <c r="W433" i="3"/>
  <c r="W425" i="3"/>
  <c r="W633" i="3"/>
  <c r="W825" i="3"/>
  <c r="W990" i="3"/>
  <c r="W1334" i="3"/>
  <c r="W1412" i="3"/>
  <c r="W1432" i="3"/>
  <c r="W1605" i="3"/>
  <c r="W531" i="3"/>
  <c r="W1566" i="3"/>
  <c r="W1079" i="3"/>
  <c r="W1231" i="3"/>
  <c r="W1283" i="3"/>
  <c r="W1355" i="3"/>
  <c r="W243" i="3"/>
  <c r="W499" i="3"/>
  <c r="W46" i="3"/>
  <c r="W1056" i="3"/>
  <c r="W1579" i="3"/>
  <c r="W667" i="3"/>
  <c r="W923" i="3"/>
  <c r="W1051" i="3"/>
  <c r="W1243" i="3"/>
  <c r="W779" i="3"/>
  <c r="W49" i="3"/>
  <c r="W291" i="3"/>
  <c r="W1584" i="3"/>
  <c r="W1535" i="3"/>
  <c r="W603" i="3"/>
  <c r="W374" i="3"/>
  <c r="W326" i="3"/>
  <c r="W406" i="3"/>
  <c r="W263" i="3"/>
  <c r="W279" i="3"/>
  <c r="W461" i="3"/>
  <c r="W669" i="3"/>
  <c r="W57" i="3"/>
  <c r="W105" i="3"/>
  <c r="W1225" i="3"/>
  <c r="W934" i="3"/>
  <c r="W998" i="3"/>
  <c r="W1110" i="3"/>
  <c r="W1214" i="3"/>
  <c r="W1366" i="3"/>
  <c r="W1717" i="3"/>
  <c r="W417" i="3"/>
  <c r="W689" i="3"/>
  <c r="W676" i="3"/>
  <c r="W1118" i="3"/>
  <c r="W1787" i="3"/>
  <c r="W331" i="3"/>
  <c r="W717" i="3"/>
  <c r="W1228" i="3"/>
  <c r="W1322" i="3"/>
  <c r="W1637" i="3"/>
  <c r="W1417" i="3"/>
  <c r="W1728" i="3"/>
  <c r="W1665" i="3"/>
  <c r="W1588" i="3"/>
  <c r="W1576" i="3"/>
  <c r="W1573" i="3"/>
  <c r="W1722" i="3"/>
  <c r="W1340" i="3"/>
  <c r="W1480" i="3"/>
  <c r="W922" i="3"/>
  <c r="W1106" i="3"/>
  <c r="W1226" i="3"/>
  <c r="W1258" i="3"/>
  <c r="W1426" i="3"/>
  <c r="W1453" i="3"/>
  <c r="W1108" i="3"/>
  <c r="W1204" i="3"/>
  <c r="W1260" i="3"/>
  <c r="W1442" i="3"/>
  <c r="W940" i="3"/>
  <c r="W980" i="3"/>
  <c r="W1004" i="3"/>
  <c r="W1156" i="3"/>
  <c r="W1236" i="3"/>
  <c r="W1292" i="3"/>
  <c r="W583" i="3"/>
  <c r="W280" i="3"/>
  <c r="W956" i="3"/>
  <c r="W1645" i="3"/>
  <c r="W27" i="3"/>
  <c r="W1057" i="3"/>
  <c r="W1137" i="3"/>
  <c r="W1116" i="3"/>
  <c r="W479" i="3"/>
  <c r="W780" i="3"/>
  <c r="W512" i="3"/>
  <c r="W1017" i="3"/>
  <c r="W1367" i="3"/>
  <c r="W692" i="3"/>
  <c r="W1331" i="3"/>
  <c r="W522" i="3"/>
  <c r="W1046" i="3"/>
  <c r="W596" i="3"/>
  <c r="W758" i="3"/>
  <c r="W728" i="3"/>
  <c r="W840" i="3"/>
  <c r="W1167" i="3"/>
  <c r="W1247" i="3"/>
  <c r="W1703" i="3"/>
  <c r="W511" i="3"/>
  <c r="W584" i="3"/>
  <c r="W1343" i="3"/>
  <c r="W865" i="3"/>
  <c r="W402" i="3"/>
  <c r="W178" i="3"/>
  <c r="W732" i="3"/>
  <c r="W802" i="3"/>
  <c r="W864" i="3"/>
  <c r="W309" i="3"/>
  <c r="W293" i="3"/>
  <c r="W752" i="3"/>
  <c r="W852" i="3"/>
  <c r="W1338" i="3"/>
  <c r="W380" i="3"/>
  <c r="W146" i="3"/>
  <c r="W663" i="3"/>
  <c r="W567" i="3"/>
  <c r="W125" i="3"/>
  <c r="W1141" i="3"/>
  <c r="W804" i="3"/>
  <c r="W885" i="3"/>
  <c r="W1674" i="3"/>
  <c r="W839" i="3"/>
  <c r="W675" i="3"/>
  <c r="W216" i="3"/>
  <c r="W999" i="3"/>
  <c r="W1775" i="3"/>
  <c r="W403" i="3"/>
  <c r="W1065" i="3"/>
  <c r="W634" i="3"/>
  <c r="W1664" i="3"/>
  <c r="W288" i="3"/>
  <c r="W1069" i="3"/>
  <c r="W480" i="3"/>
  <c r="W730" i="3"/>
  <c r="W1341" i="3"/>
  <c r="W1349" i="3"/>
  <c r="W384" i="3"/>
  <c r="W204" i="3"/>
  <c r="W1229" i="3"/>
  <c r="W748" i="3"/>
  <c r="W751" i="3"/>
  <c r="W977" i="3"/>
  <c r="W912" i="3"/>
  <c r="W853" i="3"/>
  <c r="W196" i="3"/>
  <c r="W868" i="3"/>
  <c r="W322" i="3"/>
  <c r="W225" i="3"/>
  <c r="W1564" i="3"/>
  <c r="W1033" i="3"/>
  <c r="W966" i="3"/>
  <c r="W1126" i="3"/>
  <c r="W1446" i="3"/>
  <c r="W712" i="3"/>
  <c r="W792" i="3"/>
  <c r="W1015" i="3"/>
  <c r="W1111" i="3"/>
  <c r="W616" i="3"/>
  <c r="W1151" i="3"/>
  <c r="W482" i="3"/>
  <c r="W181" i="3"/>
  <c r="W314" i="3"/>
  <c r="W1125" i="3"/>
  <c r="W695" i="3"/>
  <c r="W661" i="3"/>
  <c r="W1153" i="3"/>
  <c r="W1474" i="3"/>
  <c r="W991" i="3"/>
  <c r="W485" i="3"/>
  <c r="W974" i="3"/>
  <c r="W1374" i="3"/>
  <c r="W1806" i="3"/>
  <c r="W861" i="3"/>
  <c r="W814" i="3"/>
  <c r="W462" i="3"/>
  <c r="W650" i="3"/>
  <c r="W474" i="3"/>
  <c r="W599" i="3"/>
  <c r="W354" i="3"/>
  <c r="W618" i="3"/>
  <c r="W796" i="3"/>
  <c r="W404" i="3"/>
  <c r="W1361" i="3"/>
  <c r="W1373" i="3"/>
  <c r="W1029" i="3"/>
  <c r="W1169" i="3"/>
  <c r="W1381" i="3"/>
  <c r="W1233" i="3"/>
  <c r="W1205" i="3"/>
  <c r="W722" i="3"/>
  <c r="W1021" i="3"/>
  <c r="W1333" i="3"/>
  <c r="W30" i="3"/>
  <c r="W878" i="3"/>
  <c r="W1313" i="3"/>
  <c r="W740" i="3"/>
  <c r="W628" i="3"/>
  <c r="W484" i="3"/>
  <c r="W548" i="3"/>
  <c r="W340" i="3"/>
  <c r="W356" i="3"/>
  <c r="W109" i="3"/>
  <c r="W610" i="3"/>
  <c r="W1585" i="3"/>
  <c r="W1600" i="3"/>
  <c r="W1410" i="3"/>
  <c r="W155" i="3"/>
  <c r="W1630" i="3"/>
  <c r="W886" i="3"/>
  <c r="W768" i="3"/>
  <c r="W1305" i="3"/>
  <c r="W1035" i="3"/>
  <c r="W1482" i="3"/>
  <c r="W1351" i="3"/>
  <c r="W1203" i="3"/>
  <c r="W1411" i="3"/>
  <c r="W1733" i="3"/>
  <c r="W1569" i="3"/>
  <c r="W659" i="3"/>
  <c r="W1350" i="3"/>
  <c r="W774" i="3"/>
  <c r="W806" i="3"/>
  <c r="W854" i="3"/>
  <c r="W376" i="3"/>
  <c r="W744" i="3"/>
  <c r="W760" i="3"/>
  <c r="W872" i="3"/>
  <c r="W943" i="3"/>
  <c r="W1095" i="3"/>
  <c r="W822" i="3"/>
  <c r="W245" i="3"/>
  <c r="W156" i="3"/>
  <c r="W188" i="3"/>
  <c r="W1005" i="3"/>
  <c r="W631" i="3"/>
  <c r="W821" i="3"/>
  <c r="W412" i="3"/>
  <c r="W834" i="3"/>
  <c r="W1375" i="3"/>
  <c r="W1735" i="3"/>
  <c r="W503" i="3"/>
  <c r="W869" i="3"/>
  <c r="W565" i="3"/>
  <c r="W572" i="3"/>
  <c r="W866" i="3"/>
  <c r="W724" i="3"/>
  <c r="W959" i="3"/>
  <c r="W418" i="3"/>
  <c r="W644" i="3"/>
  <c r="W1262" i="3"/>
  <c r="W787" i="3"/>
  <c r="W1263" i="3"/>
  <c r="W1034" i="3"/>
  <c r="W1782" i="3"/>
  <c r="W586" i="3"/>
  <c r="W812" i="3"/>
  <c r="W666" i="3"/>
  <c r="W887" i="3"/>
  <c r="W908" i="3"/>
  <c r="W949" i="3"/>
  <c r="W416" i="3"/>
  <c r="W544" i="3"/>
  <c r="W336" i="3"/>
  <c r="W1295" i="3"/>
  <c r="W925" i="3"/>
  <c r="W989" i="3"/>
  <c r="W1403" i="3"/>
  <c r="W378" i="3"/>
  <c r="W1276" i="3"/>
  <c r="W1316" i="3"/>
  <c r="W1451" i="3"/>
  <c r="W1753" i="3"/>
  <c r="W1385" i="3"/>
  <c r="W235" i="3"/>
  <c r="W459" i="3"/>
  <c r="W968" i="3"/>
  <c r="W1248" i="3"/>
  <c r="W665" i="3"/>
  <c r="W1762" i="3"/>
  <c r="W711" i="3"/>
  <c r="W152" i="3"/>
  <c r="W488" i="3"/>
  <c r="W5" i="3"/>
  <c r="W53" i="3"/>
  <c r="W1318" i="3"/>
  <c r="W1158" i="3"/>
  <c r="W591" i="3"/>
  <c r="W1638" i="3"/>
  <c r="W274" i="3"/>
  <c r="W368" i="3"/>
  <c r="W464" i="3"/>
  <c r="W957" i="3"/>
  <c r="W1093" i="3"/>
  <c r="W1309" i="3"/>
  <c r="W110" i="3"/>
  <c r="W929" i="3"/>
  <c r="W1089" i="3"/>
  <c r="W1212" i="3"/>
  <c r="W260" i="3"/>
  <c r="W276" i="3"/>
  <c r="W308" i="3"/>
  <c r="W332" i="3"/>
  <c r="W237" i="3"/>
  <c r="W421" i="3"/>
  <c r="W613" i="3"/>
  <c r="W805" i="3"/>
  <c r="W428" i="3"/>
  <c r="W450" i="3"/>
  <c r="W492" i="3"/>
  <c r="W588" i="3"/>
  <c r="W664" i="3"/>
  <c r="W1581" i="3"/>
  <c r="W435" i="3"/>
  <c r="W347" i="3"/>
  <c r="W696" i="3"/>
  <c r="W876" i="3"/>
  <c r="W1285" i="3"/>
  <c r="W123" i="3"/>
  <c r="W1359" i="3"/>
  <c r="W1427" i="3"/>
  <c r="W1352" i="3"/>
  <c r="W1684" i="3"/>
  <c r="W290" i="3"/>
  <c r="W369" i="3"/>
  <c r="W1014" i="3"/>
  <c r="W1094" i="3"/>
  <c r="W54" i="3"/>
  <c r="W790" i="3"/>
  <c r="W838" i="3"/>
  <c r="W680" i="3"/>
  <c r="W808" i="3"/>
  <c r="W533" i="3"/>
  <c r="W319" i="3"/>
  <c r="W831" i="3"/>
  <c r="W1279" i="3"/>
  <c r="W269" i="3"/>
  <c r="W162" i="3"/>
  <c r="W394" i="3"/>
  <c r="W674" i="3"/>
  <c r="W1390" i="3"/>
  <c r="W220" i="3"/>
  <c r="W706" i="3"/>
  <c r="W770" i="3"/>
  <c r="W1133" i="3"/>
  <c r="W741" i="3"/>
  <c r="W253" i="3"/>
  <c r="W738" i="3"/>
  <c r="W800" i="3"/>
  <c r="W844" i="3"/>
  <c r="W898" i="3"/>
  <c r="W1330" i="3"/>
  <c r="W1773" i="3"/>
  <c r="W1181" i="3"/>
  <c r="W1553" i="3"/>
  <c r="W373" i="3"/>
  <c r="W268" i="3"/>
  <c r="W397" i="3"/>
  <c r="W1345" i="3"/>
  <c r="W642" i="3"/>
  <c r="W716" i="3"/>
  <c r="W892" i="3"/>
  <c r="W1454" i="3"/>
  <c r="W1671" i="3"/>
  <c r="W592" i="3"/>
  <c r="W91" i="3"/>
  <c r="W725" i="3"/>
  <c r="W910" i="3"/>
  <c r="W590" i="3"/>
  <c r="W700" i="3"/>
  <c r="W538" i="3"/>
  <c r="W72" i="3"/>
  <c r="W226" i="3"/>
  <c r="W458" i="3"/>
  <c r="W914" i="3"/>
  <c r="W576" i="3"/>
  <c r="W203" i="3"/>
  <c r="W333" i="3"/>
  <c r="W1329" i="3"/>
  <c r="W704" i="3"/>
  <c r="W789" i="3"/>
  <c r="W688" i="3"/>
  <c r="W1025" i="3"/>
  <c r="Y1799" i="3"/>
  <c r="Z214" i="3"/>
  <c r="X246" i="3"/>
  <c r="Z819" i="3"/>
  <c r="Y1596" i="3"/>
  <c r="Y1696" i="3"/>
  <c r="Y1773" i="3"/>
  <c r="Y438" i="3"/>
  <c r="Z874" i="3"/>
  <c r="X858" i="3"/>
  <c r="W818" i="3"/>
  <c r="W786" i="3"/>
  <c r="Z746" i="3"/>
  <c r="X714" i="3"/>
  <c r="W684" i="3"/>
  <c r="Y604" i="3"/>
  <c r="X498" i="3"/>
  <c r="X476" i="3"/>
  <c r="X444" i="3"/>
  <c r="W370" i="3"/>
  <c r="X330" i="3"/>
  <c r="Y298" i="3"/>
  <c r="X242" i="3"/>
  <c r="X218" i="3"/>
  <c r="Y212" i="3"/>
  <c r="Y210" i="3"/>
  <c r="W202" i="3"/>
  <c r="Y180" i="3"/>
  <c r="Y170" i="3"/>
  <c r="X154" i="3"/>
  <c r="W148" i="3"/>
  <c r="W16" i="3"/>
  <c r="W855" i="3"/>
  <c r="W535" i="3"/>
  <c r="Y325" i="3"/>
  <c r="X301" i="3"/>
  <c r="Z277" i="3"/>
  <c r="W229" i="3"/>
  <c r="X213" i="3"/>
  <c r="Z165" i="3"/>
  <c r="X45" i="3"/>
  <c r="Y645" i="3"/>
  <c r="W837" i="3"/>
  <c r="Z337" i="3"/>
  <c r="Y257" i="3"/>
  <c r="Z719" i="3"/>
  <c r="Y847" i="3"/>
  <c r="Y727" i="3"/>
  <c r="Y925" i="3"/>
  <c r="W1085" i="3"/>
  <c r="X1205" i="3"/>
  <c r="X1317" i="3"/>
  <c r="Z93" i="3"/>
  <c r="Z251" i="3"/>
  <c r="W858" i="3"/>
  <c r="X165" i="3"/>
  <c r="Z444" i="3"/>
  <c r="Y1568" i="3"/>
  <c r="Z130" i="3"/>
  <c r="Y1736" i="3"/>
  <c r="Z361" i="3"/>
  <c r="Y497" i="3"/>
  <c r="X135" i="3"/>
  <c r="X151" i="3"/>
  <c r="Y11" i="3"/>
  <c r="X582" i="3"/>
  <c r="Y614" i="3"/>
  <c r="Y35" i="3"/>
  <c r="Z425" i="3"/>
  <c r="Z1002" i="3"/>
  <c r="Z1112" i="3"/>
  <c r="Y1256" i="3"/>
  <c r="Y1418" i="3"/>
  <c r="Z1424" i="3"/>
  <c r="X1787" i="3"/>
  <c r="Y1603" i="3"/>
  <c r="Y919" i="3"/>
  <c r="Z939" i="3"/>
  <c r="Z1215" i="3"/>
  <c r="Z1138" i="3"/>
  <c r="X1176" i="3"/>
  <c r="Y1312" i="3"/>
  <c r="Y1398" i="3"/>
  <c r="Y1420" i="3"/>
  <c r="Z1460" i="3"/>
  <c r="Z1454" i="3"/>
  <c r="Z1653" i="3"/>
  <c r="Y1550" i="3"/>
  <c r="Z985" i="3"/>
  <c r="Y1167" i="3"/>
  <c r="Y1179" i="3"/>
  <c r="Z1638" i="3"/>
  <c r="Y1667" i="3"/>
  <c r="Y1183" i="3"/>
  <c r="Y1651" i="3"/>
  <c r="Z1796" i="3"/>
  <c r="Y1505" i="3"/>
  <c r="Y1521" i="3"/>
  <c r="Y1486" i="3"/>
  <c r="Y1344" i="3"/>
  <c r="Y1659" i="3"/>
  <c r="Z787" i="3"/>
  <c r="Y1423" i="3"/>
  <c r="Z1296" i="3"/>
  <c r="Y1151" i="3"/>
  <c r="Z67" i="3"/>
  <c r="Y302" i="3"/>
  <c r="X941" i="3"/>
  <c r="W941" i="3"/>
  <c r="Z890" i="3"/>
  <c r="Y236" i="3"/>
  <c r="W236" i="3"/>
  <c r="Z261" i="3"/>
  <c r="W261" i="3"/>
  <c r="Z581" i="3"/>
  <c r="W581" i="3"/>
  <c r="Z61" i="3"/>
  <c r="Z193" i="3"/>
  <c r="Z329" i="3"/>
  <c r="Z641" i="3"/>
  <c r="Y30" i="3"/>
  <c r="Z948" i="3"/>
  <c r="Y1012" i="3"/>
  <c r="Y1060" i="3"/>
  <c r="Z1108" i="3"/>
  <c r="Y1140" i="3"/>
  <c r="Z1188" i="3"/>
  <c r="Z1220" i="3"/>
  <c r="Z1268" i="3"/>
  <c r="Y1332" i="3"/>
  <c r="Z1273" i="3"/>
  <c r="X1625" i="3"/>
  <c r="Y1689" i="3"/>
  <c r="Y1238" i="3"/>
  <c r="Y1334" i="3"/>
  <c r="X1495" i="3"/>
  <c r="Z1601" i="3"/>
  <c r="Z1731" i="3"/>
  <c r="Y1604" i="3"/>
  <c r="Y1578" i="3"/>
  <c r="X1824" i="3"/>
  <c r="Z1113" i="3"/>
  <c r="Y1219" i="3"/>
  <c r="Z1331" i="3"/>
  <c r="Z1351" i="3"/>
  <c r="Z1391" i="3"/>
  <c r="X1570" i="3"/>
  <c r="Z1742" i="3"/>
  <c r="Z591" i="3"/>
  <c r="X702" i="3"/>
  <c r="Z1529" i="3"/>
  <c r="Z1623" i="3"/>
  <c r="X1682" i="3"/>
  <c r="Z1738" i="3"/>
  <c r="Z1541" i="3"/>
  <c r="Z1813" i="3"/>
  <c r="X1502" i="3"/>
  <c r="Z1526" i="3"/>
  <c r="X74" i="3"/>
  <c r="Z27" i="3"/>
  <c r="Y1664" i="3"/>
  <c r="Y1474" i="3"/>
  <c r="Z1684" i="3"/>
  <c r="Z879" i="3"/>
  <c r="Z406" i="3"/>
  <c r="Y1660" i="3"/>
  <c r="Y8" i="3"/>
  <c r="Z40" i="3"/>
  <c r="X104" i="3"/>
  <c r="Y331" i="3"/>
  <c r="Z1228" i="3"/>
  <c r="Y1573" i="3"/>
  <c r="Y1340" i="3"/>
  <c r="Y48" i="3"/>
  <c r="Y112" i="3"/>
  <c r="Y1061" i="3"/>
  <c r="Y703" i="3"/>
  <c r="Z29" i="3"/>
  <c r="Y266" i="3"/>
  <c r="Z1006" i="3"/>
  <c r="Z1010" i="3"/>
  <c r="Z273" i="3"/>
  <c r="Y1793" i="3"/>
  <c r="Y1259" i="3"/>
  <c r="Y683" i="3"/>
  <c r="Z795" i="3"/>
  <c r="Y159" i="3"/>
  <c r="Z350" i="3"/>
  <c r="W714" i="3"/>
  <c r="X1672" i="3"/>
  <c r="X1488" i="3"/>
  <c r="Z1512" i="3"/>
  <c r="Z66" i="3"/>
  <c r="Y1702" i="3"/>
  <c r="Y1475" i="3"/>
  <c r="Y1732" i="3"/>
  <c r="Z278" i="3"/>
  <c r="X1457" i="3"/>
  <c r="Z1245" i="3"/>
  <c r="W1173" i="3"/>
  <c r="Z1101" i="3"/>
  <c r="Z1009" i="3"/>
  <c r="Z933" i="3"/>
  <c r="Y890" i="3"/>
  <c r="Y874" i="3"/>
  <c r="Z850" i="3"/>
  <c r="Z842" i="3"/>
  <c r="Z818" i="3"/>
  <c r="Y810" i="3"/>
  <c r="Z786" i="3"/>
  <c r="Z778" i="3"/>
  <c r="X754" i="3"/>
  <c r="Y746" i="3"/>
  <c r="Y714" i="3"/>
  <c r="Y684" i="3"/>
  <c r="Y668" i="3"/>
  <c r="Y658" i="3"/>
  <c r="Z626" i="3"/>
  <c r="Z604" i="3"/>
  <c r="Y594" i="3"/>
  <c r="Y562" i="3"/>
  <c r="Y540" i="3"/>
  <c r="Z530" i="3"/>
  <c r="Z498" i="3"/>
  <c r="Z476" i="3"/>
  <c r="Z466" i="3"/>
  <c r="Y444" i="3"/>
  <c r="Z434" i="3"/>
  <c r="Z370" i="3"/>
  <c r="Z298" i="3"/>
  <c r="Z244" i="3"/>
  <c r="Z242" i="3"/>
  <c r="W240" i="3"/>
  <c r="Z236" i="3"/>
  <c r="Z234" i="3"/>
  <c r="Y228" i="3"/>
  <c r="Z218" i="3"/>
  <c r="Z212" i="3"/>
  <c r="Z210" i="3"/>
  <c r="Z208" i="3"/>
  <c r="Z202" i="3"/>
  <c r="Y194" i="3"/>
  <c r="Z180" i="3"/>
  <c r="Z170" i="3"/>
  <c r="Z164" i="3"/>
  <c r="Z154" i="3"/>
  <c r="Y148" i="3"/>
  <c r="Z16" i="3"/>
  <c r="Z903" i="3"/>
  <c r="Z855" i="3"/>
  <c r="Z823" i="3"/>
  <c r="Y759" i="3"/>
  <c r="Y455" i="3"/>
  <c r="Y389" i="3"/>
  <c r="Z357" i="3"/>
  <c r="Y341" i="3"/>
  <c r="Z325" i="3"/>
  <c r="Z317" i="3"/>
  <c r="Y301" i="3"/>
  <c r="Y285" i="3"/>
  <c r="Y277" i="3"/>
  <c r="Y261" i="3"/>
  <c r="Y229" i="3"/>
  <c r="Y213" i="3"/>
  <c r="Z205" i="3"/>
  <c r="Z197" i="3"/>
  <c r="Y173" i="3"/>
  <c r="Y165" i="3"/>
  <c r="Z149" i="3"/>
  <c r="Y77" i="3"/>
  <c r="Y61" i="3"/>
  <c r="Z45" i="3"/>
  <c r="Y773" i="3"/>
  <c r="Z645" i="3"/>
  <c r="Y581" i="3"/>
  <c r="Z837" i="3"/>
  <c r="X709" i="3"/>
  <c r="Z362" i="3"/>
  <c r="W330" i="3"/>
  <c r="Z258" i="3"/>
  <c r="X766" i="3"/>
  <c r="X829" i="3"/>
  <c r="Y865" i="3"/>
  <c r="Y862" i="3"/>
  <c r="Y1038" i="3"/>
  <c r="Y1223" i="3"/>
  <c r="Y382" i="3"/>
  <c r="Y143" i="3"/>
  <c r="Y1552" i="3"/>
  <c r="Z607" i="3"/>
  <c r="Y1830" i="3"/>
  <c r="Y1392" i="3"/>
  <c r="Y198" i="3"/>
  <c r="Y1150" i="3"/>
  <c r="Z1195" i="3"/>
  <c r="Z924" i="3"/>
  <c r="Y1739" i="3"/>
  <c r="Z972" i="3"/>
  <c r="Y1164" i="3"/>
  <c r="Z705" i="3"/>
  <c r="Y295" i="3"/>
  <c r="Z1250" i="3"/>
  <c r="Y766" i="3"/>
  <c r="Y63" i="3"/>
  <c r="Y1756" i="3"/>
  <c r="Y644" i="3"/>
  <c r="Z1158" i="3"/>
  <c r="Y420" i="3"/>
  <c r="Z19" i="3"/>
  <c r="Y343" i="3"/>
  <c r="X545" i="3"/>
  <c r="X126" i="3"/>
  <c r="X124" i="3"/>
  <c r="X1402" i="3"/>
  <c r="Y579" i="3"/>
  <c r="Z958" i="3"/>
  <c r="Y986" i="3"/>
  <c r="Z1210" i="3"/>
  <c r="Z1358" i="3"/>
  <c r="Z915" i="3"/>
  <c r="Y931" i="3"/>
  <c r="Z222" i="3"/>
  <c r="Z286" i="3"/>
  <c r="Y590" i="3"/>
  <c r="Z622" i="3"/>
  <c r="Y1168" i="3"/>
  <c r="Y1264" i="3"/>
  <c r="Y121" i="3"/>
  <c r="Z95" i="3"/>
  <c r="Y3" i="3"/>
  <c r="Z451" i="3"/>
  <c r="Z639" i="3"/>
  <c r="Z893" i="3"/>
  <c r="Z1821" i="3"/>
  <c r="Y118" i="3"/>
  <c r="Z387" i="3"/>
  <c r="Y831" i="3"/>
  <c r="Z134" i="3"/>
  <c r="Y70" i="3"/>
  <c r="Y950" i="3"/>
  <c r="Z982" i="3"/>
  <c r="Z427" i="3"/>
  <c r="Z443" i="3"/>
  <c r="Y475" i="3"/>
  <c r="Y669" i="3"/>
  <c r="Y749" i="3"/>
  <c r="Y166" i="3"/>
  <c r="Y294" i="3"/>
  <c r="Y1566" i="3"/>
  <c r="Y691" i="3"/>
  <c r="Y46" i="3"/>
  <c r="Y153" i="3"/>
  <c r="Z817" i="3"/>
  <c r="Y881" i="3"/>
  <c r="Z140" i="3"/>
  <c r="Y729" i="3"/>
  <c r="Y825" i="3"/>
  <c r="Z857" i="3"/>
  <c r="Z889" i="3"/>
  <c r="Z201" i="3"/>
  <c r="Y1001" i="3"/>
  <c r="Y1065" i="3"/>
  <c r="Z1097" i="3"/>
  <c r="Y1209" i="3"/>
  <c r="X1369" i="3"/>
  <c r="Y1449" i="3"/>
  <c r="Y1593" i="3"/>
  <c r="Y1769" i="3"/>
  <c r="Y516" i="3"/>
  <c r="Y628" i="3"/>
  <c r="Z782" i="3"/>
  <c r="Z878" i="3"/>
  <c r="Y930" i="3"/>
  <c r="Y990" i="3"/>
  <c r="Y1030" i="3"/>
  <c r="Z1048" i="3"/>
  <c r="Y1074" i="3"/>
  <c r="Z1086" i="3"/>
  <c r="Z1120" i="3"/>
  <c r="Y1242" i="3"/>
  <c r="Y1294" i="3"/>
  <c r="Z1320" i="3"/>
  <c r="Y1326" i="3"/>
  <c r="Y1354" i="3"/>
  <c r="Y1412" i="3"/>
  <c r="Z82" i="3"/>
  <c r="Y1710" i="3"/>
  <c r="Y1786" i="3"/>
  <c r="Z1725" i="3"/>
  <c r="Y256" i="3"/>
  <c r="X1245" i="3"/>
  <c r="Z131" i="3"/>
  <c r="Z531" i="3"/>
  <c r="Y675" i="3"/>
  <c r="Z1303" i="3"/>
  <c r="Y1632" i="3"/>
  <c r="Z1666" i="3"/>
  <c r="Y1487" i="3"/>
  <c r="Z943" i="3"/>
  <c r="Z1067" i="3"/>
  <c r="Z1231" i="3"/>
  <c r="Z1275" i="3"/>
  <c r="Y1307" i="3"/>
  <c r="Y1774" i="3"/>
  <c r="X1609" i="3"/>
  <c r="Z1111" i="3"/>
  <c r="Y403" i="3"/>
  <c r="Y243" i="3"/>
  <c r="Z383" i="3"/>
  <c r="Y654" i="3"/>
  <c r="Y1088" i="3"/>
  <c r="Z1304" i="3"/>
  <c r="Z1579" i="3"/>
  <c r="Y1811" i="3"/>
  <c r="Z1678" i="3"/>
  <c r="Y1772" i="3"/>
  <c r="Z1463" i="3"/>
  <c r="Z1565" i="3"/>
  <c r="Z667" i="3"/>
  <c r="Y699" i="3"/>
  <c r="Z1147" i="3"/>
  <c r="Z1243" i="3"/>
  <c r="Y1339" i="3"/>
  <c r="Z107" i="3"/>
  <c r="Y559" i="3"/>
  <c r="Z801" i="3"/>
  <c r="Z913" i="3"/>
  <c r="Y339" i="3"/>
  <c r="Y515" i="3"/>
  <c r="Z1139" i="3"/>
  <c r="Y1299" i="3"/>
  <c r="Y1395" i="3"/>
  <c r="Z1143" i="3"/>
  <c r="Z1584" i="3"/>
  <c r="Z1535" i="3"/>
  <c r="Z1751" i="3"/>
  <c r="Z603" i="3"/>
  <c r="Z262" i="3"/>
  <c r="Y342" i="3"/>
  <c r="Z358" i="3"/>
  <c r="Y534" i="3"/>
  <c r="Z255" i="3"/>
  <c r="Y271" i="3"/>
  <c r="Z287" i="3"/>
  <c r="Y429" i="3"/>
  <c r="Y377" i="3"/>
  <c r="Y585" i="3"/>
  <c r="Z1129" i="3"/>
  <c r="Z1257" i="3"/>
  <c r="Y1321" i="3"/>
  <c r="Z1422" i="3"/>
  <c r="Z1214" i="3"/>
  <c r="Z1246" i="3"/>
  <c r="Z1717" i="3"/>
  <c r="Z52" i="3"/>
  <c r="X477" i="3"/>
  <c r="Z17" i="3"/>
  <c r="Y241" i="3"/>
  <c r="Y321" i="3"/>
  <c r="Z689" i="3"/>
  <c r="Z721" i="3"/>
  <c r="Z1676" i="3"/>
  <c r="Y1322" i="3"/>
  <c r="Y1665" i="3"/>
  <c r="Y1588" i="3"/>
  <c r="Y1722" i="3"/>
  <c r="Y1480" i="3"/>
  <c r="Y1106" i="3"/>
  <c r="Y1226" i="3"/>
  <c r="Y1258" i="3"/>
  <c r="Y1457" i="3"/>
  <c r="Z1457" i="3"/>
  <c r="W1297" i="3"/>
  <c r="W1189" i="3"/>
  <c r="Z981" i="3"/>
  <c r="Y453" i="3"/>
  <c r="X453" i="3"/>
  <c r="W453" i="3"/>
  <c r="Z1204" i="3"/>
  <c r="Z940" i="3"/>
  <c r="Y1212" i="3"/>
  <c r="Z1397" i="3"/>
  <c r="Z1385" i="3"/>
  <c r="Y347" i="3"/>
  <c r="Y720" i="3"/>
  <c r="Y583" i="3"/>
  <c r="Z711" i="3"/>
  <c r="Z743" i="3"/>
  <c r="Y788" i="3"/>
  <c r="Y884" i="3"/>
  <c r="Z900" i="3"/>
  <c r="Z168" i="3"/>
  <c r="Z632" i="3"/>
  <c r="Y856" i="3"/>
  <c r="Z43" i="3"/>
  <c r="Z1373" i="3"/>
  <c r="W165" i="3"/>
  <c r="W301" i="3"/>
  <c r="W170" i="3"/>
  <c r="W444" i="3"/>
  <c r="W61" i="3"/>
  <c r="W154" i="3"/>
  <c r="W658" i="3"/>
  <c r="W754" i="3"/>
  <c r="W197" i="3"/>
  <c r="W228" i="3"/>
  <c r="W540" i="3"/>
  <c r="W180" i="3"/>
  <c r="W594" i="3"/>
  <c r="W205" i="3"/>
  <c r="W476" i="3"/>
  <c r="X581" i="3"/>
  <c r="X277" i="3"/>
  <c r="X16" i="3"/>
  <c r="X370" i="3"/>
  <c r="X818" i="3"/>
  <c r="X389" i="3"/>
  <c r="X194" i="3"/>
  <c r="X244" i="3"/>
  <c r="X658" i="3"/>
  <c r="X837" i="3"/>
  <c r="X205" i="3"/>
  <c r="X357" i="3"/>
  <c r="X823" i="3"/>
  <c r="W903" i="3"/>
  <c r="X234" i="3"/>
  <c r="X298" i="3"/>
  <c r="W626" i="3"/>
  <c r="W850" i="3"/>
  <c r="Z77" i="3"/>
  <c r="Z173" i="3"/>
  <c r="Z285" i="3"/>
  <c r="Y16" i="3"/>
  <c r="Y370" i="3"/>
  <c r="Y818" i="3"/>
  <c r="Y357" i="3"/>
  <c r="Y234" i="3"/>
  <c r="Z684" i="3"/>
  <c r="X149" i="3"/>
  <c r="Y842" i="3"/>
  <c r="Z773" i="3"/>
  <c r="Z759" i="3"/>
  <c r="Y202" i="3"/>
  <c r="Z562" i="3"/>
  <c r="Z810" i="3"/>
  <c r="Z455" i="3"/>
  <c r="Z240" i="3"/>
  <c r="Y786" i="3"/>
  <c r="Y858" i="3"/>
  <c r="Z754" i="3"/>
  <c r="X668" i="3"/>
  <c r="Z709" i="3"/>
  <c r="Z535" i="3"/>
  <c r="Y362" i="3"/>
  <c r="Y330" i="3"/>
  <c r="Y258" i="3"/>
  <c r="Z447" i="3"/>
  <c r="Y447" i="3"/>
  <c r="Y623" i="3"/>
  <c r="Z623" i="3"/>
  <c r="X367" i="3"/>
  <c r="Z367" i="3"/>
  <c r="Y367" i="3"/>
  <c r="X942" i="3"/>
  <c r="Y942" i="3"/>
  <c r="Z942" i="3"/>
  <c r="Y877" i="3"/>
  <c r="Z877" i="3"/>
  <c r="X566" i="3"/>
  <c r="Y566" i="3"/>
  <c r="Z566" i="3"/>
  <c r="Y598" i="3"/>
  <c r="Z598" i="3"/>
  <c r="Y678" i="3"/>
  <c r="Z678" i="3"/>
  <c r="Y1627" i="3"/>
  <c r="Z1627" i="3"/>
  <c r="Z1574" i="3"/>
  <c r="X1574" i="3"/>
  <c r="Z1672" i="3"/>
  <c r="Y1672" i="3"/>
  <c r="Y1704" i="3"/>
  <c r="Z1704" i="3"/>
  <c r="Y1726" i="3"/>
  <c r="Z1726" i="3"/>
  <c r="Z1802" i="3"/>
  <c r="X1802" i="3"/>
  <c r="Y1818" i="3"/>
  <c r="Z1818" i="3"/>
  <c r="Y1509" i="3"/>
  <c r="Z1509" i="3"/>
  <c r="Z1545" i="3"/>
  <c r="X1545" i="3"/>
  <c r="Z1617" i="3"/>
  <c r="Y1617" i="3"/>
  <c r="Z1639" i="3"/>
  <c r="Y1639" i="3"/>
  <c r="Z1687" i="3"/>
  <c r="X1687" i="3"/>
  <c r="Z1779" i="3"/>
  <c r="Y1779" i="3"/>
  <c r="Z1799" i="3"/>
  <c r="X1799" i="3"/>
  <c r="Y1817" i="3"/>
  <c r="Z1817" i="3"/>
  <c r="Z1488" i="3"/>
  <c r="Y1488" i="3"/>
  <c r="Y1496" i="3"/>
  <c r="X1496" i="3"/>
  <c r="Z1504" i="3"/>
  <c r="Y1504" i="3"/>
  <c r="Y1512" i="3"/>
  <c r="X1512" i="3"/>
  <c r="Z1520" i="3"/>
  <c r="Y1520" i="3"/>
  <c r="Z1528" i="3"/>
  <c r="X1528" i="3"/>
  <c r="Z1536" i="3"/>
  <c r="Y1536" i="3"/>
  <c r="Z1568" i="3"/>
  <c r="X1568" i="3"/>
  <c r="X1823" i="3"/>
  <c r="Y1823" i="3"/>
  <c r="Z1823" i="3"/>
  <c r="Y1491" i="3"/>
  <c r="Z1491" i="3"/>
  <c r="Z1699" i="3"/>
  <c r="Y1699" i="3"/>
  <c r="Y83" i="3"/>
  <c r="Z83" i="3"/>
  <c r="Y185" i="3"/>
  <c r="Z185" i="3"/>
  <c r="Y465" i="3"/>
  <c r="Z465" i="3"/>
  <c r="Z611" i="3"/>
  <c r="X611" i="3"/>
  <c r="Y713" i="3"/>
  <c r="Z713" i="3"/>
  <c r="Z745" i="3"/>
  <c r="X745" i="3"/>
  <c r="Y745" i="3"/>
  <c r="Z580" i="3"/>
  <c r="Y580" i="3"/>
  <c r="Y944" i="3"/>
  <c r="Z944" i="3"/>
  <c r="Z976" i="3"/>
  <c r="Y976" i="3"/>
  <c r="Y1024" i="3"/>
  <c r="Z1024" i="3"/>
  <c r="Z1184" i="3"/>
  <c r="Y1184" i="3"/>
  <c r="Z1336" i="3"/>
  <c r="X1336" i="3"/>
  <c r="X1408" i="3"/>
  <c r="Y1408" i="3"/>
  <c r="Z1408" i="3"/>
  <c r="Y1440" i="3"/>
  <c r="Z1440" i="3"/>
  <c r="Y1448" i="3"/>
  <c r="Z1448" i="3"/>
  <c r="Y1484" i="3"/>
  <c r="Z1484" i="3"/>
  <c r="Z1571" i="3"/>
  <c r="X1571" i="3"/>
  <c r="Y1571" i="3"/>
  <c r="Y130" i="3"/>
  <c r="Y98" i="3"/>
  <c r="Y66" i="3"/>
  <c r="Y34" i="3"/>
  <c r="Z1544" i="3"/>
  <c r="Z1614" i="3"/>
  <c r="Z1702" i="3"/>
  <c r="Z1718" i="3"/>
  <c r="Z1736" i="3"/>
  <c r="Z1794" i="3"/>
  <c r="Y1477" i="3"/>
  <c r="Z1477" i="3"/>
  <c r="Y1721" i="3"/>
  <c r="Z1721" i="3"/>
  <c r="Y1745" i="3"/>
  <c r="Z1745" i="3"/>
  <c r="Y1670" i="3"/>
  <c r="Z1670" i="3"/>
  <c r="Z1714" i="3"/>
  <c r="Z1798" i="3"/>
  <c r="Z1820" i="3"/>
  <c r="Z1475" i="3"/>
  <c r="Z1619" i="3"/>
  <c r="Y1619" i="3"/>
  <c r="X1619" i="3"/>
  <c r="Z1681" i="3"/>
  <c r="Y1681" i="3"/>
  <c r="Y1711" i="3"/>
  <c r="Y1399" i="3"/>
  <c r="Z1399" i="3"/>
  <c r="X1399" i="3"/>
  <c r="Z1503" i="3"/>
  <c r="X1503" i="3"/>
  <c r="Z1781" i="3"/>
  <c r="Y1781" i="3"/>
  <c r="X927" i="3"/>
  <c r="Y927" i="3"/>
  <c r="X979" i="3"/>
  <c r="Y979" i="3"/>
  <c r="Z1043" i="3"/>
  <c r="Y1043" i="3"/>
  <c r="Z1059" i="3"/>
  <c r="Z1091" i="3"/>
  <c r="Y1091" i="3"/>
  <c r="Z1540" i="3"/>
  <c r="Z1732" i="3"/>
  <c r="Z1808" i="3"/>
  <c r="Y1808" i="3"/>
  <c r="Y1607" i="3"/>
  <c r="Z1607" i="3"/>
  <c r="Z1647" i="3"/>
  <c r="Y1647" i="3"/>
  <c r="Z1763" i="3"/>
  <c r="Y1763" i="3"/>
  <c r="Z1626" i="3"/>
  <c r="Z1750" i="3"/>
  <c r="Y1750" i="3"/>
  <c r="Y1729" i="3"/>
  <c r="X1729" i="3"/>
  <c r="Y1795" i="3"/>
  <c r="X171" i="3"/>
  <c r="Y171" i="3"/>
  <c r="Y371" i="3"/>
  <c r="Z547" i="3"/>
  <c r="Y547" i="3"/>
  <c r="Y431" i="3"/>
  <c r="Z431" i="3"/>
  <c r="Z497" i="3"/>
  <c r="X497" i="3"/>
  <c r="Z575" i="3"/>
  <c r="Y575" i="3"/>
  <c r="Z737" i="3"/>
  <c r="Y737" i="3"/>
  <c r="Y815" i="3"/>
  <c r="Z815" i="3"/>
  <c r="Z38" i="3"/>
  <c r="Y38" i="3"/>
  <c r="Z23" i="3"/>
  <c r="Y23" i="3"/>
  <c r="Y39" i="3"/>
  <c r="Z39" i="3"/>
  <c r="Y391" i="3"/>
  <c r="Z391" i="3"/>
  <c r="Z523" i="3"/>
  <c r="Y523" i="3"/>
  <c r="Z557" i="3"/>
  <c r="Y557" i="3"/>
  <c r="X557" i="3"/>
  <c r="Z637" i="3"/>
  <c r="Z731" i="3"/>
  <c r="Y731" i="3"/>
  <c r="Y619" i="3"/>
  <c r="Z619" i="3"/>
  <c r="Z651" i="3"/>
  <c r="Y158" i="3"/>
  <c r="Z158" i="3"/>
  <c r="Y278" i="3"/>
  <c r="X422" i="3"/>
  <c r="Y422" i="3"/>
  <c r="Z454" i="3"/>
  <c r="Y454" i="3"/>
  <c r="Z518" i="3"/>
  <c r="X518" i="3"/>
  <c r="Y518" i="3"/>
  <c r="X558" i="3"/>
  <c r="Y558" i="3"/>
  <c r="Z558" i="3"/>
  <c r="Z630" i="3"/>
  <c r="Y630" i="3"/>
  <c r="Z686" i="3"/>
  <c r="Y686" i="3"/>
  <c r="Z718" i="3"/>
  <c r="Y718" i="3"/>
  <c r="Z1469" i="3"/>
  <c r="Y1469" i="3"/>
  <c r="Y1635" i="3"/>
  <c r="Z1635" i="3"/>
  <c r="Z1673" i="3"/>
  <c r="X1673" i="3"/>
  <c r="Z1719" i="3"/>
  <c r="Y1719" i="3"/>
  <c r="Z1606" i="3"/>
  <c r="Y1606" i="3"/>
  <c r="Z1628" i="3"/>
  <c r="Y1628" i="3"/>
  <c r="Y1644" i="3"/>
  <c r="X1644" i="3"/>
  <c r="Y1788" i="3"/>
  <c r="Z1788" i="3"/>
  <c r="Z1549" i="3"/>
  <c r="Y1549" i="3"/>
  <c r="Y1805" i="3"/>
  <c r="Z1805" i="3"/>
  <c r="Z1490" i="3"/>
  <c r="Y1490" i="3"/>
  <c r="Y1498" i="3"/>
  <c r="Z1498" i="3"/>
  <c r="Y1506" i="3"/>
  <c r="Z1506" i="3"/>
  <c r="Z1514" i="3"/>
  <c r="Y1514" i="3"/>
  <c r="Y1522" i="3"/>
  <c r="Z1522" i="3"/>
  <c r="Z1530" i="3"/>
  <c r="Y1530" i="3"/>
  <c r="Y1538" i="3"/>
  <c r="Z1538" i="3"/>
  <c r="Y1608" i="3"/>
  <c r="Z1608" i="3"/>
  <c r="Z1828" i="3"/>
  <c r="Y1828" i="3"/>
  <c r="Z1507" i="3"/>
  <c r="Y1543" i="3"/>
  <c r="Z1715" i="3"/>
  <c r="Z1757" i="3"/>
  <c r="Z1791" i="3"/>
  <c r="Z179" i="3"/>
  <c r="Y179" i="3"/>
  <c r="Y467" i="3"/>
  <c r="Z467" i="3"/>
  <c r="Y883" i="3"/>
  <c r="Z883" i="3"/>
  <c r="Z73" i="3"/>
  <c r="Y73" i="3"/>
  <c r="Z97" i="3"/>
  <c r="Y97" i="3"/>
  <c r="Z129" i="3"/>
  <c r="Y129" i="3"/>
  <c r="X161" i="3"/>
  <c r="Y161" i="3"/>
  <c r="Z161" i="3"/>
  <c r="Z249" i="3"/>
  <c r="Y249" i="3"/>
  <c r="Z345" i="3"/>
  <c r="X345" i="3"/>
  <c r="Y345" i="3"/>
  <c r="Z449" i="3"/>
  <c r="Y449" i="3"/>
  <c r="X36" i="3"/>
  <c r="Y36" i="3"/>
  <c r="Z36" i="3"/>
  <c r="Y116" i="3"/>
  <c r="Z116" i="3"/>
  <c r="Y62" i="3"/>
  <c r="X62" i="3"/>
  <c r="Z62" i="3"/>
  <c r="Z537" i="3"/>
  <c r="Y537" i="3"/>
  <c r="Y569" i="3"/>
  <c r="Z569" i="3"/>
  <c r="Z601" i="3"/>
  <c r="Y601" i="3"/>
  <c r="X777" i="3"/>
  <c r="Y777" i="3"/>
  <c r="Z777" i="3"/>
  <c r="Y809" i="3"/>
  <c r="Z809" i="3"/>
  <c r="Y841" i="3"/>
  <c r="Z841" i="3"/>
  <c r="Y873" i="3"/>
  <c r="Z873" i="3"/>
  <c r="Y905" i="3"/>
  <c r="Z905" i="3"/>
  <c r="Y28" i="3"/>
  <c r="Z28" i="3"/>
  <c r="Z60" i="3"/>
  <c r="Y60" i="3"/>
  <c r="Y92" i="3"/>
  <c r="Z92" i="3"/>
  <c r="X468" i="3"/>
  <c r="Z468" i="3"/>
  <c r="Y468" i="3"/>
  <c r="Z500" i="3"/>
  <c r="Y500" i="3"/>
  <c r="Z532" i="3"/>
  <c r="Y532" i="3"/>
  <c r="Z564" i="3"/>
  <c r="Y564" i="3"/>
  <c r="Z612" i="3"/>
  <c r="Y612" i="3"/>
  <c r="Y750" i="3"/>
  <c r="Z750" i="3"/>
  <c r="Y846" i="3"/>
  <c r="Z846" i="3"/>
  <c r="Y920" i="3"/>
  <c r="Y928" i="3"/>
  <c r="Z928" i="3"/>
  <c r="Y992" i="3"/>
  <c r="Z992" i="3"/>
  <c r="Y1032" i="3"/>
  <c r="Z1032" i="3"/>
  <c r="Z1042" i="3"/>
  <c r="Y1042" i="3"/>
  <c r="X1064" i="3"/>
  <c r="Z1064" i="3"/>
  <c r="Y1064" i="3"/>
  <c r="Y1072" i="3"/>
  <c r="Z1072" i="3"/>
  <c r="Z1082" i="3"/>
  <c r="X1082" i="3"/>
  <c r="Y1082" i="3"/>
  <c r="X1136" i="3"/>
  <c r="Y1136" i="3"/>
  <c r="Z1136" i="3"/>
  <c r="Z1166" i="3"/>
  <c r="Y1166" i="3"/>
  <c r="Z1178" i="3"/>
  <c r="X1178" i="3"/>
  <c r="Y1178" i="3"/>
  <c r="Y1186" i="3"/>
  <c r="Z1186" i="3"/>
  <c r="Z1194" i="3"/>
  <c r="Y1194" i="3"/>
  <c r="Z1208" i="3"/>
  <c r="Y1208" i="3"/>
  <c r="X1222" i="3"/>
  <c r="Y1222" i="3"/>
  <c r="Z1222" i="3"/>
  <c r="Z1234" i="3"/>
  <c r="X1234" i="3"/>
  <c r="Y1234" i="3"/>
  <c r="Y1290" i="3"/>
  <c r="Z1298" i="3"/>
  <c r="Y1314" i="3"/>
  <c r="Z1314" i="3"/>
  <c r="Y1328" i="3"/>
  <c r="Z1328" i="3"/>
  <c r="Z1352" i="3"/>
  <c r="Y1352" i="3"/>
  <c r="Y1362" i="3"/>
  <c r="Z1362" i="3"/>
  <c r="Z1418" i="3"/>
  <c r="X1456" i="3"/>
  <c r="Y1456" i="3"/>
  <c r="Z1456" i="3"/>
  <c r="Y1472" i="3"/>
  <c r="Z1472" i="3"/>
  <c r="Z122" i="3"/>
  <c r="Z90" i="3"/>
  <c r="Y90" i="3"/>
  <c r="Z58" i="3"/>
  <c r="Z26" i="3"/>
  <c r="Y26" i="3"/>
  <c r="Y1580" i="3"/>
  <c r="Y1634" i="3"/>
  <c r="Z1634" i="3"/>
  <c r="Y1692" i="3"/>
  <c r="Y1724" i="3"/>
  <c r="Z1724" i="3"/>
  <c r="Y1816" i="3"/>
  <c r="Y1531" i="3"/>
  <c r="Z1531" i="3"/>
  <c r="Y1575" i="3"/>
  <c r="Z1575" i="3"/>
  <c r="Y1597" i="3"/>
  <c r="Z1597" i="3"/>
  <c r="Y1615" i="3"/>
  <c r="Z1615" i="3"/>
  <c r="Y1631" i="3"/>
  <c r="Z1631" i="3"/>
  <c r="Y1663" i="3"/>
  <c r="Z1663" i="3"/>
  <c r="Y1803" i="3"/>
  <c r="Z1803" i="3"/>
  <c r="Y1829" i="3"/>
  <c r="Z1829" i="3"/>
  <c r="Y1620" i="3"/>
  <c r="Z1620" i="3"/>
  <c r="Y1740" i="3"/>
  <c r="Y1481" i="3"/>
  <c r="X1481" i="3"/>
  <c r="Y1599" i="3"/>
  <c r="Z1599" i="3"/>
  <c r="Y1809" i="3"/>
  <c r="Z1809" i="3"/>
  <c r="Y323" i="3"/>
  <c r="Z323" i="3"/>
  <c r="Z643" i="3"/>
  <c r="Y643" i="3"/>
  <c r="X643" i="3"/>
  <c r="Z755" i="3"/>
  <c r="Y755" i="3"/>
  <c r="Z1207" i="3"/>
  <c r="Y1485" i="3"/>
  <c r="Z1485" i="3"/>
  <c r="X1690" i="3"/>
  <c r="Y1690" i="3"/>
  <c r="Z1690" i="3"/>
  <c r="Y1748" i="3"/>
  <c r="Z1748" i="3"/>
  <c r="Y1551" i="3"/>
  <c r="Z1551" i="3"/>
  <c r="Y1797" i="3"/>
  <c r="Z1797" i="3"/>
  <c r="Z1776" i="3"/>
  <c r="Y1776" i="3"/>
  <c r="X1776" i="3"/>
  <c r="Z1587" i="3"/>
  <c r="Y1587" i="3"/>
  <c r="Z1789" i="3"/>
  <c r="Y1789" i="3"/>
  <c r="Y947" i="3"/>
  <c r="Z947" i="3"/>
  <c r="Z955" i="3"/>
  <c r="Y955" i="3"/>
  <c r="Y963" i="3"/>
  <c r="Z963" i="3"/>
  <c r="X969" i="3"/>
  <c r="Y969" i="3"/>
  <c r="Z969" i="3"/>
  <c r="Y975" i="3"/>
  <c r="Z975" i="3"/>
  <c r="Y983" i="3"/>
  <c r="X983" i="3"/>
  <c r="Z983" i="3"/>
  <c r="Y987" i="3"/>
  <c r="Z987" i="3"/>
  <c r="Y1087" i="3"/>
  <c r="Z1087" i="3"/>
  <c r="X1087" i="3"/>
  <c r="Y1135" i="3"/>
  <c r="Z1135" i="3"/>
  <c r="X1145" i="3"/>
  <c r="Y1145" i="3"/>
  <c r="Z1145" i="3"/>
  <c r="Y1161" i="3"/>
  <c r="Z1161" i="3"/>
  <c r="Z1171" i="3"/>
  <c r="Y1171" i="3"/>
  <c r="X1171" i="3"/>
  <c r="Z1235" i="3"/>
  <c r="Y1235" i="3"/>
  <c r="X1235" i="3"/>
  <c r="Z1337" i="3"/>
  <c r="Y1337" i="3"/>
  <c r="Z1389" i="3"/>
  <c r="Y1389" i="3"/>
  <c r="X1767" i="3"/>
  <c r="Y1767" i="3"/>
  <c r="Z1767" i="3"/>
  <c r="Z1646" i="3"/>
  <c r="Y1646" i="3"/>
  <c r="Z1629" i="3"/>
  <c r="Y1629" i="3"/>
  <c r="Y1801" i="3"/>
  <c r="Z1801" i="3"/>
  <c r="Y1542" i="3"/>
  <c r="Z1542" i="3"/>
  <c r="Y1668" i="3"/>
  <c r="Z1668" i="3"/>
  <c r="Y1688" i="3"/>
  <c r="X1688" i="3"/>
  <c r="Y1712" i="3"/>
  <c r="Z1712" i="3"/>
  <c r="Y1812" i="3"/>
  <c r="X1812" i="3"/>
  <c r="Y1691" i="3"/>
  <c r="Y962" i="3"/>
  <c r="Y974" i="3"/>
  <c r="Z1040" i="3"/>
  <c r="Y1040" i="3"/>
  <c r="Z1080" i="3"/>
  <c r="Y1080" i="3"/>
  <c r="Y1098" i="3"/>
  <c r="Z1098" i="3"/>
  <c r="Z1122" i="3"/>
  <c r="Y1122" i="3"/>
  <c r="Z1150" i="3"/>
  <c r="X1154" i="3"/>
  <c r="Y1154" i="3"/>
  <c r="Y1216" i="3"/>
  <c r="Z1232" i="3"/>
  <c r="Y1232" i="3"/>
  <c r="Z1272" i="3"/>
  <c r="Y1272" i="3"/>
  <c r="Z1280" i="3"/>
  <c r="Y1280" i="3"/>
  <c r="Z1306" i="3"/>
  <c r="Y1306" i="3"/>
  <c r="Z1370" i="3"/>
  <c r="Y1370" i="3"/>
  <c r="Y1378" i="3"/>
  <c r="Z1388" i="3"/>
  <c r="Y1388" i="3"/>
  <c r="Z1426" i="3"/>
  <c r="Z1434" i="3"/>
  <c r="Y1434" i="3"/>
  <c r="Z1444" i="3"/>
  <c r="Y1444" i="3"/>
  <c r="Y1466" i="3"/>
  <c r="Z1466" i="3"/>
  <c r="Y1539" i="3"/>
  <c r="Z1583" i="3"/>
  <c r="Y1583" i="3"/>
  <c r="Y50" i="3"/>
  <c r="Z18" i="3"/>
  <c r="Y1800" i="3"/>
  <c r="Z1557" i="3"/>
  <c r="Y1675" i="3"/>
  <c r="Z1675" i="3"/>
  <c r="Y1755" i="3"/>
  <c r="Y1572" i="3"/>
  <c r="Z1572" i="3"/>
  <c r="Y1680" i="3"/>
  <c r="Z1744" i="3"/>
  <c r="Y1744" i="3"/>
  <c r="Y1810" i="3"/>
  <c r="Y1693" i="3"/>
  <c r="Z1693" i="3"/>
  <c r="Y211" i="3"/>
  <c r="Z211" i="3"/>
  <c r="Z739" i="3"/>
  <c r="Y739" i="3"/>
  <c r="X835" i="3"/>
  <c r="Y835" i="3"/>
  <c r="Z1335" i="3"/>
  <c r="Y1683" i="3"/>
  <c r="X1683" i="3"/>
  <c r="Y1648" i="3"/>
  <c r="Z1648" i="3"/>
  <c r="Z1686" i="3"/>
  <c r="X1686" i="3"/>
  <c r="Y1686" i="3"/>
  <c r="Z1734" i="3"/>
  <c r="Y1734" i="3"/>
  <c r="X1493" i="3"/>
  <c r="Y1493" i="3"/>
  <c r="Z1493" i="3"/>
  <c r="X1713" i="3"/>
  <c r="Y1713" i="3"/>
  <c r="Z1713" i="3"/>
  <c r="Z1826" i="3"/>
  <c r="Y1826" i="3"/>
  <c r="X1826" i="3"/>
  <c r="Y1747" i="3"/>
  <c r="Z1747" i="3"/>
  <c r="Y1007" i="3"/>
  <c r="Z1039" i="3"/>
  <c r="Y1039" i="3"/>
  <c r="Y1071" i="3"/>
  <c r="Z1071" i="3"/>
  <c r="Z1095" i="3"/>
  <c r="Y1099" i="3"/>
  <c r="Z1099" i="3"/>
  <c r="Z1107" i="3"/>
  <c r="Y1107" i="3"/>
  <c r="Y1115" i="3"/>
  <c r="Z1115" i="3"/>
  <c r="Z1123" i="3"/>
  <c r="Y1123" i="3"/>
  <c r="Y1131" i="3"/>
  <c r="Z1131" i="3"/>
  <c r="X1187" i="3"/>
  <c r="Y1187" i="3"/>
  <c r="Z1187" i="3"/>
  <c r="Y1193" i="3"/>
  <c r="Z1193" i="3"/>
  <c r="Y1241" i="3"/>
  <c r="X1241" i="3"/>
  <c r="Y1291" i="3"/>
  <c r="Z1291" i="3"/>
  <c r="Y1319" i="3"/>
  <c r="Z1319" i="3"/>
  <c r="Y1371" i="3"/>
  <c r="Z1371" i="3"/>
  <c r="Y1407" i="3"/>
  <c r="Z1407" i="3"/>
  <c r="Y1413" i="3"/>
  <c r="Z1413" i="3"/>
  <c r="Y1443" i="3"/>
  <c r="Z1443" i="3"/>
  <c r="X1455" i="3"/>
  <c r="Y1455" i="3"/>
  <c r="Z1455" i="3"/>
  <c r="Y1461" i="3"/>
  <c r="Y1815" i="3"/>
  <c r="Z1815" i="3"/>
  <c r="Y1782" i="3"/>
  <c r="Z1782" i="3"/>
  <c r="Y1594" i="3"/>
  <c r="Y1622" i="3"/>
  <c r="Y1720" i="3"/>
  <c r="X1720" i="3"/>
  <c r="Y1669" i="3"/>
  <c r="Z1669" i="3"/>
  <c r="Y803" i="3"/>
  <c r="Y78" i="3"/>
  <c r="Z78" i="3"/>
  <c r="Y31" i="3"/>
  <c r="Z31" i="3"/>
  <c r="Z319" i="3"/>
  <c r="Z399" i="3"/>
  <c r="Z781" i="3"/>
  <c r="Y781" i="3"/>
  <c r="Z190" i="3"/>
  <c r="Y190" i="3"/>
  <c r="Y238" i="3"/>
  <c r="Z238" i="3"/>
  <c r="Z334" i="3"/>
  <c r="Y334" i="3"/>
  <c r="Z542" i="3"/>
  <c r="X542" i="3"/>
  <c r="Y542" i="3"/>
  <c r="Y670" i="3"/>
  <c r="Z670" i="3"/>
  <c r="Y734" i="3"/>
  <c r="Z734" i="3"/>
  <c r="Y1465" i="3"/>
  <c r="X1465" i="3"/>
  <c r="Y1483" i="3"/>
  <c r="Z1483" i="3"/>
  <c r="Y1636" i="3"/>
  <c r="Z1636" i="3"/>
  <c r="Y1652" i="3"/>
  <c r="Z1652" i="3"/>
  <c r="Y1766" i="3"/>
  <c r="Z1766" i="3"/>
  <c r="Y1494" i="3"/>
  <c r="Y1510" i="3"/>
  <c r="X1510" i="3"/>
  <c r="Y1518" i="3"/>
  <c r="Z1518" i="3"/>
  <c r="Y1534" i="3"/>
  <c r="Y1716" i="3"/>
  <c r="Y1778" i="3"/>
  <c r="Y1559" i="3"/>
  <c r="X94" i="3"/>
  <c r="Z94" i="3"/>
  <c r="Z1000" i="3"/>
  <c r="Y1000" i="3"/>
  <c r="Z1096" i="3"/>
  <c r="Y1144" i="3"/>
  <c r="Z1144" i="3"/>
  <c r="Z1224" i="3"/>
  <c r="Z1360" i="3"/>
  <c r="Y1360" i="3"/>
  <c r="Y1384" i="3"/>
  <c r="Z1384" i="3"/>
  <c r="Y1400" i="3"/>
  <c r="Z1400" i="3"/>
  <c r="X1416" i="3"/>
  <c r="Z1416" i="3"/>
  <c r="Z1458" i="3"/>
  <c r="Y1458" i="3"/>
  <c r="Y138" i="3"/>
  <c r="Z106" i="3"/>
  <c r="Y106" i="3"/>
  <c r="Y42" i="3"/>
  <c r="X42" i="3"/>
  <c r="Z1556" i="3"/>
  <c r="Z1610" i="3"/>
  <c r="X1610" i="3"/>
  <c r="Z1658" i="3"/>
  <c r="Z1759" i="3"/>
  <c r="X1759" i="3"/>
  <c r="X1709" i="3"/>
  <c r="Y1709" i="3"/>
  <c r="Z1709" i="3"/>
  <c r="Z1471" i="3"/>
  <c r="Y1471" i="3"/>
  <c r="Y1567" i="3"/>
  <c r="Z1567" i="3"/>
  <c r="Z1435" i="3"/>
  <c r="Y1435" i="3"/>
  <c r="X1677" i="3"/>
  <c r="Y1677" i="3"/>
  <c r="Y1598" i="3"/>
  <c r="Y1698" i="3"/>
  <c r="Y1746" i="3"/>
  <c r="Y1822" i="3"/>
  <c r="Y1633" i="3"/>
  <c r="Z1633" i="3"/>
  <c r="Y267" i="3"/>
  <c r="Z267" i="3"/>
  <c r="X899" i="3"/>
  <c r="Y899" i="3"/>
  <c r="Z899" i="3"/>
  <c r="Y9" i="3"/>
  <c r="Y169" i="3"/>
  <c r="Z169" i="3"/>
  <c r="Y225" i="3"/>
  <c r="Y361" i="3"/>
  <c r="Y415" i="3"/>
  <c r="Z415" i="3"/>
  <c r="Y545" i="3"/>
  <c r="Z545" i="3"/>
  <c r="Y657" i="3"/>
  <c r="Z657" i="3"/>
  <c r="Y705" i="3"/>
  <c r="Y785" i="3"/>
  <c r="Z785" i="3"/>
  <c r="Z865" i="3"/>
  <c r="Y15" i="3"/>
  <c r="X15" i="3"/>
  <c r="Z15" i="3"/>
  <c r="Y55" i="3"/>
  <c r="Z55" i="3"/>
  <c r="Y71" i="3"/>
  <c r="Z71" i="3"/>
  <c r="Y87" i="3"/>
  <c r="Z87" i="3"/>
  <c r="Y103" i="3"/>
  <c r="Z103" i="3"/>
  <c r="Y119" i="3"/>
  <c r="Z119" i="3"/>
  <c r="Y135" i="3"/>
  <c r="Z135" i="3"/>
  <c r="Y151" i="3"/>
  <c r="Y167" i="3"/>
  <c r="Z167" i="3"/>
  <c r="Y183" i="3"/>
  <c r="Z183" i="3"/>
  <c r="Y199" i="3"/>
  <c r="Z199" i="3"/>
  <c r="Y215" i="3"/>
  <c r="Z215" i="3"/>
  <c r="Y231" i="3"/>
  <c r="Z231" i="3"/>
  <c r="Y247" i="3"/>
  <c r="Z247" i="3"/>
  <c r="X311" i="3"/>
  <c r="Y311" i="3"/>
  <c r="Z311" i="3"/>
  <c r="Y359" i="3"/>
  <c r="Z359" i="3"/>
  <c r="Z375" i="3"/>
  <c r="Z838" i="3"/>
  <c r="Y838" i="3"/>
  <c r="Y459" i="3"/>
  <c r="Y509" i="3"/>
  <c r="Z509" i="3"/>
  <c r="X541" i="3"/>
  <c r="Y541" i="3"/>
  <c r="Y571" i="3"/>
  <c r="Z571" i="3"/>
  <c r="Y589" i="3"/>
  <c r="Z589" i="3"/>
  <c r="Y621" i="3"/>
  <c r="Z621" i="3"/>
  <c r="Y653" i="3"/>
  <c r="Z653" i="3"/>
  <c r="Y685" i="3"/>
  <c r="Z685" i="3"/>
  <c r="Y811" i="3"/>
  <c r="Z811" i="3"/>
  <c r="Y843" i="3"/>
  <c r="Y875" i="3"/>
  <c r="Z875" i="3"/>
  <c r="Y907" i="3"/>
  <c r="Z907" i="3"/>
  <c r="Y182" i="3"/>
  <c r="Z182" i="3"/>
  <c r="Z230" i="3"/>
  <c r="Y246" i="3"/>
  <c r="Z246" i="3"/>
  <c r="X270" i="3"/>
  <c r="Y270" i="3"/>
  <c r="Y310" i="3"/>
  <c r="Z310" i="3"/>
  <c r="Y350" i="3"/>
  <c r="Y398" i="3"/>
  <c r="Z398" i="3"/>
  <c r="X398" i="3"/>
  <c r="Y414" i="3"/>
  <c r="Z414" i="3"/>
  <c r="Z462" i="3"/>
  <c r="Y478" i="3"/>
  <c r="Z478" i="3"/>
  <c r="Z502" i="3"/>
  <c r="Y582" i="3"/>
  <c r="Z582" i="3"/>
  <c r="X606" i="3"/>
  <c r="Y606" i="3"/>
  <c r="Y646" i="3"/>
  <c r="Z646" i="3"/>
  <c r="Y662" i="3"/>
  <c r="Y694" i="3"/>
  <c r="Z694" i="3"/>
  <c r="Y1727" i="3"/>
  <c r="Z1727" i="3"/>
  <c r="Y1825" i="3"/>
  <c r="Z1825" i="3"/>
  <c r="Y1582" i="3"/>
  <c r="Z1582" i="3"/>
  <c r="Y1694" i="3"/>
  <c r="Z1694" i="3"/>
  <c r="Y1752" i="3"/>
  <c r="Z1752" i="3"/>
  <c r="Z1517" i="3"/>
  <c r="Y1741" i="3"/>
  <c r="Z1741" i="3"/>
  <c r="Z1492" i="3"/>
  <c r="Y1500" i="3"/>
  <c r="Z1500" i="3"/>
  <c r="Z1508" i="3"/>
  <c r="Z1516" i="3"/>
  <c r="Z1524" i="3"/>
  <c r="Z1532" i="3"/>
  <c r="Y1612" i="3"/>
  <c r="Y1515" i="3"/>
  <c r="Y1589" i="3"/>
  <c r="Z1589" i="3"/>
  <c r="Y1643" i="3"/>
  <c r="Z115" i="3"/>
  <c r="Y115" i="3"/>
  <c r="Y259" i="3"/>
  <c r="Z259" i="3"/>
  <c r="Y307" i="3"/>
  <c r="Y435" i="3"/>
  <c r="Z435" i="3"/>
  <c r="Z483" i="3"/>
  <c r="Y851" i="3"/>
  <c r="Y33" i="3"/>
  <c r="Y65" i="3"/>
  <c r="Z65" i="3"/>
  <c r="Y81" i="3"/>
  <c r="Z81" i="3"/>
  <c r="Z113" i="3"/>
  <c r="Z281" i="3"/>
  <c r="Y313" i="3"/>
  <c r="Z593" i="3"/>
  <c r="Y457" i="3"/>
  <c r="Y489" i="3"/>
  <c r="Y665" i="3"/>
  <c r="Y697" i="3"/>
  <c r="Y938" i="3"/>
  <c r="Y1018" i="3"/>
  <c r="Y1058" i="3"/>
  <c r="Z1090" i="3"/>
  <c r="Y1112" i="3"/>
  <c r="Y1182" i="3"/>
  <c r="Y1248" i="3"/>
  <c r="Y1282" i="3"/>
  <c r="Z1402" i="3"/>
  <c r="Z1450" i="3"/>
  <c r="Z579" i="3"/>
  <c r="X1175" i="3"/>
  <c r="Z1603" i="3"/>
  <c r="Y1003" i="3"/>
  <c r="Z1015" i="3"/>
  <c r="Z1203" i="3"/>
  <c r="X1255" i="3"/>
  <c r="Z1363" i="3"/>
  <c r="Y1630" i="3"/>
  <c r="Y351" i="3"/>
  <c r="Z206" i="3"/>
  <c r="Y142" i="3"/>
  <c r="Y68" i="3"/>
  <c r="Z1008" i="3"/>
  <c r="Z1128" i="3"/>
  <c r="Y427" i="3"/>
  <c r="Y795" i="3"/>
  <c r="Y859" i="3"/>
  <c r="Y1019" i="3"/>
  <c r="Z1083" i="3"/>
  <c r="Y363" i="3"/>
  <c r="Z1414" i="3"/>
  <c r="Z413" i="3"/>
  <c r="Y86" i="3"/>
  <c r="Z198" i="3"/>
  <c r="Y701" i="3"/>
  <c r="Y733" i="3"/>
  <c r="Y137" i="3"/>
  <c r="Y1142" i="3"/>
  <c r="Z1302" i="3"/>
  <c r="Y1406" i="3"/>
  <c r="Z1793" i="3"/>
  <c r="X327" i="3"/>
  <c r="Y327" i="3"/>
  <c r="Z327" i="3"/>
  <c r="X1310" i="3"/>
  <c r="Y1310" i="3"/>
  <c r="Z493" i="3"/>
  <c r="Y493" i="3"/>
  <c r="X525" i="3"/>
  <c r="Y525" i="3"/>
  <c r="X765" i="3"/>
  <c r="Y765" i="3"/>
  <c r="Z765" i="3"/>
  <c r="Y710" i="3"/>
  <c r="Z710" i="3"/>
  <c r="Y742" i="3"/>
  <c r="Z742" i="3"/>
  <c r="Z1467" i="3"/>
  <c r="Y1467" i="3"/>
  <c r="W1006" i="3"/>
  <c r="W862" i="3"/>
  <c r="W33" i="3"/>
  <c r="W1761" i="3"/>
  <c r="W1150" i="3"/>
  <c r="W1708" i="3"/>
  <c r="W209" i="3"/>
  <c r="W145" i="3"/>
  <c r="W68" i="3"/>
  <c r="W1377" i="3"/>
  <c r="W830" i="3"/>
  <c r="W1750" i="3"/>
  <c r="W1808" i="3"/>
  <c r="W1670" i="3"/>
  <c r="W1721" i="3"/>
  <c r="W1484" i="3"/>
  <c r="W1266" i="3"/>
  <c r="W944" i="3"/>
  <c r="W1818" i="3"/>
  <c r="W1704" i="3"/>
  <c r="W1467" i="3"/>
  <c r="W678" i="3"/>
  <c r="W877" i="3"/>
  <c r="W493" i="3"/>
  <c r="W623" i="3"/>
  <c r="W1586" i="3"/>
  <c r="W1038" i="3"/>
  <c r="W1068" i="3"/>
  <c r="W1223" i="3"/>
  <c r="W1819" i="3"/>
  <c r="W894" i="3"/>
  <c r="W1182" i="3"/>
  <c r="W1356" i="3"/>
  <c r="W273" i="3"/>
  <c r="W198" i="3"/>
  <c r="W259" i="3"/>
  <c r="W811" i="3"/>
  <c r="W199" i="3"/>
  <c r="W135" i="3"/>
  <c r="W71" i="3"/>
  <c r="W545" i="3"/>
  <c r="W158" i="3"/>
  <c r="W557" i="3"/>
  <c r="W575" i="3"/>
  <c r="W171" i="3"/>
  <c r="W1647" i="3"/>
  <c r="W1059" i="3"/>
  <c r="W1571" i="3"/>
  <c r="W1408" i="3"/>
  <c r="W745" i="3"/>
  <c r="W185" i="3"/>
  <c r="W1491" i="3"/>
  <c r="W1617" i="3"/>
  <c r="W566" i="3"/>
  <c r="W367" i="3"/>
  <c r="W447" i="3"/>
  <c r="W614" i="3"/>
  <c r="W159" i="3"/>
  <c r="W994" i="3"/>
  <c r="W1513" i="3"/>
  <c r="W11" i="3"/>
  <c r="W1473" i="3"/>
  <c r="W1540" i="3"/>
  <c r="W1798" i="3"/>
  <c r="W1794" i="3"/>
  <c r="W1718" i="3"/>
  <c r="W1614" i="3"/>
  <c r="W34" i="3"/>
  <c r="W98" i="3"/>
  <c r="W1749" i="3"/>
  <c r="W1342" i="3"/>
  <c r="W683" i="3"/>
  <c r="W295" i="3"/>
  <c r="W230" i="3"/>
  <c r="W1163" i="3"/>
  <c r="W891" i="3"/>
  <c r="W637" i="3"/>
  <c r="W371" i="3"/>
  <c r="W1552" i="3"/>
  <c r="W1102" i="3"/>
  <c r="W607" i="3"/>
  <c r="W1830" i="3"/>
  <c r="W1392" i="3"/>
  <c r="W14" i="3"/>
  <c r="W927" i="3"/>
  <c r="W1399" i="3"/>
  <c r="W1310" i="3"/>
  <c r="W979" i="3"/>
  <c r="W942" i="3"/>
  <c r="W1644" i="3"/>
  <c r="W1795" i="3"/>
  <c r="W1504" i="3"/>
  <c r="W1509" i="3"/>
  <c r="W289" i="3"/>
  <c r="W859" i="3"/>
  <c r="W1091" i="3"/>
  <c r="W1336" i="3"/>
  <c r="W1628" i="3"/>
  <c r="W1729" i="3"/>
  <c r="W1711" i="3"/>
  <c r="W1528" i="3"/>
  <c r="W1512" i="3"/>
  <c r="W1488" i="3"/>
  <c r="W1687" i="3"/>
  <c r="W1545" i="3"/>
  <c r="W1672" i="3"/>
  <c r="X1006" i="3"/>
  <c r="X644" i="3"/>
  <c r="X136" i="3"/>
  <c r="X984" i="3"/>
  <c r="X1164" i="3"/>
  <c r="X1026" i="3"/>
  <c r="X1259" i="3"/>
  <c r="X683" i="3"/>
  <c r="X1352" i="3"/>
  <c r="X1158" i="3"/>
  <c r="X1451" i="3"/>
  <c r="X1260" i="3"/>
  <c r="X1569" i="3"/>
  <c r="X1410" i="3"/>
  <c r="X1323" i="3"/>
  <c r="X1707" i="3"/>
  <c r="X1038" i="3"/>
  <c r="X952" i="3"/>
  <c r="X1100" i="3"/>
  <c r="X1419" i="3"/>
  <c r="X1130" i="3"/>
  <c r="X946" i="3"/>
  <c r="X1330" i="3"/>
  <c r="X1646" i="3"/>
  <c r="W1560" i="3"/>
  <c r="X1337" i="3"/>
  <c r="W1161" i="3"/>
  <c r="X987" i="3"/>
  <c r="X947" i="3"/>
  <c r="X1816" i="3"/>
  <c r="X26" i="3"/>
  <c r="X90" i="3"/>
  <c r="X1472" i="3"/>
  <c r="W1328" i="3"/>
  <c r="X1186" i="3"/>
  <c r="X1042" i="3"/>
  <c r="X846" i="3"/>
  <c r="X500" i="3"/>
  <c r="W420" i="3"/>
  <c r="X28" i="3"/>
  <c r="X809" i="3"/>
  <c r="X116" i="3"/>
  <c r="X449" i="3"/>
  <c r="X129" i="3"/>
  <c r="X179" i="3"/>
  <c r="X1606" i="3"/>
  <c r="X1719" i="3"/>
  <c r="X1469" i="3"/>
  <c r="X686" i="3"/>
  <c r="X454" i="3"/>
  <c r="X523" i="3"/>
  <c r="X38" i="3"/>
  <c r="W815" i="3"/>
  <c r="X431" i="3"/>
  <c r="X547" i="3"/>
  <c r="X1750" i="3"/>
  <c r="X1808" i="3"/>
  <c r="X1745" i="3"/>
  <c r="X1477" i="3"/>
  <c r="X958" i="3"/>
  <c r="X102" i="3"/>
  <c r="X1163" i="3"/>
  <c r="X1819" i="3"/>
  <c r="X1207" i="3"/>
  <c r="X419" i="3"/>
  <c r="X1230" i="3"/>
  <c r="X1002" i="3"/>
  <c r="X894" i="3"/>
  <c r="X214" i="3"/>
  <c r="X827" i="3"/>
  <c r="X573" i="3"/>
  <c r="X239" i="3"/>
  <c r="X47" i="3"/>
  <c r="X89" i="3"/>
  <c r="X1586" i="3"/>
  <c r="X1010" i="3"/>
  <c r="X1691" i="3"/>
  <c r="X1441" i="3"/>
  <c r="X1127" i="3"/>
  <c r="X1740" i="3"/>
  <c r="X1102" i="3"/>
  <c r="X1757" i="3"/>
  <c r="X1761" i="3"/>
  <c r="X1387" i="3"/>
  <c r="X1424" i="3"/>
  <c r="X1195" i="3"/>
  <c r="X924" i="3"/>
  <c r="X1739" i="3"/>
  <c r="X972" i="3"/>
  <c r="X1602" i="3"/>
  <c r="X1202" i="3"/>
  <c r="X1066" i="3"/>
  <c r="X1563" i="3"/>
  <c r="X273" i="3"/>
  <c r="X1302" i="3"/>
  <c r="X579" i="3"/>
  <c r="X1112" i="3"/>
  <c r="X938" i="3"/>
  <c r="X1266" i="3"/>
  <c r="X580" i="3"/>
  <c r="X713" i="3"/>
  <c r="X1726" i="3"/>
  <c r="X1627" i="3"/>
  <c r="X710" i="3"/>
  <c r="X877" i="3"/>
  <c r="X1732" i="3"/>
  <c r="X1820" i="3"/>
  <c r="X1714" i="3"/>
  <c r="X1794" i="3"/>
  <c r="X1718" i="3"/>
  <c r="X1544" i="3"/>
  <c r="X130" i="3"/>
  <c r="X1392" i="3"/>
  <c r="X1657" i="3"/>
  <c r="X1538" i="3"/>
  <c r="X39" i="3"/>
  <c r="X1763" i="3"/>
  <c r="X1681" i="3"/>
  <c r="X976" i="3"/>
  <c r="X1617" i="3"/>
  <c r="X447" i="3"/>
  <c r="W766" i="3"/>
  <c r="X278" i="3"/>
  <c r="X63" i="3"/>
  <c r="X22" i="3"/>
  <c r="X992" i="3"/>
  <c r="X1756" i="3"/>
  <c r="X1160" i="3"/>
  <c r="X619" i="3"/>
  <c r="W1256" i="3"/>
  <c r="X1543" i="3"/>
  <c r="X1737" i="3"/>
  <c r="X1513" i="3"/>
  <c r="X607" i="3"/>
  <c r="X11" i="3"/>
  <c r="X1473" i="3"/>
  <c r="X34" i="3"/>
  <c r="X391" i="3"/>
  <c r="X1781" i="3"/>
  <c r="X185" i="3"/>
  <c r="W83" i="3"/>
  <c r="X4" i="3"/>
  <c r="X337" i="3"/>
  <c r="X191" i="3"/>
  <c r="X819" i="3"/>
  <c r="X1396" i="3"/>
  <c r="X627" i="3"/>
  <c r="X1748" i="3"/>
  <c r="X1166" i="3"/>
  <c r="X1152" i="3"/>
  <c r="X1312" i="3"/>
  <c r="X257" i="3"/>
  <c r="X539" i="3"/>
  <c r="X931" i="3"/>
  <c r="X1407" i="3"/>
  <c r="X1039" i="3"/>
  <c r="X1557" i="3"/>
  <c r="X1466" i="3"/>
  <c r="X1388" i="3"/>
  <c r="X1232" i="3"/>
  <c r="X1542" i="3"/>
  <c r="X955" i="3"/>
  <c r="X1797" i="3"/>
  <c r="X755" i="3"/>
  <c r="X1620" i="3"/>
  <c r="X1803" i="3"/>
  <c r="X1631" i="3"/>
  <c r="X1597" i="3"/>
  <c r="X1418" i="3"/>
  <c r="X1208" i="3"/>
  <c r="X928" i="3"/>
  <c r="X612" i="3"/>
  <c r="X905" i="3"/>
  <c r="X601" i="3"/>
  <c r="X97" i="3"/>
  <c r="X467" i="3"/>
  <c r="X1608" i="3"/>
  <c r="X1522" i="3"/>
  <c r="X1506" i="3"/>
  <c r="X1490" i="3"/>
  <c r="X465" i="3"/>
  <c r="X1250" i="3"/>
  <c r="X177" i="3"/>
  <c r="X1815" i="3"/>
  <c r="X1485" i="3"/>
  <c r="X1043" i="3"/>
  <c r="X944" i="3"/>
  <c r="X343" i="3"/>
  <c r="X986" i="3"/>
  <c r="X1174" i="3"/>
  <c r="X915" i="3"/>
  <c r="X1555" i="3"/>
  <c r="X289" i="3"/>
  <c r="X446" i="3"/>
  <c r="X1216" i="3"/>
  <c r="X163" i="3"/>
  <c r="X1755" i="3"/>
  <c r="X1712" i="3"/>
  <c r="X1809" i="3"/>
  <c r="X1580" i="3"/>
  <c r="X1628" i="3"/>
  <c r="X1711" i="3"/>
  <c r="X1536" i="3"/>
  <c r="X1504" i="3"/>
  <c r="X1779" i="3"/>
  <c r="X1509" i="3"/>
  <c r="X742" i="3"/>
  <c r="Y910" i="3"/>
  <c r="Z1278" i="3"/>
  <c r="Z1735" i="3"/>
  <c r="Z1247" i="3"/>
  <c r="Z1550" i="3"/>
  <c r="Z136" i="3"/>
  <c r="Y984" i="3"/>
  <c r="Y1519" i="3"/>
  <c r="Z1162" i="3"/>
  <c r="Z1382" i="3"/>
  <c r="Z1026" i="3"/>
  <c r="Z974" i="3"/>
  <c r="Y1095" i="3"/>
  <c r="Y1427" i="3"/>
  <c r="Y1410" i="3"/>
  <c r="Z1190" i="3"/>
  <c r="Y952" i="3"/>
  <c r="Z1430" i="3"/>
  <c r="Y1170" i="3"/>
  <c r="Y978" i="3"/>
  <c r="Z1132" i="3"/>
  <c r="Y1595" i="3"/>
  <c r="Y390" i="3"/>
  <c r="Z1323" i="3"/>
  <c r="Y1227" i="3"/>
  <c r="Z715" i="3"/>
  <c r="Z1562" i="3"/>
  <c r="Z936" i="3"/>
  <c r="Z638" i="3"/>
  <c r="Y1027" i="3"/>
  <c r="Z1819" i="3"/>
  <c r="Z419" i="3"/>
  <c r="Y1296" i="3"/>
  <c r="Y1050" i="3"/>
  <c r="Y894" i="3"/>
  <c r="Y214" i="3"/>
  <c r="Y827" i="3"/>
  <c r="Y573" i="3"/>
  <c r="Y239" i="3"/>
  <c r="Z47" i="3"/>
  <c r="Z371" i="3"/>
  <c r="Z1746" i="3"/>
  <c r="Z1598" i="3"/>
  <c r="Z1559" i="3"/>
  <c r="Z1716" i="3"/>
  <c r="Z1521" i="3"/>
  <c r="Z302" i="3"/>
  <c r="Z1439" i="3"/>
  <c r="Y1586" i="3"/>
  <c r="X723" i="3"/>
  <c r="Z50" i="3"/>
  <c r="Y1070" i="3"/>
  <c r="Z960" i="3"/>
  <c r="Z1441" i="3"/>
  <c r="Z1031" i="3"/>
  <c r="Z1596" i="3"/>
  <c r="Z1264" i="3"/>
  <c r="Z1114" i="3"/>
  <c r="Z994" i="3"/>
  <c r="Z950" i="3"/>
  <c r="Y1757" i="3"/>
  <c r="Z1543" i="3"/>
  <c r="Y1737" i="3"/>
  <c r="Y486" i="3"/>
  <c r="Y222" i="3"/>
  <c r="Y829" i="3"/>
  <c r="Y399" i="3"/>
  <c r="Z379" i="3"/>
  <c r="Z1473" i="3"/>
  <c r="Y1540" i="3"/>
  <c r="Y915" i="3"/>
  <c r="Y1820" i="3"/>
  <c r="Y1714" i="3"/>
  <c r="Y1794" i="3"/>
  <c r="Y1718" i="3"/>
  <c r="Y1614" i="3"/>
  <c r="Z34" i="3"/>
  <c r="Z98" i="3"/>
  <c r="Y1476" i="3"/>
  <c r="Y1210" i="3"/>
  <c r="Z1657" i="3"/>
  <c r="Y1761" i="3"/>
  <c r="Z1398" i="3"/>
  <c r="Y1387" i="3"/>
  <c r="Y1424" i="3"/>
  <c r="Z999" i="3"/>
  <c r="Z1330" i="3"/>
  <c r="Z831" i="3"/>
  <c r="Z225" i="3"/>
  <c r="Z659" i="3"/>
  <c r="Z1007" i="3"/>
  <c r="Z1078" i="3"/>
  <c r="Z1421" i="3"/>
  <c r="Y1356" i="3"/>
  <c r="Z1378" i="3"/>
  <c r="Z1202" i="3"/>
  <c r="Z1066" i="3"/>
  <c r="Z1563" i="3"/>
  <c r="Y753" i="3"/>
  <c r="X513" i="3"/>
  <c r="Y1445" i="3"/>
  <c r="Z673" i="3"/>
  <c r="Z1049" i="3"/>
  <c r="Z438" i="3"/>
  <c r="Z147" i="3"/>
  <c r="Y193" i="3"/>
  <c r="Y1159" i="3"/>
  <c r="Z1286" i="3"/>
  <c r="Z4" i="3"/>
  <c r="Z289" i="3"/>
  <c r="Y14" i="3"/>
  <c r="Z1643" i="3"/>
  <c r="Z1561" i="3"/>
  <c r="Y446" i="3"/>
  <c r="Z605" i="3"/>
  <c r="Y191" i="3"/>
  <c r="Y95" i="3"/>
  <c r="Y22" i="3"/>
  <c r="Y1658" i="3"/>
  <c r="Y1556" i="3"/>
  <c r="Z138" i="3"/>
  <c r="X1460" i="3"/>
  <c r="Z1510" i="3"/>
  <c r="Z1486" i="3"/>
  <c r="Z606" i="3"/>
  <c r="Y627" i="3"/>
  <c r="Z1720" i="3"/>
  <c r="Z1594" i="3"/>
  <c r="Y1590" i="3"/>
  <c r="Y1431" i="3"/>
  <c r="Z927" i="3"/>
  <c r="Z1680" i="3"/>
  <c r="X1184" i="3"/>
  <c r="Z1812" i="3"/>
  <c r="Z1677" i="3"/>
  <c r="X1091" i="3"/>
  <c r="Y1503" i="3"/>
  <c r="Z1481" i="3"/>
  <c r="Z1659" i="3"/>
  <c r="Y1336" i="3"/>
  <c r="Y1160" i="3"/>
  <c r="Y639" i="3"/>
  <c r="Z1644" i="3"/>
  <c r="Y813" i="3"/>
  <c r="Z539" i="3"/>
  <c r="Y611" i="3"/>
  <c r="Z1711" i="3"/>
  <c r="X1458" i="3"/>
  <c r="Y1528" i="3"/>
  <c r="Z1496" i="3"/>
  <c r="Y1687" i="3"/>
  <c r="Y1802" i="3"/>
  <c r="Y787" i="3"/>
  <c r="Z1151" i="3"/>
  <c r="Y319" i="3"/>
  <c r="Z110" i="3"/>
  <c r="Y1645" i="3"/>
  <c r="Z307" i="3"/>
  <c r="Z726" i="3"/>
  <c r="Z843" i="3"/>
  <c r="Z151" i="3"/>
  <c r="Z9" i="3"/>
  <c r="Y1796" i="3"/>
  <c r="Z494" i="3"/>
  <c r="Z1179" i="3"/>
  <c r="Y1358" i="3"/>
  <c r="X975" i="3"/>
  <c r="Z1290" i="3"/>
  <c r="Y833" i="3"/>
  <c r="Y763" i="3"/>
  <c r="Z1771" i="3"/>
  <c r="Z803" i="3"/>
  <c r="Z1696" i="3"/>
  <c r="X60" i="3"/>
  <c r="Z662" i="3"/>
  <c r="Y939" i="3"/>
  <c r="Z171" i="3"/>
  <c r="Y1266" i="3"/>
  <c r="Z422" i="3"/>
  <c r="Y385" i="3"/>
  <c r="Y433" i="3"/>
  <c r="Y561" i="3"/>
  <c r="Z561" i="3"/>
  <c r="Y625" i="3"/>
  <c r="Z625" i="3"/>
  <c r="Y20" i="3"/>
  <c r="Z20" i="3"/>
  <c r="Z100" i="3"/>
  <c r="Y100" i="3"/>
  <c r="Z126" i="3"/>
  <c r="Y425" i="3"/>
  <c r="Y633" i="3"/>
  <c r="Y124" i="3"/>
  <c r="Z124" i="3"/>
  <c r="Z452" i="3"/>
  <c r="Y452" i="3"/>
  <c r="Z830" i="3"/>
  <c r="Y1104" i="3"/>
  <c r="Z1256" i="3"/>
  <c r="Y1432" i="3"/>
  <c r="Y1462" i="3"/>
  <c r="Y1605" i="3"/>
  <c r="Z1566" i="3"/>
  <c r="Z1079" i="3"/>
  <c r="Y1263" i="3"/>
  <c r="Z1283" i="3"/>
  <c r="Y1355" i="3"/>
  <c r="Y1377" i="3"/>
  <c r="Y499" i="3"/>
  <c r="X254" i="3"/>
  <c r="Y254" i="3"/>
  <c r="Z46" i="3"/>
  <c r="Z1056" i="3"/>
  <c r="Z1176" i="3"/>
  <c r="Z1376" i="3"/>
  <c r="X671" i="3"/>
  <c r="Y671" i="3"/>
  <c r="Z923" i="3"/>
  <c r="Z1051" i="3"/>
  <c r="Y1211" i="3"/>
  <c r="Z1211" i="3"/>
  <c r="Z779" i="3"/>
  <c r="Z49" i="3"/>
  <c r="Z291" i="3"/>
  <c r="Z374" i="3"/>
  <c r="Y521" i="3"/>
  <c r="Z326" i="3"/>
  <c r="Z263" i="3"/>
  <c r="Z279" i="3"/>
  <c r="Z461" i="3"/>
  <c r="Z669" i="3"/>
  <c r="Z57" i="3"/>
  <c r="Z105" i="3"/>
  <c r="Z145" i="3"/>
  <c r="X233" i="3"/>
  <c r="Y233" i="3"/>
  <c r="Y369" i="3"/>
  <c r="Y937" i="3"/>
  <c r="Z1033" i="3"/>
  <c r="Z1225" i="3"/>
  <c r="Z934" i="3"/>
  <c r="Z998" i="3"/>
  <c r="Y1110" i="3"/>
  <c r="Y1262" i="3"/>
  <c r="Y1366" i="3"/>
  <c r="Y1638" i="3"/>
  <c r="Y909" i="3"/>
  <c r="Z909" i="3"/>
  <c r="Z209" i="3"/>
  <c r="Z417" i="3"/>
  <c r="Z577" i="3"/>
  <c r="Y676" i="3"/>
  <c r="Y1118" i="3"/>
  <c r="Y1318" i="3"/>
  <c r="Z1446" i="3"/>
  <c r="Y1787" i="3"/>
  <c r="Z44" i="3"/>
  <c r="Y1708" i="3"/>
  <c r="Y717" i="3"/>
  <c r="Y1637" i="3"/>
  <c r="Y1417" i="3"/>
  <c r="Y1581" i="3"/>
  <c r="Y1728" i="3"/>
  <c r="Y1576" i="3"/>
  <c r="Y1479" i="3"/>
  <c r="Y922" i="3"/>
  <c r="Y1426" i="3"/>
  <c r="Y1453" i="3"/>
  <c r="Y1108" i="3"/>
  <c r="Z1260" i="3"/>
  <c r="Y1442" i="3"/>
  <c r="Y932" i="3"/>
  <c r="Y1004" i="3"/>
  <c r="Z1068" i="3"/>
  <c r="Z1156" i="3"/>
  <c r="Y1236" i="3"/>
  <c r="Z1276" i="3"/>
  <c r="Y1316" i="3"/>
  <c r="Z1451" i="3"/>
  <c r="Z1753" i="3"/>
  <c r="Z235" i="3"/>
  <c r="Z459" i="3"/>
  <c r="Y968" i="3"/>
  <c r="Z1248" i="3"/>
  <c r="Z203" i="3"/>
  <c r="Z665" i="3"/>
  <c r="Z1762" i="3"/>
  <c r="Z1219" i="3"/>
  <c r="Z1104" i="3"/>
  <c r="Y1369" i="3"/>
  <c r="Y1609" i="3"/>
  <c r="Y1824" i="3"/>
  <c r="Y1495" i="3"/>
  <c r="Y1625" i="3"/>
  <c r="Y477" i="3"/>
  <c r="Z104" i="3"/>
  <c r="Z74" i="3"/>
  <c r="Y1502" i="3"/>
  <c r="Y1682" i="3"/>
  <c r="Y702" i="3"/>
  <c r="Y1570" i="3"/>
  <c r="Z1307" i="3"/>
  <c r="Z1660" i="3"/>
  <c r="Y1257" i="3"/>
  <c r="Z1023" i="3"/>
  <c r="Y1176" i="3"/>
  <c r="Y889" i="3"/>
  <c r="Z585" i="3"/>
  <c r="Y52" i="3"/>
  <c r="Y577" i="3"/>
  <c r="Y17" i="3"/>
  <c r="Y358" i="3"/>
  <c r="Z559" i="3"/>
  <c r="Z1242" i="3"/>
  <c r="Z521" i="3"/>
  <c r="Z233" i="3"/>
  <c r="Z1263" i="3"/>
  <c r="Z1262" i="3"/>
  <c r="Z1474" i="3"/>
  <c r="Y1033" i="3"/>
  <c r="Z369" i="3"/>
  <c r="Y27" i="3"/>
  <c r="Y591" i="3"/>
  <c r="Z1462" i="3"/>
  <c r="Z1318" i="3"/>
  <c r="Z1226" i="3"/>
  <c r="Z922" i="3"/>
  <c r="Z1340" i="3"/>
  <c r="Z1573" i="3"/>
  <c r="Z1588" i="3"/>
  <c r="Z1728" i="3"/>
  <c r="Z1637" i="3"/>
  <c r="Y1228" i="3"/>
  <c r="Z331" i="3"/>
  <c r="Z1787" i="3"/>
  <c r="Y689" i="3"/>
  <c r="Y209" i="3"/>
  <c r="Z1366" i="3"/>
  <c r="Z1110" i="3"/>
  <c r="Y934" i="3"/>
  <c r="Y145" i="3"/>
  <c r="Y57" i="3"/>
  <c r="Y461" i="3"/>
  <c r="Y263" i="3"/>
  <c r="Y326" i="3"/>
  <c r="Y603" i="3"/>
  <c r="Y1584" i="3"/>
  <c r="Y49" i="3"/>
  <c r="Y1243" i="3"/>
  <c r="Y923" i="3"/>
  <c r="Y1579" i="3"/>
  <c r="Z499" i="3"/>
  <c r="Z1377" i="3"/>
  <c r="Y1283" i="3"/>
  <c r="Y1079" i="3"/>
  <c r="Z1432" i="3"/>
  <c r="Z1334" i="3"/>
  <c r="Y830" i="3"/>
  <c r="Z633" i="3"/>
  <c r="Y126" i="3"/>
  <c r="Z385" i="3"/>
  <c r="Y1804" i="3"/>
  <c r="Y1237" i="3"/>
  <c r="Y320" i="3"/>
  <c r="Z320" i="3"/>
  <c r="X338" i="3"/>
  <c r="Y338" i="3"/>
  <c r="Y352" i="3"/>
  <c r="X352" i="3"/>
  <c r="W965" i="3"/>
  <c r="Z965" i="3"/>
  <c r="Y1295" i="3"/>
  <c r="W1037" i="3"/>
  <c r="W1245" i="3"/>
  <c r="W1457" i="3"/>
  <c r="W1009" i="3"/>
  <c r="Y1245" i="3"/>
  <c r="Y1555" i="3"/>
  <c r="W1429" i="3"/>
  <c r="X1229" i="3"/>
  <c r="X1173" i="3"/>
  <c r="Y1173" i="3"/>
  <c r="Z1173" i="3"/>
  <c r="Y1101" i="3"/>
  <c r="X1101" i="3"/>
  <c r="W1101" i="3"/>
  <c r="Y1009" i="3"/>
  <c r="X1009" i="3"/>
  <c r="Y941" i="3"/>
  <c r="Z941" i="3"/>
  <c r="Y933" i="3"/>
  <c r="X933" i="3"/>
  <c r="W933" i="3"/>
  <c r="Z1489" i="3"/>
  <c r="Z517" i="3"/>
  <c r="Y517" i="3"/>
  <c r="X517" i="3"/>
  <c r="W517" i="3"/>
  <c r="Z304" i="3"/>
  <c r="X272" i="3"/>
  <c r="Z791" i="3"/>
  <c r="Z727" i="3"/>
  <c r="X655" i="3"/>
  <c r="Y405" i="3"/>
  <c r="Z1403" i="3"/>
  <c r="Z1277" i="3"/>
  <c r="Z189" i="3"/>
  <c r="X80" i="3"/>
  <c r="X224" i="3"/>
  <c r="Z832" i="3"/>
  <c r="Y1109" i="3"/>
  <c r="Z1341" i="3"/>
  <c r="X1157" i="3"/>
  <c r="W794" i="3"/>
  <c r="W945" i="3"/>
  <c r="Z1249" i="3"/>
  <c r="W1301" i="3"/>
  <c r="W258" i="3"/>
  <c r="W362" i="3"/>
  <c r="W77" i="3"/>
  <c r="W173" i="3"/>
  <c r="W285" i="3"/>
  <c r="W317" i="3"/>
  <c r="W164" i="3"/>
  <c r="W208" i="3"/>
  <c r="W434" i="3"/>
  <c r="W466" i="3"/>
  <c r="W874" i="3"/>
  <c r="W709" i="3"/>
  <c r="W389" i="3"/>
  <c r="W218" i="3"/>
  <c r="W244" i="3"/>
  <c r="W668" i="3"/>
  <c r="W746" i="3"/>
  <c r="W810" i="3"/>
  <c r="W149" i="3"/>
  <c r="W325" i="3"/>
  <c r="W210" i="3"/>
  <c r="W530" i="3"/>
  <c r="W778" i="3"/>
  <c r="W842" i="3"/>
  <c r="W773" i="3"/>
  <c r="W759" i="3"/>
  <c r="W194" i="3"/>
  <c r="W562" i="3"/>
  <c r="W604" i="3"/>
  <c r="W645" i="3"/>
  <c r="W341" i="3"/>
  <c r="W212" i="3"/>
  <c r="W890" i="3"/>
  <c r="X258" i="3"/>
  <c r="X362" i="3"/>
  <c r="X77" i="3"/>
  <c r="X173" i="3"/>
  <c r="X285" i="3"/>
  <c r="X317" i="3"/>
  <c r="X164" i="3"/>
  <c r="X208" i="3"/>
  <c r="X434" i="3"/>
  <c r="X466" i="3"/>
  <c r="X61" i="3"/>
  <c r="X773" i="3"/>
  <c r="X229" i="3"/>
  <c r="X759" i="3"/>
  <c r="X180" i="3"/>
  <c r="X202" i="3"/>
  <c r="X236" i="3"/>
  <c r="X562" i="3"/>
  <c r="X604" i="3"/>
  <c r="X746" i="3"/>
  <c r="X810" i="3"/>
  <c r="X874" i="3"/>
  <c r="X645" i="3"/>
  <c r="W45" i="3"/>
  <c r="X261" i="3"/>
  <c r="X341" i="3"/>
  <c r="W357" i="3"/>
  <c r="W455" i="3"/>
  <c r="X855" i="3"/>
  <c r="X903" i="3"/>
  <c r="X148" i="3"/>
  <c r="X212" i="3"/>
  <c r="W234" i="3"/>
  <c r="W242" i="3"/>
  <c r="W298" i="3"/>
  <c r="X626" i="3"/>
  <c r="X684" i="3"/>
  <c r="X850" i="3"/>
  <c r="X890" i="3"/>
  <c r="Y317" i="3"/>
  <c r="Y164" i="3"/>
  <c r="Y208" i="3"/>
  <c r="Y434" i="3"/>
  <c r="Y466" i="3"/>
  <c r="Y837" i="3"/>
  <c r="Y205" i="3"/>
  <c r="Y823" i="3"/>
  <c r="Y903" i="3"/>
  <c r="Y242" i="3"/>
  <c r="Y626" i="3"/>
  <c r="Y850" i="3"/>
  <c r="Y149" i="3"/>
  <c r="X210" i="3"/>
  <c r="Y498" i="3"/>
  <c r="X842" i="3"/>
  <c r="Z213" i="3"/>
  <c r="Z389" i="3"/>
  <c r="Y154" i="3"/>
  <c r="Z194" i="3"/>
  <c r="Y218" i="3"/>
  <c r="Y244" i="3"/>
  <c r="Z594" i="3"/>
  <c r="Z658" i="3"/>
  <c r="Z714" i="3"/>
  <c r="Z453" i="3"/>
  <c r="Y45" i="3"/>
  <c r="Z341" i="3"/>
  <c r="Z148" i="3"/>
  <c r="Y476" i="3"/>
  <c r="X325" i="3"/>
  <c r="Z540" i="3"/>
  <c r="X786" i="3"/>
  <c r="Z858" i="3"/>
  <c r="X778" i="3"/>
  <c r="Y778" i="3"/>
  <c r="Y754" i="3"/>
  <c r="Z668" i="3"/>
  <c r="X530" i="3"/>
  <c r="Y530" i="3"/>
  <c r="X240" i="3"/>
  <c r="Y240" i="3"/>
  <c r="X228" i="3"/>
  <c r="Z228" i="3"/>
  <c r="X197" i="3"/>
  <c r="Y197" i="3"/>
  <c r="Y709" i="3"/>
  <c r="X535" i="3"/>
  <c r="Y535" i="3"/>
  <c r="Y379" i="3"/>
  <c r="X379" i="3"/>
  <c r="W379" i="3"/>
  <c r="Y1278" i="3"/>
  <c r="X1278" i="3"/>
  <c r="W1278" i="3"/>
  <c r="Y1342" i="3"/>
  <c r="X1342" i="3"/>
  <c r="Z1342" i="3"/>
  <c r="X813" i="3"/>
  <c r="Z813" i="3"/>
  <c r="W182" i="3"/>
  <c r="X182" i="3"/>
  <c r="Z318" i="3"/>
  <c r="W318" i="3"/>
  <c r="Y318" i="3"/>
  <c r="X318" i="3"/>
  <c r="Z430" i="3"/>
  <c r="Y430" i="3"/>
  <c r="W430" i="3"/>
  <c r="X430" i="3"/>
  <c r="W1558" i="3"/>
  <c r="Z1558" i="3"/>
  <c r="Z1100" i="3"/>
  <c r="W1100" i="3"/>
  <c r="Y1100" i="3"/>
  <c r="Y1031" i="3"/>
  <c r="W1031" i="3"/>
  <c r="X1031" i="3"/>
  <c r="X1059" i="3"/>
  <c r="Y1059" i="3"/>
  <c r="X1626" i="3"/>
  <c r="Y1626" i="3"/>
  <c r="X1795" i="3"/>
  <c r="Z1795" i="3"/>
  <c r="Z1191" i="3"/>
  <c r="X1191" i="3"/>
  <c r="Y1191" i="3"/>
  <c r="W1191" i="3"/>
  <c r="Y771" i="3"/>
  <c r="W771" i="3"/>
  <c r="Z771" i="3"/>
  <c r="X771" i="3"/>
  <c r="Z1154" i="3"/>
  <c r="W1154" i="3"/>
  <c r="X399" i="3"/>
  <c r="W399" i="3"/>
  <c r="X31" i="3"/>
  <c r="W31" i="3"/>
  <c r="Y1279" i="3"/>
  <c r="Z1279" i="3"/>
  <c r="Z507" i="3"/>
  <c r="X507" i="3"/>
  <c r="W507" i="3"/>
  <c r="Y507" i="3"/>
  <c r="Y587" i="3"/>
  <c r="W587" i="3"/>
  <c r="Y651" i="3"/>
  <c r="X651" i="3"/>
  <c r="W651" i="3"/>
  <c r="X699" i="3"/>
  <c r="Z699" i="3"/>
  <c r="X1549" i="3"/>
  <c r="W1549" i="3"/>
  <c r="Z962" i="3"/>
  <c r="X962" i="3"/>
  <c r="W962" i="3"/>
  <c r="X1032" i="3"/>
  <c r="W1032" i="3"/>
  <c r="Z1062" i="3"/>
  <c r="Y1062" i="3"/>
  <c r="X1062" i="3"/>
  <c r="W1062" i="3"/>
  <c r="X1080" i="3"/>
  <c r="W1080" i="3"/>
  <c r="X1096" i="3"/>
  <c r="Y1096" i="3"/>
  <c r="X1282" i="3"/>
  <c r="Z1282" i="3"/>
  <c r="W1282" i="3"/>
  <c r="X1298" i="3"/>
  <c r="Y1298" i="3"/>
  <c r="W1298" i="3"/>
  <c r="W1360" i="3"/>
  <c r="X1360" i="3"/>
  <c r="Y1416" i="3"/>
  <c r="W1416" i="3"/>
  <c r="Y1428" i="3"/>
  <c r="X1428" i="3"/>
  <c r="W1428" i="3"/>
  <c r="Z1428" i="3"/>
  <c r="W1462" i="3"/>
  <c r="X1462" i="3"/>
  <c r="Z1539" i="3"/>
  <c r="X1539" i="3"/>
  <c r="W1539" i="3"/>
  <c r="Z1783" i="3"/>
  <c r="Y1783" i="3"/>
  <c r="X1783" i="3"/>
  <c r="W1783" i="3"/>
  <c r="X58" i="3"/>
  <c r="Y58" i="3"/>
  <c r="W58" i="3"/>
  <c r="W1650" i="3"/>
  <c r="Y1650" i="3"/>
  <c r="X1650" i="3"/>
  <c r="Z1650" i="3"/>
  <c r="W1692" i="3"/>
  <c r="X1692" i="3"/>
  <c r="X1724" i="3"/>
  <c r="W1724" i="3"/>
  <c r="Z1816" i="3"/>
  <c r="W1816" i="3"/>
  <c r="W1486" i="3"/>
  <c r="X1486" i="3"/>
  <c r="W1531" i="3"/>
  <c r="X1531" i="3"/>
  <c r="W1023" i="3"/>
  <c r="X1023" i="3"/>
  <c r="Y1023" i="3"/>
  <c r="Z1431" i="3"/>
  <c r="X1431" i="3"/>
  <c r="W1431" i="3"/>
  <c r="Y1775" i="3"/>
  <c r="Z1775" i="3"/>
  <c r="X1775" i="3"/>
  <c r="Z114" i="3"/>
  <c r="Y114" i="3"/>
  <c r="X114" i="3"/>
  <c r="W114" i="3"/>
  <c r="X50" i="3"/>
  <c r="W50" i="3"/>
  <c r="X18" i="3"/>
  <c r="W18" i="3"/>
  <c r="Y18" i="3"/>
  <c r="X1800" i="3"/>
  <c r="Z1800" i="3"/>
  <c r="W1800" i="3"/>
  <c r="Y1557" i="3"/>
  <c r="W1557" i="3"/>
  <c r="X1675" i="3"/>
  <c r="W1675" i="3"/>
  <c r="W1755" i="3"/>
  <c r="Z1755" i="3"/>
  <c r="X1680" i="3"/>
  <c r="W1680" i="3"/>
  <c r="X1744" i="3"/>
  <c r="W1744" i="3"/>
  <c r="X1810" i="3"/>
  <c r="Z1810" i="3"/>
  <c r="X1693" i="3"/>
  <c r="W1693" i="3"/>
  <c r="X227" i="3"/>
  <c r="Z227" i="3"/>
  <c r="W227" i="3"/>
  <c r="Y1765" i="3"/>
  <c r="Z1765" i="3"/>
  <c r="W1765" i="3"/>
  <c r="Z1622" i="3"/>
  <c r="W1622" i="3"/>
  <c r="X1622" i="3"/>
  <c r="W1547" i="3"/>
  <c r="X1547" i="3"/>
  <c r="Y1547" i="3"/>
  <c r="Z1547" i="3"/>
  <c r="X1669" i="3"/>
  <c r="W1669" i="3"/>
  <c r="Z935" i="3"/>
  <c r="Y935" i="3"/>
  <c r="W935" i="3"/>
  <c r="X935" i="3"/>
  <c r="Z351" i="3"/>
  <c r="X351" i="3"/>
  <c r="X1479" i="3"/>
  <c r="Z1479" i="3"/>
  <c r="W1479" i="3"/>
  <c r="X1821" i="3"/>
  <c r="Y1821" i="3"/>
  <c r="X19" i="3"/>
  <c r="W19" i="3"/>
  <c r="Z339" i="3"/>
  <c r="W339" i="3"/>
  <c r="Z395" i="3"/>
  <c r="Y395" i="3"/>
  <c r="X395" i="3"/>
  <c r="W395" i="3"/>
  <c r="W819" i="3"/>
  <c r="Y819" i="3"/>
  <c r="Z41" i="3"/>
  <c r="W41" i="3"/>
  <c r="Z177" i="3"/>
  <c r="W177" i="3"/>
  <c r="Y177" i="3"/>
  <c r="Z1764" i="3"/>
  <c r="W1764" i="3"/>
  <c r="X1517" i="3"/>
  <c r="W1517" i="3"/>
  <c r="Y1517" i="3"/>
  <c r="Y1537" i="3"/>
  <c r="W1537" i="3"/>
  <c r="X1537" i="3"/>
  <c r="AM1832" i="3"/>
  <c r="AH1830" i="3"/>
  <c r="W813" i="3"/>
  <c r="W525" i="3"/>
  <c r="W1476" i="3"/>
  <c r="W1580" i="3"/>
  <c r="X1450" i="3"/>
  <c r="X339" i="3"/>
  <c r="Z275" i="3"/>
  <c r="Y275" i="3"/>
  <c r="X275" i="3"/>
  <c r="Y1102" i="3"/>
  <c r="Z1102" i="3"/>
  <c r="Y988" i="3"/>
  <c r="Z988" i="3"/>
  <c r="X988" i="3"/>
  <c r="Z1830" i="3"/>
  <c r="X1830" i="3"/>
  <c r="Y605" i="3"/>
  <c r="X605" i="3"/>
  <c r="X1611" i="3"/>
  <c r="Z1611" i="3"/>
  <c r="Z926" i="3"/>
  <c r="Y926" i="3"/>
  <c r="Z1022" i="3"/>
  <c r="Y1022" i="3"/>
  <c r="Z1200" i="3"/>
  <c r="Y1200" i="3"/>
  <c r="W1200" i="3"/>
  <c r="Z1404" i="3"/>
  <c r="X1404" i="3"/>
  <c r="Z1438" i="3"/>
  <c r="Y1438" i="3"/>
  <c r="X1558" i="3"/>
  <c r="Y1558" i="3"/>
  <c r="X1639" i="3"/>
  <c r="W1639" i="3"/>
  <c r="Z617" i="3"/>
  <c r="Y617" i="3"/>
  <c r="Z25" i="3"/>
  <c r="Y25" i="3"/>
  <c r="Y217" i="3"/>
  <c r="X217" i="3"/>
  <c r="Z1737" i="3"/>
  <c r="Z1126" i="3"/>
  <c r="Y1126" i="3"/>
  <c r="Y1574" i="3"/>
  <c r="Z1513" i="3"/>
  <c r="W1776" i="3"/>
  <c r="W1388" i="3"/>
  <c r="Z891" i="3"/>
  <c r="Y174" i="3"/>
  <c r="Y638" i="3"/>
  <c r="Y1749" i="3"/>
  <c r="Z433" i="3"/>
  <c r="X57" i="3"/>
  <c r="Z1230" i="3"/>
  <c r="Y1207" i="3"/>
  <c r="Y607" i="3"/>
  <c r="Y110" i="3"/>
  <c r="Y1562" i="3"/>
  <c r="Z102" i="3"/>
  <c r="Z1476" i="3"/>
  <c r="X889" i="3"/>
  <c r="Z108" i="3"/>
  <c r="Y798" i="3"/>
  <c r="Y1114" i="3"/>
  <c r="Z1692" i="3"/>
  <c r="Y1441" i="3"/>
  <c r="Z1537" i="3"/>
  <c r="Y19" i="3"/>
  <c r="Z946" i="3"/>
  <c r="Z968" i="3"/>
  <c r="Z723" i="3"/>
  <c r="Z1586" i="3"/>
  <c r="Z1708" i="3"/>
  <c r="Y726" i="3"/>
  <c r="X851" i="3"/>
  <c r="X385" i="3"/>
  <c r="W593" i="3"/>
  <c r="X633" i="3"/>
  <c r="Z1355" i="3"/>
  <c r="X923" i="3"/>
  <c r="X326" i="3"/>
  <c r="Z676" i="3"/>
  <c r="W498" i="3"/>
  <c r="W532" i="3"/>
  <c r="Y89" i="3"/>
  <c r="X215" i="3"/>
  <c r="X795" i="3"/>
  <c r="Z859" i="3"/>
  <c r="Y1771" i="3"/>
  <c r="Y289" i="3"/>
  <c r="Z84" i="3"/>
  <c r="Z1175" i="3"/>
  <c r="Y1225" i="3"/>
  <c r="W1389" i="3"/>
  <c r="W1434" i="3"/>
  <c r="Z159" i="3"/>
  <c r="Y1764" i="3"/>
  <c r="Z1697" i="3"/>
  <c r="X1090" i="3"/>
  <c r="Z1255" i="3"/>
  <c r="Z701" i="3"/>
  <c r="Z137" i="3"/>
  <c r="Z1478" i="3"/>
  <c r="Y1563" i="3"/>
  <c r="Y1066" i="3"/>
  <c r="Y1202" i="3"/>
  <c r="Y972" i="3"/>
  <c r="Y1421" i="3"/>
  <c r="X587" i="3"/>
  <c r="Y1006" i="3"/>
  <c r="Y1814" i="3"/>
  <c r="Y1132" i="3"/>
  <c r="Y1450" i="3"/>
  <c r="Z862" i="3"/>
  <c r="X33" i="3"/>
  <c r="Z1014" i="3"/>
  <c r="Z1295" i="3"/>
  <c r="Y1330" i="3"/>
  <c r="X1150" i="3"/>
  <c r="Z747" i="3"/>
  <c r="Y152" i="3"/>
  <c r="Z152" i="3"/>
  <c r="Y664" i="3"/>
  <c r="Z664" i="3"/>
  <c r="W1686" i="3"/>
  <c r="Z1401" i="3"/>
  <c r="Y492" i="3"/>
  <c r="Z492" i="3"/>
  <c r="Y876" i="3"/>
  <c r="Z876" i="3"/>
  <c r="Z432" i="3"/>
  <c r="Y432" i="3"/>
  <c r="W1450" i="3"/>
  <c r="Z798" i="3"/>
  <c r="Y1153" i="3"/>
  <c r="Z1153" i="3"/>
  <c r="Y308" i="3"/>
  <c r="Z308" i="3"/>
  <c r="Z237" i="3"/>
  <c r="Y237" i="3"/>
  <c r="Z613" i="3"/>
  <c r="Y613" i="3"/>
  <c r="Z396" i="3"/>
  <c r="Y396" i="3"/>
  <c r="Z1387" i="3"/>
  <c r="Z780" i="3"/>
  <c r="Y1361" i="3"/>
  <c r="Z1361" i="3"/>
  <c r="Y1482" i="3"/>
  <c r="X1203" i="3"/>
  <c r="Y1203" i="3"/>
  <c r="Z485" i="3"/>
  <c r="Y485" i="3"/>
  <c r="Y512" i="3"/>
  <c r="Z512" i="3"/>
  <c r="X1291" i="3"/>
  <c r="Y7" i="3"/>
  <c r="Y1624" i="3"/>
  <c r="Y861" i="3"/>
  <c r="Z484" i="3"/>
  <c r="Y353" i="3"/>
  <c r="Y79" i="3"/>
  <c r="Z335" i="3"/>
  <c r="Y1165" i="3"/>
  <c r="Y1324" i="3"/>
  <c r="Y1044" i="3"/>
  <c r="X964" i="3"/>
  <c r="Y1372" i="3"/>
  <c r="Z776" i="3"/>
  <c r="Z294" i="3"/>
  <c r="W601" i="3"/>
  <c r="X1747" i="3"/>
  <c r="X1015" i="3"/>
  <c r="Y814" i="3"/>
  <c r="Z409" i="3"/>
  <c r="X615" i="3"/>
  <c r="Z283" i="3"/>
  <c r="X1324" i="3"/>
  <c r="Y1180" i="3"/>
  <c r="Y1020" i="3"/>
  <c r="Z1602" i="3"/>
  <c r="X1372" i="3"/>
  <c r="Z1383" i="3"/>
  <c r="Z53" i="3"/>
  <c r="Z1292" i="3"/>
  <c r="Y1292" i="3"/>
  <c r="Z1546" i="3"/>
  <c r="Y1791" i="3"/>
  <c r="Z14" i="3"/>
  <c r="Z1127" i="3"/>
  <c r="Z481" i="3"/>
  <c r="Z505" i="3"/>
  <c r="Y1545" i="3"/>
  <c r="W1779" i="3"/>
  <c r="Y1707" i="3"/>
  <c r="Z1707" i="3"/>
  <c r="Z1519" i="3"/>
  <c r="Y1271" i="3"/>
  <c r="Y953" i="3"/>
  <c r="Z953" i="3"/>
  <c r="Z1784" i="3"/>
  <c r="Z1415" i="3"/>
  <c r="Y1083" i="3"/>
  <c r="X1817" i="3"/>
  <c r="X1514" i="3"/>
  <c r="X115" i="3"/>
  <c r="Z153" i="3"/>
  <c r="Z257" i="3"/>
  <c r="X1634" i="3"/>
  <c r="Y1735" i="3"/>
  <c r="Z463" i="3"/>
  <c r="Y1338" i="3"/>
  <c r="Y1430" i="3"/>
  <c r="Z1392" i="3"/>
  <c r="X811" i="3"/>
  <c r="Z382" i="3"/>
  <c r="Y1513" i="3"/>
  <c r="Z1621" i="3"/>
  <c r="X1791" i="3"/>
  <c r="W883" i="3"/>
  <c r="Z1580" i="3"/>
  <c r="Y1396" i="3"/>
  <c r="Y1439" i="3"/>
  <c r="W1720" i="3"/>
  <c r="Z22" i="3"/>
  <c r="X9" i="3"/>
  <c r="X350" i="3"/>
  <c r="Y1616" i="3"/>
  <c r="Z1322" i="3"/>
  <c r="X1594" i="3"/>
  <c r="Z573" i="3"/>
  <c r="Y1561" i="3"/>
  <c r="Y1819" i="3"/>
  <c r="X427" i="3"/>
  <c r="X313" i="3"/>
  <c r="Y1302" i="3"/>
  <c r="X705" i="3"/>
  <c r="Z644" i="3"/>
  <c r="Z550" i="3" l="1"/>
  <c r="Y223" i="3"/>
  <c r="Z1729" i="3"/>
  <c r="X1432" i="3"/>
  <c r="Y1174" i="3"/>
  <c r="W1232" i="3"/>
  <c r="Z1310" i="3"/>
  <c r="X71" i="3"/>
  <c r="X230" i="3"/>
  <c r="Z1182" i="3"/>
  <c r="Z1259" i="3"/>
  <c r="Y1703" i="3"/>
  <c r="Y893" i="3"/>
  <c r="Z753" i="3"/>
  <c r="Y1685" i="3"/>
  <c r="Z1356" i="3"/>
  <c r="Y1602" i="3"/>
  <c r="Y1350" i="3"/>
  <c r="Z142" i="3"/>
  <c r="Z1461" i="3"/>
  <c r="Z11" i="3"/>
  <c r="W129" i="3"/>
  <c r="W1290" i="3"/>
  <c r="Z1152" i="3"/>
  <c r="Y1192" i="3"/>
  <c r="Z835" i="3"/>
  <c r="Y494" i="3"/>
  <c r="Z243" i="3"/>
  <c r="Z627" i="3"/>
  <c r="Y481" i="3"/>
  <c r="Y673" i="3"/>
  <c r="Y409" i="3"/>
  <c r="Y419" i="3"/>
  <c r="X1019" i="3"/>
  <c r="Y964" i="3"/>
  <c r="Y1195" i="3"/>
  <c r="Z774" i="3"/>
  <c r="Z1223" i="3"/>
  <c r="Y936" i="3"/>
  <c r="Y715" i="3"/>
  <c r="Y1577" i="3"/>
  <c r="Z1164" i="3"/>
  <c r="Y1507" i="3"/>
  <c r="Y1715" i="3"/>
  <c r="Y122" i="3"/>
  <c r="Y163" i="3"/>
  <c r="Y255" i="3"/>
  <c r="X459" i="3"/>
  <c r="X1377" i="3"/>
  <c r="X1630" i="3"/>
  <c r="Y779" i="3"/>
  <c r="Y291" i="3"/>
  <c r="Y473" i="3"/>
  <c r="Y1026" i="3"/>
  <c r="Z1665" i="3"/>
  <c r="Y1564" i="3"/>
  <c r="Z1180" i="3"/>
  <c r="Z1739" i="3"/>
  <c r="Y886" i="3"/>
</calcChain>
</file>

<file path=xl/sharedStrings.xml><?xml version="1.0" encoding="utf-8"?>
<sst xmlns="http://schemas.openxmlformats.org/spreadsheetml/2006/main" count="30694" uniqueCount="4990">
  <si>
    <t>Rhoptry neck protein RON1 OS=Toxoplasma gondii TgCatPRC2 GN=TGPRC2_310010 PE=4 SV=1</t>
  </si>
  <si>
    <t>A0A086JQ82</t>
  </si>
  <si>
    <t>Putative Hit family protein involved in cell-cycle regulation OS=Toxoplasma gondii p89 GN=TGP89_243580 PE=4 SV=1</t>
  </si>
  <si>
    <t>Pf01230, Pf11969</t>
  </si>
  <si>
    <t>A0A151HM98</t>
  </si>
  <si>
    <t>Ribosomal protein RPP1 OS=Toxoplasma gondii TgCatPRC2 GN=TGPRC2_260260 PE=3 SV=1</t>
  </si>
  <si>
    <t>S8GSZ6</t>
  </si>
  <si>
    <t>Uncharacterized protein OS=Toxoplasma gondii (strain ATCC 50611 / Me49) GN=TGME49_254570 PE=4 SV=1</t>
  </si>
  <si>
    <t>7900092</t>
  </si>
  <si>
    <t>TGME49_054570; TGME49_054570</t>
  </si>
  <si>
    <t>A0A125YIB3</t>
  </si>
  <si>
    <t>20S proteasome subunit beta 7, putative OS=Toxoplasma gondii (strain ATCC 50611 / Me49) GN=TGME49_280710 PE=4 SV=1</t>
  </si>
  <si>
    <t>7899776</t>
  </si>
  <si>
    <t>TGME49_080710; TGME49_080710</t>
  </si>
  <si>
    <t>chrVIIa</t>
  </si>
  <si>
    <t>proteasome</t>
  </si>
  <si>
    <t>Pf00227</t>
  </si>
  <si>
    <t>A0A086J997</t>
  </si>
  <si>
    <t>Uncharacterized protein OS=Toxoplasma gondii p89 GN=TGP89_307810 PE=4 SV=1</t>
  </si>
  <si>
    <t>A0A086LPN3</t>
  </si>
  <si>
    <t>Putative proteasome subunit alpha type 1 OS=Toxoplasma gondii RUB GN=TGRUB_278050 PE=4 SV=1</t>
  </si>
  <si>
    <t>S7V092</t>
  </si>
  <si>
    <t>Putative proteasome subunit alpha type 1 OS=Toxoplasma gondii (strain ATCC 50853 / GT1) GN=TGGT1_278050 PE=4 SV=1</t>
  </si>
  <si>
    <t>A0A086QBC1</t>
  </si>
  <si>
    <t>Uncharacterized protein OS=Toxoplasma gondii MAS GN=TGMAS_227030 PE=4 SV=1</t>
  </si>
  <si>
    <t>A0A086KC89</t>
  </si>
  <si>
    <t>Dense granule protein DG32 OS=Toxoplasma gondii GAB2-2007-GAL-DOM2 GN=TGDOM2_297880 PE=4 SV=1</t>
  </si>
  <si>
    <t>B9PJR5</t>
  </si>
  <si>
    <t>Ribosomal protein L22, putative OS=Toxoplasma gondii (strain ATCC 50861 / VEG) GN=BN1205_094570 PE=3 SV=1</t>
  </si>
  <si>
    <t>Pf00828</t>
  </si>
  <si>
    <t>A0A151H814</t>
  </si>
  <si>
    <t>Eukaryotic initiation factor-2, alpha subunit OS=Toxoplasma gondii TgCatPRC2 GN=TGPRC2_313230 PE=4 SV=1</t>
  </si>
  <si>
    <t>B6KB46</t>
  </si>
  <si>
    <t>Myosin heavy chain, putative OS=Toxoplasma gondii (strain ATCC 50861 / VEG) GN=BN1205_076490 PE=4 SV=1</t>
  </si>
  <si>
    <t>A0A086Q9B8</t>
  </si>
  <si>
    <t>Myosin F OS=Toxoplasma gondii VAND GN=TGVAND_278870 PE=4 SV=1</t>
  </si>
  <si>
    <t>cell organization and biogenesis;reproduction</t>
  </si>
  <si>
    <t>catalytic activity;motor activity;nucleotide binding;protein binding</t>
  </si>
  <si>
    <t>Pf00063, Pf00400, Pf01576, Pf06005, Pf11559</t>
  </si>
  <si>
    <t>Alpha-1,4 glucan phosphorylase OS=Toxoplasma gondii (strain ATCC 50861 / VEG) GN=BN1205_094750 PE=3 SV=1</t>
  </si>
  <si>
    <t>Pf00343</t>
  </si>
  <si>
    <t>A0A086L7P4</t>
  </si>
  <si>
    <t>60S ribosomal protein L18a OS=Toxoplasma gondii FOU GN=TGFOU_262670 PE=3 SV=1</t>
  </si>
  <si>
    <t>Pf01775</t>
  </si>
  <si>
    <t>A0A125YMM3</t>
  </si>
  <si>
    <t>PDI family protein OS=Toxoplasma gondii (strain ATCC 50611 / Me49) GN=TGME49_232410 PE=4 SV=1</t>
  </si>
  <si>
    <t>7898408</t>
  </si>
  <si>
    <t>TGME49_032410; TGME49_032410</t>
  </si>
  <si>
    <t>Pf00578, Pf08534, Pf13905</t>
  </si>
  <si>
    <t>B9QNF7</t>
  </si>
  <si>
    <t>Coronin OS=Toxoplasma gondii (strain ATCC 50861 / VEG) GN=BN1205_037220 PE=3 SV=1</t>
  </si>
  <si>
    <t>catalytic activity;motor activity;protein binding;structural molecule activity</t>
  </si>
  <si>
    <t>Pf00038, Pf00400, Pf01576, Pf04111, Pf04156, Pf04977, Pf05622, Pf06156, Pf07926, Pf08954, Pf12128, Pf12325, Pf13870</t>
  </si>
  <si>
    <t>A0A086MB12</t>
  </si>
  <si>
    <t>Isocitrate dehydrogenase OS=Toxoplasma gondii RUB GN=TGRUB_313140 PE=4 SV=1</t>
  </si>
  <si>
    <t>Pf00180</t>
  </si>
  <si>
    <t>A0A086L9J8</t>
  </si>
  <si>
    <t>Uncharacterized protein OS=Toxoplasma gondii FOU GN=TGFOU_289540 PE=4 SV=1</t>
  </si>
  <si>
    <t>Pf04111, Pf12128</t>
  </si>
  <si>
    <t>A0A086PUC8</t>
  </si>
  <si>
    <t>Fructose-bisphosphate aldolase OS=Toxoplasma gondii MAS GN=TGMAS_366130 PE=4 SV=1</t>
  </si>
  <si>
    <t>A0A086LWF7</t>
  </si>
  <si>
    <t>Ribosomal protein RPS11 OS=Toxoplasma gondii RUB GN=TGRUB_226970 PE=3 SV=1</t>
  </si>
  <si>
    <t>Pf00366</t>
  </si>
  <si>
    <t>O15902</t>
  </si>
  <si>
    <t>Actin depolymerizing factor OS=Toxoplasma gondii PE=2 SV=1</t>
  </si>
  <si>
    <t>A0A086KIW8</t>
  </si>
  <si>
    <t>WD domain, G-beta repeat-containing protein OS=Toxoplasma gondii GAB2-2007-GAL-DOM2 GN=TGDOM2_311400 PE=4 SV=1</t>
  </si>
  <si>
    <t>A0A125YXY3</t>
  </si>
  <si>
    <t>Bifunctional dihydrofolate reductase-thymidylate synthase OS=Toxoplasma gondii (strain ATCC 50611 / Me49) GN=TGME49_249180 PE=3 SV=1</t>
  </si>
  <si>
    <t>7899539</t>
  </si>
  <si>
    <t>TGME49_049180; TGME49_049180</t>
  </si>
  <si>
    <t>Pf00186, Pf00303</t>
  </si>
  <si>
    <t>A0A086LME5</t>
  </si>
  <si>
    <t>Thioredoxin reductase OS=Toxoplasma gondii RUB GN=TGRUB_309730 PE=3 SV=1</t>
  </si>
  <si>
    <t>antioxidant activity;catalytic activity;nucleotide binding</t>
  </si>
  <si>
    <t>Pf00070, Pf02852, Pf07992, Pf13434</t>
  </si>
  <si>
    <t>S8EZK4</t>
  </si>
  <si>
    <t>RNA recognition motif-containing protein OS=Toxoplasma gondii (strain ATCC 50611 / Me49) GN=TGME49_236540 PE=4 SV=1</t>
  </si>
  <si>
    <t>7899083</t>
  </si>
  <si>
    <t>TGME49_036540; TGME49_036540</t>
  </si>
  <si>
    <t>Pf00076, Pf14259</t>
  </si>
  <si>
    <t>S7WKZ1</t>
  </si>
  <si>
    <t>MIF4G domain-containing protein OS=Toxoplasma gondii (strain ATCC 50853 / GT1) GN=TGGT1_269180 PE=4 SV=1</t>
  </si>
  <si>
    <t>protein binding;RNA binding</t>
  </si>
  <si>
    <t>Pf02854</t>
  </si>
  <si>
    <t>A0A086K8G0</t>
  </si>
  <si>
    <t>Succinyl-CoA ligase subunit beta OS=Toxoplasma gondii p89 GN=TGP89_309752 PE=3 SV=1</t>
  </si>
  <si>
    <t>Pf00549, Pf08442</t>
  </si>
  <si>
    <t>S8ERS3</t>
  </si>
  <si>
    <t>Rhoptry neck protein RON5 OS=Toxoplasma gondii (strain ATCC 50611 / Me49) GN=RON5 PE=4 SV=1</t>
  </si>
  <si>
    <t>A0A086LDM8</t>
  </si>
  <si>
    <t>SAG-related sequence SRS20A OS=Toxoplasma gondii FOU GN=TGFOU_285870 PE=4 SV=1</t>
  </si>
  <si>
    <t>S7UZ38</t>
  </si>
  <si>
    <t>Putative heat shock protein 101 OS=Toxoplasma gondii (strain ATCC 50853 / GT1) GN=TGGT1_257990 PE=3 SV=1</t>
  </si>
  <si>
    <t>Pf00004, Pf02861, Pf07724, Pf07728, Pf10431, Pf13177, Pf13191, Pf13401</t>
  </si>
  <si>
    <t>A0A086K8R6</t>
  </si>
  <si>
    <t>Putative transmembrane protein OS=Toxoplasma gondii FOU GN=TGFOU_215980 PE=4 SV=1</t>
  </si>
  <si>
    <t>A0A139XPP3</t>
  </si>
  <si>
    <t>CMGC kinase, CK2 family OS=Toxoplasma gondii ARI GN=TGARI_263070 PE=4 SV=1</t>
  </si>
  <si>
    <t>Pf00069, Pf01636, Pf07714</t>
  </si>
  <si>
    <t>A0A086LXW1</t>
  </si>
  <si>
    <t>Glyceraldehyde-3-phosphate dehydrogenase GAPDH2 OS=Toxoplasma gondii RUB GN=TGRUB_269190 PE=3 SV=1</t>
  </si>
  <si>
    <t>A0A086L5U3</t>
  </si>
  <si>
    <t>Dense granule protein GRA2 OS=Toxoplasma gondii FOU GN=TGFOU_227620 PE=4 SV=1</t>
  </si>
  <si>
    <t>A0A0F7V2V9</t>
  </si>
  <si>
    <t>Uncharacterized protein OS=Toxoplasma gondii (strain ATCC 50861 / VEG) GN=BN1205_062730 PE=4 SV=1</t>
  </si>
  <si>
    <t>Q1JSZ0</t>
  </si>
  <si>
    <t>Succinate dehydrogenase [ubiquinone] iron-sulfur subunit, mitochondrial OS=Toxoplasma gondii TgCatPRC2 GN=TGPRC2_215280 PE=3 SV=1</t>
  </si>
  <si>
    <t>A0A086K8M3</t>
  </si>
  <si>
    <t>Uncharacterized protein OS=Toxoplasma gondii GAB2-2007-GAL-DOM2 GN=TGDOM2_250820 PE=4 SV=1</t>
  </si>
  <si>
    <t>A0A086QZA6</t>
  </si>
  <si>
    <t>Ribosomal protein RPL23 OS=Toxoplasma gondii MAS GN=TGMAS_312090 PE=3 SV=1</t>
  </si>
  <si>
    <t>Pf00238</t>
  </si>
  <si>
    <t>A0A086LC63</t>
  </si>
  <si>
    <t>Proteasome subunit alpha type OS=Toxoplasma gondii FOU GN=TGFOU_249590 PE=3 SV=1</t>
  </si>
  <si>
    <t>A0A086QJ35</t>
  </si>
  <si>
    <t>Putative RNA-binding protein Nova-1 OS=Toxoplasma gondii VAND GN=TGVAND_217880 PE=4 SV=1</t>
  </si>
  <si>
    <t>A0A086JV46</t>
  </si>
  <si>
    <t>AP2 domain transcription factor AP2X-7 OS=Toxoplasma gondii GAB2-2007-GAL-DOM2 GN=TGDOM2_214840 PE=4 SV=1</t>
  </si>
  <si>
    <t>Pf00847</t>
  </si>
  <si>
    <t>A0A086PXT9</t>
  </si>
  <si>
    <t>Alba 2 OS=Toxoplasma gondii VAND GN=TGVAND_218820 PE=4 SV=1</t>
  </si>
  <si>
    <t>Pf01918</t>
  </si>
  <si>
    <t>A0A0F7V2N5</t>
  </si>
  <si>
    <t>PAN domain-containing protein OS=Toxoplasma gondii (strain ATCC 50861 / VEG) GN=BN1205_058410 PE=4 SV=1</t>
  </si>
  <si>
    <t>A0A139Y6L3</t>
  </si>
  <si>
    <t>SAG-related sequence SRS34A OS=Toxoplasma gondii ARI GN=TGARI_271050 PE=4 SV=1</t>
  </si>
  <si>
    <t>A0A086KKD0</t>
  </si>
  <si>
    <t>Prolyl endopeptidase OS=Toxoplasma gondii p89 GN=TGP89_286120 PE=4 SV=1</t>
  </si>
  <si>
    <t>Pf00326, Pf02897</t>
  </si>
  <si>
    <t>A0A086K478</t>
  </si>
  <si>
    <t>Citrate synthase OS=Toxoplasma gondii GAB2-2007-GAL-DOM2 GN=TGDOM2_268890 PE=3 SV=1</t>
  </si>
  <si>
    <t>A0A086Q8V2</t>
  </si>
  <si>
    <t>Ribosomal-ubiquitin protein RPL40 OS=Toxoplasma gondii VAND GN=TGVAND_289750 PE=4 SV=1</t>
  </si>
  <si>
    <t>Pf00240, Pf01020, Pf11976, Pf13019, Pf13881, Pf14560</t>
  </si>
  <si>
    <t>A0A0F7V699</t>
  </si>
  <si>
    <t>Rhoptry neck protein 2 OS=Toxoplasma gondii (strain ATCC 50861 / VEG) GN=BN1205_007690 PE=4 SV=1</t>
  </si>
  <si>
    <t>Pf02927</t>
  </si>
  <si>
    <t>A0A0F7UTD4</t>
  </si>
  <si>
    <t>Uncharacterized protein OS=Toxoplasma gondii (strain ATCC 50861 / VEG) GN=BN1205_057840 PE=4 SV=1</t>
  </si>
  <si>
    <t>A0A0F7V7V9</t>
  </si>
  <si>
    <t>Long-chain-fatty-acid-CoA ligase, putative OS=Toxoplasma gondii (strain ATCC 50861 / VEG) GN=BN1205_094160 PE=4 SV=1</t>
  </si>
  <si>
    <t>A0A086LG09</t>
  </si>
  <si>
    <t>Ribosomal protein RPS23 OS=Toxoplasma gondii FOU GN=TGFOU_229670 PE=3 SV=1</t>
  </si>
  <si>
    <t>Pf00164</t>
  </si>
  <si>
    <t>S7UK33</t>
  </si>
  <si>
    <t>Uncharacterized protein OS=Toxoplasma gondii (strain ATCC 50853 / GT1) GN=TGGT1_319340 PE=4 SV=1</t>
  </si>
  <si>
    <t>A0A151H674</t>
  </si>
  <si>
    <t>Putative hydrolase family or acyltransferase family,related protein OS=Toxoplasma gondii TgCatPRC2 GN=TGPRC2_279380 PE=4 SV=1</t>
  </si>
  <si>
    <t>B9PZI4</t>
  </si>
  <si>
    <t>Obg-like ATPase 1 OS=Toxoplasma gondii (strain ATCC 50861 / VEG) GN=BN1205_031520 PE=3 SV=1</t>
  </si>
  <si>
    <t>Pf01926, Pf02421, Pf06071</t>
  </si>
  <si>
    <t>S7UMM6</t>
  </si>
  <si>
    <t>Putative ClpB OS=Toxoplasma gondii (strain ATCC 50853 / GT1) GN=TGGT1_275690 PE=4 SV=1</t>
  </si>
  <si>
    <t>Pf00004, Pf02861, Pf07724, Pf07728, Pf10431, Pf13191, Pf13401</t>
  </si>
  <si>
    <t>A0A139XKK4</t>
  </si>
  <si>
    <t>Putative elongation factor Tu OS=Toxoplasma gondii ARI GN=TGARI_320570 PE=4 SV=1</t>
  </si>
  <si>
    <t>A0A086L5Z2</t>
  </si>
  <si>
    <t>Rhoptry kinase family protein ROP11 (Incomplete catalytic triad) OS=Toxoplasma gondii FOU GN=TGFOU_227810 PE=4 SV=1</t>
  </si>
  <si>
    <t>S7W7R3</t>
  </si>
  <si>
    <t>Rhoptry protein ROP1 OS=Toxoplasma gondii (strain ATCC 50853 / GT1) GN=TGGT1_309590 PE=4 SV=1</t>
  </si>
  <si>
    <t>A0A151HN30</t>
  </si>
  <si>
    <t>Glutamate-tRNA ligase OS=Toxoplasma gondii TgCatPRC2 GN=TGPRC2_263870 PE=3 SV=1</t>
  </si>
  <si>
    <t>A0A086QHJ5</t>
  </si>
  <si>
    <t>GTPase RAB7 OS=Toxoplasma gondii VAND GN=TGVAND_248880 PE=4 SV=1</t>
  </si>
  <si>
    <t>A0A125YTJ1</t>
  </si>
  <si>
    <t>Sec23/Sec24 trunk domain-containing protein OS=Toxoplasma gondii (strain ATCC 50611 / Me49) GN=TGME49_291680 PE=4 SV=1</t>
  </si>
  <si>
    <t>7896540</t>
  </si>
  <si>
    <t>TGME49_091680; TGME49_091680</t>
  </si>
  <si>
    <t>Pf00626, Pf04810, Pf04811, Pf04815, Pf08033</t>
  </si>
  <si>
    <t>A0A086PPZ8</t>
  </si>
  <si>
    <t>Putative methyltransferase OS=Toxoplasma gondii VAND GN=TGVAND_310070 PE=4 SV=1</t>
  </si>
  <si>
    <t>Pf01209, Pf08241, Pf08242, Pf12847, Pf13489, Pf13578, Pf13649, Pf13659, Pf13847</t>
  </si>
  <si>
    <t>A0A086PWC5</t>
  </si>
  <si>
    <t>Accession</t>
  </si>
  <si>
    <t>Description</t>
  </si>
  <si>
    <t>Coverage</t>
  </si>
  <si>
    <t># Peptides</t>
  </si>
  <si>
    <t># PSMs</t>
  </si>
  <si>
    <t># Unique Peptides</t>
  </si>
  <si>
    <t># Protein Groups</t>
  </si>
  <si>
    <t># AAs</t>
  </si>
  <si>
    <t>MW [kDa]</t>
  </si>
  <si>
    <t>calc. pI</t>
  </si>
  <si>
    <t>Modifications</t>
  </si>
  <si>
    <t>Entrez Gene ID</t>
  </si>
  <si>
    <t>Gene ID</t>
  </si>
  <si>
    <t>Chromosome</t>
  </si>
  <si>
    <t>Biological Process</t>
  </si>
  <si>
    <t>Cellular Component</t>
  </si>
  <si>
    <t>Molecular Function</t>
  </si>
  <si>
    <t>Pfam IDs</t>
  </si>
  <si>
    <t>emPAI</t>
  </si>
  <si>
    <t># Razor Peptides</t>
  </si>
  <si>
    <t>Score Sequest HT</t>
  </si>
  <si>
    <t>B6KN45</t>
  </si>
  <si>
    <t>Elongation factor 1-alpha OS=Toxoplasma gondii GN=TgIa.0820 PE=3 SV=1</t>
  </si>
  <si>
    <t/>
  </si>
  <si>
    <t>metabolic process</t>
  </si>
  <si>
    <t>cytoplasm</t>
  </si>
  <si>
    <t>catalytic activity;nucleotide binding;RNA binding</t>
  </si>
  <si>
    <t>Pf00009, Pf03143, Pf03144</t>
  </si>
  <si>
    <t>A0A086KYQ9</t>
  </si>
  <si>
    <t>Actin ACT1 OS=Toxoplasma gondii FOU GN=TGFOU_209030 PE=3 SV=1</t>
  </si>
  <si>
    <t>nucleotide binding</t>
  </si>
  <si>
    <t>Pf00022</t>
  </si>
  <si>
    <t>A0A0F7UY31</t>
  </si>
  <si>
    <t>Lactate dehydrogenase OS=Toxoplasma gondii (strain ATCC 50861 / VEG) GN=BN1205_023290 PE=3 SV=1</t>
  </si>
  <si>
    <t>catalytic activity</t>
  </si>
  <si>
    <t>Pf00056, Pf02866</t>
  </si>
  <si>
    <t>A0A139Y075</t>
  </si>
  <si>
    <t>Putative translation elongation factor 2 family protein OS=Toxoplasma gondii ARI GN=TGARI_205470 PE=4 SV=1</t>
  </si>
  <si>
    <t>Pf00009, Pf00679, Pf03144, Pf03764, Pf14492</t>
  </si>
  <si>
    <t>S7VNC9</t>
  </si>
  <si>
    <t>Actin OS=Toxoplasma gondii (strain ATCC 50853 / GT1) GN=TGGT1_411760 PE=3 SV=1</t>
  </si>
  <si>
    <t>O96911</t>
  </si>
  <si>
    <t>Heat shock protein 70 OS=Toxoplasma gondii GN=HSP70 PE=3 SV=1</t>
  </si>
  <si>
    <t>cell organization and biogenesis</t>
  </si>
  <si>
    <t>Pf00012, Pf01968, Pf06723</t>
  </si>
  <si>
    <t>A0A086LH22</t>
  </si>
  <si>
    <t>Chaperonin protein BiP OS=Toxoplasma gondii FOU GN=TGFOU_311720 PE=3 SV=1</t>
  </si>
  <si>
    <t>catalytic activity;nucleotide binding</t>
  </si>
  <si>
    <t>Q9GRE8</t>
  </si>
  <si>
    <t>Hsp70 protein OS=Toxoplasma gondii GN=hsp70 PE=2 SV=1</t>
  </si>
  <si>
    <t>Pf00012, Pf06723</t>
  </si>
  <si>
    <t>A0A125YYZ6</t>
  </si>
  <si>
    <t>Beta-tubulin, putative OS=Toxoplasma gondii (strain ATCC 50611 / Me49) GN=TGME49_221620 PE=3 SV=1</t>
  </si>
  <si>
    <t>7895276</t>
  </si>
  <si>
    <t>TGME49_021620; TGME49_021620</t>
  </si>
  <si>
    <t>chrII</t>
  </si>
  <si>
    <t>cytoplasm;cytoskeleton</t>
  </si>
  <si>
    <t>catalytic activity;nucleotide binding;structural molecule activity</t>
  </si>
  <si>
    <t>Pf00091, Pf03953, Pf10644</t>
  </si>
  <si>
    <t>Q27895</t>
  </si>
  <si>
    <t>Nucleoside-triphosphatase 2 OS=Toxoplasma gondii GN=NTP1 PE=1 SV=1</t>
  </si>
  <si>
    <t>extracellular</t>
  </si>
  <si>
    <t>Pf01150</t>
  </si>
  <si>
    <t>Q9BPL7</t>
  </si>
  <si>
    <t>Enolase 2 OS=Toxoplasma gondii GN=ENO2 PE=1 SV=1</t>
  </si>
  <si>
    <t>Acetyl [N-Term]</t>
  </si>
  <si>
    <t>catalytic activity;metal ion binding</t>
  </si>
  <si>
    <t>Pf00113, Pf03952</t>
  </si>
  <si>
    <t>A0A086Q873</t>
  </si>
  <si>
    <t>Dense granule protein GRA12 OS=Toxoplasma gondii VAND GN=TGVAND_288650 PE=4 SV=1</t>
  </si>
  <si>
    <t>A0A086JEM3</t>
  </si>
  <si>
    <t>Protein disulfide-isomerase OS=Toxoplasma gondii GAB2-2007-GAL-DOM2 GN=TGDOM2_211680 PE=3 SV=1</t>
  </si>
  <si>
    <t>cellular homeostasis;metabolic process;regulation of biological process</t>
  </si>
  <si>
    <t>endoplasmic reticulum</t>
  </si>
  <si>
    <t>antioxidant activity;catalytic activity;metal ion binding</t>
  </si>
  <si>
    <t>Pf00085, Pf00578, Pf01216, Pf13098, Pf13848, Pf13899, Pf13905</t>
  </si>
  <si>
    <t>A0A125YVB8</t>
  </si>
  <si>
    <t>Dense granule protein GRA7 OS=Toxoplasma gondii (strain ATCC 50853 / GT1) GN=TGGT1_203310 PE=4 SV=1</t>
  </si>
  <si>
    <t>extracellular;membrane</t>
  </si>
  <si>
    <t>A0A086L9L2</t>
  </si>
  <si>
    <t>TGME49_202820</t>
  </si>
  <si>
    <t>TGME49_211040</t>
  </si>
  <si>
    <t>TGME49_214350</t>
  </si>
  <si>
    <t xml:space="preserve">  TGME49_215060 </t>
  </si>
  <si>
    <t>TGME49_227820</t>
  </si>
  <si>
    <t xml:space="preserve">TGME49_235540 </t>
  </si>
  <si>
    <t>TGME49_236050</t>
  </si>
  <si>
    <t>TGME49_236540</t>
  </si>
  <si>
    <t>TGME49_238070</t>
  </si>
  <si>
    <t>TGME49_239330</t>
  </si>
  <si>
    <t xml:space="preserve">TGME49_239890 </t>
  </si>
  <si>
    <t>TGME49_245680</t>
  </si>
  <si>
    <t>TGME49_248700</t>
  </si>
  <si>
    <t xml:space="preserve">TGME49_249900 </t>
  </si>
  <si>
    <t>TGME49_251680</t>
  </si>
  <si>
    <t>TGME49_254570</t>
  </si>
  <si>
    <t>TGME49_258050</t>
  </si>
  <si>
    <t>TGME49_258060</t>
  </si>
  <si>
    <t>TGME49_258210</t>
  </si>
  <si>
    <t xml:space="preserve">TGME49_262040 </t>
  </si>
  <si>
    <t>TGME49_263060</t>
  </si>
  <si>
    <t xml:space="preserve">TGME49_265310 </t>
  </si>
  <si>
    <t>TGME49_265530</t>
  </si>
  <si>
    <t xml:space="preserve"> TGME49_266960 </t>
  </si>
  <si>
    <t xml:space="preserve">TGME49_269840 </t>
  </si>
  <si>
    <t>TGME49_272010</t>
  </si>
  <si>
    <t>TGME49_273760</t>
  </si>
  <si>
    <t>TGME49_278440</t>
  </si>
  <si>
    <t>TGME49_284560</t>
  </si>
  <si>
    <t>TGME49_287210</t>
  </si>
  <si>
    <t>TGME49_288860</t>
  </si>
  <si>
    <t>TGME49_290600</t>
  </si>
  <si>
    <t>TGME49_291330</t>
  </si>
  <si>
    <t>TGME49_300200</t>
  </si>
  <si>
    <t>TGME49_310490</t>
  </si>
  <si>
    <t>TGME49_314790</t>
  </si>
  <si>
    <t>TGME49_315110</t>
  </si>
  <si>
    <t>TGME49_315930</t>
  </si>
  <si>
    <t>TGME49_318160</t>
  </si>
  <si>
    <t>TGME49_318700</t>
  </si>
  <si>
    <t>TGME49_320050</t>
  </si>
  <si>
    <t>ToxoDB_Gene ID</t>
  </si>
  <si>
    <t>Rhoptry protein ROP13 OS=Toxoplasma gondii FOU GN=TGFOU_312270 PE=4 SV=1</t>
  </si>
  <si>
    <t>B9PRK3</t>
  </si>
  <si>
    <t>Putative histamine-releasing factor OS=Toxoplasma gondii (strain ATCC 50861 / VEG) GN=BN1205_000680 PE=3 SV=1</t>
  </si>
  <si>
    <t>Pf00838</t>
  </si>
  <si>
    <t>A0A086JFF2</t>
  </si>
  <si>
    <t>Bromodomain-containing protein OS=Toxoplasma gondii GAB2-2007-GAL-DOM2 GN=TGDOM2_263580 PE=4 SV=1</t>
  </si>
  <si>
    <t>Pf00023, Pf00439, Pf12796, Pf13606, Pf13637, Pf13857</t>
  </si>
  <si>
    <t>A0A086K9Z7</t>
  </si>
  <si>
    <t>Putative aminopeptidase n OS=Toxoplasma gondii p89 GN=TGP89_224460 PE=4 SV=1</t>
  </si>
  <si>
    <t>Pf01433, Pf11940, Pf13485</t>
  </si>
  <si>
    <t>A0A086L2X2</t>
  </si>
  <si>
    <t>Ribosomal protein RPL38 OS=Toxoplasma gondii p89 GN=TGP89_231080 PE=3 SV=1</t>
  </si>
  <si>
    <t>Pf01781</t>
  </si>
  <si>
    <t>A0A086JDX1</t>
  </si>
  <si>
    <t>Pyruvate dehydrogenase complex subunit PDH-E3I OS=Toxoplasma gondii p89 GN=TGP89_305980 PE=3 SV=1</t>
  </si>
  <si>
    <t>Pf00070, Pf02852, Pf07992</t>
  </si>
  <si>
    <t>B9QER9</t>
  </si>
  <si>
    <t>Alpha-1 type II collagen, putative OS=Toxoplasma gondii (strain ATCC 50861 / VEG) GN=BN1205_081090 PE=4 SV=1</t>
  </si>
  <si>
    <t>A0A086J620</t>
  </si>
  <si>
    <t>Uncharacterized protein OS=Toxoplasma gondii p89 GN=TGP89_237180 PE=4 SV=1</t>
  </si>
  <si>
    <t>A0A125YVL7</t>
  </si>
  <si>
    <t>HEAT repeat-containing protein OS=Toxoplasma gondii (strain ATCC 50853 / GT1) GN=TGGT1_295040 PE=4 SV=1</t>
  </si>
  <si>
    <t>A0A086KZ81</t>
  </si>
  <si>
    <t>Ribosomal protein RPS28 OS=Toxoplasma gondii FOU GN=TGFOU_209290 PE=3 SV=1</t>
  </si>
  <si>
    <t>Pf01200</t>
  </si>
  <si>
    <t>A0A086LGK3</t>
  </si>
  <si>
    <t>Putative ubiquitin conjugating enzyme E2 OS=Toxoplasma gondii FOU GN=TGFOU_310040 PE=4 SV=1</t>
  </si>
  <si>
    <t>Pf00179</t>
  </si>
  <si>
    <t>S7W309</t>
  </si>
  <si>
    <t>Uncharacterized protein OS=Toxoplasma gondii (strain ATCC 50853 / GT1) GN=TGGT1_205320 PE=4 SV=1</t>
  </si>
  <si>
    <t>A0A086Q3N2</t>
  </si>
  <si>
    <t>Putative transmembrane protein OS=Toxoplasma gondii VAND GN=TGVAND_203600 PE=4 SV=1</t>
  </si>
  <si>
    <t>A0A086QRM9</t>
  </si>
  <si>
    <t>Uncharacterized protein OS=Toxoplasma gondii MAS GN=TGMAS_260520 PE=4 SV=1</t>
  </si>
  <si>
    <t>A0A086JIR6</t>
  </si>
  <si>
    <t>DEAD/DEAH box helicase OS=Toxoplasma gondii FOU GN=TGFOU_220860 PE=3 SV=1</t>
  </si>
  <si>
    <t>Pf00270, Pf00271, Pf13307</t>
  </si>
  <si>
    <t>A0A086QIM0</t>
  </si>
  <si>
    <t>RNA recognition motif-containing protein OS=Toxoplasma gondii ARI GN=TGARI_268200 PE=4 SV=1</t>
  </si>
  <si>
    <t>Pf00076, Pf00397, Pf08675, Pf13893, Pf14259</t>
  </si>
  <si>
    <t>S7V0P7</t>
  </si>
  <si>
    <t>Uncharacterized protein OS=Toxoplasma gondii (strain ATCC 50853 / GT1) GN=TGGT1_249990 PE=4 SV=1</t>
  </si>
  <si>
    <t>A0A086KKY0</t>
  </si>
  <si>
    <t>Peptidase M16 inactive domain-containing protein OS=Toxoplasma gondii GAB2-2007-GAL-DOM2 GN=TGDOM2_227948 PE=4 SV=1</t>
  </si>
  <si>
    <t>Pf00675, Pf05193, Pf08367</t>
  </si>
  <si>
    <t>A0A086L6Y4</t>
  </si>
  <si>
    <t>Ribosomal protein RPS14 OS=Toxoplasma gondii FOU GN=TGFOU_263700 PE=3 SV=1</t>
  </si>
  <si>
    <t>Pf00411</t>
  </si>
  <si>
    <t>A0A086KLD3</t>
  </si>
  <si>
    <t>Ribosomal protein RPS2 OS=Toxoplasma gondii FOU GN=TGFOU_305520 PE=3 SV=1</t>
  </si>
  <si>
    <t>Pf00333, Pf03719</t>
  </si>
  <si>
    <t>S7W6R0</t>
  </si>
  <si>
    <t>Putative chaperonin cpn60 OS=Toxoplasma gondii (strain ATCC 50853 / GT1) GN=TGGT1_240600 PE=3 SV=1</t>
  </si>
  <si>
    <t>cytoplasm;membrane</t>
  </si>
  <si>
    <t>B9PYT6</t>
  </si>
  <si>
    <t>Alveolin domain containing intermediate filament IMC7 OS=Toxoplasma gondii (strain ATCC 50861 / VEG) GN=BN1205_052950 PE=4 SV=1</t>
  </si>
  <si>
    <t>A0A086LCT1</t>
  </si>
  <si>
    <t>Rhoptry metalloprotease toxolysin TLN1 OS=Toxoplasma gondii FOU GN=TGFOU_269885 PE=4 SV=1</t>
  </si>
  <si>
    <t>Pf00675, Pf01442, Pf01500, Pf04652, Pf05109, Pf05193, Pf12737</t>
  </si>
  <si>
    <t>A0A086PRU7</t>
  </si>
  <si>
    <t>Putative T-complex protein 1 subunit alpha OS=Toxoplasma gondii VAND GN=TGVAND_229990 PE=3 SV=1</t>
  </si>
  <si>
    <t>V4ZS66</t>
  </si>
  <si>
    <t>Uncharacterized protein OS=Toxoplasma gondii (strain ATCC 50861 / VEG) GN=TGVEG_268835 PE=4 SV=1</t>
  </si>
  <si>
    <t>A0A086QHQ9</t>
  </si>
  <si>
    <t>Putative nucleosome assembly protein (NAP) OS=Toxoplasma gondii MAS GN=TGMAS_288630 PE=3 SV=1</t>
  </si>
  <si>
    <t>nucleus</t>
  </si>
  <si>
    <t>Pf00956</t>
  </si>
  <si>
    <t>A0A151HLE7</t>
  </si>
  <si>
    <t>Ribosomal protein RPP2 OS=Toxoplasma gondii TgCatPRC2 GN=TGPRC2_309810 PE=3 SV=1</t>
  </si>
  <si>
    <t>A0A086M437</t>
  </si>
  <si>
    <t>Ribosomal protein RPS25 OS=Toxoplasma gondii RUB GN=TGRUB_231140 PE=4 SV=1</t>
  </si>
  <si>
    <t>Pf03297</t>
  </si>
  <si>
    <t>A0A086K5J3</t>
  </si>
  <si>
    <t>Histone H2A OS=Toxoplasma gondii p89 GN=TGP89_261250 PE=3 SV=1</t>
  </si>
  <si>
    <t>Pf00125, Pf00808</t>
  </si>
  <si>
    <t>A0A151HQP2</t>
  </si>
  <si>
    <t>GAP45 protein OS=Toxoplasma gondii TgCatPRC2 GN=TGPRC2_223940 PE=4 SV=1</t>
  </si>
  <si>
    <t>A0A125YFU7</t>
  </si>
  <si>
    <t>Phosphohistidine phosphatase OS=Toxoplasma gondii GAB2-2007-GAL-DOM2 GN=TGDOM2_222952 PE=4 SV=1</t>
  </si>
  <si>
    <t>response to stimulus</t>
  </si>
  <si>
    <t>Pf02519, Pf05005</t>
  </si>
  <si>
    <t>V4ZLR9</t>
  </si>
  <si>
    <t>Eukaryotic translation initiation factor eIF2A like protein OS=Toxoplasma gondii (strain ATCC 50861 / VEG) GN=BN1205_044975 PE=4 SV=1</t>
  </si>
  <si>
    <t>Pf02213, Pf08662</t>
  </si>
  <si>
    <t>A0A086LW41</t>
  </si>
  <si>
    <t>Putative ATP synthase OS=Toxoplasma gondii RUB GN=TGRUB_226000 PE=4 SV=1</t>
  </si>
  <si>
    <t>Pf02823</t>
  </si>
  <si>
    <t>A0A086K1K0</t>
  </si>
  <si>
    <t>EF-1 guanine nucleotide exchange domain-containing protein OS=Toxoplasma gondii p89 GN=TGP89_219140 PE=3 SV=1</t>
  </si>
  <si>
    <t>S7USY3</t>
  </si>
  <si>
    <t>Phenylalanine--tRNA ligase, beta subunit protein OS=Toxoplasma gondii (strain ATCC 50853 / GT1) GN=TGGT1_306960 PE=4 SV=1</t>
  </si>
  <si>
    <t>catalytic activity;metal ion binding;nucleotide binding;RNA binding</t>
  </si>
  <si>
    <t>Pf03483, Pf03484</t>
  </si>
  <si>
    <t>A0A086LI10</t>
  </si>
  <si>
    <t>Putative pre-mRNA splicing factor subunit OS=Toxoplasma gondii FOU GN=TGFOU_314830 PE=4 SV=1</t>
  </si>
  <si>
    <t>Pf07189</t>
  </si>
  <si>
    <t>O15890</t>
  </si>
  <si>
    <t>Putative 34kDa cdc2-related protein kinase OS=Toxoplasma gondii GN=crk2 PE=3 SV=1</t>
  </si>
  <si>
    <t>A0A086KFU3</t>
  </si>
  <si>
    <t>Pyruvate dehydrogenase complex subunit PD-HE1Beta OS=Toxoplasma gondii GAB2-2007-GAL-DOM2 GN=TGDOM2_272290 PE=4 SV=1</t>
  </si>
  <si>
    <t>B9PTV9</t>
  </si>
  <si>
    <t>RuvB-like helicase OS=Toxoplasma gondii (strain ATCC 50861 / VEG) GN=BN1205_082720 PE=3 SV=1</t>
  </si>
  <si>
    <t>Pf00004, Pf03796, Pf05496, Pf06068, Pf06414, Pf13238</t>
  </si>
  <si>
    <t>Q1JT84</t>
  </si>
  <si>
    <t>Uncharacterized protein OS=Toxoplasma gondii GN=TgIa.1380c PE=4 SV=1</t>
  </si>
  <si>
    <t>A0A139XXR1</t>
  </si>
  <si>
    <t>p21-carboxy-terminal region-binding protein OS=Toxoplasma gondii ARI GN=TGARI_228490 PE=4 SV=1</t>
  </si>
  <si>
    <t>Pf13862</t>
  </si>
  <si>
    <t>A0A139XLI0</t>
  </si>
  <si>
    <t>LSM domain-containing protein OS=Toxoplasma gondii ARI GN=TGARI_300280 PE=4 SV=1</t>
  </si>
  <si>
    <t>Pf01423</t>
  </si>
  <si>
    <t>A0A086JCQ9</t>
  </si>
  <si>
    <t>SRP72 RNA-binding domain-containing protein OS=Toxoplasma gondii GAB2-2007-GAL-DOM2 GN=TGDOM2_275802 PE=4 SV=1</t>
  </si>
  <si>
    <t>cell organization and biogenesis;transport</t>
  </si>
  <si>
    <t>Pf08492, Pf12895</t>
  </si>
  <si>
    <t>S7V4K7</t>
  </si>
  <si>
    <t>Lipoyltransferase and lipoate-protein ligase subfamily protein OS=Toxoplasma gondii (strain ATCC 50853 / GT1) GN=TGGT1_271820 PE=4 SV=1</t>
  </si>
  <si>
    <t>Pf03099, Pf10437</t>
  </si>
  <si>
    <t>A0A086JQQ9</t>
  </si>
  <si>
    <t>Uncharacterized protein OS=Toxoplasma gondii p89 GN=TGP89_244460 PE=4 SV=1</t>
  </si>
  <si>
    <t>A0A086LMD6</t>
  </si>
  <si>
    <t>Uncharacterized protein OS=Toxoplasma gondii RUB GN=TGRUB_309600 PE=4 SV=1</t>
  </si>
  <si>
    <t>A0A086KEU0</t>
  </si>
  <si>
    <t>Putative transmembrane protein OS=Toxoplasma gondii p89 GN=TGP89_225160 PE=4 SV=1</t>
  </si>
  <si>
    <t>A0A086M4S4</t>
  </si>
  <si>
    <t>Triosephosphate isomerase OS=Toxoplasma gondii RUB GN=TGRUB_233500 PE=3 SV=1</t>
  </si>
  <si>
    <t>A0A086KQQ1</t>
  </si>
  <si>
    <t>AMP-binding enzyme domain-containing protein OS=Toxoplasma gondii GAB2-2007-GAL-DOM2 GN=TGDOM2_247760 PE=4 SV=1</t>
  </si>
  <si>
    <t>A0A086PSA4</t>
  </si>
  <si>
    <t>Poly(ADP-ribose) polymerase and DNA-Ligase Zn-finger region domain-containing protein OS=Toxoplasma gondii VAND GN=TGVAND_293510 PE=4 SV=1</t>
  </si>
  <si>
    <t>A0A086KDJ8</t>
  </si>
  <si>
    <t>Putative sortilin OS=Toxoplasma gondii GAB2-2007-GAL-DOM2 GN=TGDOM2_290160 PE=4 SV=1</t>
  </si>
  <si>
    <t>Golgi;membrane</t>
  </si>
  <si>
    <t>A0A0F7UU48</t>
  </si>
  <si>
    <t>Arginyl-tRNA synthetase, putative OS=Toxoplasma gondii (strain ATCC 50861 / VEG) GN=BN1205_008800 PE=3 SV=1</t>
  </si>
  <si>
    <t>Pf00750, Pf03485, Pf05746</t>
  </si>
  <si>
    <t>A0A0F7V148</t>
  </si>
  <si>
    <t>58 kDa phosphoprotein, putative OS=Toxoplasma gondii (strain ATCC 50861 / VEG) GN=BN1205_022980 PE=4 SV=1</t>
  </si>
  <si>
    <t>Pf00515, Pf13414, Pf13432</t>
  </si>
  <si>
    <t>S7UVW7</t>
  </si>
  <si>
    <t>Putative COPI protein OS=Toxoplasma gondii (strain ATCC 50853 / GT1) GN=TGGT1_235020 PE=4 SV=1</t>
  </si>
  <si>
    <t>cell organization and biogenesis;metabolic process;transport</t>
  </si>
  <si>
    <t>catalytic activity;protein binding;structural molecule activity</t>
  </si>
  <si>
    <t>40S ribosomal protein S4 OS=Toxoplasma gondii GN=TgIb.0120c PE=3 SV=1</t>
  </si>
  <si>
    <t>Pf00900, Pf01479, Pf08071</t>
  </si>
  <si>
    <t>A0A125YSQ3</t>
  </si>
  <si>
    <t>Ribosomal protein RPL10 OS=Toxoplasma gondii (strain ATCC 50853 / GT1) GN=TGGT1_288720 PE=4 SV=1</t>
  </si>
  <si>
    <t>Pf00252</t>
  </si>
  <si>
    <t>A0A125YIS8</t>
  </si>
  <si>
    <t>Myosin D OS=Toxoplasma gondii (strain ATCC 50611 / Me49) GN=TGME49_263180 PE=4 SV=1</t>
  </si>
  <si>
    <t>7894864</t>
  </si>
  <si>
    <t>TGME49_063180; TGME49_063180</t>
  </si>
  <si>
    <t>chrVIIb</t>
  </si>
  <si>
    <t>A0A086L3E7</t>
  </si>
  <si>
    <t>Ribosomal protein RPS5 OS=Toxoplasma gondii FOU GN=TGFOU_242330 PE=3 SV=1</t>
  </si>
  <si>
    <t>Pf00177</t>
  </si>
  <si>
    <t>A0A086J9J7</t>
  </si>
  <si>
    <t>2-oxo acid dehydrogenases acyltransferase (Catalytic domain) domain-containing protein OS=Toxoplasma gondii GAB2-2007-GAL-DOM2 GN=TGDOM2_319920 PE=3 SV=1</t>
  </si>
  <si>
    <t>A0A086KCI4</t>
  </si>
  <si>
    <t>Leucyl-tRNA synthetase OS=Toxoplasma gondii GAB2-2007-GAL-DOM2 GN=TGDOM2_292080 PE=3 SV=1</t>
  </si>
  <si>
    <t>Pf00133, Pf01406, Pf08264, Pf09334</t>
  </si>
  <si>
    <t>S7WIM0</t>
  </si>
  <si>
    <t>Bifunctional GMP synthase/glutamine amidotransferase protein OS=Toxoplasma gondii (strain ATCC 50853 / GT1) GN=TGGT1_230450 PE=3 SV=1</t>
  </si>
  <si>
    <t>Pf00117, Pf00733, Pf00958, Pf02540, Pf03054</t>
  </si>
  <si>
    <t>A0A086JTK2</t>
  </si>
  <si>
    <t>Alveolin domain containing intermediate filament IMC6 OS=Toxoplasma gondii FOU GN=TGFOU_220270 PE=4 SV=1</t>
  </si>
  <si>
    <t>Pf12314</t>
  </si>
  <si>
    <t>B9PUM9</t>
  </si>
  <si>
    <t>Putative T-complex protein 1, epsilon subunit (TCP-1-epsilon) OS=Toxoplasma gondii (strain ATCC 50861 / VEG) GN=BN1205_047080 PE=3 SV=1</t>
  </si>
  <si>
    <t>A0A086QHP6</t>
  </si>
  <si>
    <t>FAD Malate-dehydrogenase (MDH-FAD) OS=Toxoplasma gondii MAS GN=TGMAS_288500 PE=4 SV=1</t>
  </si>
  <si>
    <t>Pf01266, Pf06039</t>
  </si>
  <si>
    <t>A0A086QJB4</t>
  </si>
  <si>
    <t>Ribosomal protein RPL13A OS=Toxoplasma gondii VAND GN=TGVAND_292130 PE=3 SV=1</t>
  </si>
  <si>
    <t>Pf00572</t>
  </si>
  <si>
    <t>Q25C69</t>
  </si>
  <si>
    <t>Dense granule antigen OS=Toxoplasma gondii GN=GRA6 PE=4 SV=1</t>
  </si>
  <si>
    <t>Pf05084</t>
  </si>
  <si>
    <t>A0A086QKE6</t>
  </si>
  <si>
    <t>Adenylyl cyclase-associated protein OS=Toxoplasma gondii MAS GN=TGMAS_310030 PE=3 SV=1</t>
  </si>
  <si>
    <t>Pf07986, Pf08603</t>
  </si>
  <si>
    <t>S7UT72</t>
  </si>
  <si>
    <t>Ribosomal protein RPL6 OS=Toxoplasma gondii (strain ATCC 50853 / GT1) GN=TGGT1_313390 PE=4 SV=1</t>
  </si>
  <si>
    <t>Pf01159</t>
  </si>
  <si>
    <t>A0A139Y1V5</t>
  </si>
  <si>
    <t>NAD/NADP octopine/nopaline dehydrogenase, alpha-helical domain-containing protein OS=Toxoplasma gondii ARI GN=TGARI_290200 PE=4 SV=1</t>
  </si>
  <si>
    <t>Pf02317, Pf03807</t>
  </si>
  <si>
    <t>A0A086LXC1</t>
  </si>
  <si>
    <t>T-complex protein 1 eta subunit OS=Toxoplasma gondii RUB GN=TGRUB_297500 PE=3 SV=1</t>
  </si>
  <si>
    <t>A0A086K993</t>
  </si>
  <si>
    <t>Emp24/gp25L/p24 family protein OS=Toxoplasma gondii p89 GN=TGP89_310750 PE=3 SV=1</t>
  </si>
  <si>
    <t>Pf01105</t>
  </si>
  <si>
    <t>A0A125YH62</t>
  </si>
  <si>
    <t>Dihydrolipoyl dehydrogenase OS=Toxoplasma gondii (strain ATCC 50853 / GT1) GN=TGGT1_206470 PE=4 SV=1</t>
  </si>
  <si>
    <t>Pf00070, Pf02852, Pf07992, Pf12831</t>
  </si>
  <si>
    <t>A0A086JEW7</t>
  </si>
  <si>
    <t>Uncharacterized protein OS=Toxoplasma gondii GAB2-2007-GAL-DOM2 GN=TGDOM2_211030 PE=4 SV=1</t>
  </si>
  <si>
    <t>A0A151HA91</t>
  </si>
  <si>
    <t>NAC domain-containing protein OS=Toxoplasma gondii TgCatPRC2 GN=TGPRC2_205558 PE=4 SV=1</t>
  </si>
  <si>
    <t>O44027</t>
  </si>
  <si>
    <t>B10 protein, 40 kDa protein OS=Toxoplasma gondii GN=B10 PE=4 SV=1</t>
  </si>
  <si>
    <t>A0A0F7V4F1</t>
  </si>
  <si>
    <t>Serine/threonine-protein phosphatase OS=Toxoplasma gondii (strain ATCC 50861 / VEG) GN=BN1205_094780 PE=3 SV=1</t>
  </si>
  <si>
    <t>Pf00149</t>
  </si>
  <si>
    <t>A0A086PWF6</t>
  </si>
  <si>
    <t>Putative 2-oxoglutarate dehydrogenase e1 component, mitochondrial OS=Toxoplasma gondii VAND GN=TGVAND_244200 PE=4 SV=1</t>
  </si>
  <si>
    <t>Pf00676, Pf02779</t>
  </si>
  <si>
    <t>A0A086QLS5</t>
  </si>
  <si>
    <t>Putative thioredoxin OS=Toxoplasma gondii VAND GN=TGVAND_224060 PE=4 SV=1</t>
  </si>
  <si>
    <t>Pf00085, Pf13098, Pf13848, Pf13905</t>
  </si>
  <si>
    <t>A0A086L7X6</t>
  </si>
  <si>
    <t>Ribosomal protein RPL7A OS=Toxoplasma gondii FOU GN=TGFOU_261570 PE=4 SV=1</t>
  </si>
  <si>
    <t>A0A086JQ97</t>
  </si>
  <si>
    <t>Nuclear transport factor 2 (Ntf2) domain-containing protein OS=Toxoplasma gondii p89 GN=TGP89_243960 PE=4 SV=1</t>
  </si>
  <si>
    <t>Pf02136</t>
  </si>
  <si>
    <t>A0A125YK80</t>
  </si>
  <si>
    <t>GYF domain-containing protein OS=Toxoplasma gondii (strain ATCC 50611 / Me49) GN=TGME49_298610 PE=4 SV=1</t>
  </si>
  <si>
    <t>Pf02213</t>
  </si>
  <si>
    <t>A0A086JY58</t>
  </si>
  <si>
    <t>Nucleoside diphosphate kinase OS=Toxoplasma gondii GAB2-2007-GAL-DOM2 GN=TGDOM2_295350 PE=3 SV=1</t>
  </si>
  <si>
    <t>Pf00334</t>
  </si>
  <si>
    <t>A0A086PZH5</t>
  </si>
  <si>
    <t>Ribosomal protein RPS17 OS=Toxoplasma gondii VAND GN=TGVAND_207840 PE=3 SV=1</t>
  </si>
  <si>
    <t>Pf00833</t>
  </si>
  <si>
    <t>A0A086JDM4</t>
  </si>
  <si>
    <t>Alveolin domain containing intermediate filament IMC3 OS=Toxoplasma gondii GAB2-2007-GAL-DOM2 GN=TGDOM2_216000 PE=4 SV=1</t>
  </si>
  <si>
    <t>A0A086J842</t>
  </si>
  <si>
    <t>Alveolin domain containing intermediate filament IMC6 OS=Toxoplasma gondii p89 GN=TGP89_220270 PE=4 SV=1</t>
  </si>
  <si>
    <t>A0A086JNL2</t>
  </si>
  <si>
    <t>Lysine--tRNA ligase OS=Toxoplasma gondii p89 GN=TGP89_205710 PE=3 SV=1</t>
  </si>
  <si>
    <t>Pf00152, Pf00587, Pf01336, Pf01409</t>
  </si>
  <si>
    <t>A0A086QR77</t>
  </si>
  <si>
    <t>CTP synthase OS=Toxoplasma gondii MAS GN=TGMAS_299210 PE=3 SV=1</t>
  </si>
  <si>
    <t>Pf00117, Pf01656, Pf06418, Pf07722</t>
  </si>
  <si>
    <t>A0A151H0C0</t>
  </si>
  <si>
    <t>Putative thioredoxin OS=Toxoplasma gondii MAS GN=TGMAS_209950 PE=4 SV=1</t>
  </si>
  <si>
    <t>Pf00085, Pf13482, Pf13848</t>
  </si>
  <si>
    <t>F2YGR7</t>
  </si>
  <si>
    <t>Rhoptry protein 5B OS=Toxoplasma gondii GN=ROP5B PE=1 SV=1</t>
  </si>
  <si>
    <t>A0A086QM61</t>
  </si>
  <si>
    <t>Putative transmembrane protein OS=Toxoplasma gondii VAND GN=TGVAND_212300 PE=4 SV=1</t>
  </si>
  <si>
    <t>A0A151HCW6</t>
  </si>
  <si>
    <t>DnaK family protein OS=Toxoplasma gondii TgCatPRC2 GN=TGPRC2_219310 PE=3 SV=1</t>
  </si>
  <si>
    <t>A0A086QN03</t>
  </si>
  <si>
    <t>Triosephosphate isomerase OS=Toxoplasma gondii MAS GN=TGMAS_225930 PE=3 SV=1</t>
  </si>
  <si>
    <t>Pf00121</t>
  </si>
  <si>
    <t>A0A086LGY2</t>
  </si>
  <si>
    <t>Putative DnaJ family chaperone OS=Toxoplasma gondii FOU GN=TGFOU_311240 PE=3 SV=1</t>
  </si>
  <si>
    <t>metal ion binding;nucleotide binding;protein binding</t>
  </si>
  <si>
    <t>Pf00226, Pf00684, Pf01556</t>
  </si>
  <si>
    <t>A0A086PWQ0</t>
  </si>
  <si>
    <t>T-complex protein beta subunit OS=Toxoplasma gondii VAND GN=TGVAND_243710 PE=3 SV=1</t>
  </si>
  <si>
    <t>A0A139XPQ0</t>
  </si>
  <si>
    <t>Eukaryotic porin protein OS=Toxoplasma gondii ARI GN=TGARI_263300 PE=4 SV=1</t>
  </si>
  <si>
    <t>Pf01459</t>
  </si>
  <si>
    <t>A0A125YQV2</t>
  </si>
  <si>
    <t>Ribosomal protein RPL3 OS=Toxoplasma gondii (strain ATCC 50611 / Me49) GN=RPL3 PE=3 SV=1</t>
  </si>
  <si>
    <t>7895135</t>
  </si>
  <si>
    <t>TGME49_027360; TGME49_027360</t>
  </si>
  <si>
    <t>Pf00297</t>
  </si>
  <si>
    <t>A0A086QLV3</t>
  </si>
  <si>
    <t>Putative proliferation-associated protein 2G4 OS=Toxoplasma gondii MAS GN=TGMAS_279390 PE=4 SV=1</t>
  </si>
  <si>
    <t>Pf00557</t>
  </si>
  <si>
    <t>A0A086PQD4</t>
  </si>
  <si>
    <t>Histone H2B OS=Toxoplasma gondii VAND GN=TGVAND_305160 PE=3 SV=1</t>
  </si>
  <si>
    <t>chromosome;nucleus</t>
  </si>
  <si>
    <t>DNA binding;protein binding</t>
  </si>
  <si>
    <t>Pf00125</t>
  </si>
  <si>
    <t>F2YGR9</t>
  </si>
  <si>
    <t>Type III rhoptry protein 5B OS=Toxoplasma gondii GN=ROP5B PE=4 SV=1</t>
  </si>
  <si>
    <t>A0A125YHM1</t>
  </si>
  <si>
    <t>RNA recognition motif-containing protein OS=Toxoplasma gondii (strain ATCC 50853 / GT1) GN=TGGT1_262620 PE=4 SV=1</t>
  </si>
  <si>
    <t>B9PRA8</t>
  </si>
  <si>
    <t>ADP/ATP carrier, putative OS=Toxoplasma gondii (strain ATCC 50861 / VEG) GN=BN1205_001930 PE=3 SV=1</t>
  </si>
  <si>
    <t>transporter activity</t>
  </si>
  <si>
    <t>Pf00153</t>
  </si>
  <si>
    <t>A0A086PWJ9</t>
  </si>
  <si>
    <t>Eukaryotic translation initiation factor 5A OS=Toxoplasma gondii MAS GN=TGMAS_251810 PE=3 SV=1</t>
  </si>
  <si>
    <t>Pf01287, Pf08207</t>
  </si>
  <si>
    <t>A0A086QTL8</t>
  </si>
  <si>
    <t>Nuclear factor NF7 OS=Toxoplasma gondii MAS GN=TGMAS_248810 PE=4 SV=1</t>
  </si>
  <si>
    <t>A0A086MAB8</t>
  </si>
  <si>
    <t>Phosphorylase family protein OS=Toxoplasma gondii RUB GN=TGRUB_310640 PE=4 SV=1</t>
  </si>
  <si>
    <t>Pf01048</t>
  </si>
  <si>
    <t>A0A086LP92</t>
  </si>
  <si>
    <t>Guanine nucleotide-binding protein OS=Toxoplasma gondii RUB GN=TGRUB_216880 PE=4 SV=1</t>
  </si>
  <si>
    <t>catalytic activity;protein binding</t>
  </si>
  <si>
    <t>Pf00400</t>
  </si>
  <si>
    <t>A0A086J6N4</t>
  </si>
  <si>
    <t>Putative eukaryotic translation initiation factor 3 subunit 7 OS=Toxoplasma gondii p89 GN=TGP89_317720 PE=3 SV=1</t>
  </si>
  <si>
    <t>Pf05091</t>
  </si>
  <si>
    <t>A0A086LZR1</t>
  </si>
  <si>
    <t>Succinate dehydrogenase [ubiquinone] flavoprotein subunit, mitochondrial OS=Toxoplasma gondii RUB GN=TGRUB_215590 PE=3 SV=1</t>
  </si>
  <si>
    <t>Pf00890, Pf02910</t>
  </si>
  <si>
    <t>A0A086LNV9</t>
  </si>
  <si>
    <t>Phosphotransferase OS=Toxoplasma gondii RUB GN=TGRUB_265450 PE=3 SV=1</t>
  </si>
  <si>
    <t>cellular homeostasis;metabolic process</t>
  </si>
  <si>
    <t>catalytic activity;enzyme regulator activity;nucleotide binding</t>
  </si>
  <si>
    <t>Pf00349, Pf03727</t>
  </si>
  <si>
    <t>A0A125YS93</t>
  </si>
  <si>
    <t>Peptidase M16 family potein, putative OS=Toxoplasma gondii (strain ATCC 50611 / Me49) GN=TGME49_236210 PE=3 SV=1</t>
  </si>
  <si>
    <t>Pf00675, Pf05193</t>
  </si>
  <si>
    <t>A0A125YG45</t>
  </si>
  <si>
    <t>Elongation factor 1-gamma, putative OS=Toxoplasma gondii (strain ATCC 50611 / Me49) GN=TGME49_300140 PE=4 SV=1</t>
  </si>
  <si>
    <t>7895170</t>
  </si>
  <si>
    <t>TGME49_100140; TGME49_100140</t>
  </si>
  <si>
    <t>chrXII</t>
  </si>
  <si>
    <t>catalytic activity;protein binding;RNA binding</t>
  </si>
  <si>
    <t>Pf00043, Pf00647, Pf02798, Pf13409, Pf13410, Pf13417, Pf14497</t>
  </si>
  <si>
    <t>I7BAG3</t>
  </si>
  <si>
    <t>Rhoptry protein 5B OS=Toxoplasma gondii GN=ROP5B PE=4 SV=1</t>
  </si>
  <si>
    <t>I7BDY3</t>
  </si>
  <si>
    <t>V4YID2</t>
  </si>
  <si>
    <t>Nucleoside-triphosphatase (Fragment) OS=Toxoplasma gondii (strain ATCC 50861 / VEG) GN=TGVEG_442210 PE=3 SV=1</t>
  </si>
  <si>
    <t>A0A086L183</t>
  </si>
  <si>
    <t>Glycyl-tRNA synthetase OS=Toxoplasma gondii p89 GN=TGP89_256990 PE=4 SV=1</t>
  </si>
  <si>
    <t>Pf00458, Pf00587, Pf03129</t>
  </si>
  <si>
    <t>S8F4K6</t>
  </si>
  <si>
    <t>MAG1 OS=Toxoplasma gondii (strain ATCC 50611 / Me49) GN=MAG1 PE=4 SV=1</t>
  </si>
  <si>
    <t>7896993</t>
  </si>
  <si>
    <t>TGME49_070240; TGME49_070240</t>
  </si>
  <si>
    <t>chrVIII</t>
  </si>
  <si>
    <t>A0A086L6D8</t>
  </si>
  <si>
    <t>MAG1 OS=Toxoplasma gondii p89 GN=TGP89_270240 PE=4 SV=1</t>
  </si>
  <si>
    <t>Q9NG25</t>
  </si>
  <si>
    <t>Toxofilin OS=Toxoplasma gondii GN=toxofilin PE=1 SV=2</t>
  </si>
  <si>
    <t>S7UMK1</t>
  </si>
  <si>
    <t>SAG-related sequence SRS52A OS=Toxoplasma gondii (strain ATCC 50853 / GT1) GN=TGGT1_315320 PE=4 SV=1</t>
  </si>
  <si>
    <t>S7VU98</t>
  </si>
  <si>
    <t>Putative transmembrane protein OS=Toxoplasma gondii (strain ATCC 50853 / GT1) GN=TGGT1_410370 PE=4 SV=1</t>
  </si>
  <si>
    <t>A0A086KUW1</t>
  </si>
  <si>
    <t>Fructose-bisphospatase II OS=Toxoplasma gondii p89 GN=TGP89_247510 PE=3 SV=1</t>
  </si>
  <si>
    <t>Pf00316</t>
  </si>
  <si>
    <t>A0A086KDS5</t>
  </si>
  <si>
    <t>PEP-carboxykinase I OS=Toxoplasma gondii GAB2-2007-GAL-DOM2 GN=TGDOM2_289650 PE=3 SV=1</t>
  </si>
  <si>
    <t>Pf01293</t>
  </si>
  <si>
    <t>A0A151HA47</t>
  </si>
  <si>
    <t>Ribosomal protein RPS7 OS=Toxoplasma gondii TgCatPRC2 GN=TGPRC2_239100 PE=4 SV=1</t>
  </si>
  <si>
    <t>A0A086QLL3</t>
  </si>
  <si>
    <t>Myosin light chain MLC1 OS=Toxoplasma gondii MAS GN=TGMAS_257680 PE=4 SV=1</t>
  </si>
  <si>
    <t>Pf13405</t>
  </si>
  <si>
    <t>A0A0F7UU40</t>
  </si>
  <si>
    <t>Rhoptry protein ROP7 OS=Toxoplasma gondii (strain ATCC 50861 / VEG) GN=BN1205_050025 PE=4 SV=1</t>
  </si>
  <si>
    <t>A0A086JKC8</t>
  </si>
  <si>
    <t>Fructose-1,6-bisphosphate aldolase OS=Toxoplasma gondii FOU GN=TGFOU_236040B PE=4 SV=1</t>
  </si>
  <si>
    <t>S8EZM9</t>
  </si>
  <si>
    <t>Fructose-bisphosphate aldolase OS=Toxoplasma gondii (strain ATCC 50611 / Me49) GN=TGME49_236050 PE=3 SV=1</t>
  </si>
  <si>
    <t>7900119</t>
  </si>
  <si>
    <t>TGME49_036050; TGME49_036050</t>
  </si>
  <si>
    <t>A0A086M2U9</t>
  </si>
  <si>
    <t>Heat shock protein HSP28 OS=Toxoplasma gondii RUB GN=TGRUB_286720 PE=3 SV=1</t>
  </si>
  <si>
    <t>Pf00011</t>
  </si>
  <si>
    <t>A0A086QFI0</t>
  </si>
  <si>
    <t>Inosine-5'-monophosphate dehydrogenase OS=Toxoplasma gondii VAND GN=TGVAND_233110 PE=3 SV=1</t>
  </si>
  <si>
    <t>catalytic activity;metal ion binding;nucleotide binding</t>
  </si>
  <si>
    <t>Pf00478, Pf00571, Pf01070, Pf02254, Pf03060, Pf05690</t>
  </si>
  <si>
    <t>A0A086LUW9</t>
  </si>
  <si>
    <t>Hyaluronan/mRNA-binding family protein OS=Toxoplasma gondii RUB GN=TGRUB_321680 PE=4 SV=1</t>
  </si>
  <si>
    <t>V4YSG2</t>
  </si>
  <si>
    <t>Uncharacterized protein OS=Toxoplasma gondii (strain ATCC 50861 / VEG) GN=TGVEG_215220 PE=4 SV=1</t>
  </si>
  <si>
    <t>A0A086K0P8</t>
  </si>
  <si>
    <t>60S acidic ribosomal protein P0 OS=Toxoplasma gondii p89 GN=TGP89_218410 PE=3 SV=1</t>
  </si>
  <si>
    <t>Pf00428, Pf00466</t>
  </si>
  <si>
    <t>A0A086K2C0</t>
  </si>
  <si>
    <t>Putative vacuolar ATP synthase subunit b OS=Toxoplasma gondii p89 GN=TGP89_219800 PE=3 SV=1</t>
  </si>
  <si>
    <t>A0A086K3U4</t>
  </si>
  <si>
    <t>Dehydrogenase E1 component family protein OS=Toxoplasma gondii p89 GN=TGP89_239490 PE=4 SV=1</t>
  </si>
  <si>
    <t>Pf00456, Pf00676</t>
  </si>
  <si>
    <t>A0A086QMQ0</t>
  </si>
  <si>
    <t>Polyadenylate-binding protein OS=Toxoplasma gondii MAS GN=TGMAS_224850 PE=3 SV=1</t>
  </si>
  <si>
    <t>nucleotide binding;RNA binding</t>
  </si>
  <si>
    <t>Pf00076, Pf00658, Pf13893, Pf14259</t>
  </si>
  <si>
    <t>A0A086QUU3</t>
  </si>
  <si>
    <t>DJ-1 family protein OS=Toxoplasma gondii MAS GN=TGMAS_214290 PE=4 SV=1</t>
  </si>
  <si>
    <t>Pf01965, Pf13278</t>
  </si>
  <si>
    <t>S7UGI9</t>
  </si>
  <si>
    <t>Uncharacterized protein OS=Toxoplasma gondii (strain ATCC 50853 / GT1) GN=TGGT1_279100 PE=4 SV=1</t>
  </si>
  <si>
    <t>A0A0F7V1Q1</t>
  </si>
  <si>
    <t>Transaldolase, putative OS=Toxoplasma gondii (strain ATCC 50861 / VEG) GN=BN1205_026040 PE=3 SV=1</t>
  </si>
  <si>
    <t>Pf00923</t>
  </si>
  <si>
    <t>A0A0F7UPI5</t>
  </si>
  <si>
    <t>Uncharacterized protein OS=Toxoplasma gondii (strain ATCC 50861 / VEG) GN=BN1205_051680 PE=4 SV=1</t>
  </si>
  <si>
    <t>A0A086JE07</t>
  </si>
  <si>
    <t>Calcium-dependent protein kinase CDPK1 OS=Toxoplasma gondii GAB2-2007-GAL-DOM2 GN=TGDOM2_301440 PE=3 SV=1</t>
  </si>
  <si>
    <t>Pf00036, Pf00069, Pf07714, Pf10591, Pf13405, Pf13499, Pf13833, Pf14531</t>
  </si>
  <si>
    <t>A0A0F7V406</t>
  </si>
  <si>
    <t>Peroxidoxin 2 OS=Toxoplasma gondii (strain ATCC 50861 / VEG) GN=BN1205_093340 PE=4 SV=1</t>
  </si>
  <si>
    <t>Pf00578, Pf08534, Pf10417, Pf13911</t>
  </si>
  <si>
    <t>A0A086QZF5</t>
  </si>
  <si>
    <t>Rhoptry neck protein RON5 OS=Toxoplasma gondii MAS GN=TGMAS_311470 PE=4 SV=1</t>
  </si>
  <si>
    <t>A0A0F7V117</t>
  </si>
  <si>
    <t>Corepressor complex CRC230 OS=Toxoplasma gondii (strain ATCC 50861 / VEG) GN=BN1205_106750 PE=4 SV=1</t>
  </si>
  <si>
    <t>Pf13415, Pf13589, Pf13854</t>
  </si>
  <si>
    <t>A0A086PWZ5</t>
  </si>
  <si>
    <t>Putative vacuolar ATP synthase subunit A OS=Toxoplasma gondii MAS GN=TGMAS_256970 PE=3 SV=1</t>
  </si>
  <si>
    <t>Q07828</t>
  </si>
  <si>
    <t>Dense granule protein 5 OS=Toxoplasma gondii GN=GRA5 PE=1 SV=2</t>
  </si>
  <si>
    <t>A0A139Y7B7</t>
  </si>
  <si>
    <t>SAG-related sequence SRS51 OS=Toxoplasma gondii ARI GN=TGARI_308840 PE=4 SV=1</t>
  </si>
  <si>
    <t>A0A151HDP2</t>
  </si>
  <si>
    <t>Putative asparagine synthetase OS=Toxoplasma gondii TgCatPRC2 GN=TGPRC2_253430 PE=4 SV=1</t>
  </si>
  <si>
    <t>A0A086KBW5</t>
  </si>
  <si>
    <t>40S ribosomal protein SA OS=Toxoplasma gondii FOU GN=TGFOU_266060 PE=3 SV=1</t>
  </si>
  <si>
    <t>Pf00318</t>
  </si>
  <si>
    <t>S7V2K7</t>
  </si>
  <si>
    <t>Transaldolase OS=Toxoplasma gondii (strain ATCC 50853 / GT1) GN=TGGT1_229360 PE=3 SV=1</t>
  </si>
  <si>
    <t>A0A0F7UQJ0</t>
  </si>
  <si>
    <t>Dihydrolipoamide branched chain transacylase, E 2 subunit, putative OS=Toxoplasma gondii (strain ATCC 50861 / VEG) GN=BN1205_011020 PE=3 SV=1</t>
  </si>
  <si>
    <t>Pf00198, Pf00364, Pf02817</t>
  </si>
  <si>
    <t>A0A151H3E8</t>
  </si>
  <si>
    <t>Alveolin domain containing intermediate filament IMC1 OS=Toxoplasma gondii TgCatPRC2 GN=TGPRC2_231640 PE=4 SV=1</t>
  </si>
  <si>
    <t>A0A086PI60</t>
  </si>
  <si>
    <t>Actin depolymerizing factor ADF OS=Toxoplasma gondii VAND GN=TGVAND_220400 PE=3 SV=1</t>
  </si>
  <si>
    <t>cytoskeleton</t>
  </si>
  <si>
    <t>Pf00241</t>
  </si>
  <si>
    <t>A0A086KGK4</t>
  </si>
  <si>
    <t>Malate dehydrogenase MDH OS=Toxoplasma gondii p89 GN=TGP89_318430 PE=3 SV=1</t>
  </si>
  <si>
    <t>Pf00056, Pf02056, Pf02866, Pf03721</t>
  </si>
  <si>
    <t>A0A086QW06</t>
  </si>
  <si>
    <t>Glyceraldehyde-3-phosphate dehydrogenase GAPDH2 OS=Toxoplasma gondii MAS GN=TGMAS_269190 PE=3 SV=1</t>
  </si>
  <si>
    <t>B9PV52</t>
  </si>
  <si>
    <t>Ribosomal protein L5, putative OS=Toxoplasma gondii (strain ATCC 50861 / VEG) GN=BN1205_011140 PE=3 SV=1</t>
  </si>
  <si>
    <t>RNA binding;structural molecule activity</t>
  </si>
  <si>
    <t>Pf00861, Pf14204</t>
  </si>
  <si>
    <t>A0A086KI73</t>
  </si>
  <si>
    <t>Putative T complex chaperonin OS=Toxoplasma gondii p89 GN=TGP89_287500 PE=3 SV=1</t>
  </si>
  <si>
    <t>A0A086LFA2</t>
  </si>
  <si>
    <t>Ribosomal protein RPS3 OS=Toxoplasma gondii FOU GN=TGFOU_232300 PE=4 SV=1</t>
  </si>
  <si>
    <t>Pf00189, Pf07650</t>
  </si>
  <si>
    <t>A0A125YW58</t>
  </si>
  <si>
    <t>Glucose-6-phosphate 1-dehydrogenase OS=Toxoplasma gondii (strain ATCC 50611 / Me49) GN=TGME49_278830 PE=3 SV=1</t>
  </si>
  <si>
    <t>7901539</t>
  </si>
  <si>
    <t>TGME49_078830; TGME49_078830</t>
  </si>
  <si>
    <t>Pf00479, Pf01182, Pf02781</t>
  </si>
  <si>
    <t>A0A086JZV3</t>
  </si>
  <si>
    <t>Mitochondrial processing peptidase alpha subunit OS=Toxoplasma gondii GAB2-2007-GAL-DOM2 GN=TGDOM2_202680 PE=3 SV=1</t>
  </si>
  <si>
    <t>A0A125YQN9</t>
  </si>
  <si>
    <t>Superoxide dismutase OS=Toxoplasma gondii (strain ATCC 50853 / GT1) GN=TGGT1_316310 PE=3 SV=1</t>
  </si>
  <si>
    <t>Pf00081, Pf02777</t>
  </si>
  <si>
    <t>A0A139XJ71</t>
  </si>
  <si>
    <t>Uncharacterized protein OS=Toxoplasma gondii ARI GN=TGARI_275650 PE=4 SV=1</t>
  </si>
  <si>
    <t>A0A125YV47</t>
  </si>
  <si>
    <t>GTP-binding nuclear protein OS=Toxoplasma gondii (strain ATCC 50861 / VEG) GN=TGVEG_248340 PE=3 SV=1</t>
  </si>
  <si>
    <t>regulation of biological process;response to stimulus;transport</t>
  </si>
  <si>
    <t>membrane;nucleus</t>
  </si>
  <si>
    <t>Pf00025, Pf00071, Pf01926, Pf04670, Pf08477</t>
  </si>
  <si>
    <t>S8GJB7</t>
  </si>
  <si>
    <t>Uncharacterized protein OS=Toxoplasma gondii (strain ATCC 50611 / Me49) GN=TGME49_279100 PE=4 SV=1</t>
  </si>
  <si>
    <t>7894630</t>
  </si>
  <si>
    <t>TGME49_079100; TGME49_079100</t>
  </si>
  <si>
    <t>A0A086JHT5</t>
  </si>
  <si>
    <t>DEAD (Asp-Glu-Ala-Asp) box polypeptide 17 OS=Toxoplasma gondii GAB2-2007-GAL-DOM2 GN=TGDOM2_236650 PE=3 SV=1</t>
  </si>
  <si>
    <t>A0A086Q4L5</t>
  </si>
  <si>
    <t>40S ribosomal protein S12 OS=Toxoplasma gondii MAS GN=TGMAS_205340 PE=3 SV=1</t>
  </si>
  <si>
    <t>Pf01248</t>
  </si>
  <si>
    <t>A0A125YRD3</t>
  </si>
  <si>
    <t>Eukaryotic initiation factor-2 gamma, putative OS=Toxoplasma gondii (strain ATCC 50611 / Me49) GN=TGME49_235970 PE=4 SV=1</t>
  </si>
  <si>
    <t>7899435</t>
  </si>
  <si>
    <t>TGME49_035970; TGME49_035970</t>
  </si>
  <si>
    <t>Pf00009, Pf03144, Pf09173</t>
  </si>
  <si>
    <t>A0A086L6D3</t>
  </si>
  <si>
    <t>Protein phosphatase 2C domain-containing protein OS=Toxoplasma gondii p89 GN=TGP89_270320 PE=4 SV=1</t>
  </si>
  <si>
    <t>Pf00481</t>
  </si>
  <si>
    <t>A0A086Q3P2</t>
  </si>
  <si>
    <t>Ubiquitin-activating enzyme E1 family protein OS=Toxoplasma gondii MAS GN=TGMAS_290290 PE=3 SV=1</t>
  </si>
  <si>
    <t>Pf00899, Pf02134, Pf09358, Pf10585</t>
  </si>
  <si>
    <t>A0A086KMS6</t>
  </si>
  <si>
    <t>Putative aminopeptidase N OS=Toxoplasma gondii GAB2-2007-GAL-DOM2 GN=TGDOM2_224350 PE=4 SV=1</t>
  </si>
  <si>
    <t>Pf00496, Pf01433, Pf11940, Pf13485</t>
  </si>
  <si>
    <t>A0A086K756</t>
  </si>
  <si>
    <t>Dihydropteroate synthase OS=Toxoplasma gondii p89 GN=TGP89_259550 PE=4 SV=1</t>
  </si>
  <si>
    <t>Pf00809, Pf01288</t>
  </si>
  <si>
    <t>S7UKF9</t>
  </si>
  <si>
    <t>Uncharacterized protein OS=Toxoplasma gondii (strain ATCC 50853 / GT1) GN=TGGT1_221470 PE=4 SV=1</t>
  </si>
  <si>
    <t>A0A086KJ99</t>
  </si>
  <si>
    <t>Dense granule protein GRA4 OS=Toxoplasma gondii GAB2-2007-GAL-DOM2 GN=TGDOM2_310780 PE=4 SV=1</t>
  </si>
  <si>
    <t>Pf09770</t>
  </si>
  <si>
    <t>A0A139XWU2</t>
  </si>
  <si>
    <t>DEAD (Asp-Glu-Ala-Asp) box polypeptide DDX3X OS=Toxoplasma gondii ARI GN=TGARI_226250 PE=3 SV=1</t>
  </si>
  <si>
    <t>A0A086KH61</t>
  </si>
  <si>
    <t>Dense granule protein GRA1 OS=Toxoplasma gondii GAB2-2007-GAL-DOM2 GN=TGDOM2_270250 PE=4 SV=1</t>
  </si>
  <si>
    <t>A0A0F7V463</t>
  </si>
  <si>
    <t>Uncharacterized protein OS=Toxoplasma gondii (strain ATCC 50861 / VEG) GN=BN1205_023360 PE=4 SV=1</t>
  </si>
  <si>
    <t>A0A139Y763</t>
  </si>
  <si>
    <t>HEAT repeat-containing protein OS=Toxoplasma gondii RUB GN=TGRUB_216590 PE=4 SV=1</t>
  </si>
  <si>
    <t>Pf03810, Pf13513</t>
  </si>
  <si>
    <t>A0A125YSM0</t>
  </si>
  <si>
    <t>Histone H3 OS=Toxoplasma gondii (strain ATCC 50853 / GT1) GN=TGGT1_261240 PE=3 SV=1</t>
  </si>
  <si>
    <t>A2AXH5</t>
  </si>
  <si>
    <t>Pdx1 protein OS=Toxoplasma gondii GN=pdx1 PE=2 SV=1</t>
  </si>
  <si>
    <t>Pf01680</t>
  </si>
  <si>
    <t>S7UKJ6</t>
  </si>
  <si>
    <t>Rhoptry protein ROP15 OS=Toxoplasma gondii (strain ATCC 50853 / GT1) GN=TGGT1_211290 PE=4 SV=1</t>
  </si>
  <si>
    <t>A0A0F7V234</t>
  </si>
  <si>
    <t>Ribosomal protein L27, putative OS=Toxoplasma gondii (strain ATCC 50861 / VEG) GN=BN1205_072030 PE=4 SV=1</t>
  </si>
  <si>
    <t>Pf01777</t>
  </si>
  <si>
    <t>A0A086K9R5</t>
  </si>
  <si>
    <t>S15 sporozoite-expressed protein OS=Toxoplasma gondii FOU GN=TGFOU_216650 PE=4 SV=1</t>
  </si>
  <si>
    <t>S7UU25</t>
  </si>
  <si>
    <t>Uncharacterized protein OS=Toxoplasma gondii (strain ATCC 50853 / GT1) GN=TGGT1_311230 PE=4 SV=1</t>
  </si>
  <si>
    <t>A0A139YA53</t>
  </si>
  <si>
    <t>Putative nucleolar protein OS=Toxoplasma gondii ARI GN=TGARI_247470 PE=4 SV=1</t>
  </si>
  <si>
    <t>Pf01798, Pf08060, Pf08156</t>
  </si>
  <si>
    <t>A0A0F7UQR5</t>
  </si>
  <si>
    <t>Transketolase, putative OS=Toxoplasma gondii (strain ATCC 50861 / VEG) GN=BN1205_009730 PE=4 SV=1</t>
  </si>
  <si>
    <t>Pf00456, Pf00676, Pf02779, Pf02780, Pf13292</t>
  </si>
  <si>
    <t>A0A086QFJ1</t>
  </si>
  <si>
    <t>Splicing factor U2AF family SnRNP auxilary factor large subunit, RRM domain-containing protein OS=Toxoplasma gondii MAS GN=TGMAS_319850 PE=4 SV=1</t>
  </si>
  <si>
    <t>Pf13893</t>
  </si>
  <si>
    <t>S7V3U0</t>
  </si>
  <si>
    <t>Putative lanp OS=Toxoplasma gondii (strain ATCC 50853 / GT1) GN=TGGT1_271810 PE=4 SV=1</t>
  </si>
  <si>
    <t>Pf12799, Pf14580</t>
  </si>
  <si>
    <t>A0A125YHZ2</t>
  </si>
  <si>
    <t>Ribosomal protein RPS15 OS=Toxoplasma gondii (strain ATCC 50611 / Me49) GN=RPS15 PE=3 SV=1</t>
  </si>
  <si>
    <t>7893655</t>
  </si>
  <si>
    <t>TGME49_013350; TGME49_013350</t>
  </si>
  <si>
    <t>chrV</t>
  </si>
  <si>
    <t>Pf00203</t>
  </si>
  <si>
    <t>A0A086MAJ9</t>
  </si>
  <si>
    <t>Fibrillarin OS=Toxoplasma gondii RUB GN=TGRUB_311430 PE=3 SV=1</t>
  </si>
  <si>
    <t>catalytic activity;RNA binding</t>
  </si>
  <si>
    <t>Pf01269, Pf13847</t>
  </si>
  <si>
    <t>A0A125YVX5</t>
  </si>
  <si>
    <t>Uncharacterized protein OS=Toxoplasma gondii (strain ATCC 50611 / Me49) GN=TGME49_236950 PE=4 SV=1</t>
  </si>
  <si>
    <t>7899113</t>
  </si>
  <si>
    <t>TGME49_036950; TGME49_036950</t>
  </si>
  <si>
    <t>A0A139XS67</t>
  </si>
  <si>
    <t>Uncharacterized protein OS=Toxoplasma gondii ARI GN=TGARI_259630 PE=4 SV=1</t>
  </si>
  <si>
    <t>A0A086KI02</t>
  </si>
  <si>
    <t>Putative transmembrane protein OS=Toxoplasma gondii GAB2-2007-GAL-DOM2 GN=TGDOM2_313080 PE=4 SV=1</t>
  </si>
  <si>
    <t>Pf05262</t>
  </si>
  <si>
    <t>A0A125YLT9</t>
  </si>
  <si>
    <t>Microneme protein MIC10 OS=Toxoplasma gondii (strain ATCC 50611 / Me49) GN=MIC10 PE=4 SV=1</t>
  </si>
  <si>
    <t>7898041</t>
  </si>
  <si>
    <t>TGME49_050710; TGME49_050710</t>
  </si>
  <si>
    <t>Pf13654, Pf14362</t>
  </si>
  <si>
    <t>S7W4F8</t>
  </si>
  <si>
    <t>Putative carbonyl reductase 1 OS=Toxoplasma gondii (strain ATCC 50853 / GT1) GN=TGGT1_290890 PE=3 SV=1</t>
  </si>
  <si>
    <t>Pf00106</t>
  </si>
  <si>
    <t>A0A086M1I1</t>
  </si>
  <si>
    <t>Putative macrophage migration inhibitory factor OS=Toxoplasma gondii RUB GN=TGRUB_290040 PE=4 SV=1</t>
  </si>
  <si>
    <t>Pf01187</t>
  </si>
  <si>
    <t>A0A125YZI2</t>
  </si>
  <si>
    <t>Proteasome subunit alpha type OS=Toxoplasma gondii (strain ATCC 50611 / Me49) GN=TGME49_258150 PE=3 SV=1</t>
  </si>
  <si>
    <t>cytoplasm;nucleus;proteasome</t>
  </si>
  <si>
    <t>A0A086KMZ7</t>
  </si>
  <si>
    <t>Ubiquitin interaction motif family protein OS=Toxoplasma gondii GAB2-2007-GAL-DOM2 GN=TGDOM2_223960 PE=4 SV=1</t>
  </si>
  <si>
    <t>Pf13519</t>
  </si>
  <si>
    <t>A0A086M2H9</t>
  </si>
  <si>
    <t>SAG-related sequence SRS25 OS=Toxoplasma gondii RUB GN=TGRUB_213280 PE=4 SV=1</t>
  </si>
  <si>
    <t>A0A086QAW4</t>
  </si>
  <si>
    <t>DEAD (Asp-Glu-Ala-Asp) box polypeptide DDX6 OS=Toxoplasma gondii VAND GN=TGVAND_313010 PE=3 SV=1</t>
  </si>
  <si>
    <t>S7V1E9</t>
  </si>
  <si>
    <t>Nudix-type motif 9 isoform a family protein OS=Toxoplasma gondii (strain ATCC 50853 / GT1) GN=TGGT1_247220 PE=4 SV=1</t>
  </si>
  <si>
    <t>A0A086PSN4</t>
  </si>
  <si>
    <t>Eukaryotic translation initiation factor 3 subunit C OS=Toxoplasma gondii VAND GN=TGVAND_294620 PE=3 SV=1</t>
  </si>
  <si>
    <t>Pf01399, Pf05470</t>
  </si>
  <si>
    <t>A0A125YID0</t>
  </si>
  <si>
    <t>Importin subunit alpha OS=Toxoplasma gondii (strain ATCC 50611 / Me49) GN=TGME49_252290 PE=3 SV=1</t>
  </si>
  <si>
    <t>7899937</t>
  </si>
  <si>
    <t>TGME49_052290; TGME49_052290</t>
  </si>
  <si>
    <t>chrIII</t>
  </si>
  <si>
    <t>cytoplasm;nucleus</t>
  </si>
  <si>
    <t>protein binding;transporter activity</t>
  </si>
  <si>
    <t>Pf00514, Pf01749, Pf02985, Pf13513, Pf13646</t>
  </si>
  <si>
    <t>A0A086Q308</t>
  </si>
  <si>
    <t>Putative calmodulin OS=Toxoplasma gondii MAS GN=TGMAS_305050 PE=4 SV=1</t>
  </si>
  <si>
    <t>Pf00036, Pf13202, Pf13405, Pf13499, Pf13833</t>
  </si>
  <si>
    <t>Q1JTC8</t>
  </si>
  <si>
    <t>Eukaryotic translation initiation factor 3 subunit G OS=Toxoplasma gondii GN=TgIa.0930 PE=3 SV=1</t>
  </si>
  <si>
    <t>Pf00076, Pf12353, Pf13893, Pf14259</t>
  </si>
  <si>
    <t>A0A086JZ31</t>
  </si>
  <si>
    <t>Serine hydroxymethyltransferase OS=Toxoplasma gondii FOU GN=TGFOU_234190 PE=3 SV=1</t>
  </si>
  <si>
    <t>Pf00155, Pf00464, Pf02515</t>
  </si>
  <si>
    <t>A0A086QB36</t>
  </si>
  <si>
    <t>Uncharacterized protein OS=Toxoplasma gondii VAND GN=TGVAND_313380 PE=4 SV=1</t>
  </si>
  <si>
    <t>A0A0F7V9W8</t>
  </si>
  <si>
    <t>KH domain-containing protein OS=Toxoplasma gondii (strain ATCC 50861 / VEG) GN=BN1205_061360 PE=4 SV=1</t>
  </si>
  <si>
    <t>Pf00013</t>
  </si>
  <si>
    <t>B9PSG2</t>
  </si>
  <si>
    <t>Proteasome subunit alpha type 2, putative OS=Toxoplasma gondii (strain ATCC 50861 / VEG) GN=BN1205_034070 PE=4 SV=1</t>
  </si>
  <si>
    <t>A0A086L4R9</t>
  </si>
  <si>
    <t>Eukaryotic translation initiation factor 3 subunit E OS=Toxoplasma gondii p89 GN=TGP89_273520 PE=3 SV=1</t>
  </si>
  <si>
    <t>Pf01399</t>
  </si>
  <si>
    <t>A0A086LDU6</t>
  </si>
  <si>
    <t>Putative lysophospholipase OS=Toxoplasma gondii FOU GN=TGFOU_286580 PE=4 SV=1</t>
  </si>
  <si>
    <t>Pf12146, Pf12695, Pf12697</t>
  </si>
  <si>
    <t>A0A086L9H8</t>
  </si>
  <si>
    <t>Methionyl-tRNA synthetase OS=Toxoplasma gondii FOU GN=TGFOU_289300 PE=3 SV=1</t>
  </si>
  <si>
    <t>Pf00133, Pf01406, Pf01588, Pf09334</t>
  </si>
  <si>
    <t>A0A086M1X8</t>
  </si>
  <si>
    <t>RNA recognition motif-containing protein OS=Toxoplasma gondii RUB GN=TGRUB_291950 PE=4 SV=1</t>
  </si>
  <si>
    <t>A0A086QPB1</t>
  </si>
  <si>
    <t>Putative heat shock protein 75 OS=Toxoplasma gondii MAS GN=TGMAS_292920 PE=3 SV=1</t>
  </si>
  <si>
    <t>A0A086LYQ6</t>
  </si>
  <si>
    <t>Perforin-like protein PLP1 OS=Toxoplasma gondii RUB GN=TGRUB_204130 PE=4 SV=1</t>
  </si>
  <si>
    <t>Pf01823</t>
  </si>
  <si>
    <t>A0A125YPQ6</t>
  </si>
  <si>
    <t>Ribosomal protein RPL35A OS=Toxoplasma gondii (strain ATCC 50853 / GT1) GN=TGGT1_249250 PE=4 SV=1</t>
  </si>
  <si>
    <t>Pf01247</t>
  </si>
  <si>
    <t>A0A125YQT9</t>
  </si>
  <si>
    <t>Ribosomal protein RPS18 OS=Toxoplasma gondii (strain ATCC 50853 / GT1) GN=TGGT1_225080 PE=3 SV=1</t>
  </si>
  <si>
    <t>Pf00416</t>
  </si>
  <si>
    <t>A0A151HH30</t>
  </si>
  <si>
    <t>Dynamin-related protein DRPB OS=Toxoplasma gondii TgCatPRC2 GN=TGPRC2_321620 PE=3 SV=1</t>
  </si>
  <si>
    <t>A0A086QF43</t>
  </si>
  <si>
    <t>Ribosomal protein RPL30 OS=Toxoplasma gondii VAND GN=TGVAND_232230 PE=3 SV=1</t>
  </si>
  <si>
    <t>A0A086PS05</t>
  </si>
  <si>
    <t>Uncharacterized protein OS=Toxoplasma gondii VAND GN=TGVAND_230160 PE=4 SV=1</t>
  </si>
  <si>
    <t>A0A125YIP8</t>
  </si>
  <si>
    <t>Ribosomal protein RPS10 OS=Toxoplasma gondii (strain ATCC 50611 / Me49) GN=RPS10 PE=4 SV=1</t>
  </si>
  <si>
    <t>7893728</t>
  </si>
  <si>
    <t>TGME49_075810; TGME49_075810</t>
  </si>
  <si>
    <t>Pf03501</t>
  </si>
  <si>
    <t>A0A139XJN1</t>
  </si>
  <si>
    <t>Peptidyl-prolyl cis-trans isomerase OS=Toxoplasma gondii ARI GN=TGARI_283850 PE=4 SV=1</t>
  </si>
  <si>
    <t>Pf00160, Pf00254, Pf00515, Pf07719, Pf13414, Pf13424, Pf13431, Pf13432, Pf14559</t>
  </si>
  <si>
    <t>A0A086M1E0</t>
  </si>
  <si>
    <t>Heat shock protein HSP29 OS=Toxoplasma gondii RUB GN=TGRUB_289600 PE=3 SV=1</t>
  </si>
  <si>
    <t>A0A086KMU8</t>
  </si>
  <si>
    <t>Aspartate-tRNA ligase OS=Toxoplasma gondii p89 GN=TGP89_202530 PE=4 SV=1</t>
  </si>
  <si>
    <t>Pf00152, Pf01336</t>
  </si>
  <si>
    <t>S7VWS9</t>
  </si>
  <si>
    <t>Microtubule associated protein SPM2 OS=Toxoplasma gondii (strain ATCC 50853 / GT1) GN=TGGT1_286590 PE=4 SV=1</t>
  </si>
  <si>
    <t>A0A086J714</t>
  </si>
  <si>
    <t>cAMP-dependent protein kinase regulatory subunit OS=Toxoplasma gondii p89 GN=TGP89_242070 PE=4 SV=1</t>
  </si>
  <si>
    <t>Pf00027</t>
  </si>
  <si>
    <t>A0A139Y8C3</t>
  </si>
  <si>
    <t>Heat shock protein HSP21 OS=Toxoplasma gondii ARI GN=TGARI_312600 PE=3 SV=1</t>
  </si>
  <si>
    <t>A0A086QJ05</t>
  </si>
  <si>
    <t>Mitotic checkpoint protein, BUB3 family protein OS=Toxoplasma gondii VAND GN=TGVAND_245470 PE=4 SV=1</t>
  </si>
  <si>
    <t>Q9BJ40</t>
  </si>
  <si>
    <t>Surface antigen OS=Toxoplasma gondii GN=SAG3 PE=2 SV=1</t>
  </si>
  <si>
    <t>A0A086JMG6</t>
  </si>
  <si>
    <t>Eukaryotic translation initiation factor 3 subunit I OS=Toxoplasma gondii p89 GN=TGP89_289830 PE=3 SV=1</t>
  </si>
  <si>
    <t>A0A086Q3A2</t>
  </si>
  <si>
    <t>RNA recognition motif-containing protein OS=Toxoplasma gondii VAND GN=TGVAND_202770 PE=4 SV=1</t>
  </si>
  <si>
    <t>A0A086JSE4</t>
  </si>
  <si>
    <t>Trypsin domain-containing protein OS=Toxoplasma gondii p89 GN=TGP89_262920 PE=4 SV=1</t>
  </si>
  <si>
    <t>Pf00089, Pf13180, Pf13365</t>
  </si>
  <si>
    <t>A0A086Q4H1</t>
  </si>
  <si>
    <t>Lysine decarboxylase family protein OS=Toxoplasma gondii VAND GN=TGVAND_236570 PE=4 SV=1</t>
  </si>
  <si>
    <t>Pf03641</t>
  </si>
  <si>
    <t>A0A086M1A9</t>
  </si>
  <si>
    <t>Uncharacterized protein OS=Toxoplasma gondii RUB GN=TGRUB_289380 PE=4 SV=1</t>
  </si>
  <si>
    <t>A0A086LF07</t>
  </si>
  <si>
    <t>Putative deoxyuridine 5'-triphosphate nucleotidohydrolase OS=Toxoplasma gondii FOU GN=TGFOU_233140 PE=4 SV=1</t>
  </si>
  <si>
    <t>Pf00692</t>
  </si>
  <si>
    <t>A0A086KLR7</t>
  </si>
  <si>
    <t>Putative vacuolar atp synthase subunit e OS=Toxoplasma gondii FOU GN=TGFOU_305290 PE=3 SV=1</t>
  </si>
  <si>
    <t>catalytic activity;transporter activity</t>
  </si>
  <si>
    <t>Pf01991</t>
  </si>
  <si>
    <t>A0A086JB91</t>
  </si>
  <si>
    <t>Putative DnaJ protein OS=Toxoplasma gondii p89 GN=TGP89_258390 PE=4 SV=1</t>
  </si>
  <si>
    <t>A0A086LCT7</t>
  </si>
  <si>
    <t>Uncharacterized protein OS=Toxoplasma gondii FOU GN=TGFOU_269950 PE=4 SV=1</t>
  </si>
  <si>
    <t>A0A151H6V9</t>
  </si>
  <si>
    <t>Phospholipase/carboxylesterase OS=Toxoplasma gondii TgCatPRC2 GN=TGPRC2_228290 PE=4 SV=1</t>
  </si>
  <si>
    <t>A0A125YIX7</t>
  </si>
  <si>
    <t>WD domain, G-beta repeat domain containing protein OS=Toxoplasma gondii (strain ATCC 50611 / Me49) GN=TGME49_320210 PE=4 SV=1</t>
  </si>
  <si>
    <t>7900833</t>
  </si>
  <si>
    <t>TGME49_120210; TGME49_120210</t>
  </si>
  <si>
    <t>chrIV</t>
  </si>
  <si>
    <t>catalytic activity;metal ion binding;protein binding</t>
  </si>
  <si>
    <t>Pf00400, Pf08606, Pf11789</t>
  </si>
  <si>
    <t>S7UUJ5</t>
  </si>
  <si>
    <t>Putative nucleolar protein 5 OS=Toxoplasma gondii (strain ATCC 50853 / GT1) GN=TGGT1_205510 PE=4 SV=1</t>
  </si>
  <si>
    <t>A0A0F7UWV9</t>
  </si>
  <si>
    <t>60S ribosomal protein L28, putative OS=Toxoplasma gondii (strain ATCC 50861 / VEG) GN=BN1205_026150 PE=4 SV=1</t>
  </si>
  <si>
    <t>Pf01778</t>
  </si>
  <si>
    <t>A0A125YMB2</t>
  </si>
  <si>
    <t>Redoxin domain-containing protein OS=Toxoplasma gondii (strain ATCC 50611 / Me49) GN=TGME49_286630 PE=4 SV=1</t>
  </si>
  <si>
    <t>7898205</t>
  </si>
  <si>
    <t>TGME49_086630; TGME49_086630</t>
  </si>
  <si>
    <t>Pf00578, Pf08534</t>
  </si>
  <si>
    <t>A0A0F7UWD7</t>
  </si>
  <si>
    <t>Glycine-rich protein 2, putative OS=Toxoplasma gondii (strain ATCC 50861 / VEG) GN=BN1205_011650 PE=4 SV=1</t>
  </si>
  <si>
    <t>DNA binding</t>
  </si>
  <si>
    <t>Pf00313</t>
  </si>
  <si>
    <t>A0A086KZ35</t>
  </si>
  <si>
    <t>60S ribosomal protein L13 OS=Toxoplasma gondii GAB2-2007-GAL-DOM2 GN=TGDOM2_263050 PE=3 SV=1</t>
  </si>
  <si>
    <t>Pf01294</t>
  </si>
  <si>
    <t>A0A0F7V4V1</t>
  </si>
  <si>
    <t>CAM kinase, CDPK family TgCDPK1_2 (TGTPK4) OS=Toxoplasma gondii (strain ATCC 50861 / VEG) GN=BN1205_107290 PE=3 SV=1</t>
  </si>
  <si>
    <t>Pf00036, Pf00069, Pf07714, Pf13202, Pf13405, Pf13499, Pf13833, Pf14531</t>
  </si>
  <si>
    <t>A0A086JLW3</t>
  </si>
  <si>
    <t>Cof family hydrolase subfamily protein OS=Toxoplasma gondii GAB2-2007-GAL-DOM2 GN=TGDOM2_243910 PE=4 SV=1</t>
  </si>
  <si>
    <t>Pf00702, Pf05116, Pf08282, Pf13344</t>
  </si>
  <si>
    <t>A0A086JUR5</t>
  </si>
  <si>
    <t>tRNA binding domain-containing protein OS=Toxoplasma gondii p89 GN=TGP89_223140 PE=4 SV=1</t>
  </si>
  <si>
    <t>Pf00043, Pf01588, Pf13410, Pf14497</t>
  </si>
  <si>
    <t>A0A151HL44</t>
  </si>
  <si>
    <t>TBC domain containing protein OS=Toxoplasma gondii ARI GN=TGARI_226550 PE=4 SV=1</t>
  </si>
  <si>
    <t>Pf00566</t>
  </si>
  <si>
    <t>A0A0F7UQA3</t>
  </si>
  <si>
    <t>Uncharacterized protein OS=Toxoplasma gondii (strain ATCC 50861 / VEG) GN=BN1205_056210 PE=4 SV=1</t>
  </si>
  <si>
    <t>Pf08553</t>
  </si>
  <si>
    <t>A0A086LTE3</t>
  </si>
  <si>
    <t>Tim10/DDP family zinc finger superfamily protein OS=Toxoplasma gondii RUB GN=TGRUB_254610 PE=3 SV=1</t>
  </si>
  <si>
    <t>A0A151HMB7</t>
  </si>
  <si>
    <t>ARM repeats containing protein OS=Toxoplasma gondii TgCatPRC2 GN=TGPRC2_261440 PE=4 SV=1</t>
  </si>
  <si>
    <t>A0A086K081</t>
  </si>
  <si>
    <t>Uncharacterized protein OS=Toxoplasma gondii p89 GN=TGP89_217530 PE=4 SV=1</t>
  </si>
  <si>
    <t>A0A086JBK9</t>
  </si>
  <si>
    <t>Putative glutaredoxin OS=Toxoplasma gondii p89 GN=TGP89_279400 PE=4 SV=1</t>
  </si>
  <si>
    <t>Pf00462, Pf13098, Pf13192, Pf13417</t>
  </si>
  <si>
    <t>A0A086LB13</t>
  </si>
  <si>
    <t>Ubiquitin family protein OS=Toxoplasma gondii FOU GN=TGFOU_223680 PE=4 SV=1</t>
  </si>
  <si>
    <t>Pf00240, Pf00627, Pf11976</t>
  </si>
  <si>
    <t>A0A125YPT5</t>
  </si>
  <si>
    <t>Uncharacterized protein OS=Toxoplasma gondii (strain ATCC 50611 / Me49) GN=TGME49_276930 PE=4 SV=1</t>
  </si>
  <si>
    <t>7898729</t>
  </si>
  <si>
    <t>TGME49_076930; TGME49_076930</t>
  </si>
  <si>
    <t>A0A086LY06</t>
  </si>
  <si>
    <t>FFD and TFG box motifs protein OS=Toxoplasma gondii RUB GN=TGRUB_269650 PE=4 SV=1</t>
  </si>
  <si>
    <t>Pf09532, Pf12701, Pf14438</t>
  </si>
  <si>
    <t>A0A086L0H0</t>
  </si>
  <si>
    <t>Putative transmembrane protein OS=Toxoplasma gondii p89 GN=TGP89_313070 PE=4 SV=1</t>
  </si>
  <si>
    <t>A0A086KKU3</t>
  </si>
  <si>
    <t>Glutathione s-transferase, n-terminal domain containing protein OS=Toxoplasma gondii FOU GN=TGFOU_306030 PE=4 SV=1</t>
  </si>
  <si>
    <t>Pf13409, Pf13417</t>
  </si>
  <si>
    <t>A0A125YL73</t>
  </si>
  <si>
    <t>A0A139Y8L8</t>
  </si>
  <si>
    <t>Uncharacterized protein OS=Toxoplasma gondii ARI GN=TGARI_310790 PE=4 SV=1</t>
  </si>
  <si>
    <t>A0A086QZM9</t>
  </si>
  <si>
    <t>Uncharacterized protein OS=Toxoplasma gondii MAS GN=TGMAS_310790 PE=4 SV=1</t>
  </si>
  <si>
    <t>A0A086KWU5</t>
  </si>
  <si>
    <t>SAG-related sequence SRS29A OS=Toxoplasma gondii GAB2-2007-GAL-DOM2 GN=TGDOM2_233450 PE=4 SV=1</t>
  </si>
  <si>
    <t>A0A086LFE2</t>
  </si>
  <si>
    <t>Putative omega secalin (Fragment) OS=Toxoplasma gondii FOU GN=TGFOU_231960B PE=4 SV=1</t>
  </si>
  <si>
    <t>A0A0F7UTQ6</t>
  </si>
  <si>
    <t>Putative ran binding family protein 1 OS=Toxoplasma gondii (strain ATCC 50861 / VEG) GN=BN1205_014550 PE=4 SV=1</t>
  </si>
  <si>
    <t>Pf00638</t>
  </si>
  <si>
    <t>B9Q1D4</t>
  </si>
  <si>
    <t>RNA binding motif-containing protein OS=Toxoplasma gondii (strain ATCC 50861 / VEG) GN=BN1205_080800 PE=4 SV=1</t>
  </si>
  <si>
    <t>A0A086PK11</t>
  </si>
  <si>
    <t>Photosensitized INA-labeled protein PHIL1 OS=Toxoplasma gondii VAND GN=TGVAND_258410 PE=4 SV=1</t>
  </si>
  <si>
    <t>A0A086LSS1</t>
  </si>
  <si>
    <t>Ribosomal protein RPL22 OS=Toxoplasma gondii RUB GN=TGRUB_239760 PE=4 SV=1</t>
  </si>
  <si>
    <t>Pf01776</t>
  </si>
  <si>
    <t>A0A086KD12</t>
  </si>
  <si>
    <t>Putative transmembrane protein OS=Toxoplasma gondii p89 GN=TGP89_228630 PE=4 SV=1</t>
  </si>
  <si>
    <t>A0A139XVJ7</t>
  </si>
  <si>
    <t>40S ribosomal protein S24 OS=Toxoplasma gondii ARI GN=TGARI_215460 PE=3 SV=1</t>
  </si>
  <si>
    <t>Pf01282</t>
  </si>
  <si>
    <t>S7UKE9</t>
  </si>
  <si>
    <t>MSP (Major sperm protein) domain-containing protein OS=Toxoplasma gondii (strain ATCC 50853 / GT1) GN=TGGT1_318160 PE=4 SV=1</t>
  </si>
  <si>
    <t>Pf00635, Pf02183</t>
  </si>
  <si>
    <t>A0A086PV71</t>
  </si>
  <si>
    <t>Uncharacterized protein OS=Toxoplasma gondii VAND GN=TGVAND_239752 PE=4 SV=1</t>
  </si>
  <si>
    <t>Pf02434</t>
  </si>
  <si>
    <t>A0A086JKT8</t>
  </si>
  <si>
    <t>Putative cell-cycle-associated protein kinase GSK OS=Toxoplasma gondii p89 GN=TGP89_265330 PE=3 SV=1</t>
  </si>
  <si>
    <t>Pf00069, Pf01636, Pf07714, Pf14531</t>
  </si>
  <si>
    <t>A0A151HFD8</t>
  </si>
  <si>
    <t>Uncharacterized protein OS=Toxoplasma gondii (strain ATCC 50853 / GT1) GN=TGGT1_314070 PE=4 SV=1</t>
  </si>
  <si>
    <t>A0A086K510</t>
  </si>
  <si>
    <t>Rhoptry kinase family protein ROP39 OS=Toxoplasma gondii p89 GN=TGP89_262050 PE=4 SV=1</t>
  </si>
  <si>
    <t>Pf00069, Pf06293, Pf14531</t>
  </si>
  <si>
    <t>A0A086PPZ5</t>
  </si>
  <si>
    <t>RNA recognition motif-containing protein OS=Toxoplasma gondii VAND GN=TGVAND_310050 PE=4 SV=1</t>
  </si>
  <si>
    <t>Pf00076, Pf07292, Pf13893, Pf14259</t>
  </si>
  <si>
    <t>A0A125YG77</t>
  </si>
  <si>
    <t>Uncharacterized protein OS=Toxoplasma gondii (strain ATCC 50611 / Me49) GN=TGME49_258170 PE=4 SV=1</t>
  </si>
  <si>
    <t>7896713</t>
  </si>
  <si>
    <t>TGME49_058170; TGME49_058170</t>
  </si>
  <si>
    <t>A0A086M8W8</t>
  </si>
  <si>
    <t>Pumilio-family RNA binding repeat-containing protein OS=Toxoplasma gondii RUB GN=TGRUB_260600 PE=4 SV=1</t>
  </si>
  <si>
    <t>Pf00806</t>
  </si>
  <si>
    <t>A0A086L287</t>
  </si>
  <si>
    <t>Putative peptidase S15 OS=Toxoplasma gondii FOU GN=TGFOU_218540 PE=4 SV=1</t>
  </si>
  <si>
    <t>A0A086PGW9</t>
  </si>
  <si>
    <t>Transmembrane protein OS=Toxoplasma gondii VAND GN=TGVAND_238100 PE=3 SV=1</t>
  </si>
  <si>
    <t>A0A086KWX6</t>
  </si>
  <si>
    <t>Pp OS=Toxoplasma gondii p89 GN=TGP89_249630 PE=4 SV=1</t>
  </si>
  <si>
    <t>Pf00462, Pf13409, Pf13417, Pf14497</t>
  </si>
  <si>
    <t>A0A086JSD7</t>
  </si>
  <si>
    <t>Ubiquitin-conjugating enzyme subfamily protein OS=Toxoplasma gondii FOU GN=TGFOU_235450 PE=3 SV=1</t>
  </si>
  <si>
    <t>Pf00179, Pf05773</t>
  </si>
  <si>
    <t>A0A086Q712</t>
  </si>
  <si>
    <t>Serine/threonine-protein phosphatase OS=Toxoplasma gondii VAND GN=TGVAND_286210 PE=3 SV=1</t>
  </si>
  <si>
    <t>Golgi</t>
  </si>
  <si>
    <t>Pf00149, Pf15015</t>
  </si>
  <si>
    <t>A0A086JPH5</t>
  </si>
  <si>
    <t>Protein kinase OS=Toxoplasma gondii GAB2-2007-GAL-DOM2 GN=TGDOM2_259710 PE=4 SV=1</t>
  </si>
  <si>
    <t>Pf00036, Pf13405, Pf13499</t>
  </si>
  <si>
    <t>A0A086QXG5</t>
  </si>
  <si>
    <t>Putative Lsm12 OS=Toxoplasma gondii MAS GN=TGMAS_232720 PE=4 SV=1</t>
  </si>
  <si>
    <t>Pf09793</t>
  </si>
  <si>
    <t>A0A086QF69</t>
  </si>
  <si>
    <t>Putative ubiquinol-cytochrome c reductase hinge protein OS=Toxoplasma gondii MAS GN=TGMAS_320140 PE=4 SV=1</t>
  </si>
  <si>
    <t>Pf02320</t>
  </si>
  <si>
    <t>A0A0F7USS0</t>
  </si>
  <si>
    <t>Aspartyl aminopeptidase, putative OS=Toxoplasma gondii (strain ATCC 50861 / VEG) GN=BN1205_054730 PE=3 SV=1</t>
  </si>
  <si>
    <t>Pf02127, Pf05343</t>
  </si>
  <si>
    <t>A0A086LAU6</t>
  </si>
  <si>
    <t>CRAL/TRIO domain-containing protein OS=Toxoplasma gondii FOU GN=TGFOU_203390 PE=4 SV=1</t>
  </si>
  <si>
    <t>Pf00650, Pf13716</t>
  </si>
  <si>
    <t>A0A0F7V7S2</t>
  </si>
  <si>
    <t>Glycerol-3-phosphate dehydrogenase [NAD(+)] OS=Toxoplasma gondii (strain ATCC 50861 / VEG) GN=BN1205_029810 PE=3 SV=1</t>
  </si>
  <si>
    <t>Pf01210, Pf07479</t>
  </si>
  <si>
    <t>A0A086K8Z0</t>
  </si>
  <si>
    <t>Tetratricopeptide repeat-containing protein OS=Toxoplasma gondii FOU GN=TGFOU_216050 PE=4 SV=1</t>
  </si>
  <si>
    <t>Pf00023, Pf12796, Pf13414, Pf13637, Pf13857</t>
  </si>
  <si>
    <t>B9Q324</t>
  </si>
  <si>
    <t>Uncharacterized protein OS=Toxoplasma gondii GN=TgIb.2430 PE=4 SV=1</t>
  </si>
  <si>
    <t>Pf01920, Pf13415, Pf13418, Pf13874</t>
  </si>
  <si>
    <t>A0A086KM11</t>
  </si>
  <si>
    <t>Uncharacterized protein OS=Toxoplasma gondii GAB2-2007-GAL-DOM2 GN=TGDOM2_225870 PE=4 SV=1</t>
  </si>
  <si>
    <t>A0A086M439</t>
  </si>
  <si>
    <t>M28 family peptidase OS=Toxoplasma gondii RUB GN=TGRUB_231130 PE=4 SV=1</t>
  </si>
  <si>
    <t>Pf04389</t>
  </si>
  <si>
    <t>A0A086QBG7</t>
  </si>
  <si>
    <t>Proteasome beta subunit OS=Toxoplasma gondii VAND GN=TGVAND_314090 PE=4 SV=1</t>
  </si>
  <si>
    <t>A0A086JQK8</t>
  </si>
  <si>
    <t>Coatomer epsilon subunit protein OS=Toxoplasma gondii p89 GN=TGP89_244390 PE=4 SV=1</t>
  </si>
  <si>
    <t>Pf04733</t>
  </si>
  <si>
    <t>A0A086PTP3</t>
  </si>
  <si>
    <t>Acetyl-CoA carboxylase ACC1 OS=Toxoplasma gondii VAND GN=TGVAND_221320 PE=4 SV=1</t>
  </si>
  <si>
    <t>Pf00289, Pf00364, Pf01039, Pf02222, Pf02655, Pf02785, Pf02786, Pf07478, Pf08326, Pf13535, Pf15632</t>
  </si>
  <si>
    <t>A0A086KG28</t>
  </si>
  <si>
    <t>Uncharacterized protein OS=Toxoplasma gondii GAB2-2007-GAL-DOM2 GN=TGDOM2_271935 PE=4 SV=1</t>
  </si>
  <si>
    <t>A0A139XPZ0</t>
  </si>
  <si>
    <t>Uncharacterized protein OS=Toxoplasma gondii ARI GN=TGARI_263990 PE=4 SV=1</t>
  </si>
  <si>
    <t>A0A086JQN8</t>
  </si>
  <si>
    <t>Cathepsin CPL OS=Toxoplasma gondii FOU GN=TGFOU_321530 PE=3 SV=1</t>
  </si>
  <si>
    <t>Pf00112, Pf08246</t>
  </si>
  <si>
    <t>S7UTJ4</t>
  </si>
  <si>
    <t>Signal recognition particle SRP54 protein OS=Toxoplasma gondii (strain ATCC 50853 / GT1) GN=TGGT1_313100 PE=3 SV=1</t>
  </si>
  <si>
    <t>Pf00448, Pf01656, Pf02881, Pf02978, Pf03205, Pf13671</t>
  </si>
  <si>
    <t>A0A086QG05</t>
  </si>
  <si>
    <t>Ribosomal protein RPL24 OS=Toxoplasma gondii VAND GN=TGVAND_244320 PE=4 SV=1</t>
  </si>
  <si>
    <t>Pf01246</t>
  </si>
  <si>
    <t>A0A139XJ72</t>
  </si>
  <si>
    <t>ADP ribosylation factor ARF1 OS=Toxoplasma gondii ARI GN=TGARI_276140 PE=3 SV=1</t>
  </si>
  <si>
    <t>regulation of biological process;response to stimulus</t>
  </si>
  <si>
    <t>Pf00025, Pf00071, Pf00503, Pf01926, Pf04670, Pf08477, Pf09439</t>
  </si>
  <si>
    <t>A0A086LM69</t>
  </si>
  <si>
    <t>Uncharacterized protein OS=Toxoplasma gondii RUB GN=TGRUB_308970 PE=4 SV=1</t>
  </si>
  <si>
    <t>A0A086KS78</t>
  </si>
  <si>
    <t>Eukaryotic translation initiation factor 3 subunit M OS=Toxoplasma gondii GAB2-2007-GAL-DOM2 GN=TGDOM2_217820 PE=3 SV=1</t>
  </si>
  <si>
    <t>A0A151H6V2</t>
  </si>
  <si>
    <t>26S proteasome regulatory subunit OS=Toxoplasma gondii TgCatPRC2 GN=TGPRC2_228210 PE=3 SV=1</t>
  </si>
  <si>
    <t>S7UXU8</t>
  </si>
  <si>
    <t>Uncharacterized protein OS=Toxoplasma gondii (strain ATCC 50853 / GT1) GN=TGGT1_264040 PE=4 SV=1</t>
  </si>
  <si>
    <t>A0A0F7V334</t>
  </si>
  <si>
    <t>Uncharacterized protein OS=Toxoplasma gondii (strain ATCC 50861 / VEG) GN=BN1205_109010 PE=4 SV=1</t>
  </si>
  <si>
    <t>A0A139Y4G7</t>
  </si>
  <si>
    <t>p25-alpha family protein OS=Toxoplasma gondii ARI GN=TGARI_229930 PE=4 SV=1</t>
  </si>
  <si>
    <t>Pf05517, Pf13010</t>
  </si>
  <si>
    <t>S8EQQ8</t>
  </si>
  <si>
    <t>Uncharacterized protein OS=Toxoplasma gondii (strain ATCC 50611 / Me49) GN=TGME49_307810 PE=4 SV=1</t>
  </si>
  <si>
    <t>7893874</t>
  </si>
  <si>
    <t>TGME49_107810; TGME49_107810</t>
  </si>
  <si>
    <t>A0A125YFL3</t>
  </si>
  <si>
    <t>Thioredoxin domain-containing protein OS=Toxoplasma gondii (strain ATCC 50853 / GT1) GN=TGGT1_247350 PE=4 SV=1</t>
  </si>
  <si>
    <t>A0A125YKF9</t>
  </si>
  <si>
    <t>Uncharacterized protein OS=Toxoplasma gondii (strain ATCC 50611 / Me49) GN=TGME49_245450 PE=4 SV=1</t>
  </si>
  <si>
    <t>7895992</t>
  </si>
  <si>
    <t>TGME49_045450; TGME49_045450</t>
  </si>
  <si>
    <t>A0A086K5F1</t>
  </si>
  <si>
    <t>Putative transmembrane protein OS=Toxoplasma gondii FOU GN=TGFOU_204340 PE=4 SV=1</t>
  </si>
  <si>
    <t>A0A151H404</t>
  </si>
  <si>
    <t>Ubiquitin-conjugating enzyme subfamily protein OS=Toxoplasma gondii TgCatPRC2 GN=TGPRC2_304770 PE=3 SV=1</t>
  </si>
  <si>
    <t>A0A151H700</t>
  </si>
  <si>
    <t>Putative eukaryotic initiation factor-3, subunit 5 OS=Toxoplasma gondii TgCatPRC2 GN=TGPRC2_228190 PE=4 SV=1</t>
  </si>
  <si>
    <t>F1DI03</t>
  </si>
  <si>
    <t>Putative metalloproteinase TLN4 OS=Toxoplasma gondii PE=2 SV=1</t>
  </si>
  <si>
    <t>A8CBG3</t>
  </si>
  <si>
    <t>Delta-aminolevulinic acid dehydratase OS=Toxoplasma gondii GN=HemB PE=2 SV=1</t>
  </si>
  <si>
    <t>Pf00490</t>
  </si>
  <si>
    <t>A0A086JD73</t>
  </si>
  <si>
    <t>Uncharacterized protein OS=Toxoplasma gondii GAB2-2007-GAL-DOM2 GN=TGDOM2_283540 PE=4 SV=1</t>
  </si>
  <si>
    <t>A0A086QSU7</t>
  </si>
  <si>
    <t>Putative cytochrome c OS=Toxoplasma gondii MAS GN=TGMAS_219750 PE=3 SV=1</t>
  </si>
  <si>
    <t>mitochondrion</t>
  </si>
  <si>
    <t>Pf00034, Pf13442, Pf14495</t>
  </si>
  <si>
    <t>A0A086JU41</t>
  </si>
  <si>
    <t>Phosphoribosylpyrophosphate synthetase OS=Toxoplasma gondii FOU GN=TGFOU_220100 PE=4 SV=1</t>
  </si>
  <si>
    <t>Pf00156, Pf13793, Pf14572</t>
  </si>
  <si>
    <t>A0A139XIN5</t>
  </si>
  <si>
    <t>Uncharacterized protein OS=Toxoplasma gondii ARI GN=TGARI_200360 PE=4 SV=1</t>
  </si>
  <si>
    <t>A0A0F7V0E9</t>
  </si>
  <si>
    <t>26S protease regulatory subunit 6b, putative OS=Toxoplasma gondii (strain ATCC 50861 / VEG) GN=BN1205_025560 PE=3 SV=1</t>
  </si>
  <si>
    <t>Pf00004, Pf00006, Pf00910, Pf01057, Pf01078, Pf05496, Pf06068, Pf07724, Pf07726, Pf07728, Pf13191, Pf13401</t>
  </si>
  <si>
    <t>A0A086PNW2</t>
  </si>
  <si>
    <t>Microneme protein MIC11 OS=Toxoplasma gondii MAS GN=TGMAS_204530 PE=4 SV=1</t>
  </si>
  <si>
    <t>A0A086K648</t>
  </si>
  <si>
    <t>Fop carboxy-terminal duplication domain protein OS=Toxoplasma gondii FOU GN=TGFOU_297430 PE=4 SV=1</t>
  </si>
  <si>
    <t>Pf13865</t>
  </si>
  <si>
    <t>A0A086JV56</t>
  </si>
  <si>
    <t>Putative small GTP binding protein rab1a OS=Toxoplasma gondii GAB2-2007-GAL-DOM2 GN=TGDOM2_214770 PE=4 SV=1</t>
  </si>
  <si>
    <t>A0A086JA91</t>
  </si>
  <si>
    <t>Enoyl-acyl carrier reductase ENR OS=Toxoplasma gondii p89 GN=TGP89_251930 PE=4 SV=1</t>
  </si>
  <si>
    <t>Pf13561</t>
  </si>
  <si>
    <t>A0A086LY88</t>
  </si>
  <si>
    <t>Ribosomal protein RPS13 OS=Toxoplasma gondii RUB GN=TGRUB_270380 PE=3 SV=1</t>
  </si>
  <si>
    <t>Pf00312, Pf08069</t>
  </si>
  <si>
    <t>A0A151H019</t>
  </si>
  <si>
    <t>Hypoxanthine-xanthine-guanine phosphoribosyl transferase HXGPRT OS=Toxoplasma gondii TgCatPRC2 GN=TGPRC2_200320 PE=4 SV=1</t>
  </si>
  <si>
    <t>A0A125YHU4</t>
  </si>
  <si>
    <t>Histone H4 OS=Toxoplasma gondii (strain ATCC 50611 / Me49) GN=TGME49_239260 PE=3 SV=1</t>
  </si>
  <si>
    <t>7894914</t>
  </si>
  <si>
    <t>TGME49_039260; TGME49_039260</t>
  </si>
  <si>
    <t>chrVI</t>
  </si>
  <si>
    <t>A0A151HRW6</t>
  </si>
  <si>
    <t>Uncharacterized protein OS=Toxoplasma gondii TgCatPRC2 GN=TGPRC2_244250 PE=4 SV=1</t>
  </si>
  <si>
    <t>A0A086L086</t>
  </si>
  <si>
    <t>Proteasome 26S regulatory subunit OS=Toxoplasma gondii p89 GN=TGP89_313410 PE=4 SV=1</t>
  </si>
  <si>
    <t>enzyme regulator activity</t>
  </si>
  <si>
    <t>A0A086JME0</t>
  </si>
  <si>
    <t>Ras-related protein Rab11 OS=Toxoplasma gondii p89 GN=TGP89_289680 PE=4 SV=1</t>
  </si>
  <si>
    <t>A0A086M792</t>
  </si>
  <si>
    <t>RNA recognition motif-containing protein OS=Toxoplasma gondii RUB GN=TGRUB_217540 PE=4 SV=1</t>
  </si>
  <si>
    <t>A0A086JTJ9</t>
  </si>
  <si>
    <t>Putative transmembrane protein OS=Toxoplasma gondii FOU GN=TGFOU_220240 PE=4 SV=1</t>
  </si>
  <si>
    <t>A0A086QG78</t>
  </si>
  <si>
    <t>Putative kinesin heavy chain OS=Toxoplasma gondii VAND GN=TGVAND_273560 PE=3 SV=1</t>
  </si>
  <si>
    <t>cellular component movement</t>
  </si>
  <si>
    <t>Pf00225</t>
  </si>
  <si>
    <t>A0A086K5P9</t>
  </si>
  <si>
    <t>Thioredoxin domain-containing protein OS=Toxoplasma gondii FOU GN=TGFOU_204480 PE=4 SV=1</t>
  </si>
  <si>
    <t>Pf00085, Pf00226, Pf13848</t>
  </si>
  <si>
    <t>A0A086LS44</t>
  </si>
  <si>
    <t>Putative 3-oxoacyl-acyl-carrier protein synthase I/II OS=Toxoplasma gondii RUB GN=TGRUB_293590 PE=3 SV=1</t>
  </si>
  <si>
    <t>Pf00109, Pf02801</t>
  </si>
  <si>
    <t>A0A125YTH4</t>
  </si>
  <si>
    <t>Ribosomal protein RPL11 OS=Toxoplasma gondii (strain ATCC 50853 / GT1) GN=TGGT1_309820 PE=3 SV=1</t>
  </si>
  <si>
    <t>Pf00281, Pf00673</t>
  </si>
  <si>
    <t>B6KH93</t>
  </si>
  <si>
    <t>Glyceraldehyde-3-phosphate dehydrogenase OS=Toxoplasma gondii FOU GN=TGFOU_289690 PE=3 SV=1</t>
  </si>
  <si>
    <t>Pf00044, Pf02800</t>
  </si>
  <si>
    <t>B9Q1T8</t>
  </si>
  <si>
    <t>Beta-tubulin OS=Toxoplasma gondii (strain ATCC 50861 / VEG) GN=BN1205_085930 PE=3 SV=1</t>
  </si>
  <si>
    <t>Q8I8I2</t>
  </si>
  <si>
    <t>Fructose-bisphosphate aldolase OS=Toxoplasma gondii GN=ald-1 PE=2 SV=1</t>
  </si>
  <si>
    <t>Pf00274</t>
  </si>
  <si>
    <t>A0A125YVB7</t>
  </si>
  <si>
    <t>Heat shock protein HSP90 OS=Toxoplasma gondii (strain ATCC 50611 / Me49) GN=HSP90 PE=3 SV=1</t>
  </si>
  <si>
    <t>7896433</t>
  </si>
  <si>
    <t>TGME49_088380; TGME49_088380</t>
  </si>
  <si>
    <t>chrIX</t>
  </si>
  <si>
    <t>metabolic process;response to stimulus</t>
  </si>
  <si>
    <t>nucleotide binding;protein binding</t>
  </si>
  <si>
    <t>Pf00183, Pf02518, Pf13589</t>
  </si>
  <si>
    <t>A0A125YKV5</t>
  </si>
  <si>
    <t>Pyrophosphate--fructose 6-phosphate 1-phosphotransferase OS=Toxoplasma gondii (strain ATCC 50853 / GT1) GN=TGGT1_226960 PE=3 SV=1</t>
  </si>
  <si>
    <t>Pf00365</t>
  </si>
  <si>
    <t>A0A086PWA5</t>
  </si>
  <si>
    <t>Putative heat shock protein 90 OS=Toxoplasma gondii VAND GN=TGVAND_244560 PE=3 SV=1</t>
  </si>
  <si>
    <t>A0A086LIF5</t>
  </si>
  <si>
    <t>Alpha tubulin TUBA1 OS=Toxoplasma gondii FOU GN=TGFOU_316400 PE=3 SV=1</t>
  </si>
  <si>
    <t>Pf00091, Pf03953</t>
  </si>
  <si>
    <t>I7BQF9</t>
  </si>
  <si>
    <t>Dense granule antigen OS=Toxoplasma gondii GN=GRA7 PE=4 SV=1</t>
  </si>
  <si>
    <t>A0A086KWU4</t>
  </si>
  <si>
    <t>SAG-related sequence SRS29B OS=Toxoplasma gondii GAB2-2007-GAL-DOM2 GN=TGDOM2_233460 PE=4 SV=1</t>
  </si>
  <si>
    <t>membrane</t>
  </si>
  <si>
    <t>Pf04092</t>
  </si>
  <si>
    <t>A0A086M0T0</t>
  </si>
  <si>
    <t>Myosin A OS=Toxoplasma gondii RUB GN=TGRUB_235470 PE=4 SV=1</t>
  </si>
  <si>
    <t>catalytic activity;motor activity;nucleotide binding</t>
  </si>
  <si>
    <t>Pf00063</t>
  </si>
  <si>
    <t>A0A125YJU4</t>
  </si>
  <si>
    <t>Beta-1 tubulin, putative OS=Toxoplasma gondii (strain ATCC 50611 / Me49) GN=TGME49_212240 PE=3 SV=1</t>
  </si>
  <si>
    <t>7895825</t>
  </si>
  <si>
    <t>TGME49_012240; TGME49_012240</t>
  </si>
  <si>
    <t>chrX</t>
  </si>
  <si>
    <t>A0A086L7X2</t>
  </si>
  <si>
    <t>ATP synthase subunit beta OS=Toxoplasma gondii FOU GN=TGFOU_261950 PE=3 SV=1</t>
  </si>
  <si>
    <t>metabolic process;transport</t>
  </si>
  <si>
    <t>catalytic activity;nucleotide binding;transporter activity</t>
  </si>
  <si>
    <t>Pf00006, Pf00306, Pf02874</t>
  </si>
  <si>
    <t>S7W1P0</t>
  </si>
  <si>
    <t>Putative anonymous antigen-1 OS=Toxoplasma gondii (strain ATCC 50853 / GT1) GN=TGGT1_312630 PE=4 SV=1</t>
  </si>
  <si>
    <t>protein binding</t>
  </si>
  <si>
    <t>A0A151H284</t>
  </si>
  <si>
    <t>Pyruvate kinase OS=Toxoplasma gondii TgCatPRC2 GN=TGPRC2_256760 PE=3 SV=1</t>
  </si>
  <si>
    <t>A0A086JFQ2</t>
  </si>
  <si>
    <t>14-3-3 protein OS=Toxoplasma gondii GAB2-2007-GAL-DOM2 GN=TGDOM2_263090 PE=3 SV=1</t>
  </si>
  <si>
    <t>Pf00244</t>
  </si>
  <si>
    <t>S7WHV1</t>
  </si>
  <si>
    <t>Alanine--tRNA ligase OS=Toxoplasma gondii (strain ATCC 50853 / GT1) GN=TGGT1_219540 PE=3 SV=1</t>
  </si>
  <si>
    <t>metabolic process;regulation of biological process;response to stimulus</t>
  </si>
  <si>
    <t>cytoplasm;mitochondrion</t>
  </si>
  <si>
    <t>catalytic activity;metal ion binding;nucleotide binding;signal transducer activity</t>
  </si>
  <si>
    <t>Pf01411, Pf07973</t>
  </si>
  <si>
    <t>A0SJB0</t>
  </si>
  <si>
    <t>Granule antigen protein GRA7 OS=Toxoplasma gondii GN=GRA7 PE=4 SV=1</t>
  </si>
  <si>
    <t>A0A086QU03</t>
  </si>
  <si>
    <t>Heat shock protein HSP60 OS=Toxoplasma gondii MAS GN=TGMAS_247550 PE=3 SV=1</t>
  </si>
  <si>
    <t>Pf00118</t>
  </si>
  <si>
    <t>A0A139Y6F9</t>
  </si>
  <si>
    <t>Cell division protein CDC48CY OS=Toxoplasma gondii ARI GN=TGARI_273090 PE=3 SV=1</t>
  </si>
  <si>
    <t>cell division</t>
  </si>
  <si>
    <t>Pf00004, Pf00308, Pf00910, Pf01057, Pf01078, Pf02359, Pf02933, Pf05496, Pf06068, Pf07724, Pf07728, Pf13173, Pf13191, Pf13207, Pf13401</t>
  </si>
  <si>
    <t>A0A086LPW4</t>
  </si>
  <si>
    <t>Microneme protein MIC3 OS=Toxoplasma gondii RUB GN=TGRUB_319560 PE=4 SV=1</t>
  </si>
  <si>
    <t>cell surface;membrane</t>
  </si>
  <si>
    <t>Pf06247, Pf12947</t>
  </si>
  <si>
    <t>A0A086JG50</t>
  </si>
  <si>
    <t>Microneme protein MIC3 OS=Toxoplasma gondii GAB2-2007-GAL-DOM2 GN=TGDOM2_319560 PE=4 SV=1</t>
  </si>
  <si>
    <t>Pf12947</t>
  </si>
  <si>
    <t>A0A086KWA0</t>
  </si>
  <si>
    <t>Catalase OS=Toxoplasma gondii GAB2-2007-GAL-DOM2 GN=TGDOM2_232250 PE=3 SV=1</t>
  </si>
  <si>
    <t>Pf00199, Pf06628</t>
  </si>
  <si>
    <t>A0A086K8J5</t>
  </si>
  <si>
    <t>Putative eukaryotic initiation factor-4A OS=Toxoplasma gondii GAB2-2007-GAL-DOM2 GN=TGDOM2_250770 PE=3 SV=1</t>
  </si>
  <si>
    <t>catalytic activity;DNA binding;nucleotide binding;RNA binding</t>
  </si>
  <si>
    <t>Pf00270, Pf00271, Pf00579, Pf04851</t>
  </si>
  <si>
    <t>A0A086PWK2</t>
  </si>
  <si>
    <t>Heat shock protein OS=Toxoplasma gondii MAS GN=TGMAS_251780 PE=3 SV=1</t>
  </si>
  <si>
    <t>cell organization and biogenesis;metabolic process</t>
  </si>
  <si>
    <t>catalytic activity;nucleotide binding;protein binding</t>
  </si>
  <si>
    <t>A0A086KCN6</t>
  </si>
  <si>
    <t>Microneme protein MIC1 OS=Toxoplasma gondii GAB2-2007-GAL-DOM2 GN=TGDOM2_291890 PE=4 SV=1</t>
  </si>
  <si>
    <t>Pf10564, Pf11476</t>
  </si>
  <si>
    <t>S7UGK0</t>
  </si>
  <si>
    <t>NTPase II (Fragment) OS=Toxoplasma gondii (strain ATCC 50853 / GT1) GN=TGGT1_277270 PE=3 SV=1</t>
  </si>
  <si>
    <t>A0A086LCL6</t>
  </si>
  <si>
    <t>Asparaginyl-tRNA synthetase (NOB+tRNA synthase) OS=Toxoplasma gondii FOU GN=TGFOU_270510 PE=3 SV=1</t>
  </si>
  <si>
    <t>Pf00152, Pf01336, Pf01409</t>
  </si>
  <si>
    <t>A0A086LWM2</t>
  </si>
  <si>
    <t>Peptidyl-prolyl cis-trans isomerase OS=Toxoplasma gondii RUB GN=TGRUB_221210 PE=3 SV=1</t>
  </si>
  <si>
    <t>Pf00160</t>
  </si>
  <si>
    <t>A0A086QC43</t>
  </si>
  <si>
    <t>Inner membrane complex protein IMC2A OS=Toxoplasma gondii MAS GN=TGMAS_228170 PE=4 SV=1</t>
  </si>
  <si>
    <t>Pf12128</t>
  </si>
  <si>
    <t>A0A086LJ01</t>
  </si>
  <si>
    <t>Rhoptry protein ROP8 OS=Toxoplasma gondii RUB GN=TGRUB_363030 PE=4 SV=1</t>
  </si>
  <si>
    <t>Pf14531</t>
  </si>
  <si>
    <t>A0A086M0Y5</t>
  </si>
  <si>
    <t>Tryptophanyl-tRNA synthetase (TrpRS2) OS=Toxoplasma gondii RUB GN=TGRUB_288360 PE=4 SV=1</t>
  </si>
  <si>
    <t>Pf00579</t>
  </si>
  <si>
    <t>A0A139XJ42</t>
  </si>
  <si>
    <t>DEAD (Asp-Glu-Ala-Asp) box polypeptide DDX39 OS=Toxoplasma gondii ARI GN=TGARI_216860 PE=4 SV=1</t>
  </si>
  <si>
    <t>Pf00270, Pf00271</t>
  </si>
  <si>
    <t>A0A151HC97</t>
  </si>
  <si>
    <t>Phosphoglycerate kinase OS=Toxoplasma gondii TgCatPRC2 GN=TGPRC2_318230 PE=3 SV=1</t>
  </si>
  <si>
    <t>Q0GC66</t>
  </si>
  <si>
    <t>Dense granule protein (Fragment) OS=Toxoplasma gondii GN=GRA7 PE=4 SV=1</t>
  </si>
  <si>
    <t>A2I7L3</t>
  </si>
  <si>
    <t>Surface antigen 1 (Fragment) OS=Toxoplasma gondii GN=SAG1 PE=4 SV=2</t>
  </si>
  <si>
    <t>A0A0F7UU73</t>
  </si>
  <si>
    <t>ATP synthase subunit alpha OS=Toxoplasma gondii (strain ATCC 50861 / VEG) GN=BN1205_044830 PE=3 SV=1</t>
  </si>
  <si>
    <t>Pf00006, Pf00306, Pf02874, Pf09378</t>
  </si>
  <si>
    <t>A0A125YWK7</t>
  </si>
  <si>
    <t>Glucose-6-phosphate 1-dehydrogenase OS=Toxoplasma gondii (strain ATCC 50611 / Me49) GN=TGME49_294200 PE=3 SV=1</t>
  </si>
  <si>
    <t>7900218</t>
  </si>
  <si>
    <t>TGME49_094200; TGME49_094200</t>
  </si>
  <si>
    <t>chrIa</t>
  </si>
  <si>
    <t>Pf00479, Pf02781</t>
  </si>
  <si>
    <t>A0A086KVH2</t>
  </si>
  <si>
    <t>Uncharacterized protein OS=Toxoplasma gondii GAB2-2007-GAL-DOM2 GN=TGDOM2_230940 PE=4 SV=1</t>
  </si>
  <si>
    <t>A0A151H350</t>
  </si>
  <si>
    <t>Serine-threonine phosophatase 2C (PP2C) OS=Toxoplasma gondii TgCatPRC2 GN=TGPRC2_231850 PE=4 SV=1</t>
  </si>
  <si>
    <t>S7V1J5</t>
  </si>
  <si>
    <t>Uncharacterized protein OS=Toxoplasma gondii (strain ATCC 50853 / GT1) GN=TGGT1_217680 PE=4 SV=1</t>
  </si>
  <si>
    <t>A0A086KLY1</t>
  </si>
  <si>
    <t>Microneme protein MIC2 OS=Toxoplasma gondii p89 GN=TGP89_201780 PE=4 SV=1</t>
  </si>
  <si>
    <t>Pf00090, Pf00092, Pf13519</t>
  </si>
  <si>
    <t>A0A086M7T0</t>
  </si>
  <si>
    <t>Prolyl-tRNA synthetase (ProRS) OS=Toxoplasma gondii RUB GN=TGRUB_219850 PE=3 SV=1</t>
  </si>
  <si>
    <t>metabolic process;regulation of biological process</t>
  </si>
  <si>
    <t>Pf00587, Pf03129, Pf04073, Pf09180</t>
  </si>
  <si>
    <t>A0A125YSB0</t>
  </si>
  <si>
    <t>Clathrin heavy chain OS=Toxoplasma gondii (strain ATCC 50853 / GT1) GN=TGGT1_290950 PE=3 SV=1</t>
  </si>
  <si>
    <t>transport</t>
  </si>
  <si>
    <t>protein binding;structural molecule activity</t>
  </si>
  <si>
    <t>Pf00637, Pf13838</t>
  </si>
  <si>
    <t>I6ZQR7</t>
  </si>
  <si>
    <t>Rhoptry protein 5 C OS=Toxoplasma gondii type I GN=ROP5C PE=1 SV=1</t>
  </si>
  <si>
    <t>Pf00069, Pf14531</t>
  </si>
  <si>
    <t>A0A086L1T8</t>
  </si>
  <si>
    <t>Rhoptry neck protein RON4 OS=Toxoplasma gondii p89 GN=TGP89_229010 PE=4 SV=1</t>
  </si>
  <si>
    <t>A0A139Y3I2</t>
  </si>
  <si>
    <t>Acetyl-coenzyme A synthetase OS=Toxoplasma gondii ARI GN=TGARI_266640 PE=3 SV=1</t>
  </si>
  <si>
    <t>Pf00501, Pf13193</t>
  </si>
  <si>
    <t>A0A086LS88</t>
  </si>
  <si>
    <t>Glucose-6-phosphate 1-dehydrogenase OS=Toxoplasma gondii RUB GN=TGRUB_294200 PE=3 SV=1</t>
  </si>
  <si>
    <t>A0A0F7UNU4</t>
  </si>
  <si>
    <t>CELF family protein, putative OS=Toxoplasma gondii (strain ATCC 50861 / VEG) GN=BN1205_059020 PE=4 SV=1</t>
  </si>
  <si>
    <t>nucleotide binding;protein binding;RNA binding</t>
  </si>
  <si>
    <t>Pf00076, Pf00397, Pf13893, Pf14259</t>
  </si>
  <si>
    <t>A0A086PJF9</t>
  </si>
  <si>
    <t>Cyclophilin OS=Toxoplasma gondii VAND GN=TGVAND_205700 PE=4 SV=1</t>
  </si>
  <si>
    <t>A0A139YAK9</t>
  </si>
  <si>
    <t>Glutamate/leucine/phenylalanine/valine dehydrogenase family protein OS=Toxoplasma gondii ARI GN=TGARI_249390 PE=4 SV=1</t>
  </si>
  <si>
    <t>Pf00208, Pf05088</t>
  </si>
  <si>
    <t>A0A086JDC8</t>
  </si>
  <si>
    <t>Glucose-6-phosphate isomerase OS=Toxoplasma gondii GAB2-2007-GAL-DOM2 GN=TGDOM2_283780 PE=3 SV=1</t>
  </si>
  <si>
    <t>Pf00342</t>
  </si>
  <si>
    <t>A0A086QSI2</t>
  </si>
  <si>
    <t>Putative myosin heavy chain OS=Toxoplasma gondii MAS GN=TGMAS_208370 PE=4 SV=1</t>
  </si>
  <si>
    <t>catalytic activity;motor activity</t>
  </si>
  <si>
    <t>Pf01576</t>
  </si>
  <si>
    <t>Q9GV96</t>
  </si>
  <si>
    <t>P36 protein OS=Toxoplasma gondii GN=p36 PE=2 SV=1</t>
  </si>
  <si>
    <t>S7VUJ0</t>
  </si>
  <si>
    <t>FUSE-binding protein 2 / KH-type splicing regulatory protein OS=Toxoplasma gondii (strain ATCC 50853 / GT1) GN=TGGT1_216670 PE=4 SV=1</t>
  </si>
  <si>
    <t>RNA binding</t>
  </si>
  <si>
    <t>Pf00013, Pf13014</t>
  </si>
  <si>
    <t>A0A086JCG9</t>
  </si>
  <si>
    <t>Phosphoglycerate mutase PGMII OS=Toxoplasma gondii p89 GN=TGP89_297060 PE=3 SV=1</t>
  </si>
  <si>
    <t>Pf00300</t>
  </si>
  <si>
    <t>A0A086KEW8</t>
  </si>
  <si>
    <t>Adenosylhomocysteinase OS=Toxoplasma gondii p89 GN=TGP89_225050 PE=3 SV=1</t>
  </si>
  <si>
    <t>Pf00670, Pf02826, Pf05221</t>
  </si>
  <si>
    <t>A0A151HEG5</t>
  </si>
  <si>
    <t>Rhoptry neck protein RON4 OS=Toxoplasma gondii TgCatPRC2 GN=TGPRC2_229010 PE=4 SV=1</t>
  </si>
  <si>
    <t>A0A151H2L8</t>
  </si>
  <si>
    <t>Brf1p family coiled coil protein OS=Toxoplasma gondii TgCatPRC2 GN=TGPRC2_232440 PE=4 SV=1</t>
  </si>
  <si>
    <t>A0A0F7V1Z5</t>
  </si>
  <si>
    <t>SAG-related sequence SRS34A OS=Toxoplasma gondii (strain ATCC 50861 / VEG) GN=BN1205_018330 PE=4 SV=1</t>
  </si>
  <si>
    <t>A0A086QSK0</t>
  </si>
  <si>
    <t>Microneme protein MIC4 OS=Toxoplasma gondii MAS GN=TGMAS_208030 PE=4 SV=1</t>
  </si>
  <si>
    <t>Pf00024, Pf14295</t>
  </si>
  <si>
    <t>A0A140H546</t>
  </si>
  <si>
    <t>Mitochondrial association factor 1 OS=Toxoplasma gondii GN=MAF1 PE=4 SV=1</t>
  </si>
  <si>
    <t>A0A086LRR2</t>
  </si>
  <si>
    <t>Rhoptry neck protein RON8 OS=Toxoplasma gondii RUB GN=TGRUB_306060 PE=4 SV=1</t>
  </si>
  <si>
    <t>A0A086JG65</t>
  </si>
  <si>
    <t>Leucyl aminopeptidase LAP OS=Toxoplasma gondii p89 GN=TGP89_290670 PE=3 SV=1</t>
  </si>
  <si>
    <t>Pf00883, Pf02789</t>
  </si>
  <si>
    <t>S8ESF3</t>
  </si>
  <si>
    <t>Ribosomal protein RPL4 OS=Toxoplasma gondii (strain ATCC 50611 / Me49) GN=RPL4 PE=4 SV=1</t>
  </si>
  <si>
    <t>ribosome</t>
  </si>
  <si>
    <t>structural molecule activity</t>
  </si>
  <si>
    <t>Pf00573, Pf14374</t>
  </si>
  <si>
    <t>A0A086QT52</t>
  </si>
  <si>
    <t>Putative phosphoserine aminotransferase OS=Toxoplasma gondii MAS GN=TGMAS_218780 PE=3 SV=1</t>
  </si>
  <si>
    <t>Pf00266</t>
  </si>
  <si>
    <t>A0A086KWH8</t>
  </si>
  <si>
    <t>40S ribosomal protein S3a OS=Toxoplasma gondii GAB2-2007-GAL-DOM2 GN=TGDOM2_232710 PE=3 SV=1</t>
  </si>
  <si>
    <t>cytoplasm;ribosome</t>
  </si>
  <si>
    <t>Pf01015</t>
  </si>
  <si>
    <t>S7UNX9</t>
  </si>
  <si>
    <t>Rhoptry kinase family protein ROP40 (Incomplete catalytic triad) OS=Toxoplasma gondii (strain ATCC 50853 / GT1) GN=TGGT1_291960 PE=4 SV=1</t>
  </si>
  <si>
    <t>A0A086L239</t>
  </si>
  <si>
    <t>Putative calcium binding protein OS=Toxoplasma gondii p89 GN=TGP89_229480 PE=4 SV=1</t>
  </si>
  <si>
    <t>metal ion binding</t>
  </si>
  <si>
    <t>Pf13499</t>
  </si>
  <si>
    <t>S7V1H6</t>
  </si>
  <si>
    <t>Glutaminyl-tRNA synthetase (GlnRS) OS=Toxoplasma gondii (strain ATCC 50853 / GT1) GN=TGGT1_217460 PE=3 SV=1</t>
  </si>
  <si>
    <t>Pf00749, Pf03950</t>
  </si>
  <si>
    <t>A0A086M8E8</t>
  </si>
  <si>
    <t>Putative transmembrane protein OS=Toxoplasma gondii RUB GN=TGRUB_258870 PE=4 SV=1</t>
  </si>
  <si>
    <t>A0A086QKD7</t>
  </si>
  <si>
    <t>DnaK family protein OS=Toxoplasma gondii VAND GN=TGVAND_226830 PE=3 SV=1</t>
  </si>
  <si>
    <t>Pf00012</t>
  </si>
  <si>
    <t>S7URW3</t>
  </si>
  <si>
    <t>Nuclease and tudor domain-containing protein OS=Toxoplasma gondii (strain ATCC 50853 / GT1) GN=TGGT1_238050 PE=4 SV=1</t>
  </si>
  <si>
    <t>regulation of biological process</t>
  </si>
  <si>
    <t>Pf00565, Pf00567</t>
  </si>
  <si>
    <t>A0A086M7P5</t>
  </si>
  <si>
    <t>Cytosolic tRNA-Ala synthetase (Fragment) OS=Toxoplasma gondii RUB GN=TGRUB_219540B PE=4 SV=1</t>
  </si>
  <si>
    <t>A0A086KVI5</t>
  </si>
  <si>
    <t>D-3-phosphoglycerate dehydrogenase OS=Toxoplasma gondii FOU GN=TGFOU_239820 PE=3 SV=1</t>
  </si>
  <si>
    <t>Pf00389, Pf02826, Pf03446</t>
  </si>
  <si>
    <t>A0A086KS84</t>
  </si>
  <si>
    <t>NADP-specific glutamate dehydrogenase OS=Toxoplasma gondii FOU GN=TGFOU_293180 PE=3 SV=1</t>
  </si>
  <si>
    <t>Pf00208, Pf02812</t>
  </si>
  <si>
    <t>A0A0F7VDV9</t>
  </si>
  <si>
    <t>Acid phosphatase GAP50 OS=Toxoplasma gondii (strain ATCC 50861 / VEG) GN=BN1205_070530 PE=4 SV=1</t>
  </si>
  <si>
    <t>A0A086PJD3</t>
  </si>
  <si>
    <t>T-complex protein 1 subunit gamma OS=Toxoplasma gondii VAND GN=TGVAND_205440 PE=3 SV=1</t>
  </si>
  <si>
    <t>A0A125YNP2</t>
  </si>
  <si>
    <t>RNA recognition motif-containing protein OS=Toxoplasma gondii (strain ATCC 50853 / GT1) GN=TGGT1_290660 PE=4 SV=1</t>
  </si>
  <si>
    <t>Pf00076, Pf13893, Pf14259</t>
  </si>
  <si>
    <t>A0A086PGP7</t>
  </si>
  <si>
    <t>40S ribosomal protein S6 OS=Toxoplasma gondii VAND GN=TGVAND_210690 PE=3 SV=1</t>
  </si>
  <si>
    <t>Pf01092</t>
  </si>
  <si>
    <t>S7V0F2</t>
  </si>
  <si>
    <t>Uncharacterized protein OS=Toxoplasma gondii (strain ATCC 50853 / GT1) GN=TGGT1_249270 PE=3 SV=1</t>
  </si>
  <si>
    <t>cellular homeostasis;regulation of biological process</t>
  </si>
  <si>
    <t>Pf00085, Pf13098, Pf13848, Pf13899, Pf13905</t>
  </si>
  <si>
    <t>A0A086KDX9</t>
  </si>
  <si>
    <t>Aconitate hydratase ACN/IRP OS=Toxoplasma gondii p89 GN=TGP89_226730 PE=4 SV=1</t>
  </si>
  <si>
    <t>Pf00330, Pf00694</t>
  </si>
  <si>
    <t>A0A086KS36</t>
  </si>
  <si>
    <t>Putative alkyl hydroperoxide reductase/ Thiol specific antioxidant/ Mal allergen OS=Toxoplasma gondii GAB2-2007-GAL-DOM2 GN=TGDOM2_217890 PE=4 SV=1</t>
  </si>
  <si>
    <t>antioxidant activity;catalytic activity</t>
  </si>
  <si>
    <t>Pf00578, Pf08534, Pf10417, Pf13905</t>
  </si>
  <si>
    <t>A0A086KPS5</t>
  </si>
  <si>
    <t>Putative seryl-tRNA synthetase, cytoplasmic OS=Toxoplasma gondii FOU GN=TGFOU_251690 PE=4 SV=1</t>
  </si>
  <si>
    <t>Pf00587, Pf02403</t>
  </si>
  <si>
    <t>A0A086QS32</t>
  </si>
  <si>
    <t>Histone family DNA-binding protein OS=Toxoplasma gondii FOU GN=TGFOU_227970 PE=3 SV=1</t>
  </si>
  <si>
    <t>Pf00216</t>
  </si>
  <si>
    <t>A0A086LHA6</t>
  </si>
  <si>
    <t>Putative uracil phosphoribosyltransferase FUR1 OS=Toxoplasma gondii FOU GN=TGFOU_312480 PE=4 SV=1</t>
  </si>
  <si>
    <t>Pf14681</t>
  </si>
  <si>
    <t>A0A0F7UTV2</t>
  </si>
  <si>
    <t>Thioredoxin, putative OS=Toxoplasma gondii (strain ATCC 50861 / VEG) GN=BN1205_035910 PE=4 SV=1</t>
  </si>
  <si>
    <t>Pf00085, Pf05686, Pf13098, Pf13524, Pf13899</t>
  </si>
  <si>
    <t>A0A086KW21</t>
  </si>
  <si>
    <t>Oxidoreductase, short chain dehydrogenase/reductase family protein OS=Toxoplasma gondii GAB2-2007-GAL-DOM2 GN=TGDOM2_231920 PE=4 SV=1</t>
  </si>
  <si>
    <t>A0A0B5L9K1</t>
  </si>
  <si>
    <t>Rhoptry protein 8 OS=Toxoplasma gondii GN=ROP8 PE=4 SV=1</t>
  </si>
  <si>
    <t>A0A086QAL0</t>
  </si>
  <si>
    <t>Uncharacterized protein OS=Toxoplasma gondii VAND GN=TGVAND_312420 PE=4 SV=1</t>
  </si>
  <si>
    <t>Pf09949</t>
  </si>
  <si>
    <t>A0A086JP65</t>
  </si>
  <si>
    <t>Pyruvate dehydrogenase E1 component subunit alpha OS=Toxoplasma gondii FOU GN=TGFOU_245670 PE=4 SV=1</t>
  </si>
  <si>
    <t>Pf00676, Pf02775</t>
  </si>
  <si>
    <t>A0A086Q2X5</t>
  </si>
  <si>
    <t>Putative RNA-binding protein OS=Toxoplasma gondii VAND GN=TGVAND_201800 PE=4 SV=1</t>
  </si>
  <si>
    <t>A0A086K1E6</t>
  </si>
  <si>
    <t>Uncharacterized protein OS=Toxoplasma gondii p89 GN=TGP89_218940 PE=4 SV=1</t>
  </si>
  <si>
    <t>A0A086M9Z4</t>
  </si>
  <si>
    <t>Ribosomal protein L15 OS=Toxoplasma gondii RUB GN=TGRUB_228470 PE=3 SV=1</t>
  </si>
  <si>
    <t>Pf00827</t>
  </si>
  <si>
    <t>A0A086LGX2</t>
  </si>
  <si>
    <t>Ubiquitin carboxyl-terminal hydrolase OS=Toxoplasma gondii FOU GN=TGFOU_311090 PE=3 SV=1</t>
  </si>
  <si>
    <t>Pf00443</t>
  </si>
  <si>
    <t>A0A125YNY1</t>
  </si>
  <si>
    <t>Ribosomal protein RPL44 OS=Toxoplasma gondii (strain ATCC 50611 / Me49) GN=RPL44 PE=3 SV=1</t>
  </si>
  <si>
    <t>7894484</t>
  </si>
  <si>
    <t>TGME49_003630; TGME49_003630</t>
  </si>
  <si>
    <t>Pf00935</t>
  </si>
  <si>
    <t>A0A0F7VBC6</t>
  </si>
  <si>
    <t>Membrane occupation and recognition nexus protein MORN1 OS=Toxoplasma gondii (strain ATCC 50861 / VEG) GN=BN1205_094520 PE=4 SV=1</t>
  </si>
  <si>
    <t>Pf02493</t>
  </si>
  <si>
    <t>A0A139Y540</t>
  </si>
  <si>
    <t>Putative splicing factor 3b, subunit 3, 130kD OS=Toxoplasma gondii ARI GN=TGARI_230960 PE=4 SV=1</t>
  </si>
  <si>
    <t>Pf03178, Pf10433</t>
  </si>
  <si>
    <t>A0A086J954</t>
  </si>
  <si>
    <t>Uncharacterized protein OS=Toxoplasma gondii p89 GN=TGP89_311480 PE=4 SV=1</t>
  </si>
  <si>
    <t>A0A086LME2</t>
  </si>
  <si>
    <t>Uncharacterized protein OS=Toxoplasma gondii RUB GN=TGRUB_309760 PE=4 SV=1</t>
  </si>
  <si>
    <t>A0A125YTR8</t>
  </si>
  <si>
    <t>Rab GDI alpha, putative OS=Toxoplasma gondii (strain ATCC 50611 / Me49) GN=TGME49_202380 PE=4 SV=1</t>
  </si>
  <si>
    <t>7901419</t>
  </si>
  <si>
    <t>TGME49_002380; TGME49_002380</t>
  </si>
  <si>
    <t>metabolic process;regulation of biological process;response to stimulus;transport</t>
  </si>
  <si>
    <t>catalytic activity;enzyme regulator activity</t>
  </si>
  <si>
    <t>Pf00996</t>
  </si>
  <si>
    <t>A0A086QVM0</t>
  </si>
  <si>
    <t>Putative gamma-glutamyl phosphate reductase OS=Toxoplasma gondii MAS GN=TGMAS_270550 PE=3 SV=1</t>
  </si>
  <si>
    <t>B9PT01</t>
  </si>
  <si>
    <t>60S ribosomal protein L9, putative OS=Toxoplasma gondii (strain ATCC 50861 / VEG) GN=BN1205_032480 PE=4 SV=1</t>
  </si>
  <si>
    <t>Pf00347</t>
  </si>
  <si>
    <t>S7WJQ2</t>
  </si>
  <si>
    <t>SAG-related sequence SRS30A OS=Toxoplasma gondii (strain ATCC 50853 / GT1) GN=TGGT1_273130 PE=4 SV=1</t>
  </si>
  <si>
    <t>A0A086M4C8</t>
  </si>
  <si>
    <t>Uncharacterized protein OS=Toxoplasma gondii RUB GN=TGRUB_232030 PE=4 SV=1</t>
  </si>
  <si>
    <t>A0A086M376</t>
  </si>
  <si>
    <t>Uncharacterized protein OS=Toxoplasma gondii RUB GN=TGRUB_285510 PE=4 SV=1</t>
  </si>
  <si>
    <t>A0A086KZ16</t>
  </si>
  <si>
    <t>Putative eukaryotic initiation factor-1A OS=Toxoplasma gondii GAB2-2007-GAL-DOM2 GN=TGDOM2_262720 PE=3 SV=1</t>
  </si>
  <si>
    <t>Pf01176</t>
  </si>
  <si>
    <t>S7W4G4</t>
  </si>
  <si>
    <t>ATPase, AAA family protein OS=Toxoplasma gondii (strain ATCC 50853 / GT1) GN=TGGT1_234420 PE=4 SV=1</t>
  </si>
  <si>
    <t>Pf00004, Pf00910, Pf05496, Pf07726, Pf12037, Pf13191, Pf13401</t>
  </si>
  <si>
    <t>A0A086LFI0</t>
  </si>
  <si>
    <t>LsmAD domain-containing protein OS=Toxoplasma gondii FOU GN=TGFOU_231440 PE=4 SV=1</t>
  </si>
  <si>
    <t>Pf06741, Pf14438</t>
  </si>
  <si>
    <t>A0A086JDS5</t>
  </si>
  <si>
    <t>Phospholipase OS=Toxoplasma gondii p89 GN=TGP89_306330 PE=4 SV=1</t>
  </si>
  <si>
    <t>Pf12146, Pf12695</t>
  </si>
  <si>
    <t>A0A151HA81</t>
  </si>
  <si>
    <t>Proteasome subunit alpha type OS=Toxoplasma gondii TgCatPRC2 GN=TGPRC2_239500 PE=3 SV=1</t>
  </si>
  <si>
    <t>B9PHM3</t>
  </si>
  <si>
    <t>26S proteasome non-ATPase subunit, putative OS=Toxoplasma gondii (strain ATCC 50861 / VEG) GN=BN1205_017070 PE=4 SV=1</t>
  </si>
  <si>
    <t>Pf01398, Pf13012, Pf14464</t>
  </si>
  <si>
    <t>A0A086QD08</t>
  </si>
  <si>
    <t>Uncharacterized protein OS=Toxoplasma gondii MAS GN=TGMAS_213050 PE=4 SV=1</t>
  </si>
  <si>
    <t>Pf00846</t>
  </si>
  <si>
    <t>B9PNS0</t>
  </si>
  <si>
    <t>Glutaredoxin domain-containing protein OS=Toxoplasma gondii (strain ATCC 50861 / VEG) GN=BN1205_035940 PE=4 SV=1</t>
  </si>
  <si>
    <t>Pf00085, Pf00462, Pf13098</t>
  </si>
  <si>
    <t>A0A086M8A0</t>
  </si>
  <si>
    <t>SAG-related sequence SRS28 OS=Toxoplasma gondii RUB GN=TGRUB_258550 PE=4 SV=1</t>
  </si>
  <si>
    <t>A0A086JX08</t>
  </si>
  <si>
    <t>Putative U2 snRNP auxiliary factor OS=Toxoplasma gondii p89 GN=TGP89_236910 PE=4 SV=1</t>
  </si>
  <si>
    <t>metal ion binding;nucleotide binding;RNA binding</t>
  </si>
  <si>
    <t>Pf00076, Pf00642, Pf13893, Pf14259</t>
  </si>
  <si>
    <t>A0A139Y1S2</t>
  </si>
  <si>
    <t>Uncharacterized protein OS=Toxoplasma gondii ARI GN=TGARI_290700 PE=4 SV=1</t>
  </si>
  <si>
    <t>A0A086KXZ7</t>
  </si>
  <si>
    <t>IMC sub-compartment protein ISP3 OS=Toxoplasma gondii p89 GN=TGP89_316540 PE=4 SV=1</t>
  </si>
  <si>
    <t>A0A086J8Z6</t>
  </si>
  <si>
    <t>Uncharacterized protein OS=Toxoplasma gondii p89 GN=TGP89_282180 PE=4 SV=1</t>
  </si>
  <si>
    <t>V4ZBD0</t>
  </si>
  <si>
    <t>Uncharacterized protein OS=Toxoplasma gondii (strain ATCC 50861 / VEG) GN=TGVEG_225120 PE=4 SV=1</t>
  </si>
  <si>
    <t>S7WDP7</t>
  </si>
  <si>
    <t>Uncharacterized protein OS=Toxoplasma gondii (strain ATCC 50853 / GT1) GN=TGGT1_263810 PE=4 SV=1</t>
  </si>
  <si>
    <t>A0A086LEU2</t>
  </si>
  <si>
    <t>AGC kinase OS=Toxoplasma gondii FOU GN=TGFOU_226030 PE=3 SV=1</t>
  </si>
  <si>
    <t>A0A139XU16</t>
  </si>
  <si>
    <t>Sjogren's syndrome/scleroderma autoantigen 1 (Autoantigen p27) protein OS=Toxoplasma gondii ARI GN=TGARI_212260 PE=4 SV=1</t>
  </si>
  <si>
    <t>Pf06677</t>
  </si>
  <si>
    <t>Q8MZS6</t>
  </si>
  <si>
    <t>Histone H2A OS=Toxoplasma gondii PE=2 SV=1</t>
  </si>
  <si>
    <t>A0A086JAS8</t>
  </si>
  <si>
    <t>Putative cytochrome c oxidase subunit OS=Toxoplasma gondii p89 GN=TGP89_209260 PE=4 SV=1</t>
  </si>
  <si>
    <t>Pf01215</t>
  </si>
  <si>
    <t>A0A086K0T1</t>
  </si>
  <si>
    <t>Rhoptry protein ROP17 OS=Toxoplasma gondii FOU GN=TGFOU_258580 PE=3 SV=1</t>
  </si>
  <si>
    <t>A0A086JG68</t>
  </si>
  <si>
    <t>Uncharacterized protein OS=Toxoplasma gondii p89 GN=TGP89_290700 PE=4 SV=1</t>
  </si>
  <si>
    <t>B9PY41</t>
  </si>
  <si>
    <t>Uncharacterized protein OS=Toxoplasma gondii GN=TgIa.1720 PE=4 SV=1</t>
  </si>
  <si>
    <t>DNA binding;metal ion binding</t>
  </si>
  <si>
    <t>Pf00645, Pf08063</t>
  </si>
  <si>
    <t>S7W2F0</t>
  </si>
  <si>
    <t>Tetratricopeptide repeat-containing protein OS=Toxoplasma gondii (strain ATCC 50853 / GT1) GN=TGGT1_314100 PE=4 SV=1</t>
  </si>
  <si>
    <t>enzyme regulator activity;protein binding</t>
  </si>
  <si>
    <t>Pf09229, Pf13371, Pf13414, Pf13432</t>
  </si>
  <si>
    <t>S7UM22</t>
  </si>
  <si>
    <t>DnaJ domain-containing protein OS=Toxoplasma gondii (strain ATCC 50853 / GT1) GN=TGGT1_315690 PE=4 SV=1</t>
  </si>
  <si>
    <t>Pf00226</t>
  </si>
  <si>
    <t>A0A086QU98</t>
  </si>
  <si>
    <t>Putative vacuolar ATP synthase subunit g OS=Toxoplasma gondii MAS GN=TGMAS_246560 PE=4 SV=1</t>
  </si>
  <si>
    <t>Pf03179</t>
  </si>
  <si>
    <t>A0A086M578</t>
  </si>
  <si>
    <t>Coatomer subunit gamma OS=Toxoplasma gondii RUB GN=TGRUB_273370 PE=3 SV=1</t>
  </si>
  <si>
    <t>A0A125YGU3</t>
  </si>
  <si>
    <t>Uncharacterized protein OS=Toxoplasma gondii (strain ATCC 50853 / GT1) GN=TGGT1_208830 PE=4 SV=1</t>
  </si>
  <si>
    <t>A0A125YRU5</t>
  </si>
  <si>
    <t>YOU2 family C2C2 zinc finger protein OS=Toxoplasma gondii (strain ATCC 50611 / Me49) GN=TGME49_319730 PE=4 SV=1</t>
  </si>
  <si>
    <t>7901270</t>
  </si>
  <si>
    <t>TGME49_119730; TGME49_119730</t>
  </si>
  <si>
    <t>Pf05811</t>
  </si>
  <si>
    <t>A0A086K0K3</t>
  </si>
  <si>
    <t>Putative mitochondrial import receptor subunit tom40 OS=Toxoplasma gondii p89 GN=TGP89_218280 PE=4 SV=1</t>
  </si>
  <si>
    <t>A0A0F7VBM0</t>
  </si>
  <si>
    <t>Cysteinyl-tRNA synthetase, putative OS=Toxoplasma gondii (strain ATCC 50861 / VEG) GN=BN1205_007880 PE=3 SV=1</t>
  </si>
  <si>
    <t>Pf01406, Pf09334</t>
  </si>
  <si>
    <t>A0A086LXW9</t>
  </si>
  <si>
    <t>Mov34/MPN/PAD-1 family protein OS=Toxoplasma gondii RUB GN=TGRUB_269250 PE=4 SV=1</t>
  </si>
  <si>
    <t>Pf01398, Pf13012</t>
  </si>
  <si>
    <t>A0A139XMG8</t>
  </si>
  <si>
    <t>Uncharacterized protein OS=Toxoplasma gondii ARI GN=TGARI_240060 PE=4 SV=1</t>
  </si>
  <si>
    <t>S8EZL1</t>
  </si>
  <si>
    <t>SAG-related sequence SRS44 OS=Toxoplasma gondii (strain ATCC 50611 / Me49) GN=SRS44 PE=4 SV=1</t>
  </si>
  <si>
    <t>A0A086KB03</t>
  </si>
  <si>
    <t>Uncharacterized protein OS=Toxoplasma gondii p89 GN=TGP89_214930 PE=4 SV=1</t>
  </si>
  <si>
    <t>A0A086K5R1</t>
  </si>
  <si>
    <t>Putative duplicated carbonic anhydrase OS=Toxoplasma gondii FOU GN=TGFOU_297070 PE=4 SV=1</t>
  </si>
  <si>
    <t>Pf00194</t>
  </si>
  <si>
    <t>A0A086M3J0</t>
  </si>
  <si>
    <t>Kelch repeat-containing protein OS=Toxoplasma gondii RUB GN=TGRUB_229000 PE=4 SV=1</t>
  </si>
  <si>
    <t>Pf01344, Pf06160, Pf13415, Pf13418, Pf13854, Pf13964</t>
  </si>
  <si>
    <t>A0A086Q6Z1</t>
  </si>
  <si>
    <t>Elongation factor 2 family protein OS=Toxoplasma gondii VAND GN=TGVAND_286080 PE=4 SV=1</t>
  </si>
  <si>
    <t>Pf00009, Pf00679, Pf01926, Pf03764, Pf14492</t>
  </si>
  <si>
    <t>A0A086PMV4</t>
  </si>
  <si>
    <t>Putative proteasome subunit beta type 7 OS=Toxoplasma gondii MAS GN=TGMAS_306930 PE=3 SV=1</t>
  </si>
  <si>
    <t>A0A086LM67</t>
  </si>
  <si>
    <t>Splicing factor U2AF protein OS=Toxoplasma gondii RUB GN=TGRUB_308920 PE=4 SV=1</t>
  </si>
  <si>
    <t>A0A086LQV5</t>
  </si>
  <si>
    <t>Leucine rich repeat-containing protein OS=Toxoplasma gondii RUB GN=TGRUB_304670 PE=4 SV=1</t>
  </si>
  <si>
    <t>Pf12799, Pf13855</t>
  </si>
  <si>
    <t>A0A086L7X7</t>
  </si>
  <si>
    <t>Histone H2A OS=Toxoplasma gondii FOU GN=TGFOU_261580 PE=3 SV=1</t>
  </si>
  <si>
    <t>A0A0F7UUX5</t>
  </si>
  <si>
    <t>Protein phosphatase 2C, putative OS=Toxoplasma gondii (strain ATCC 50861 / VEG) GN=BN1205_047785 PE=4 SV=1</t>
  </si>
  <si>
    <t>A0A125YYY2</t>
  </si>
  <si>
    <t>Ribosomal protein RPL31 OS=Toxoplasma gondii (strain ATCC 50853 / GT1) GN=TGGT1_266070 PE=4 SV=1</t>
  </si>
  <si>
    <t>Pf01198</t>
  </si>
  <si>
    <t>A0A086KUT7</t>
  </si>
  <si>
    <t>Uncharacterized protein OS=Toxoplasma gondii p89 GN=TGP89_247450 PE=4 SV=1</t>
  </si>
  <si>
    <t>metal ion binding;nucleotide binding</t>
  </si>
  <si>
    <t>A0A139XX24</t>
  </si>
  <si>
    <t>Amylo-alpha-1,6-glucosidase OS=Toxoplasma gondii ARI GN=TGARI_226910 PE=4 SV=1</t>
  </si>
  <si>
    <t>Pf06202, Pf14701, Pf14702</t>
  </si>
  <si>
    <t>A0A125YLI0</t>
  </si>
  <si>
    <t>Uncharacterized protein OS=Toxoplasma gondii (strain ATCC 50611 / Me49) GN=TGME49_263080 PE=4 SV=1</t>
  </si>
  <si>
    <t>7895471</t>
  </si>
  <si>
    <t>TGME49_063080; TGME49_063080</t>
  </si>
  <si>
    <t>A0A139Y783</t>
  </si>
  <si>
    <t>NPL4 family protein OS=Toxoplasma gondii ARI GN=TGARI_271440 PE=4 SV=1</t>
  </si>
  <si>
    <t>Pf05020, Pf05021, Pf11543</t>
  </si>
  <si>
    <t>A0A086LF00</t>
  </si>
  <si>
    <t>RNA-binding protein 8A family protein OS=Toxoplasma gondii FOU GN=TGFOU_233230 PE=4 SV=1</t>
  </si>
  <si>
    <t>A0A086QU09</t>
  </si>
  <si>
    <t>Proliferating cell nuclear antigen OS=Toxoplasma gondii MAS GN=TGMAS_247460 PE=3 SV=1</t>
  </si>
  <si>
    <t>DNA binding;enzyme regulator activity</t>
  </si>
  <si>
    <t>Pf00705, Pf02747</t>
  </si>
  <si>
    <t>A0A086QV72</t>
  </si>
  <si>
    <t>Ribosomal protein OS=Toxoplasma gondii MAS GN=TGMAS_215470 PE=3 SV=1</t>
  </si>
  <si>
    <t>Pf00687</t>
  </si>
  <si>
    <t>A0A125YZ07</t>
  </si>
  <si>
    <t>Uncharacterized protein OS=Toxoplasma gondii (strain ATCC 50611 / Me49) GN=TGME49_293470 PE=4 SV=1</t>
  </si>
  <si>
    <t>7900007</t>
  </si>
  <si>
    <t>TGME49_093470; TGME49_093470</t>
  </si>
  <si>
    <t>A0A086KNC2</t>
  </si>
  <si>
    <t>Uncharacterized protein OS=Toxoplasma gondii GAB2-2007-GAL-DOM2 GN=TGDOM2_212270 PE=4 SV=1</t>
  </si>
  <si>
    <t>A0A086LH81</t>
  </si>
  <si>
    <t>Uncharacterized protein OS=Toxoplasma gondii VAND GN=TGVAND_315570 PE=4 SV=1</t>
  </si>
  <si>
    <t>A0A086QCB3</t>
  </si>
  <si>
    <t>Uncharacterized protein OS=Toxoplasma gondii MAS GN=TGMAS_227920 PE=4 SV=1</t>
  </si>
  <si>
    <t>S7UZZ7</t>
  </si>
  <si>
    <t>Cytoplasmic dynein intermediate chain OS=Toxoplasma gondii (strain ATCC 50853 / GT1) GN=TGGT1_277510 PE=4 SV=1</t>
  </si>
  <si>
    <t>A0A086QJK3</t>
  </si>
  <si>
    <t>Putative RNA helicase-1 OS=Toxoplasma gondii VAND GN=TGVAND_210370 PE=4 SV=1</t>
  </si>
  <si>
    <t>A0A086JGV1</t>
  </si>
  <si>
    <t>AP2 domain transcription factor AP2X-4 OS=Toxoplasma gondii p89 GN=TGP89_224050 PE=4 SV=1</t>
  </si>
  <si>
    <t>Pf00847, Pf14733</t>
  </si>
  <si>
    <t>A0A086QXE3</t>
  </si>
  <si>
    <t>Mitogen-activated protein kinase OS=Toxoplasma gondii MAS GN=TGMAS_233010 PE=3 SV=1</t>
  </si>
  <si>
    <t>catalytic activity;nucleotide binding;signal transducer activity</t>
  </si>
  <si>
    <t>A0A086LM63</t>
  </si>
  <si>
    <t>Uncharacterized protein OS=Toxoplasma gondii RUB GN=TGRUB_308860 PE=4 SV=1</t>
  </si>
  <si>
    <t>A0A086JX04</t>
  </si>
  <si>
    <t>Putative transmembrane protein OS=Toxoplasma gondii p89 GN=TGP89_236870 PE=4 SV=1</t>
  </si>
  <si>
    <t>A0A086JEX2</t>
  </si>
  <si>
    <t>Aminotransferase, class V superfamily protein OS=Toxoplasma gondii GAB2-2007-GAL-DOM2 GN=TGDOM2_211090 PE=4 SV=1</t>
  </si>
  <si>
    <t>Pf00266, Pf00282, Pf01212</t>
  </si>
  <si>
    <t>A0A086KSJ2</t>
  </si>
  <si>
    <t>Putative START-2 domain protein OS=Toxoplasma gondii p89 GN=TGP89_252430 PE=4 SV=1</t>
  </si>
  <si>
    <t>A0A0F7UYL5</t>
  </si>
  <si>
    <t>Uncharacterized protein OS=Toxoplasma gondii (strain ATCC 50861 / VEG) GN=BN1205_021190 PE=4 SV=1</t>
  </si>
  <si>
    <t>Pf05064, Pf13863</t>
  </si>
  <si>
    <t>A0A125YPV2</t>
  </si>
  <si>
    <t>Putative multiprotein bridging factor type 1 family transcriptional co-activator OS=Toxoplasma gondii MAS GN=TGMAS_278530 PE=4 SV=1</t>
  </si>
  <si>
    <t>Pf01381, Pf08523, Pf12844, Pf13560</t>
  </si>
  <si>
    <t>A0A125YV51</t>
  </si>
  <si>
    <t>Peptidyl-prolyl cis-trans isomerase OS=Toxoplasma gondii (strain ATCC 50611 / Me49) GN=TGME49_270560 PE=3 SV=1</t>
  </si>
  <si>
    <t>7894533</t>
  </si>
  <si>
    <t>TGME49_070560; TGME49_070560</t>
  </si>
  <si>
    <t>A0A086LEY7</t>
  </si>
  <si>
    <t>Putative nuclear transport factor 2 OS=Toxoplasma gondii FOU GN=TGFOU_233350 PE=4 SV=1</t>
  </si>
  <si>
    <t>A0A0F7V1H6</t>
  </si>
  <si>
    <t>Uncharacterized protein OS=Toxoplasma gondii (strain ATCC 50861 / VEG) GN=BN1205_108150 PE=4 SV=1</t>
  </si>
  <si>
    <t>Pf06522</t>
  </si>
  <si>
    <t>A0A086QST8</t>
  </si>
  <si>
    <t>Putative transmembrane protein OS=Toxoplasma gondii MAS GN=TGMAS_219810 PE=4 SV=1</t>
  </si>
  <si>
    <t>A0A086QXR7</t>
  </si>
  <si>
    <t>ATP synthase F1 gamma subunit OS=Toxoplasma gondii MAS GN=TGMAS_231910 PE=3 SV=1</t>
  </si>
  <si>
    <t>Pf00231</t>
  </si>
  <si>
    <t>A0A0F7UUS5</t>
  </si>
  <si>
    <t>Translation initiation factor IF-2 OS=Toxoplasma gondii (strain ATCC 50861 / VEG) GN=BN1205_047050 PE=4 SV=1</t>
  </si>
  <si>
    <t>A0A125YUJ3</t>
  </si>
  <si>
    <t>Selenide, water dikinase OS=Toxoplasma gondii (strain ATCC 50611 / Me49) GN=TGME49_280560 PE=4 SV=1</t>
  </si>
  <si>
    <t>Pf00586, Pf02769, Pf07992</t>
  </si>
  <si>
    <t>B9PVN6</t>
  </si>
  <si>
    <t>Sec61beta family protein OS=Toxoplasma gondii (strain ATCC 50861 / VEG) GN=BN1205_008900 PE=4 SV=1</t>
  </si>
  <si>
    <t>Pf03911</t>
  </si>
  <si>
    <t>A0A086L2R3</t>
  </si>
  <si>
    <t>Putative mucin OS=Toxoplasma gondii p89 GN=TGP89_230850 PE=4 SV=1</t>
  </si>
  <si>
    <t>Pf05109</t>
  </si>
  <si>
    <t>A0A125YGM5</t>
  </si>
  <si>
    <t>Orotate phosphoribosyltransferase OS=Toxoplasma gondii (strain ATCC 50611 / Me49) GN=TGME49_259660 PE=3 SV=1</t>
  </si>
  <si>
    <t>7896715</t>
  </si>
  <si>
    <t>TGME49_059660; TGME49_059660</t>
  </si>
  <si>
    <t>Pf00156</t>
  </si>
  <si>
    <t>A0A086KBJ2</t>
  </si>
  <si>
    <t>Uncharacterized protein OS=Toxoplasma gondii p89 GN=TGP89_246720 PE=4 SV=1</t>
  </si>
  <si>
    <t>A0A086K5J8</t>
  </si>
  <si>
    <t>Uncharacterized protein OS=Toxoplasma gondii p89 GN=TGP89_261400 PE=4 SV=1</t>
  </si>
  <si>
    <t>A0A086KA93</t>
  </si>
  <si>
    <t>SAG-related sequence SRS18 OS=Toxoplasma gondii p89 GN=TGP89_215680 PE=4 SV=1</t>
  </si>
  <si>
    <t>A0A125YXV4</t>
  </si>
  <si>
    <t>Rab5B protein OS=Toxoplasma gondii (strain ATCC 50611 / Me49) GN=TGME49_207460 PE=4 SV=1</t>
  </si>
  <si>
    <t>7897125</t>
  </si>
  <si>
    <t>TGME49_007460; TGME49_007460</t>
  </si>
  <si>
    <t>chrIb</t>
  </si>
  <si>
    <t>A0A086K1P8</t>
  </si>
  <si>
    <t>Signal recognition particle receptor beta subunit protein OS=Toxoplasma gondii GAB2-2007-GAL-DOM2 GN=TGDOM2_264440 PE=4 SV=1</t>
  </si>
  <si>
    <t>Pf00025, Pf01926, Pf09439</t>
  </si>
  <si>
    <t>A0A086M2F3</t>
  </si>
  <si>
    <t>NifU family domain-containing protein OS=Toxoplasma gondii RUB GN=TGRUB_212930 PE=4 SV=1</t>
  </si>
  <si>
    <t>Pf01106, Pf08712</t>
  </si>
  <si>
    <t>V5B4P3</t>
  </si>
  <si>
    <t>NifU family domain-containing protein OS=Toxoplasma gondii (strain ATCC 50861 / VEG) GN=TGVEG_212930 PE=4 SV=1</t>
  </si>
  <si>
    <t>S8F0C2</t>
  </si>
  <si>
    <t>Uncharacterized protein OS=Toxoplasma gondii (strain ATCC 50611 / Me49) GN=TGME49_255160 PE=4 SV=1</t>
  </si>
  <si>
    <t>A0A086KPX1</t>
  </si>
  <si>
    <t>Flap endonuclease 1 OS=Toxoplasma gondii FOU GN=FEN1 PE=3 SV=1</t>
  </si>
  <si>
    <t>mitochondrion;nucleus</t>
  </si>
  <si>
    <t>Pf00752, Pf00867, Pf01367</t>
  </si>
  <si>
    <t>A0A086JI59</t>
  </si>
  <si>
    <t>Uncharacterized protein OS=Toxoplasma gondii p89 GN=TGP89_215910 PE=4 SV=1</t>
  </si>
  <si>
    <t>A0A125YIW7</t>
  </si>
  <si>
    <t>Uncharacterized protein OS=Toxoplasma gondii (strain ATCC 50611 / Me49) GN=TGME49_290030 PE=4 SV=1</t>
  </si>
  <si>
    <t>7897792</t>
  </si>
  <si>
    <t>TGME49_090030; TGME49_090030</t>
  </si>
  <si>
    <t>A0A086LP46</t>
  </si>
  <si>
    <t>Putative apicomplexan specific protein OS=Toxoplasma gondii RUB GN=TGRUB_216410 PE=4 SV=1</t>
  </si>
  <si>
    <t>A0A086QQE0</t>
  </si>
  <si>
    <t>Casein kinase I OS=Toxoplasma gondii MAS GN=TGMAS_240640 PE=3 SV=1</t>
  </si>
  <si>
    <t>A0A125YYU2</t>
  </si>
  <si>
    <t>Pre-mRNA processing splicing factor PRP8 OS=Toxoplasma gondii (strain ATCC 50611 / Me49) GN=PRP8 PE=4 SV=1</t>
  </si>
  <si>
    <t>7900624</t>
  </si>
  <si>
    <t>TGME49_031970; TGME49_031970</t>
  </si>
  <si>
    <t>spliceosomal complex</t>
  </si>
  <si>
    <t>Pf01398, Pf08082, Pf08083, Pf08084, Pf10596, Pf10597, Pf10598, Pf12134</t>
  </si>
  <si>
    <t>A0A086JHB8</t>
  </si>
  <si>
    <t>5'-nucleotidase, C-terminal domain-containing protein OS=Toxoplasma gondii p89 GN=TGP89_216810 PE=3 SV=1</t>
  </si>
  <si>
    <t>Pf00149, Pf02872</t>
  </si>
  <si>
    <t>A0A086K577</t>
  </si>
  <si>
    <t>Putative transmembrane protein OS=Toxoplasma gondii p89 GN=TGP89_261740 PE=4 SV=1</t>
  </si>
  <si>
    <t>A0A086KG76</t>
  </si>
  <si>
    <t>TB2/DP1, HVA22 family protein OS=Toxoplasma gondii p89 GN=TGP89_211710 PE=4 SV=1</t>
  </si>
  <si>
    <t>Pf03134</t>
  </si>
  <si>
    <t>V4YJC3</t>
  </si>
  <si>
    <t>Dense granule protein GRA11 OS=Toxoplasma gondii (strain ATCC 50861 / VEG) GN=BN1205_041970 PE=4 SV=1</t>
  </si>
  <si>
    <t>A0A086PG97</t>
  </si>
  <si>
    <t>Uncharacterized protein OS=Toxoplasma gondii VAND GN=TGVAND_207240 PE=4 SV=1</t>
  </si>
  <si>
    <t>S7V1I0</t>
  </si>
  <si>
    <t>Uncharacterized protein OS=Toxoplasma gondii (strain ATCC 50853 / GT1) GN=TGGT1_217510 PE=4 SV=1</t>
  </si>
  <si>
    <t>A0A086LQW6</t>
  </si>
  <si>
    <t>RNA recognition motif-containing protein OS=Toxoplasma gondii RUB GN=TGRUB_304760 PE=4 SV=1</t>
  </si>
  <si>
    <t>A0A086JGT7</t>
  </si>
  <si>
    <t>Uncharacterized protein OS=Toxoplasma gondii GAB2-2007-GAL-DOM2 GN=TGDOM2_257160 PE=4 SV=1</t>
  </si>
  <si>
    <t>A0A125YZ76</t>
  </si>
  <si>
    <t>Peptidyl-prolyl cis-trans isomerase OS=Toxoplasma gondii (strain ATCC 50853 / GT1) GN=TGGT1_289250 PE=3 SV=1</t>
  </si>
  <si>
    <t>S7VUP8</t>
  </si>
  <si>
    <t>ADA2-A transcriptional co-activator SAGA component OS=Toxoplasma gondii (strain ATCC 50853 / GT1) GN=TGGT1_217050 PE=4 SV=1</t>
  </si>
  <si>
    <t>DNA binding;metal ion binding;protein binding</t>
  </si>
  <si>
    <t>Pf00249, Pf00569, Pf04433, Pf13921</t>
  </si>
  <si>
    <t>B9PXE5</t>
  </si>
  <si>
    <t>Pf00400, Pf04053</t>
  </si>
  <si>
    <t>A0A086M1H2</t>
  </si>
  <si>
    <t>Uncharacterized protein OS=Toxoplasma gondii RUB GN=TGRUB_289970 PE=4 SV=1</t>
  </si>
  <si>
    <t>A0A086L103</t>
  </si>
  <si>
    <t>UMP-CMP kinase OS=Toxoplasma gondii p89 GN=TGP89_257740 PE=3 SV=1</t>
  </si>
  <si>
    <t>Pf00406, Pf13207</t>
  </si>
  <si>
    <t>A0A086KGM4</t>
  </si>
  <si>
    <t>Putative N-ethylmaleimide-sensitive fusion protein OS=Toxoplasma gondii p89 GN=TGP89_318510 PE=4 SV=1</t>
  </si>
  <si>
    <t>Pf00004, Pf00158, Pf01078, Pf02359, Pf06068, Pf07728, Pf09848, Pf13173, Pf13191, Pf13207, Pf13401, Pf13671</t>
  </si>
  <si>
    <t>A0A125YNU3</t>
  </si>
  <si>
    <t>Eukaryotic initiation factor-2B, gamma subunit, putative OS=Toxoplasma gondii (strain ATCC 50611 / Me49) GN=TGME49_216260 PE=4 SV=1</t>
  </si>
  <si>
    <t>Pf00483, Pf12804</t>
  </si>
  <si>
    <t>A0A0F7UZ05</t>
  </si>
  <si>
    <t>Calmodulin, putative OS=Toxoplasma gondii (strain ATCC 50861 / VEG) GN=BN1205_016670 PE=4 SV=1</t>
  </si>
  <si>
    <t>B9PND9</t>
  </si>
  <si>
    <t>SCP family extracellular subfamily protein OS=Toxoplasma gondii (strain ATCC 50861 / VEG) GN=BN1205_091670 PE=3 SV=1</t>
  </si>
  <si>
    <t>Pf00188</t>
  </si>
  <si>
    <t>A0A086MA54</t>
  </si>
  <si>
    <t>AMP-binding enzyme domain-containing protein OS=Toxoplasma gondii RUB GN=TGRUB_310150 PE=4 SV=1</t>
  </si>
  <si>
    <t>A0A125YJX4</t>
  </si>
  <si>
    <t>SAG-related sequence SRS16B OS=Toxoplasma gondii (strain ATCC 50853 / GT1) GN=TGGT1_320190 PE=4 SV=1</t>
  </si>
  <si>
    <t>A0A125YWF6</t>
  </si>
  <si>
    <t>Ribosomal protein RPS9 OS=Toxoplasma gondii (strain ATCC 50611 / Me49) GN=RPS9 PE=3 SV=1</t>
  </si>
  <si>
    <t>7898000</t>
  </si>
  <si>
    <t>TGME49_048480; TGME49_048480</t>
  </si>
  <si>
    <t>Pf00163, Pf01479</t>
  </si>
  <si>
    <t>A0A086KZK3</t>
  </si>
  <si>
    <t>Histone H2B OS=Toxoplasma gondii FOU GN=TGFOU_209910 PE=3 SV=1</t>
  </si>
  <si>
    <t>S7V3K4</t>
  </si>
  <si>
    <t>Putative eukaryotic initiation factor 2B epsilon subunit OS=Toxoplasma gondii (strain ATCC 50853 / GT1) GN=TGGT1_274190 PE=4 SV=1</t>
  </si>
  <si>
    <t>Pf00132</t>
  </si>
  <si>
    <t>A0A125YZG8</t>
  </si>
  <si>
    <t>Putative 26s proteasome subunit p55 OS=Toxoplasma gondii (strain ATCC 50853 / GT1) GN=TGGT1_261210 PE=4 SV=1</t>
  </si>
  <si>
    <t>A0A086PLK0</t>
  </si>
  <si>
    <t>Putative ATP-binding cassette sub-family E member 1 OS=Toxoplasma gondii VAND GN=TGVAND_216790 PE=4 SV=1</t>
  </si>
  <si>
    <t>Pf00005, Pf00037, Pf03215, Pf04068, Pf11437, Pf12837, Pf12838, Pf13187, Pf13237, Pf13304, Pf13484, Pf14697</t>
  </si>
  <si>
    <t>A0A139YB19</t>
  </si>
  <si>
    <t>Cathepsin B OS=Toxoplasma gondii ARI GN=TGARI_249670 PE=3 SV=1</t>
  </si>
  <si>
    <t>Pf00112</t>
  </si>
  <si>
    <t>A0A086KUR7</t>
  </si>
  <si>
    <t>Putative transmembrane protein OS=Toxoplasma gondii GAB2-2007-GAL-DOM2 GN=TGDOM2_229920 PE=4 SV=1</t>
  </si>
  <si>
    <t>A0A086M1A4</t>
  </si>
  <si>
    <t>Ubiquitin carboxyl-terminal hydrolase family 2 protein OS=Toxoplasma gondii RUB GN=TGRUB_289330 PE=3 SV=1</t>
  </si>
  <si>
    <t>Pf00443, Pf13423</t>
  </si>
  <si>
    <t>A0A125YUR0</t>
  </si>
  <si>
    <t>Acyl carrier protein OS=Toxoplasma gondii (strain ATCC 50611 / Me49) GN=ACP PE=3 SV=1</t>
  </si>
  <si>
    <t>7894816</t>
  </si>
  <si>
    <t>TGME49_064080; TGME49_064080</t>
  </si>
  <si>
    <t>Pf00550, Pf07377, Pf10501, Pf14573</t>
  </si>
  <si>
    <t>A0A125YSW0</t>
  </si>
  <si>
    <t>Rhoptry kinase family protein ROP26 (Incomplete catalytic triad) OS=Toxoplasma gondii (strain ATCC 50611 / Me49) GN=ROP26 PE=4 SV=1</t>
  </si>
  <si>
    <t>Pf00069</t>
  </si>
  <si>
    <t>A0A0F7V8C4</t>
  </si>
  <si>
    <t>Uncharacterized protein OS=Toxoplasma gondii (strain ATCC 50861 / VEG) GN=BN1205_068540 PE=4 SV=1</t>
  </si>
  <si>
    <t>A0A086KHF6</t>
  </si>
  <si>
    <t>Phosphatidylserine decarboxylase OS=Toxoplasma gondii GAB2-2007-GAL-DOM2 GN=TGDOM2_269920 PE=4 SV=1</t>
  </si>
  <si>
    <t>Pf02666</t>
  </si>
  <si>
    <t>A0A125YPN5</t>
  </si>
  <si>
    <t>Putative phenylalanyl-tRNA synthetase alpha chain A OS=Toxoplasma gondii (strain ATCC 50853 / GT1) GN=TGGT1_234505 PE=4 SV=1</t>
  </si>
  <si>
    <t>Pf01409</t>
  </si>
  <si>
    <t>A0A086LGW1</t>
  </si>
  <si>
    <t>AP2 domain transcription factor AP2XI-3 OS=Toxoplasma gondii FOU GN=TGFOU_310950 PE=4 SV=1</t>
  </si>
  <si>
    <t>A0A125YJ26</t>
  </si>
  <si>
    <t>Proteasome subunit beta type OS=Toxoplasma gondii (strain ATCC 50853 / GT1) GN=TGGT1_254900 PE=3 SV=1</t>
  </si>
  <si>
    <t>A0A086KSN6</t>
  </si>
  <si>
    <t>Rhoptry kinase family protein ROP24 (Incomplete catalytic triad) OS=Toxoplasma gondii p89 GN=TGP89_252360 PE=4 SV=1</t>
  </si>
  <si>
    <t>A0A125YT53</t>
  </si>
  <si>
    <t>Rab 5 OS=Toxoplasma gondii (strain ATCC 50611 / Me49) GN=TGME49_267810 PE=4 SV=1</t>
  </si>
  <si>
    <t>7893801</t>
  </si>
  <si>
    <t>TGME49_067810; TGME49_067810</t>
  </si>
  <si>
    <t>A0A086KLL9</t>
  </si>
  <si>
    <t>Chorismate synthase OS=Toxoplasma gondii p89 GN=TGP89_201380 PE=3 SV=1</t>
  </si>
  <si>
    <t>Pf01264</t>
  </si>
  <si>
    <t>A0A086LR66</t>
  </si>
  <si>
    <t>Fructose-bisphospatase I OS=Toxoplasma gondii RUB GN=TGRUB_205380 PE=3 SV=1</t>
  </si>
  <si>
    <t>A0A086KU66</t>
  </si>
  <si>
    <t>Ribosomal protein RPL37A OS=Toxoplasma gondii GAB2-2007-GAL-DOM2 GN=TGDOM2_300190 PE=3 SV=1</t>
  </si>
  <si>
    <t>Pf01780</t>
  </si>
  <si>
    <t>A0A086PPS1</t>
  </si>
  <si>
    <t>Tetratricopeptide repeat domain containing protein OS=Toxoplasma gondii MAS GN=TGMAS_252220 PE=4 SV=1</t>
  </si>
  <si>
    <t>Pf00515, Pf07719, Pf13414, Pf13424, Pf13431, Pf13432, Pf14559</t>
  </si>
  <si>
    <t>A0A086J9B4</t>
  </si>
  <si>
    <t>Putative transmembrane protein OS=Toxoplasma gondii p89 GN=TGP89_299780 PE=4 SV=1</t>
  </si>
  <si>
    <t>A0A086JYC7</t>
  </si>
  <si>
    <t>Sedoheptulose-1,7-bisphosphatase OS=Toxoplasma gondii p89 GN=TGP89_235700 PE=4 SV=1</t>
  </si>
  <si>
    <t>A0A086LZK6</t>
  </si>
  <si>
    <t>WD domain, G-beta repeat-containing protein OS=Toxoplasma gondii RUB GN=TGRUB_201700 PE=4 SV=1</t>
  </si>
  <si>
    <t>A0A086PLC4</t>
  </si>
  <si>
    <t>Proteasome subunit alpha type OS=Toxoplasma gondii VAND GN=TGVAND_216450 PE=3 SV=1</t>
  </si>
  <si>
    <t>A0A086KRI6</t>
  </si>
  <si>
    <t>Uncharacterized protein OS=Toxoplasma gondii p89 GN=TGP89_253820 PE=4 SV=1</t>
  </si>
  <si>
    <t>A0A125YS47</t>
  </si>
  <si>
    <t>40S ribosomal protein S21 OS=Toxoplasma gondii (strain ATCC 50861 / VEG) GN=BN1205_075000 PE=3 SV=1</t>
  </si>
  <si>
    <t>Pf01249</t>
  </si>
  <si>
    <t>A0A086LJT6</t>
  </si>
  <si>
    <t>60S ribosomal protein L36 OS=Toxoplasma gondii RUB GN=TGRUB_238250 PE=3 SV=1</t>
  </si>
  <si>
    <t>Pf01158</t>
  </si>
  <si>
    <t>A0A151HID6</t>
  </si>
  <si>
    <t>Adaptor complexes medium subunit family protein OS=Toxoplasma gondii TgCatPRC2 GN=TGPRC2_221522 PE=3 SV=1</t>
  </si>
  <si>
    <t>B9QE58</t>
  </si>
  <si>
    <t>Putative proteasome subunit beta type 1 OS=Toxoplasma gondii (strain ATCC 50861 / VEG) GN=TGVEG_290005 PE=4 SV=1</t>
  </si>
  <si>
    <t>membrane;proteasome</t>
  </si>
  <si>
    <t>A0A0F7UT30</t>
  </si>
  <si>
    <t>Threonyl-tRNA synthetase family protein OS=Toxoplasma gondii TgCatPRC2 GN=TGPRC2_300260 PE=3 SV=1</t>
  </si>
  <si>
    <t>A0A086M3K3</t>
  </si>
  <si>
    <t>HEAT repeat-containing protein OS=Toxoplasma gondii RUB GN=TGRUB_229180 PE=4 SV=1</t>
  </si>
  <si>
    <t>Pf13513</t>
  </si>
  <si>
    <t>S7VY56</t>
  </si>
  <si>
    <t>Pyridine nucleotide-disulfide oxidoreductase domain-containing protein OS=Toxoplasma gondii (strain ATCC 50853 / GT1) GN=TGGT1_207620 PE=4 SV=1</t>
  </si>
  <si>
    <t>Pf00070, Pf00355, Pf07992, Pf13806, Pf14759</t>
  </si>
  <si>
    <t>A0A0A0YT90</t>
  </si>
  <si>
    <t>Granule antigen protein (Fragment) OS=Toxoplasma gondii GN=GRA6 PE=4 SV=1</t>
  </si>
  <si>
    <t>A0A086LF88</t>
  </si>
  <si>
    <t>Protein phosphatase 2C domain-containing protein OS=Toxoplasma gondii FOU GN=TGFOU_232340 PE=3 SV=1</t>
  </si>
  <si>
    <t>A0A086PX22</t>
  </si>
  <si>
    <t>Nascent polypeptide-associated complex subunit beta OS=Toxoplasma gondii MAS GN=TGMAS_257090 PE=3 SV=1</t>
  </si>
  <si>
    <t>Pf01849</t>
  </si>
  <si>
    <t>S7VU20</t>
  </si>
  <si>
    <t>Putative long-chain fatty acid CoA ligase OS=Toxoplasma gondii (strain ATCC 50853 / GT1) GN=TGGT1_243800 PE=4 SV=1</t>
  </si>
  <si>
    <t>Pf00501</t>
  </si>
  <si>
    <t>A0A139XUA3</t>
  </si>
  <si>
    <t>Ribosomal protein RPS15A OS=Toxoplasma gondii ARI GN=TGARI_234450 PE=4 SV=1</t>
  </si>
  <si>
    <t>Pf00410, Pf15155</t>
  </si>
  <si>
    <t>B9PTH6</t>
  </si>
  <si>
    <t>Succinyl-CoA ligase alpha subunit, putative OS=Toxoplasma gondii (strain ATCC 50861 / VEG) GN=BN1205_084010 PE=3 SV=1</t>
  </si>
  <si>
    <t>Pf00549, Pf02629, Pf13607</t>
  </si>
  <si>
    <t>A0A086JS89</t>
  </si>
  <si>
    <t>Citrate synthase OS=Toxoplasma gondii p89 GN=TGP89_263130 PE=3 SV=1</t>
  </si>
  <si>
    <t>Pf00285</t>
  </si>
  <si>
    <t>B9PW77</t>
  </si>
  <si>
    <t>Putative eukaryotic initiation factor-2 beta OS=Toxoplasma gondii (strain ATCC 50861 / VEG) GN=BN1205_061840 PE=4 SV=1</t>
  </si>
  <si>
    <t>Pf01873</t>
  </si>
  <si>
    <t>A0A086L6S5</t>
  </si>
  <si>
    <t>Putative transmembrane protein OS=Toxoplasma gondii p89 GN=TGP89_269690 PE=4 SV=1</t>
  </si>
  <si>
    <t>A0A086QF98</t>
  </si>
  <si>
    <t>Phospholipase, patatin family protein OS=Toxoplasma gondii VAND GN=TGVAND_232600 PE=4 SV=1</t>
  </si>
  <si>
    <t>A0A086JV52</t>
  </si>
  <si>
    <t>Mitochondrial glycoprotein OS=Toxoplasma gondii GAB2-2007-GAL-DOM2 GN=TGDOM2_214790 PE=4 SV=1</t>
  </si>
  <si>
    <t>organelle lumen</t>
  </si>
  <si>
    <t>Pf02330</t>
  </si>
  <si>
    <t>A0A139Y9L4</t>
  </si>
  <si>
    <t>40S ribosomal protein S8 OS=Toxoplasma gondii ARI GN=TGARI_245460 PE=3 SV=1</t>
  </si>
  <si>
    <t>Pf01201</t>
  </si>
  <si>
    <t>S7V0M9</t>
  </si>
  <si>
    <t>Uncharacterized protein OS=Toxoplasma gondii (strain ATCC 50853 / GT1) GN=TGGT1_249780 PE=4 SV=1</t>
  </si>
  <si>
    <t>S7V5D6</t>
  </si>
  <si>
    <t>Uncharacterized protein OS=Toxoplasma gondii (strain ATCC 50853 / GT1) GN=TGGT1_268950 PE=4 SV=1</t>
  </si>
  <si>
    <t>Pf05383, Pf11523</t>
  </si>
  <si>
    <t>A0A0F7V6W0</t>
  </si>
  <si>
    <t>Elongation factor 1-beta, putative OS=Toxoplasma gondii (strain ATCC 50861 / VEG) GN=BN1205_067410 PE=3 SV=1</t>
  </si>
  <si>
    <t>Pf00736</t>
  </si>
  <si>
    <t>A0A086MC07</t>
  </si>
  <si>
    <t>Uncharacterized protein OS=Toxoplasma gondii RUB GN=TGRUB_316250 PE=4 SV=1</t>
  </si>
  <si>
    <t>A0A151HAR9</t>
  </si>
  <si>
    <t>Ribosomal protein RPL8 OS=Toxoplasma gondii TgCatPRC2 GN=TGPRC2_204020 PE=3 SV=1</t>
  </si>
  <si>
    <t>A0A086LQJ7</t>
  </si>
  <si>
    <t>Ribosomal protein RPL32 OS=Toxoplasma gondii RUB GN=TGRUB_267400 PE=4 SV=1</t>
  </si>
  <si>
    <t>Pf01655</t>
  </si>
  <si>
    <t>B5TVE8</t>
  </si>
  <si>
    <t>Dense granule protein 14 OS=Toxoplasma gondii GN=GRA14 PE=4 SV=1</t>
  </si>
  <si>
    <t>A0A125YWW3</t>
  </si>
  <si>
    <t>SPFH domain / Band 7 family protein OS=Toxoplasma gondii (strain ATCC 50853 / GT1) GN=TGGT1_233100 PE=4 SV=1</t>
  </si>
  <si>
    <t>Pf01145</t>
  </si>
  <si>
    <t>A0A086KZB9</t>
  </si>
  <si>
    <t>Uncharacterized protein OS=Toxoplasma gondii FOU GN=TGFOU_209600 PE=4 SV=1</t>
  </si>
  <si>
    <t>A0A139XNN3</t>
  </si>
  <si>
    <t>Histone H2B OS=Toxoplasma gondii ARI GN=TGARI_251870 PE=3 SV=1</t>
  </si>
  <si>
    <t>chromosome</t>
  </si>
  <si>
    <t>A0A125YMK6</t>
  </si>
  <si>
    <t>Histidyl-tRNA synthetase (HisRS), putative OS=Toxoplasma gondii (strain ATCC 50611 / Me49) GN=TGME49_280600 PE=3 SV=1</t>
  </si>
  <si>
    <t>Pf00587, Pf03129, Pf13393</t>
  </si>
  <si>
    <t>A0A086M3V6</t>
  </si>
  <si>
    <t>Peroxiredoxin PRX3 OS=Toxoplasma gondii RUB GN=TGRUB_230410 PE=4 SV=1</t>
  </si>
  <si>
    <t>Pf00578, Pf08534, Pf10417</t>
  </si>
  <si>
    <t>A0A086PVT4</t>
  </si>
  <si>
    <t>Microtubule associated protein SPM1 OS=Toxoplasma gondii MAS GN=TGMAS_263520 PE=4 SV=1</t>
  </si>
  <si>
    <t>Pf05217</t>
  </si>
  <si>
    <t>A0A086M999</t>
  </si>
  <si>
    <t>Elongation factor Tu OS=Toxoplasma gondii RUB GN=TGRUB_262380 PE=3 SV=1</t>
  </si>
  <si>
    <t>A0A086JXW0</t>
  </si>
  <si>
    <t>Apical membrane antigen AMA1 OS=Toxoplasma gondii FOU GN=TGFOU_255260 PE=4 SV=1</t>
  </si>
  <si>
    <t>Pf02430</t>
  </si>
  <si>
    <t>A0A151HEH7</t>
  </si>
  <si>
    <t>Apical membrane antigen AMA1 OS=Toxoplasma gondii TgCatPRC2 GN=TGPRC2_255260 PE=4 SV=1</t>
  </si>
  <si>
    <t>A0A125YS99</t>
  </si>
  <si>
    <t>Eukaryotic translation initiation factor 3 subunit B OS=Toxoplasma gondii (strain ATCC 50611 / Me49) GN=TGME49_222860 PE=3 SV=1</t>
  </si>
  <si>
    <t>7895678</t>
  </si>
  <si>
    <t>TGME49_022860; TGME49_022860</t>
  </si>
  <si>
    <t>cell organization and biogenesis;metabolic process;regulation of biological process</t>
  </si>
  <si>
    <t>Pf08662</t>
  </si>
  <si>
    <t>A0A125YQA8</t>
  </si>
  <si>
    <t>Rhoptry protein ROP18 OS=Toxoplasma gondii (strain ATCC 50853 / GT1) GN=TGGT1_205250 PE=3 SV=1</t>
  </si>
  <si>
    <t>Pf00069, Pf07714, Pf14531</t>
  </si>
  <si>
    <t>I7CBG7</t>
  </si>
  <si>
    <t>Rhoptry kinase family protein OS=Toxoplasma gondii GN=ROP18 PE=3 SV=1</t>
  </si>
  <si>
    <t>A0A125YJZ7</t>
  </si>
  <si>
    <t>Microneme protein MIC8 OS=Toxoplasma gondii (strain ATCC 50853 / GT1) GN=TGGT1_245490 PE=4 SV=1</t>
  </si>
  <si>
    <t>metal ion binding;protein binding</t>
  </si>
  <si>
    <t>A0A086QMP5</t>
  </si>
  <si>
    <t>Putative adenylate kinase OS=Toxoplasma gondii MAS GN=TGMAS_224900 PE=3 SV=1</t>
  </si>
  <si>
    <t>Pf00406, Pf05191, Pf13207, Pf13671</t>
  </si>
  <si>
    <t>A0A125YSV6</t>
  </si>
  <si>
    <t>Eukaryotic translation initiation factor 4A, isoform 3, putative OS=Toxoplasma gondii (strain ATCC 50611 / Me49) GN=TGME49_256770 PE=3 SV=1</t>
  </si>
  <si>
    <t>7897236</t>
  </si>
  <si>
    <t>TGME49_056770; TGME49_056770</t>
  </si>
  <si>
    <t>A0A086M9F5</t>
  </si>
  <si>
    <t>Ribosomal protein RPS16 OS=Toxoplasma gondii RUB GN=TGRUB_263040 PE=3 SV=1</t>
  </si>
  <si>
    <t>Pf00380, Pf11822</t>
  </si>
  <si>
    <t>A0A125YU31</t>
  </si>
  <si>
    <t>Ribosomal protein RPL23A OS=Toxoplasma gondii (strain ATCC 50861 / VEG) GN=BN1205_035880 PE=3 SV=1</t>
  </si>
  <si>
    <t>nucleotide binding;structural molecule activity</t>
  </si>
  <si>
    <t>Pf00276, Pf03939</t>
  </si>
  <si>
    <t>A0A086K6U6</t>
  </si>
  <si>
    <t>MA3 domain-containing protein OS=Toxoplasma gondii GAB2-2007-GAL-DOM2 GN=TGDOM2_286750 PE=4 SV=1</t>
  </si>
  <si>
    <t>Pf02847</t>
  </si>
  <si>
    <t>A0A086LF51</t>
  </si>
  <si>
    <t>Heat shock protein OS=Toxoplasma gondii FOU GN=TGFOU_324600 PE=3 SV=1</t>
  </si>
  <si>
    <t>A0A086KVP6</t>
  </si>
  <si>
    <t>Uncharacterized protein OS=Toxoplasma gondii FOU GN=TGFOU_240060 PE=4 SV=1</t>
  </si>
  <si>
    <t>A0A086JGE3</t>
  </si>
  <si>
    <t>Ribosomal protein RPS19 OS=Toxoplasma gondii p89 GN=TGP89_212290 PE=4 SV=1</t>
  </si>
  <si>
    <t>Pf01090</t>
  </si>
  <si>
    <t>A0A086QHW9</t>
  </si>
  <si>
    <t>Ribosomal protein RPL26 OS=Toxoplasma gondii VAND GN=TGVAND_248390 PE=4 SV=1</t>
  </si>
  <si>
    <t>Pf00467</t>
  </si>
  <si>
    <t>A0A086JG41</t>
  </si>
  <si>
    <t>SAG-related sequence SRS17B OS=Toxoplasma gondii GAB2-2007-GAL-DOM2 GN=TGDOM2_319350 PE=4 SV=1</t>
  </si>
  <si>
    <t>A0A125YMV8</t>
  </si>
  <si>
    <t>RNA recognition motif-containing protein OS=Toxoplasma gondii (strain ATCC 50611 / Me49) GN=TGME49_305850 PE=4 SV=1</t>
  </si>
  <si>
    <t>7901308</t>
  </si>
  <si>
    <t>TGME49_105850; TGME49_105850</t>
  </si>
  <si>
    <t>Pf00076, Pf13893, Pf14259, Pf14605, Pf14714</t>
  </si>
  <si>
    <t>A0A125YJQ7</t>
  </si>
  <si>
    <t>Dense granule protein GRA3 OS=Toxoplasma gondii (strain ATCC 50853 / GT1) GN=TGGT1_227280 PE=4 SV=1</t>
  </si>
  <si>
    <t>S7WHD1</t>
  </si>
  <si>
    <t>Ribosomal protein RPL21 OS=Toxoplasma gondii (strain ATCC 50853 / GT1) GN=TGGT1_245680 PE=4 SV=1</t>
  </si>
  <si>
    <t>Pf01157</t>
  </si>
  <si>
    <t>A0A086K4A4</t>
  </si>
  <si>
    <t>MIC2-associated protein M2AP OS=Toxoplasma gondii FOU GN=TGFOU_214940 PE=4 SV=1</t>
  </si>
  <si>
    <t>A0A125YYM8</t>
  </si>
  <si>
    <t>Ribosomal protein RPS20 OS=Toxoplasma gondii (strain ATCC 50611 / Me49) GN=RPS20 PE=3 SV=1</t>
  </si>
  <si>
    <t>7899945</t>
  </si>
  <si>
    <t>TGME49_023050; TGME49_023050</t>
  </si>
  <si>
    <t>Pf00338</t>
  </si>
  <si>
    <t>A0A125YYI5</t>
  </si>
  <si>
    <t>Dense granule protein GRA8 OS=Toxoplasma gondii (strain ATCC 50853 / GT1) GN=TGGT1_254720 PE=4 SV=1</t>
  </si>
  <si>
    <t>A0A086JU67</t>
  </si>
  <si>
    <t>Profilin OS=Toxoplasma gondii p89 GN=TGP89_293690 PE=3 SV=1</t>
  </si>
  <si>
    <t>Pf00235</t>
  </si>
  <si>
    <t>S7UYY1</t>
  </si>
  <si>
    <t>Nuclear factor NF3 OS=Toxoplasma gondii (strain ATCC 50853 / GT1) GN=TGGT1_260440 PE=4 SV=1</t>
  </si>
  <si>
    <t>A0A086JU84</t>
  </si>
  <si>
    <t>Thioredoxin OS=Toxoplasma gondii p89 GN=TGP89_293870 PE=3 SV=1</t>
  </si>
  <si>
    <t>Pf00085, Pf13098, Pf13905</t>
  </si>
  <si>
    <t>A0A086Q5D0</t>
  </si>
  <si>
    <t>4'-phosphopantetheinyl transferase superfamily protein OS=Toxoplasma gondii VAND GN=TGVAND_214440 PE=4 SV=1</t>
  </si>
  <si>
    <t>Pf01648</t>
  </si>
  <si>
    <t>S7USI3</t>
  </si>
  <si>
    <t>Uncharacterized protein OS=Toxoplasma gondii (strain ATCC 50853 / GT1) GN=TGGT1_313270 PE=4 SV=1</t>
  </si>
  <si>
    <t>A0A086L2M9</t>
  </si>
  <si>
    <t>Peptidyl-prolyl cis-trans isomerase OS=Toxoplasma gondii p89 GN=TGP89_230520 PE=3 SV=1</t>
  </si>
  <si>
    <t>A0A086LT83</t>
  </si>
  <si>
    <t>Ribosomal protein RPL17 OS=Toxoplasma gondii RUB GN=TGRUB_299050 PE=3 SV=1</t>
  </si>
  <si>
    <t>Pf00237</t>
  </si>
  <si>
    <t>A0A086KF94</t>
  </si>
  <si>
    <t>T-complex protein 1 subunit delta OS=Toxoplasma gondii GAB2-2007-GAL-DOM2 GN=TGDOM2_272910 PE=3 SV=1</t>
  </si>
  <si>
    <t>A0A0F7V4A2</t>
  </si>
  <si>
    <t>60S ribosomal protein L14, putative OS=Toxoplasma gondii (strain ATCC 50861 / VEG) GN=BN1205_085820 PE=4 SV=1</t>
  </si>
  <si>
    <t>Pf01929</t>
  </si>
  <si>
    <t>A0A086QBJ1</t>
  </si>
  <si>
    <t>Putative pyruvate dehydrogenase E1 component beta subunit, mitochondrial OS=Toxoplasma gondii VAND GN=TGVAND_314400 PE=4 SV=1</t>
  </si>
  <si>
    <t>Pf02779, Pf02780</t>
  </si>
  <si>
    <t>A0A0F7UQB9</t>
  </si>
  <si>
    <t>Valyl-tRNA synthetase, putative OS=Toxoplasma gondii (strain ATCC 50861 / VEG) GN=BN1205_056570 PE=3 SV=1</t>
  </si>
  <si>
    <t>Pf00133, Pf08264, Pf09334, Pf10458, Pf13603</t>
  </si>
  <si>
    <t>A0A086LQ38</t>
  </si>
  <si>
    <t>Putative ubiquinol cytochrome c oxidoreductase OS=Toxoplasma gondii RUB GN=TGRUB_320220 PE=4 SV=1</t>
  </si>
  <si>
    <t>catalytic activity;metal ion binding;transporter activity</t>
  </si>
  <si>
    <t>Pf00355, Pf02921</t>
  </si>
  <si>
    <t>A0A086QT73</t>
  </si>
  <si>
    <t>Microneme protein MIC6 OS=Toxoplasma gondii MAS GN=TGMAS_218520 PE=4 SV=1</t>
  </si>
  <si>
    <t>Pf14670</t>
  </si>
  <si>
    <t>A0A086KUZ4</t>
  </si>
  <si>
    <t>Alveolin domain containing intermediate filament IMC10 OS=Toxoplasma gondii GAB2-2007-GAL-DOM2 GN=TGDOM2_230210 PE=4 SV=1</t>
  </si>
  <si>
    <t>A0A0F7UV55</t>
  </si>
  <si>
    <t>Uncharacterized protein OS=Toxoplasma gondii (strain ATCC 50861 / VEG) GN=BN1205_049160 PE=4 SV=1</t>
  </si>
  <si>
    <t>A0A139XW22</t>
  </si>
  <si>
    <t>Toxofilin OS=Toxoplasma gondii ARI GN=TGARI_214080 PE=4 SV=1</t>
  </si>
  <si>
    <t>A0A0F7UU84</t>
  </si>
  <si>
    <t>Aldehyde dehydrogenase, putative OS=Toxoplasma gondii (strain ATCC 50861 / VEG) GN=BN1205_052905 PE=3 SV=1</t>
  </si>
  <si>
    <t>Pf00171</t>
  </si>
  <si>
    <t>A0A086PYA0</t>
  </si>
  <si>
    <t>3-ketoacyl-(Acyl-carrier-protein) reductase OS=Toxoplasma gondii VAND GN=TGVAND_217740 PE=4 SV=1</t>
  </si>
  <si>
    <t>Pf00106, Pf13561</t>
  </si>
  <si>
    <t>A0A086MC13</t>
  </si>
  <si>
    <t>Uncharacterized protein OS=Toxoplasma gondii RUB GN=TGRUB_316340 PE=4 SV=1</t>
  </si>
  <si>
    <t>A0A086QEB5</t>
  </si>
  <si>
    <t>Putative vacuolar ATP synthase subunit d OS=Toxoplasma gondii VAND GN=TGVAND_259010 PE=4 SV=1</t>
  </si>
  <si>
    <t>Pf01992</t>
  </si>
  <si>
    <t>A0A086QF23</t>
  </si>
  <si>
    <t>Uncharacterized protein OS=Toxoplasma gondii VAND GN=TGVAND_232130 PE=4 SV=1</t>
  </si>
  <si>
    <t>A0A086M6G7</t>
  </si>
  <si>
    <t>Putative transmembrane protein OS=Toxoplasma gondii RUB GN=TGRUB_247520 PE=4 SV=1</t>
  </si>
  <si>
    <t>A0A139Y0P0</t>
  </si>
  <si>
    <t>Putative histidyl-tRNA synthetase (HisRS) OS=Toxoplasma gondii ARI GN=TGARI_280600 PE=3 SV=1</t>
  </si>
  <si>
    <t>A0A125YL90</t>
  </si>
  <si>
    <t>Putative proteasome subunit alpha1 OS=Toxoplasma gondii (strain ATCC 50853 / GT1) GN=TGGT1_242290 PE=4 SV=1</t>
  </si>
  <si>
    <t>nucleus;proteasome</t>
  </si>
  <si>
    <t>Pf00227, Pf10584</t>
  </si>
  <si>
    <t>A0A086KVV8</t>
  </si>
  <si>
    <t>Uncharacterized protein OS=Toxoplasma gondii GAB2-2007-GAL-DOM2 GN=TGDOM2_231410 PE=4 SV=1</t>
  </si>
  <si>
    <t>A0A086KDJ1</t>
  </si>
  <si>
    <t>RNA recognition motif-containing protein OS=Toxoplasma gondii FOU GN=TGFOU_264610 PE=4 SV=1</t>
  </si>
  <si>
    <t>A0A125YRM9</t>
  </si>
  <si>
    <t>DnaK family domain containing protein OS=Toxoplasma gondii (strain ATCC 50861 / VEG) GN=BN1205_012935 PE=4 SV=1</t>
  </si>
  <si>
    <t>Pf00012, Pf13414</t>
  </si>
  <si>
    <t>A0A139XYD0</t>
  </si>
  <si>
    <t>Uncharacterized protein OS=Toxoplasma gondii ARI GN=TGARI_286600 PE=4 SV=1</t>
  </si>
  <si>
    <t>A0A125YZH5</t>
  </si>
  <si>
    <t>Glutamine synthetase, type I, putative OS=Toxoplasma gondii (strain ATCC 50611 / Me49) GN=TGME49_273490 PE=3 SV=1</t>
  </si>
  <si>
    <t>7893472</t>
  </si>
  <si>
    <t>TGME49_073490; TGME49_073490</t>
  </si>
  <si>
    <t>Pf00120, Pf03951</t>
  </si>
  <si>
    <t>A0A086K3M1</t>
  </si>
  <si>
    <t>Tsp1 domain TSP12 (Precursor),related protein OS=Toxoplasma gondii GAB2-2007-GAL-DOM2 GN=TGDOM2_279420 PE=4 SV=1</t>
  </si>
  <si>
    <t>A0A086PPN1</t>
  </si>
  <si>
    <t>Dense granule protein GRA4 OS=Toxoplasma gondii VAND GN=TGVAND_310780 PE=4 SV=1</t>
  </si>
  <si>
    <t>A0A086PUQ3</t>
  </si>
  <si>
    <t>Putative TCP-1 chaperonin OS=Toxoplasma gondii VAND GN=TGVAND_318410 PE=3 SV=1</t>
  </si>
  <si>
    <t>S7V249</t>
  </si>
  <si>
    <t>MaoC family domain-containing protein OS=Toxoplasma gondii (strain ATCC 50853 / GT1) GN=TGGT1_229140 PE=4 SV=1</t>
  </si>
  <si>
    <t>Pf01575, Pf13452</t>
  </si>
  <si>
    <t>A0A086QXS4</t>
  </si>
  <si>
    <t>HEAT repeat-containing protein OS=Toxoplasma gondii MAS GN=TGMAS_231600 PE=4 SV=1</t>
  </si>
  <si>
    <t>A0A086M487</t>
  </si>
  <si>
    <t>HEAT repeat-containing protein OS=Toxoplasma gondii RUB GN=TGRUB_231600 PE=4 SV=1</t>
  </si>
  <si>
    <t>A0A086K8X1</t>
  </si>
  <si>
    <t>Eukaryotic translation initiation factor 3 subunit H OS=Toxoplasma gondii GAB2-2007-GAL-DOM2 GN=TGDOM2_251500 PE=3 SV=1</t>
  </si>
  <si>
    <t>Pf01398</t>
  </si>
  <si>
    <t>A0A125YPZ0</t>
  </si>
  <si>
    <t>Alveolin domain containing intermediate filament IMC4 OS=Toxoplasma gondii (strain ATCC 50611 / Me49) GN=ALV4 PE=4 SV=1</t>
  </si>
  <si>
    <t>7899847</t>
  </si>
  <si>
    <t>TGME49_031630; TGME49_031630</t>
  </si>
  <si>
    <t>A0A086LP55</t>
  </si>
  <si>
    <t>A0A139XL77</t>
  </si>
  <si>
    <t>RuvB-like helicase OS=Toxoplasma gondii ARI GN=TGARI_219590 PE=3 SV=1</t>
  </si>
  <si>
    <t>Pf00004, Pf05496, Pf06068</t>
  </si>
  <si>
    <t>B6KSD2</t>
  </si>
  <si>
    <t>Uncharacterized protein OS=Toxoplasma gondii (strain ATCC 50861 / VEG) GN=BN1205_031640 PE=4 SV=1</t>
  </si>
  <si>
    <t>A0A086QAC4</t>
  </si>
  <si>
    <t>Uncharacterized protein OS=Toxoplasma gondii VAND GN=TGVAND_311890 PE=4 SV=1</t>
  </si>
  <si>
    <t>A0A086KIS1</t>
  </si>
  <si>
    <t>Uncharacterized protein OS=Toxoplasma gondii GAB2-2007-GAL-DOM2 GN=TGDOM2_311890 PE=4 SV=1</t>
  </si>
  <si>
    <t>A0A086J8F4</t>
  </si>
  <si>
    <t>Ribokinase OS=Toxoplasma gondii p89 GN=TGP89_305030 PE=3 SV=1</t>
  </si>
  <si>
    <t>Pf00294</t>
  </si>
  <si>
    <t>A0A0F7UU85</t>
  </si>
  <si>
    <t>Uncharacterized protein OS=Toxoplasma gondii (strain ATCC 50861 / VEG) GN=BN1205_040875 PE=4 SV=1</t>
  </si>
  <si>
    <t>A0A086KF79</t>
  </si>
  <si>
    <t>Hydrolase, alpha/beta fold family protein OS=Toxoplasma gondii FOU GN=TGFOU_267050 PE=4 SV=1</t>
  </si>
  <si>
    <t>Pf00561, Pf12695, Pf12697</t>
  </si>
  <si>
    <t>A0A086L5U6</t>
  </si>
  <si>
    <t>Ribosomal protein RPL34 OS=Toxoplasma gondii FOU GN=TGFOU_227600 PE=4 SV=1</t>
  </si>
  <si>
    <t>Pf01199</t>
  </si>
  <si>
    <t>A0A086QTT8</t>
  </si>
  <si>
    <t>Putative ubiquitin OS=Toxoplasma gondii MAS GN=TGMAS_248460 PE=4 SV=1</t>
  </si>
  <si>
    <t>Pf00240, Pf11543</t>
  </si>
  <si>
    <t>A0A086J628</t>
  </si>
  <si>
    <t>Emp24/gp25L/p24 family protein OS=Toxoplasma gondii p89 GN=TGP89_237250 PE=3 SV=1</t>
  </si>
  <si>
    <t>I7CL27</t>
  </si>
  <si>
    <t>A0A0F7V3L1</t>
  </si>
  <si>
    <t>Uncharacterized protein OS=Toxoplasma gondii (strain ATCC 50861 / VEG) GN=BN1205_031305 PE=4 SV=1</t>
  </si>
  <si>
    <t>S7V131</t>
  </si>
  <si>
    <t>Uncharacterized protein OS=Toxoplasma gondii (strain ATCC 50853 / GT1) GN=TGGT1_248740 PE=4 SV=1</t>
  </si>
  <si>
    <t>S7UHY5</t>
  </si>
  <si>
    <t>Uncharacterized protein OS=Toxoplasma gondii (strain ATCC 50853 / GT1) GN=TGGT1_265370 PE=4 SV=1</t>
  </si>
  <si>
    <t>A0A086JG35</t>
  </si>
  <si>
    <t>Uncharacterized protein OS=Toxoplasma gondii GAB2-2007-GAL-DOM2 GN=TGDOM2_319510 PE=4 SV=1</t>
  </si>
  <si>
    <t>A0A086QFY4</t>
  </si>
  <si>
    <t>Chaperonin GroS protein OS=Toxoplasma gondii VAND GN=TGVAND_273960 PE=3 SV=1</t>
  </si>
  <si>
    <t>A0A086KU04</t>
  </si>
  <si>
    <t>CRAL/TRIO domain-containing protein OS=Toxoplasma gondii p89 GN=TGP89_246330 PE=4 SV=1</t>
  </si>
  <si>
    <t>Pf00650, Pf03765, Pf13716</t>
  </si>
  <si>
    <t>A0A086QHG3</t>
  </si>
  <si>
    <t>Putative calmodulin OS=Toxoplasma gondii VAND GN=TGVAND_249240 PE=4 SV=1</t>
  </si>
  <si>
    <t>Pf00036, Pf08726, Pf13202, Pf13405, Pf13499, Pf13833, Pf14658</t>
  </si>
  <si>
    <t>S7UPV6</t>
  </si>
  <si>
    <t>Strictosidine synthase subfamily protein OS=Toxoplasma gondii (strain ATCC 50853 / GT1) GN=TGGT1_289580 PE=4 SV=1</t>
  </si>
  <si>
    <t>Pf03088, Pf08450</t>
  </si>
  <si>
    <t>A0A125YVJ3</t>
  </si>
  <si>
    <t>RNA recognition motif-containing protein OS=Toxoplasma gondii (strain ATCC 50611 / Me49) GN=TGME49_294710 PE=4 SV=1</t>
  </si>
  <si>
    <t>7900259</t>
  </si>
  <si>
    <t>TGME49_094710; TGME49_094710</t>
  </si>
  <si>
    <t>A0A0F7UUN0</t>
  </si>
  <si>
    <t>(3R)-hydroxymyristoyl ACP dehydrase, putative OS=Toxoplasma gondii (strain ATCC 50861 / VEG) GN=BN1205_058970 PE=4 SV=1</t>
  </si>
  <si>
    <t>Pf07977</t>
  </si>
  <si>
    <t>A0A086LXN8</t>
  </si>
  <si>
    <t>Putative transmembrane protein OS=Toxoplasma gondii RUB GN=TGRUB_268760 PE=4 SV=1</t>
  </si>
  <si>
    <t>A0A086LEP5</t>
  </si>
  <si>
    <t>Putative clumping factor B OS=Toxoplasma gondii FOU GN=TGFOU_225860 PE=4 SV=1</t>
  </si>
  <si>
    <t>Pf07423</t>
  </si>
  <si>
    <t>A0A086J9A1</t>
  </si>
  <si>
    <t>6-phosphogluconate dehydrogenase, decarboxylating OS=Toxoplasma gondii p89 GN=TGP89_307850 PE=3 SV=1</t>
  </si>
  <si>
    <t>Pf00393, Pf03446</t>
  </si>
  <si>
    <t>A0A086JAT3</t>
  </si>
  <si>
    <t>KH domain protein OS=Toxoplasma gondii p89 GN=TGP89_209210 PE=4 SV=1</t>
  </si>
  <si>
    <t>A0A086KH38</t>
  </si>
  <si>
    <t>Uncharacterized protein OS=Toxoplasma gondii GAB2-2007-GAL-DOM2 GN=TGDOM2_270360 PE=4 SV=1</t>
  </si>
  <si>
    <t>S8F830</t>
  </si>
  <si>
    <t>Proteasome/cyclosome repeat-containing protein OS=Toxoplasma gondii (strain ATCC 50611 / Me49) GN=TGME49_263060 PE=4 SV=1</t>
  </si>
  <si>
    <t>7894857</t>
  </si>
  <si>
    <t>TGME49_063060; TGME49_063060</t>
  </si>
  <si>
    <t>A0A086JXN6</t>
  </si>
  <si>
    <t>Nuclear factor NF4 OS=Toxoplasma gondii FOU GN=TGFOU_205580 PE=4 SV=1</t>
  </si>
  <si>
    <t>S7UP96</t>
  </si>
  <si>
    <t>SWIRM domain-containing protein OS=Toxoplasma gondii (strain ATCC 50853 / GT1) GN=TGGT1_286920 PE=4 SV=1</t>
  </si>
  <si>
    <t>Pf00249, Pf04433, Pf13921</t>
  </si>
  <si>
    <t>A0A086K805</t>
  </si>
  <si>
    <t>Uncharacterized protein OS=Toxoplasma gondii FOU GN=TGFOU_260180 PE=4 SV=1</t>
  </si>
  <si>
    <t>S7WB11</t>
  </si>
  <si>
    <t>ATPase ASNA1 homolog OS=Toxoplasma gondii (strain ATCC 50853 / GT1) GN=TGGT1_231190 PE=3 SV=1</t>
  </si>
  <si>
    <t>cytoplasm;endoplasmic reticulum</t>
  </si>
  <si>
    <t>Pf02374</t>
  </si>
  <si>
    <t>A0A0F7V4Y2</t>
  </si>
  <si>
    <t>Cytochrome c oxidase subunit 6B OS=Toxoplasma gondii (strain ATCC 50861 / VEG) GN=BN1205_107860 PE=4 SV=1</t>
  </si>
  <si>
    <t>Pf02297</t>
  </si>
  <si>
    <t>A0A125YNL3</t>
  </si>
  <si>
    <t>Uncharacterized protein OS=Toxoplasma gondii (strain ATCC 50611 / Me49) GN=TGME49_315610 PE=4 SV=1</t>
  </si>
  <si>
    <t>7895571</t>
  </si>
  <si>
    <t>TGME49_115610; TGME49_115610</t>
  </si>
  <si>
    <t>chrXI</t>
  </si>
  <si>
    <t>A0A086QZR3</t>
  </si>
  <si>
    <t>Rab6 OS=Toxoplasma gondii MAS GN=TGMAS_310460 PE=4 SV=1</t>
  </si>
  <si>
    <t>Pf00025, Pf00071, Pf04670, Pf08477</t>
  </si>
  <si>
    <t>A0A086JGF1</t>
  </si>
  <si>
    <t>Uncharacterized protein OS=Toxoplasma gondii p89 GN=TGP89_212210 PE=4 SV=1</t>
  </si>
  <si>
    <t>A0A0F7V3Y5</t>
  </si>
  <si>
    <t>ThiF family domain-containing protein OS=Toxoplasma gondii (strain ATCC 50861 / VEG) GN=BN1205_023830 PE=4 SV=1</t>
  </si>
  <si>
    <t>Pf00899</t>
  </si>
  <si>
    <t>S7V4X7</t>
  </si>
  <si>
    <t>14-3-3 superfamily protein OS=Toxoplasma gondii (strain ATCC 50853 / GT1) GN=TGGT1_269960 PE=3 SV=1</t>
  </si>
  <si>
    <t>A0A086JWL8</t>
  </si>
  <si>
    <t>Putative transmembrane protein OS=Toxoplasma gondii GAB2-2007-GAL-DOM2 GN=TGDOM2_244280 PE=4 SV=1</t>
  </si>
  <si>
    <t>A0A086LJ90</t>
  </si>
  <si>
    <t>Uncharacterized protein OS=Toxoplasma gondii RUB GN=TGRUB_220900 PE=4 SV=1</t>
  </si>
  <si>
    <t>A0A086JJ89</t>
  </si>
  <si>
    <t>Putative eukaryotic peptide chain release factor OS=Toxoplasma gondii GAB2-2007-GAL-DOM2 GN=TGDOM2_304710 PE=4 SV=1</t>
  </si>
  <si>
    <t>Pf03463, Pf03464, Pf03465</t>
  </si>
  <si>
    <t>A0A086K0K7</t>
  </si>
  <si>
    <t>Putative transmembrane protein OS=Toxoplasma gondii p89 GN=TGP89_218240 PE=4 SV=1</t>
  </si>
  <si>
    <t>A0A086PZ65</t>
  </si>
  <si>
    <t>Mitochondrial carrier superfamily protein OS=Toxoplasma gondii VAND GN=TGVAND_208560 PE=3 SV=1</t>
  </si>
  <si>
    <t>A0A086PLL6</t>
  </si>
  <si>
    <t>Cholinephosphate cytidylyltransferase OS=Toxoplasma gondii VAND GN=TGVAND_216930 PE=4 SV=1</t>
  </si>
  <si>
    <t>Pf01467</t>
  </si>
  <si>
    <t>A0A139Y423</t>
  </si>
  <si>
    <t>Doublecortin OS=Toxoplasma gondii ARI GN=TGARI_256030 PE=4 SV=1</t>
  </si>
  <si>
    <t>Pf03607, Pf05517</t>
  </si>
  <si>
    <t>A0A0F7UZ26</t>
  </si>
  <si>
    <t>Small nuclear ribonucleoprotein Sm D2, putative OS=Toxoplasma gondii (strain ATCC 50861 / VEG) GN=BN1205_018120 PE=4 SV=1</t>
  </si>
  <si>
    <t>A0A086MB40</t>
  </si>
  <si>
    <t>MORN repeat-containing protein OS=Toxoplasma gondii RUB GN=TGRUB_313290 PE=4 SV=1</t>
  </si>
  <si>
    <t>A0A086JUC4</t>
  </si>
  <si>
    <t>Putative transmembrane protein OS=Toxoplasma gondii p89 GN=TGP89_293440 PE=4 SV=1</t>
  </si>
  <si>
    <t>Pf09507</t>
  </si>
  <si>
    <t>A0A086LAL2</t>
  </si>
  <si>
    <t>Putative Elicitor-responsive protein OS=Toxoplasma gondii FOU GN=TGFOU_202830 PE=4 SV=1</t>
  </si>
  <si>
    <t>Pf00168</t>
  </si>
  <si>
    <t>A0A086JRX3</t>
  </si>
  <si>
    <t>Ubiquitin carboxyl-terminal hydrolase UCHL3 OS=Toxoplasma gondii p89 GN=TGP89_263470 PE=4 SV=1</t>
  </si>
  <si>
    <t>Pf01088</t>
  </si>
  <si>
    <t>A0A086K0F0</t>
  </si>
  <si>
    <t>DUF3228 domain-containing protein OS=Toxoplasma gondii GAB2-2007-GAL-DOM2 GN=TGDOM2_203450 PE=4 SV=1</t>
  </si>
  <si>
    <t>Pf11539</t>
  </si>
  <si>
    <t>A0A086KYB8</t>
  </si>
  <si>
    <t>Cytochrome p450 superfamily protein OS=Toxoplasma gondii p89 GN=TGP89_315770 PE=3 SV=1</t>
  </si>
  <si>
    <t>Pf00067</t>
  </si>
  <si>
    <t>S7UV33</t>
  </si>
  <si>
    <t>Ubiquitin-conjugating enzyme subfamily protein OS=Toxoplasma gondii (strain ATCC 50853 / GT1) GN=TGGT1_202820 PE=3 SV=1</t>
  </si>
  <si>
    <t>A0A086KPZ6</t>
  </si>
  <si>
    <t>Pyruvate kinase PyKII OS=Toxoplasma gondii p89 GN=TGP89_299070 PE=4 SV=1</t>
  </si>
  <si>
    <t>Pf00224, Pf02887</t>
  </si>
  <si>
    <t>A0A125YGY9</t>
  </si>
  <si>
    <t>Uncharacterized protein OS=Toxoplasma gondii (strain ATCC 50611 / Me49) GN=TGME49_226570 PE=4 SV=1</t>
  </si>
  <si>
    <t>7897610</t>
  </si>
  <si>
    <t>TGME49_026570; TGME49_026570</t>
  </si>
  <si>
    <t>A0A086JVR1</t>
  </si>
  <si>
    <t>ATP-binding cassette sub-family F member 1 OS=Toxoplasma gondii FOU GN=TGFOU_318710 PE=4 SV=1</t>
  </si>
  <si>
    <t>Pf00005, Pf12848, Pf13304</t>
  </si>
  <si>
    <t>A0A086KIA9</t>
  </si>
  <si>
    <t>Ubiquitin family protein OS=Toxoplasma gondii p89 GN=TGP89_212820 PE=4 SV=1</t>
  </si>
  <si>
    <t>A0A086L157</t>
  </si>
  <si>
    <t>Putative eukaryotic translation initiation factor OS=Toxoplasma gondii p89 GN=TGP89_257350 PE=4 SV=1</t>
  </si>
  <si>
    <t>S7VWK1</t>
  </si>
  <si>
    <t>6,7-dihydropteridine reductase OS=Toxoplasma gondii (strain ATCC 50853 / GT1) GN=TGGT1_285750 PE=4 SV=1</t>
  </si>
  <si>
    <t>A0A086PU78</t>
  </si>
  <si>
    <t>Proliferating cell nuclear antigen OS=Toxoplasma gondii VAND GN=TGVAND_320110 PE=3 SV=1</t>
  </si>
  <si>
    <t>A0A086JNI3</t>
  </si>
  <si>
    <t>GDP-D-mannose pyrophosphorylase OS=Toxoplasma gondii GAB2-2007-GAL-DOM2 GN=TGDOM2_257960 PE=4 SV=1</t>
  </si>
  <si>
    <t>Pf00132, Pf00483, Pf12804</t>
  </si>
  <si>
    <t>S7VYM2</t>
  </si>
  <si>
    <t>Myb family DNA-binding domain-containing protein OS=Toxoplasma gondii (strain ATCC 50853 / GT1) GN=TGGT1_275480 PE=4 SV=1</t>
  </si>
  <si>
    <t>Pf00249, Pf11831, Pf13921</t>
  </si>
  <si>
    <t>A0A086LEQ6</t>
  </si>
  <si>
    <t>Putative membrane protein OS=Toxoplasma gondii FOU GN=TGFOU_225730 PE=4 SV=1</t>
  </si>
  <si>
    <t>A0A0F7V6E2</t>
  </si>
  <si>
    <t>Uncharacterized protein OS=Toxoplasma gondii (strain ATCC 50861 / VEG) GN=BN1205_070050 PE=4 SV=1</t>
  </si>
  <si>
    <t>A0A0F7UQP2</t>
  </si>
  <si>
    <t>Uncharacterized protein OS=Toxoplasma gondii (strain ATCC 50861 / VEG) GN=BN1205_009920 PE=4 SV=1</t>
  </si>
  <si>
    <t>A0A0F7UXW5</t>
  </si>
  <si>
    <t>Ubiquitin carboxyl-terminal hydrolase, putative OS=Toxoplasma gondii (strain ATCC 50861 / VEG) GN=BN1205_034340 PE=3 SV=1</t>
  </si>
  <si>
    <t>Pf00443, Pf00627, Pf02148</t>
  </si>
  <si>
    <t>A0A086KJG9</t>
  </si>
  <si>
    <t>CHCH domain-containing protein OS=Toxoplasma gondii p89 GN=TGP89_213940 PE=4 SV=1</t>
  </si>
  <si>
    <t>S7VXW3</t>
  </si>
  <si>
    <t>Uncharacterized protein OS=Toxoplasma gondii (strain ATCC 50853 / GT1) GN=TGGT1_290710 PE=4 SV=1</t>
  </si>
  <si>
    <t>A0A086PSZ8</t>
  </si>
  <si>
    <t>Phosphoglycerate mutase OS=Toxoplasma gondii VAND GN=TGVAND_222910 PE=4 SV=1</t>
  </si>
  <si>
    <t>A0A086JHB3</t>
  </si>
  <si>
    <t>Putative transmembrane protein OS=Toxoplasma gondii p89 GN=TGP89_216770 PE=4 SV=1</t>
  </si>
  <si>
    <t>A0A086QL33</t>
  </si>
  <si>
    <t>Rab1 protein OS=Toxoplasma gondii MAS GN=TGMAS_258130 PE=4 SV=1</t>
  </si>
  <si>
    <t>Pf00009, Pf00025, Pf00071, Pf01926, Pf08477, Pf09439</t>
  </si>
  <si>
    <t>A0A125YRG4</t>
  </si>
  <si>
    <t>Putative ubiquitin specific protease 39 isoform 2 OS=Toxoplasma gondii (strain ATCC 50853 / GT1) GN=TGGT1_294360 PE=4 SV=1</t>
  </si>
  <si>
    <t>Pf00443, Pf02148, Pf13423</t>
  </si>
  <si>
    <t>A0A125YU22</t>
  </si>
  <si>
    <t>Actin-related protein ARP1 OS=Toxoplasma gondii (strain ATCC 50611 / Me49) GN=ARP1 PE=3 SV=1</t>
  </si>
  <si>
    <t>7897937</t>
  </si>
  <si>
    <t>TGME49_048630; TGME49_048630</t>
  </si>
  <si>
    <t>A0A086M6B0</t>
  </si>
  <si>
    <t>Putative translation initiation factor IF-2 OS=Toxoplasma gondii RUB GN=TGRUB_248250 PE=4 SV=1</t>
  </si>
  <si>
    <t>Pf03660</t>
  </si>
  <si>
    <t>A0A086M870</t>
  </si>
  <si>
    <t>Uncharacterized protein OS=Toxoplasma gondii RUB GN=TGRUB_258090 PE=4 SV=1</t>
  </si>
  <si>
    <t>catalytic activity;motor activity;structural molecule activity</t>
  </si>
  <si>
    <t>Pf00038, Pf01576, Pf02463, Pf04111, Pf12128, Pf14662</t>
  </si>
  <si>
    <t>A0A086KII4</t>
  </si>
  <si>
    <t>Putative transmembrane protein OS=Toxoplasma gondii FOU GN=TGFOU_237230 PE=4 SV=1</t>
  </si>
  <si>
    <t>A0A086PHJ8</t>
  </si>
  <si>
    <t>SAC3/GANP family protein OS=Toxoplasma gondii VAND GN=TGVAND_250830 PE=4 SV=1</t>
  </si>
  <si>
    <t>A0A086PQM4</t>
  </si>
  <si>
    <t>SGS domain-containing protein OS=Toxoplasma gondii VAND GN=TGVAND_305820 PE=4 SV=1</t>
  </si>
  <si>
    <t>Pf04969, Pf05002</t>
  </si>
  <si>
    <t>A0A086JFY0</t>
  </si>
  <si>
    <t>Glucosephosphate-mutase GPM2 OS=Toxoplasma gondii GAB2-2007-GAL-DOM2 GN=TGDOM2_318580 PE=3 SV=1</t>
  </si>
  <si>
    <t>Pf00408, Pf02878, Pf02879, Pf02880</t>
  </si>
  <si>
    <t>A0A139XX11</t>
  </si>
  <si>
    <t>A0A086L2Q0</t>
  </si>
  <si>
    <t>Putative edge expressed protein OS=Toxoplasma gondii FOU GN=TGFOU_219080 PE=4 SV=1</t>
  </si>
  <si>
    <t>Pf04190</t>
  </si>
  <si>
    <t>A0A086KLM0</t>
  </si>
  <si>
    <t>Uncharacterized protein OS=Toxoplasma gondii p89 GN=TGP89_201270 PE=4 SV=1</t>
  </si>
  <si>
    <t>A0A086JW12</t>
  </si>
  <si>
    <t>Clathrin adaptor complex small chain subfamily protein OS=Toxoplasma gondii FOU GN=TGFOU_280550 PE=4 SV=1</t>
  </si>
  <si>
    <t>Pf01217</t>
  </si>
  <si>
    <t>A0A086JFY4</t>
  </si>
  <si>
    <t>Putative transmembrane protein OS=Toxoplasma gondii GAB2-2007-GAL-DOM2 GN=TGDOM2_318550 PE=4 SV=1</t>
  </si>
  <si>
    <t>B9QCZ2</t>
  </si>
  <si>
    <t>Exportin, putative OS=Toxoplasma gondii (strain ATCC 50861 / VEG) GN=BN1205_002330 PE=3 SV=1</t>
  </si>
  <si>
    <t>Pf03810, Pf08389, Pf08767</t>
  </si>
  <si>
    <t>A0A086JLA8</t>
  </si>
  <si>
    <t>Uncharacterized protein OS=Toxoplasma gondii p89 GN=TGP89_266260 PE=4 SV=1</t>
  </si>
  <si>
    <t>A0A086PXY6</t>
  </si>
  <si>
    <t>ATPase (DUF699) protein OS=Toxoplasma gondii VAND GN=TGVAND_218610 PE=4 SV=1</t>
  </si>
  <si>
    <t>Pf00583, Pf05127, Pf08351, Pf13718, Pf13725</t>
  </si>
  <si>
    <t>A0A086L7L0</t>
  </si>
  <si>
    <t>Putative U1 snRNP-associated protein Usp106 OS=Toxoplasma gondii FOU GN=TGFOU_262960 PE=4 SV=1</t>
  </si>
  <si>
    <t>A0A086L0M9</t>
  </si>
  <si>
    <t>PUB domain protein OS=Toxoplasma gondii p89 GN=TGP89_312640 PE=4 SV=1</t>
  </si>
  <si>
    <t>A0A086KZF0</t>
  </si>
  <si>
    <t>Ribosomal L1p/L10e family protein OS=Toxoplasma gondii p89 GN=TGP89_314750 PE=4 SV=1</t>
  </si>
  <si>
    <t>A0A086QVL5</t>
  </si>
  <si>
    <t>Deoxyribose-phosphate aldolase OS=Toxoplasma gondii MAS GN=TGMAS_270650 PE=4 SV=1</t>
  </si>
  <si>
    <t>Pf01791</t>
  </si>
  <si>
    <t>A0A0F7UTM6</t>
  </si>
  <si>
    <t>SRS16E OS=Toxoplasma gondii (strain ATCC 50861 / VEG) GN=BN1205_011265 PE=4 SV=1</t>
  </si>
  <si>
    <t>A0A086KIG4</t>
  </si>
  <si>
    <t>ATPase, AAA family protein OS=Toxoplasma gondii GAB2-2007-GAL-DOM2 GN=TGDOM2_312310 PE=4 SV=1</t>
  </si>
  <si>
    <t>Pf00004, Pf00910, Pf05496, Pf06068, Pf07724, Pf07726, Pf07728, Pf13191, Pf13207, Pf13238, Pf13401, Pf13479, Pf13481</t>
  </si>
  <si>
    <t>S8F2Y7</t>
  </si>
  <si>
    <t>OB-fold nucleic acid binding domain-containing protein OS=Toxoplasma gondii (strain ATCC 50611 / Me49) GN=TGME49_203170 PE=4 SV=1</t>
  </si>
  <si>
    <t>7897493</t>
  </si>
  <si>
    <t>TGME49_003170; TGME49_003170</t>
  </si>
  <si>
    <t>Pf01336, Pf08646</t>
  </si>
  <si>
    <t>A0A086M8Q2</t>
  </si>
  <si>
    <t>Acetyltransferase, GNAT family protein OS=Toxoplasma gondii RUB GN=TGRUB_260010 PE=4 SV=1</t>
  </si>
  <si>
    <t>Peptidyl-prolyl cis-trans isomerase OS=Toxoplasma gondii (strain ATCC 50611 / Me49) GN=TGME49_285760 PE=3 SV=1</t>
  </si>
  <si>
    <t>7896239</t>
  </si>
  <si>
    <t>TGME49_085760; TGME49_085760</t>
  </si>
  <si>
    <t>S7UJ74</t>
  </si>
  <si>
    <t>Cell division protein CDC48AP OS=Toxoplasma gondii (strain ATCC 50853 / GT1) GN=TGGT1_321640 PE=4 SV=1</t>
  </si>
  <si>
    <t>cell division;metabolic process;regulation of biological process;response to stimulus</t>
  </si>
  <si>
    <t>catalytic activity;nucleotide binding;protein binding;RNA binding</t>
  </si>
  <si>
    <t>Pf00004, Pf00158, Pf00308, Pf00910, Pf02359, Pf05496, Pf06068, Pf07724, Pf07728, Pf13191, Pf13401</t>
  </si>
  <si>
    <t>A0A139XYD2</t>
  </si>
  <si>
    <t>Uncharacterized protein OS=Toxoplasma gondii ARI GN=TGARI_286650 PE=4 SV=1</t>
  </si>
  <si>
    <t>A0A086LDW3</t>
  </si>
  <si>
    <t>Malic enzyme OS=Toxoplasma gondii FOU GN=TGFOU_286440 PE=4 SV=1</t>
  </si>
  <si>
    <t>Pf00567</t>
  </si>
  <si>
    <t>A0A086JI47</t>
  </si>
  <si>
    <t>Enoyl-CoA hydratase/isomerase family protein OS=Toxoplasma gondii FOU GN=TGFOU_317705 PE=4 SV=1</t>
  </si>
  <si>
    <t>Pf00378</t>
  </si>
  <si>
    <t>A0A0F7V2K0</t>
  </si>
  <si>
    <t>RNA binding protein, putative OS=Toxoplasma gondii (strain ATCC 50861 / VEG) GN=BN1205_064410 PE=4 SV=1</t>
  </si>
  <si>
    <t>A0A086M0L2</t>
  </si>
  <si>
    <t>Autophagy-related protein 3 OS=Toxoplasma gondii RUB GN=TGRUB_236110 PE=3 SV=1</t>
  </si>
  <si>
    <t>Pf03986, Pf03987, Pf10381</t>
  </si>
  <si>
    <t>A0A086KIJ4</t>
  </si>
  <si>
    <t>Serine/threonine protein phosphatase OS=Toxoplasma gondii GAB2-2007-GAL-DOM2 GN=TGDOM2_312200 PE=4 SV=1</t>
  </si>
  <si>
    <t>Pf00149, Pf00515, Pf07719, Pf08321, Pf13414, Pf13424</t>
  </si>
  <si>
    <t>A0A086PYG7</t>
  </si>
  <si>
    <t>Uncharacterized protein OS=Toxoplasma gondii MAS GN=TGMAS_220510 PE=4 SV=1</t>
  </si>
  <si>
    <t>S7UUG7</t>
  </si>
  <si>
    <t>Putative mitochondrial import inner membrane translocase subunit TIM17 OS=Toxoplasma gondii RUB GN=TGRUB_312220 PE=4 SV=1</t>
  </si>
  <si>
    <t>A0A086M7S9</t>
  </si>
  <si>
    <t>DNA helicase OS=Toxoplasma gondii RUB GN=TGRUB_219860 PE=3 SV=1</t>
  </si>
  <si>
    <t>S8GAJ1</t>
  </si>
  <si>
    <t>SWI2/SNF2 Brahma-like putative OS=Toxoplasma gondii (strain ATCC 50611 / Me49) GN=TGME49_278440 PE=4 SV=1</t>
  </si>
  <si>
    <t>7900406</t>
  </si>
  <si>
    <t>TGME49_078440; TGME49_078440</t>
  </si>
  <si>
    <t>Pf00176, Pf00271, Pf00439, Pf11496</t>
  </si>
  <si>
    <t>A0A086KW37</t>
  </si>
  <si>
    <t>Putative prenylcysteine oxidase OS=Toxoplasma gondii p89 GN=TGP89_248990 PE=4 SV=1</t>
  </si>
  <si>
    <t>Pf07156</t>
  </si>
  <si>
    <t>S8ESH5</t>
  </si>
  <si>
    <t>Transcription elongation factor SPT6 OS=Toxoplasma gondii (strain ATCC 50611 / Me49) GN=SPT6 PE=4 SV=1</t>
  </si>
  <si>
    <t>DNA binding;RNA binding</t>
  </si>
  <si>
    <t>Pf14635, Pf14641, Pf14878</t>
  </si>
  <si>
    <t>A0A125YHU7</t>
  </si>
  <si>
    <t>Gpi16 subunit, GPI transamidase component protein OS=Toxoplasma gondii (strain ATCC 50853 / GT1) GN=TGGT1_308000 PE=4 SV=1</t>
  </si>
  <si>
    <t>Pf04113</t>
  </si>
  <si>
    <t>A0A125YV55</t>
  </si>
  <si>
    <t>Tubulin gamma chain OS=Toxoplasma gondii (strain ATCC 50861 / VEG) GN=BN1205_067890 PE=3 SV=1</t>
  </si>
  <si>
    <t>A0A086JH79</t>
  </si>
  <si>
    <t>Uncharacterized protein OS=Toxoplasma gondii GAB2-2007-GAL-DOM2 GN=TGDOM2_235420 PE=4 SV=1</t>
  </si>
  <si>
    <t>Pf03153, Pf09770</t>
  </si>
  <si>
    <t>A0A086M987</t>
  </si>
  <si>
    <t>Tetratricopeptide repeat-containing protein OS=Toxoplasma gondii RUB GN=TGRUB_262100 PE=4 SV=1</t>
  </si>
  <si>
    <t>Pf10516, Pf13424</t>
  </si>
  <si>
    <t>A0A0F7V230</t>
  </si>
  <si>
    <t>Uncharacterized protein OS=Toxoplasma gondii (strain ATCC 50861 / VEG) GN=BN1205_067270 PE=4 SV=1</t>
  </si>
  <si>
    <t>A0A086PL18</t>
  </si>
  <si>
    <t>DEAD-family helicase OS=Toxoplasma gondii VAND GN=TGVAND_298020 PE=4 SV=1</t>
  </si>
  <si>
    <t>Pf00176, Pf00270, Pf00271</t>
  </si>
  <si>
    <t>A0A086J9H2</t>
  </si>
  <si>
    <t>Putative transmembrane protein OS=Toxoplasma gondii GAB2-2007-GAL-DOM2 GN=TGDOM2_316600 PE=4 SV=1</t>
  </si>
  <si>
    <t>A0A086KMY2</t>
  </si>
  <si>
    <t>RNA recognition motif (A.K.A RRM, RBD, or RNP domain) protein OS=Toxoplasma gondii GAB2-2007-GAL-DOM2 GN=TGDOM2_224130 PE=4 SV=1</t>
  </si>
  <si>
    <t>A0A086JC20</t>
  </si>
  <si>
    <t>Peptidase c13 family protein OS=Toxoplasma gondii GAB2-2007-GAL-DOM2 GN=TGDOM2_252440 PE=4 SV=1</t>
  </si>
  <si>
    <t>Pf01650</t>
  </si>
  <si>
    <t>A0A125YYL3</t>
  </si>
  <si>
    <t>Uncharacterized protein OS=Toxoplasma gondii (strain ATCC 50853 / GT1) GN=TGGT1_295630 PE=4 SV=1</t>
  </si>
  <si>
    <t>A0A086K8H0</t>
  </si>
  <si>
    <t>PX domain protein OS=Toxoplasma gondii p89 GN=TGP89_309870 PE=4 SV=1</t>
  </si>
  <si>
    <t>Pf00787</t>
  </si>
  <si>
    <t>A0A086K9N5</t>
  </si>
  <si>
    <t>Putative myosin light chain MLC1 OS=Toxoplasma gondii p89 GN=TGP89_311260 PE=4 SV=1</t>
  </si>
  <si>
    <t>A0A086LVM4</t>
  </si>
  <si>
    <t>Putative ATP-dependent RNA helicase DDX1 OS=Toxoplasma gondii RUB GN=TGRUB_207430 PE=3 SV=1</t>
  </si>
  <si>
    <t>Pf00270, Pf00271, Pf00622</t>
  </si>
  <si>
    <t>A0A086LUG1</t>
  </si>
  <si>
    <t>Activator of hsp90 atpase 1 family protein OS=Toxoplasma gondii RUB GN=TGRUB_244020 PE=4 SV=1</t>
  </si>
  <si>
    <t>Pf08327</t>
  </si>
  <si>
    <t>A0A086J8R7</t>
  </si>
  <si>
    <t>Putative ubiquitin conjugating enzyme E2 OS=Toxoplasma gondii p89 GN=TGP89_280440 PE=3 SV=1</t>
  </si>
  <si>
    <t>A0A0F7UWG8</t>
  </si>
  <si>
    <t>CAM kinase, CDPK family OS=Toxoplasma gondii (strain ATCC 50861 / VEG) GN=BN1205_090905 PE=4 SV=1</t>
  </si>
  <si>
    <t>Pf00069, Pf07714</t>
  </si>
  <si>
    <t>A0A086KLP3</t>
  </si>
  <si>
    <t>Putative transmembrane protein OS=Toxoplasma gondii GAB2-2007-GAL-DOM2 GN=TGDOM2_226580 PE=4 SV=1</t>
  </si>
  <si>
    <t>A0A086KTF5</t>
  </si>
  <si>
    <t>Ankyrin repeat-containing protein OS=Toxoplasma gondii GAB2-2007-GAL-DOM2 GN=TGDOM2_219210 PE=4 SV=1</t>
  </si>
  <si>
    <t>Pf00023, Pf12796, Pf13606, Pf13637, Pf13857</t>
  </si>
  <si>
    <t>A0A086JHU3</t>
  </si>
  <si>
    <t>Uncharacterized protein OS=Toxoplasma gondii GAB2-2007-GAL-DOM2 GN=TGDOM2_236560 PE=4 SV=1</t>
  </si>
  <si>
    <t>A0A086KD63</t>
  </si>
  <si>
    <t>Putative transmembrane protein OS=Toxoplasma gondii MAS GN=TGMAS_201390 PE=4 SV=1</t>
  </si>
  <si>
    <t>A0A151H7C2</t>
  </si>
  <si>
    <t>Putative adenylosuccinate lyase OS=Toxoplasma gondii TgCatPRC2 GN=TGPRC2_277760 PE=4 SV=1</t>
  </si>
  <si>
    <t>A0A086JUL3</t>
  </si>
  <si>
    <t>Signal peptidase OS=Toxoplasma gondii GAB2-2007-GAL-DOM2 GN=TGDOM2_214090 PE=4 SV=1</t>
  </si>
  <si>
    <t>Pf05670, Pf05833, Pf11923</t>
  </si>
  <si>
    <t>A0A151H389</t>
  </si>
  <si>
    <t>Sarcalumenin/eps15 family protein OS=Toxoplasma gondii TgCatPRC2 GN=TGPRC2_231210 PE=3 SV=1</t>
  </si>
  <si>
    <t>A0A086KF16</t>
  </si>
  <si>
    <t>Divalent cation tolerance protein, CutA1 family protein OS=Toxoplasma gondii p89 GN=TGP89_224910 PE=4 SV=1</t>
  </si>
  <si>
    <t>Pf03091</t>
  </si>
  <si>
    <t>A0A086QLF9</t>
  </si>
  <si>
    <t>RNA recognition motif-containing protein OS=Toxoplasma gondii VAND GN=TGVAND_224580 PE=4 SV=1</t>
  </si>
  <si>
    <t>A0A151HM05</t>
  </si>
  <si>
    <t>Peptidylprolyl isomerase OS=Toxoplasma gondii TgCatPRC2 GN=TGPRC2_258930 PE=4 SV=1</t>
  </si>
  <si>
    <t>A0A086L204</t>
  </si>
  <si>
    <t>Putative small nuclear ribonucleoprotein polypeptide A OS=Toxoplasma gondii p89 GN=TGP89_229210 PE=4 SV=1</t>
  </si>
  <si>
    <t>Pf12799, Pf13855, Pf14580</t>
  </si>
  <si>
    <t>A0A0F7UQJ6</t>
  </si>
  <si>
    <t>Ubiquitin-conjugating enzyme domain-containing protein OS=Toxoplasma gondii (strain ATCC 50861 / VEG) GN=BN1205_010970 PE=3 SV=1</t>
  </si>
  <si>
    <t>A0A086LLR7</t>
  </si>
  <si>
    <t>EF hand domain-containing protein OS=Toxoplasma gondii RUB GN=TGRUB_255660 PE=4 SV=1</t>
  </si>
  <si>
    <t>A0A086KE50</t>
  </si>
  <si>
    <t>Prefoldin subunit protein OS=Toxoplasma gondii GAB2-2007-GAL-DOM2 GN=TGDOM2_289210 PE=4 SV=1</t>
  </si>
  <si>
    <t>A0A086K3W4</t>
  </si>
  <si>
    <t>Peptidase M16 inactive domain-containing protein OS=Toxoplasma gondii FOU GN=TGFOU_214490 PE=4 SV=1</t>
  </si>
  <si>
    <t>Pf05193</t>
  </si>
  <si>
    <t>A0A086LUZ0</t>
  </si>
  <si>
    <t>Uncharacterized protein OS=Toxoplasma gondii RUB GN=TGRUB_209890 PE=4 SV=1</t>
  </si>
  <si>
    <t>A0A086LD79</t>
  </si>
  <si>
    <t>Zinc finger (CCCH type) motif-containing protein OS=Toxoplasma gondii FOU GN=TGFOU_268570 PE=4 SV=1</t>
  </si>
  <si>
    <t>A0A086K8Q6</t>
  </si>
  <si>
    <t>Small nuclease OS=Toxoplasma gondii p89 GN=TGP89_310060 PE=4 SV=1</t>
  </si>
  <si>
    <t>Pf00929</t>
  </si>
  <si>
    <t>A0A0F7US02</t>
  </si>
  <si>
    <t>Activator 1 36 kDa, putative OS=Toxoplasma gondii (strain ATCC 50861 / VEG) GN=BN1205_035220 PE=4 SV=1</t>
  </si>
  <si>
    <t>catalytic activity;DNA binding;nucleotide binding</t>
  </si>
  <si>
    <t>Pf00004, Pf03215, Pf05496, Pf06309, Pf08542, Pf13086, Pf13177, Pf13191</t>
  </si>
  <si>
    <t>A0A0F7VBV1</t>
  </si>
  <si>
    <t>Uncharacterized protein OS=Toxoplasma gondii (strain ATCC 50861 / VEG) GN=BN1205_029150 PE=4 SV=1</t>
  </si>
  <si>
    <t>A0A086M4W2</t>
  </si>
  <si>
    <t>Uncharacterized protein OS=Toxoplasma gondii RUB GN=TGRUB_233890 PE=4 SV=1</t>
  </si>
  <si>
    <t>A0A086KBY1</t>
  </si>
  <si>
    <t>Iron-sulfur cluster protein ISCU OS=Toxoplasma gondii p89 GN=TGP89_237560 PE=4 SV=1</t>
  </si>
  <si>
    <t>Pf01592</t>
  </si>
  <si>
    <t>A0A139XJ90</t>
  </si>
  <si>
    <t>Phosphatidylinositol 3-and 4-kinase OS=Toxoplasma gondii ARI GN=TGARI_276170 PE=4 SV=1</t>
  </si>
  <si>
    <t>Pf00454</t>
  </si>
  <si>
    <t>A0A086JGZ5</t>
  </si>
  <si>
    <t>NADP-dependent succinate-semialdehyde dehydrogenase OS=Toxoplasma gondii GAB2-2007-GAL-DOM2 GN=TGDOM2_257480 PE=3 SV=1</t>
  </si>
  <si>
    <t>A0A086KPX9</t>
  </si>
  <si>
    <t>LSM3, U6 small nuclear RNA associated isoform 2 family protein OS=Toxoplasma gondii p89 GN=TGP89_298970 PE=4 SV=1</t>
  </si>
  <si>
    <t>A0A086KHU3</t>
  </si>
  <si>
    <t>Rab11b OS=Toxoplasma gondii p89 GN=TGP89_320480 PE=4 SV=1</t>
  </si>
  <si>
    <t>A0A086KDD1</t>
  </si>
  <si>
    <t>Uncharacterized protein OS=Toxoplasma gondii GAB2-2007-GAL-DOM2 GN=TGDOM2_290300 PE=4 SV=1</t>
  </si>
  <si>
    <t>A0A086JCC0</t>
  </si>
  <si>
    <t>Putative 26s proteasome regulatory complex subunit OS=Toxoplasma gondii GAB2-2007-GAL-DOM2 GN=TGDOM2_238180 PE=4 SV=1</t>
  </si>
  <si>
    <t>Pf01399, Pf10602</t>
  </si>
  <si>
    <t>A0A125YWQ0</t>
  </si>
  <si>
    <t>Glycolipid transfer protein GLTP OS=Toxoplasma gondii (strain ATCC 50853 / GT1) GN=TGGT1_223110 PE=4 SV=1</t>
  </si>
  <si>
    <t>Pf08718</t>
  </si>
  <si>
    <t>A0A086KDR4</t>
  </si>
  <si>
    <t>SAG-related sequence SRS67 OS=Toxoplasma gondii p89 GN=TGP89_226860 PE=4 SV=1</t>
  </si>
  <si>
    <t>A0A086JP54</t>
  </si>
  <si>
    <t>Calcium-dependent protein kinase CDPK2A OS=Toxoplasma gondii p89 GN=TGP89_206590 PE=3 SV=1</t>
  </si>
  <si>
    <t>A0A086PWK4</t>
  </si>
  <si>
    <t>Putative subunit of proteaseome activator complex OS=Toxoplasma gondii MAS GN=TGMAS_251760 PE=4 SV=1</t>
  </si>
  <si>
    <t>Pf02252</t>
  </si>
  <si>
    <t>A0A086LGE8</t>
  </si>
  <si>
    <t>Nmda receptor glutamate-binding chain OS=Toxoplasma gondii FOU GN=TGFOU_309560 PE=3 SV=1</t>
  </si>
  <si>
    <t>Pf01027</t>
  </si>
  <si>
    <t>A0A086QC60</t>
  </si>
  <si>
    <t>Glycerol-3-phosphate dehydrogenase OS=Toxoplasma gondii VAND GN=TGVAND_263730 PE=3 SV=1</t>
  </si>
  <si>
    <t>Pf00890, Pf01266, Pf12831</t>
  </si>
  <si>
    <t>S7VUW6</t>
  </si>
  <si>
    <t>Putative integral membrane protein, DUF56 family protein OS=Toxoplasma gondii (strain ATCC 50853 / GT1) GN=TGGT1_315930 PE=4 SV=1</t>
  </si>
  <si>
    <t>A0A086MAR0</t>
  </si>
  <si>
    <t>Putative transmembrane protein OS=Toxoplasma gondii RUB GN=TGRUB_312150 PE=4 SV=1</t>
  </si>
  <si>
    <t>A0A086LLW4</t>
  </si>
  <si>
    <t>Ribosomal protein l7/l12 c-terminal domain-containing protein OS=Toxoplasma gondii RUB GN=TGRUB_251950 PE=3 SV=1</t>
  </si>
  <si>
    <t>Pf00542</t>
  </si>
  <si>
    <t>A0A086L565</t>
  </si>
  <si>
    <t>Uncharacterized protein OS=Toxoplasma gondii p89 GN=TGP89_272520 PE=4 SV=1</t>
  </si>
  <si>
    <t>A0A139XVX3</t>
  </si>
  <si>
    <t>Uncharacterized protein OS=Toxoplasma gondii ARI GN=TGARI_214750 PE=4 SV=1</t>
  </si>
  <si>
    <t>A0A086K2G2</t>
  </si>
  <si>
    <t>Uncharacterized protein OS=Toxoplasma gondii FOU GN=TGFOU_211250 PE=4 SV=1</t>
  </si>
  <si>
    <t>A0A0F7VE66</t>
  </si>
  <si>
    <t>Microneme TgMIC5 protein OS=Toxoplasma gondii (strain ATCC 50861 / VEG) GN=BN1205_027740 PE=4 SV=1</t>
  </si>
  <si>
    <t>A0A151H1H8</t>
  </si>
  <si>
    <t>Alveolin domain containing intermediate filament IMC12 OS=Toxoplasma gondii (strain ATCC 50861 / VEG) GN=BN1205_003090 PE=4 SV=1</t>
  </si>
  <si>
    <t>A0A086M8Y7</t>
  </si>
  <si>
    <t>IMC sub-compartment protein ISP1 OS=Toxoplasma gondii RUB GN=TGRUB_260820 PE=4 SV=1</t>
  </si>
  <si>
    <t>S7UGY0</t>
  </si>
  <si>
    <t>26S proteasome regulatory subunit, S6a family AAA ATpase OS=Toxoplasma gondii (strain ATCC 50853 / GT1) GN=TGGT1_300310 PE=4 SV=1</t>
  </si>
  <si>
    <t>cytoplasm;proteasome</t>
  </si>
  <si>
    <t>Pf00004, Pf01078, Pf07724, Pf07728, Pf13191, Pf14532</t>
  </si>
  <si>
    <t>A0A086M9S1</t>
  </si>
  <si>
    <t>PCI domain-containing protein OS=Toxoplasma gondii RUB GN=TGRUB_227960 PE=4 SV=1</t>
  </si>
  <si>
    <t>A0A086LPD1</t>
  </si>
  <si>
    <t>Putative mitochondrial phosphate carrier OS=Toxoplasma gondii RUB GN=TGRUB_278990 PE=3 SV=1</t>
  </si>
  <si>
    <t>A0A086PGZ1</t>
  </si>
  <si>
    <t>Ribosomal protein RPL18 OS=Toxoplasma gondii VAND GN=TGVAND_300000 PE=4 SV=1</t>
  </si>
  <si>
    <t>A0A086LI05</t>
  </si>
  <si>
    <t>Ribosomal protein RPL7 OS=Toxoplasma gondii FOU GN=TGFOU_314810 PE=3 SV=1</t>
  </si>
  <si>
    <t>Pf00327, Pf08079</t>
  </si>
  <si>
    <t>A0A086Q701</t>
  </si>
  <si>
    <t>Glucosephosphate-mutase GPM1 OS=Toxoplasma gondii VAND GN=TGVAND_285980 PE=4 SV=1</t>
  </si>
  <si>
    <t>Pf02878, Pf02879, Pf02880</t>
  </si>
  <si>
    <t>A0A151H818</t>
  </si>
  <si>
    <t>Putative transmembrane protein OS=Toxoplasma gondii TgCatPRC2 GN=TGPRC2_313640 PE=4 SV=1</t>
  </si>
  <si>
    <t>S7UXN8</t>
  </si>
  <si>
    <t>Eukaryotic translation initiation factor 3 subunit K OS=Toxoplasma gondii (strain ATCC 50853 / GT1) GN=TGGT1_262040 PE=3 SV=1</t>
  </si>
  <si>
    <t>Pf03399, Pf10075</t>
  </si>
  <si>
    <t>A0A139Y7Z2</t>
  </si>
  <si>
    <t>Uncharacterized protein OS=Toxoplasma gondii ARI GN=TGARI_308970 PE=4 SV=1</t>
  </si>
  <si>
    <t>A0A086KB85</t>
  </si>
  <si>
    <t>RNA recognition motif-containing protein OS=Toxoplasma gondii FOU GN=TGFOU_291930 PE=4 SV=1</t>
  </si>
  <si>
    <t>A0A086L3Z4</t>
  </si>
  <si>
    <t>ATP-dependent RNA helicase OS=Toxoplasma gondii p89 GN=TGP89_233520 PE=4 SV=1</t>
  </si>
  <si>
    <t>Pf00270, Pf00271, Pf04408, Pf07717, Pf13191, Pf13401</t>
  </si>
  <si>
    <t>A0A086LVC5</t>
  </si>
  <si>
    <t>Protease inhibitor PI2 OS=Toxoplasma gondii RUB GN=TGRUB_208450 PE=4 SV=1</t>
  </si>
  <si>
    <t>Pf00050, Pf07648</t>
  </si>
  <si>
    <t>A0A125YNW9</t>
  </si>
  <si>
    <t>Uncharacterized protein OS=Toxoplasma gondii (strain ATCC 50853 / GT1) GN=TGGT1_236890 PE=4 SV=1</t>
  </si>
  <si>
    <t>B9PUT9</t>
  </si>
  <si>
    <t>Eukaryotic translation initiation factor 3 subunit 10, putative OS=Toxoplasma gondii (strain ATCC 50861 / VEG) GN=BN1205_047740 PE=4 SV=1</t>
  </si>
  <si>
    <t>A0A086JD19</t>
  </si>
  <si>
    <t>Uncharacterized protein OS=Toxoplasma gondii GAB2-2007-GAL-DOM2 GN=TGDOM2_255420 PE=4 SV=1</t>
  </si>
  <si>
    <t>V4ZJA3</t>
  </si>
  <si>
    <t>Proteasome subunit OS=Toxoplasma gondii (strain ATCC 50861 / VEG) GN=TGVEG_223590 PE=3 SV=1</t>
  </si>
  <si>
    <t>Pf00227, Pf15449</t>
  </si>
  <si>
    <t>A0A086JGN4</t>
  </si>
  <si>
    <t>Proteasome subunit OS=Toxoplasma gondii p89 GN=TGP89_223590 PE=3 SV=1</t>
  </si>
  <si>
    <t>S7UTU2</t>
  </si>
  <si>
    <t>Pyruvate dehydrogenase complex subunit PDH-E2 OS=Toxoplasma gondii (strain ATCC 50853 / GT1) GN=TGGT1_206610 PE=3 SV=1</t>
  </si>
  <si>
    <t>A0A125YPT9</t>
  </si>
  <si>
    <t>Uncharacterized protein OS=Toxoplasma gondii (strain ATCC 50611 / Me49) GN=TGME49_221510 PE=4 SV=1</t>
  </si>
  <si>
    <t>7895265</t>
  </si>
  <si>
    <t>TGME49_021510; TGME49_021510</t>
  </si>
  <si>
    <t>A0A139XPK7</t>
  </si>
  <si>
    <t>Trypsin domain-containing protein OS=Toxoplasma gondii ARI GN=TGARI_262920 PE=4 SV=1</t>
  </si>
  <si>
    <t>A0A086LFD7</t>
  </si>
  <si>
    <t>Putative omega secalin (Fragment) OS=Toxoplasma gondii FOU GN=TGFOU_231960A PE=4 SV=1</t>
  </si>
  <si>
    <t>Pf02114, Pf03153, Pf09606, Pf09770, Pf13388, Pf13779</t>
  </si>
  <si>
    <t>A0A086K5X3</t>
  </si>
  <si>
    <t>Putative tat-binding family protein OS=Toxoplasma gondii p89 GN=TGP89_261010 PE=3 SV=1</t>
  </si>
  <si>
    <t>Pf00004, Pf00910, Pf01057, Pf01078, Pf05496, Pf06068, Pf07724, Pf07726, Pf07728, Pf13191, Pf13207, Pf13401</t>
  </si>
  <si>
    <t>A0A139XLQ7</t>
  </si>
  <si>
    <t>Ribonucleoside-diphosphate reductase OS=Toxoplasma gondii ARI GN=TGARI_294640 PE=3 SV=1</t>
  </si>
  <si>
    <t>Pf00317, Pf02867, Pf03477</t>
  </si>
  <si>
    <t>A0A086QKI4</t>
  </si>
  <si>
    <t>Putative transmembrane protein OS=Toxoplasma gondii VAND GN=TGVAND_226380 PE=4 SV=1</t>
  </si>
  <si>
    <t>A0A086KE38</t>
  </si>
  <si>
    <t>Putative transmembrane protein OS=Toxoplasma gondii p89 GN=TGP89_226380 PE=4 SV=1</t>
  </si>
  <si>
    <t>A0A086JDF1</t>
  </si>
  <si>
    <t>Uncharacterized protein OS=Toxoplasma gondii p89 GN=TGP89_306650 PE=4 SV=1</t>
  </si>
  <si>
    <t>A0A086JH02</t>
  </si>
  <si>
    <t>Uncharacterized protein OS=Toxoplasma gondii GAB2-2007-GAL-DOM2 GN=TGDOM2_257380 PE=4 SV=1</t>
  </si>
  <si>
    <t>A0A086J913</t>
  </si>
  <si>
    <t>Putative small GTPase Rab2 OS=Toxoplasma gondii p89 GN=TGP89_312050 PE=4 SV=1</t>
  </si>
  <si>
    <t>Pf00025, Pf00071, Pf08477</t>
  </si>
  <si>
    <t>A0A086JQA0</t>
  </si>
  <si>
    <t>Uncharacterized protein OS=Toxoplasma gondii p89 GN=TGP89_243930 PE=4 SV=1</t>
  </si>
  <si>
    <t>Pf03154, Pf09770</t>
  </si>
  <si>
    <t>A0A086JUW3</t>
  </si>
  <si>
    <t>Uncharacterized protein OS=Toxoplasma gondii p89 GN=TGP89_223040 PE=4 SV=1</t>
  </si>
  <si>
    <t>A0A086K643</t>
  </si>
  <si>
    <t>Putative myosin light chain 2 OS=Toxoplasma gondii FOU GN=TGFOU_297470 PE=4 SV=1</t>
  </si>
  <si>
    <t>A0A086JNU7</t>
  </si>
  <si>
    <t>Uncharacterized protein OS=Toxoplasma gondii GAB2-2007-GAL-DOM2 GN=TGDOM2_258470 PE=4 SV=1</t>
  </si>
  <si>
    <t>A0A086PTP9</t>
  </si>
  <si>
    <t>Alba 1 OS=Toxoplasma gondii VAND GN=TGVAND_221380 PE=4 SV=1</t>
  </si>
  <si>
    <t>A0A086LJM8</t>
  </si>
  <si>
    <t>SAG-related sequence SRS57 OS=Toxoplasma gondii RUB GN=TGRUB_308020 PE=4 SV=1</t>
  </si>
  <si>
    <t>A0A086QUC9</t>
  </si>
  <si>
    <t>Serpin (Serine proteinase inhibitor) superfamily protein OS=Toxoplasma gondii MAS GN=TGMAS_246130 PE=3 SV=1</t>
  </si>
  <si>
    <t>Pf00079</t>
  </si>
  <si>
    <t>A0A086LTI2</t>
  </si>
  <si>
    <t>Mediator complex subunit MED11 OS=Toxoplasma gondii RUB GN=TGRUB_254520 PE=4 SV=1</t>
  </si>
  <si>
    <t>Pf01920</t>
  </si>
  <si>
    <t>A0A086KMJ6</t>
  </si>
  <si>
    <t>Putative 26S proteasome regulatory subunit 7 OS=Toxoplasma gondii FOU GN=TGFOU_277500 PE=3 SV=1</t>
  </si>
  <si>
    <t>Pf00004, Pf00158, Pf07724, Pf07726, Pf07728, Pf13191, Pf13401</t>
  </si>
  <si>
    <t>A0A086JV13</t>
  </si>
  <si>
    <t>Ser/Thr phosphatase family protein OS=Toxoplasma gondii p89 GN=TGP89_222840 PE=4 SV=1</t>
  </si>
  <si>
    <t>A0A125YRK0</t>
  </si>
  <si>
    <t>rRNA pseudouridine synthase OS=Toxoplasma gondii (strain ATCC 50853 / GT1) GN=TGGT1_214210 PE=4 SV=1</t>
  </si>
  <si>
    <t>Pf01472, Pf01509, Pf08068</t>
  </si>
  <si>
    <t>A0A086PZF6</t>
  </si>
  <si>
    <t>Isoleucyl-tRNA synthetase family protein OS=Toxoplasma gondii VAND GN=TGVAND_207640 PE=3 SV=1</t>
  </si>
  <si>
    <t>Pf00133, Pf08264, Pf09334</t>
  </si>
  <si>
    <t>A0A086KA73</t>
  </si>
  <si>
    <t>Protein phosphatase PP2C-hn OS=Toxoplasma gondii GAB2-2007-GAL-DOM2 GN=TGDOM2_282055 PE=4 SV=1</t>
  </si>
  <si>
    <t>A0A125YT49</t>
  </si>
  <si>
    <t>Ribosomal protein RPL12 OS=Toxoplasma gondii (strain ATCC 50611 / Me49) GN=RPL12 PE=3 SV=1</t>
  </si>
  <si>
    <t>7900079</t>
  </si>
  <si>
    <t>TGME49_054440; TGME49_054440</t>
  </si>
  <si>
    <t>Pf00298, Pf03946</t>
  </si>
  <si>
    <t>A0A086MBR0</t>
  </si>
  <si>
    <t>Putative eIF4-gamma/eIF5/eIF2b-epsilon carboxy-terminal domain protein OS=Toxoplasma gondii RUB GN=TGRUB_315270 PE=4 SV=1</t>
  </si>
  <si>
    <t>A0A086JQ93</t>
  </si>
  <si>
    <t>GDA1/CD39 (Nucleoside phosphatase) family protein OS=Toxoplasma gondii GAB2-2007-GAL-DOM2 GN=TGDOM2_277720 PE=3 SV=1</t>
  </si>
  <si>
    <t>A0A086QP15</t>
  </si>
  <si>
    <t>Prefoldin subunit protein OS=Toxoplasma gondii MAS GN=TGMAS_293580 PE=4 SV=1</t>
  </si>
  <si>
    <t>A0A086J9F6</t>
  </si>
  <si>
    <t>Nucleosome assembly protein (Nap) protein OS=Toxoplasma gondii GAB2-2007-GAL-DOM2 GN=TGDOM2_244105 PE=3 SV=1</t>
  </si>
  <si>
    <t>Q94802</t>
  </si>
  <si>
    <t>SAG5C OS=Toxoplasma gondii GN=SAG5C PE=4 SV=2</t>
  </si>
  <si>
    <t>S8GD61</t>
  </si>
  <si>
    <t>Rhoptry neck protein RON9 OS=Toxoplasma gondii (strain ATCC 50611 / Me49) GN=RON9 PE=4 SV=1</t>
  </si>
  <si>
    <t>Pf00023, Pf00084, Pf05262, Pf12796, Pf13606, Pf13637, Pf13857</t>
  </si>
  <si>
    <t>B9PJ06</t>
  </si>
  <si>
    <t>Prefoldin subunit 5, putative OS=Toxoplasma gondii (strain ATCC 50861 / VEG) GN=BN1205_100120 PE=4 SV=1</t>
  </si>
  <si>
    <t>Pf02996</t>
  </si>
  <si>
    <t>A0A086KEL1</t>
  </si>
  <si>
    <t>Endonuclease IV APN OS=Toxoplasma gondii GAB2-2007-GAL-DOM2 GN=TGDOM2_288680 PE=3 SV=1</t>
  </si>
  <si>
    <t>catalytic activity;DNA binding;metal ion binding</t>
  </si>
  <si>
    <t>Pf01261</t>
  </si>
  <si>
    <t>A0A086JWH8</t>
  </si>
  <si>
    <t>Uncharacterized protein OS=Toxoplasma gondii GAB2-2007-GAL-DOM2 GN=TGDOM2_244690 PE=4 SV=1</t>
  </si>
  <si>
    <t>S7UJM2</t>
  </si>
  <si>
    <t>Nicotinate phosphoribosyltransferase OS=Toxoplasma gondii (strain ATCC 50853 / GT1) GN=TGGT1_208530 PE=4 SV=1</t>
  </si>
  <si>
    <t>Pf04095</t>
  </si>
  <si>
    <t>S8GBR5</t>
  </si>
  <si>
    <t>Prefoldin subunit superfamily protein OS=Toxoplasma gondii (strain ATCC 50611 / Me49) GN=TGME49_257490 PE=4 SV=1</t>
  </si>
  <si>
    <t>A0A125YTU4</t>
  </si>
  <si>
    <t>Cytochrome C1, putative OS=Toxoplasma gondii (strain ATCC 50861 / VEG) GN=BN1205_005450 PE=4 SV=1</t>
  </si>
  <si>
    <t>Pf02167</t>
  </si>
  <si>
    <t>A0A086LEQ2</t>
  </si>
  <si>
    <t>PDI family protein OS=Toxoplasma gondii FOU GN=TGFOU_225790 PE=4 SV=1</t>
  </si>
  <si>
    <t>Pf13905</t>
  </si>
  <si>
    <t>A0A125YIT6</t>
  </si>
  <si>
    <t>Ribosomal-ubiquitin protein RPS27A OS=Toxoplasma gondii (strain ATCC 50853 / GT1) GN=TGGT1_245620 PE=4 SV=1</t>
  </si>
  <si>
    <t>Pf00240, Pf01599, Pf11976, Pf14560</t>
  </si>
  <si>
    <t>A0A086JHU1</t>
  </si>
  <si>
    <t>Prp31-15.5k-U4 Snrna Complex family protein OS=Toxoplasma gondii GAB2-2007-GAL-DOM2 GN=TGDOM2_236580 PE=4 SV=1</t>
  </si>
  <si>
    <t>A0A086PYY9</t>
  </si>
  <si>
    <t>Putative eukaryotic initiation factor-4E OS=Toxoplasma gondii MAS GN=TGMAS_223410 PE=3 SV=1</t>
  </si>
  <si>
    <t>Pf01652</t>
  </si>
  <si>
    <t>A0A086QSE3</t>
  </si>
  <si>
    <t>SAG-related sequence SRS11 OS=Toxoplasma gondii MAS GN=TGMAS_208850 PE=4 SV=1</t>
  </si>
  <si>
    <t>S7UPA7</t>
  </si>
  <si>
    <t>Uncharacterized protein OS=Toxoplasma gondii (strain ATCC 50853 / GT1) GN=TGGT1_213030 PE=4 SV=1</t>
  </si>
  <si>
    <t>Pf01086</t>
  </si>
  <si>
    <t>A0A0F7UVS9</t>
  </si>
  <si>
    <t>Splicing factor, putative OS=Toxoplasma gondii (strain ATCC 50861 / VEG) GN=BN1205_010740 PE=4 SV=1</t>
  </si>
  <si>
    <t>A0A086KDV5</t>
  </si>
  <si>
    <t>Ribosomal protein RPL19 OS=Toxoplasma gondii GAB2-2007-GAL-DOM2 GN=TGDOM2_289530 PE=4 SV=1</t>
  </si>
  <si>
    <t>Pf01280</t>
  </si>
  <si>
    <t>A0A086PZG9</t>
  </si>
  <si>
    <t>PCI domain-containing protein OS=Toxoplasma gondii VAND GN=TGVAND_207770 PE=4 SV=1</t>
  </si>
  <si>
    <t>B9PZT0</t>
  </si>
  <si>
    <t>Uncharacterized protein OS=Toxoplasma gondii (strain ATCC 50861 / VEG) GN=BN1205_030370 PE=4 SV=1</t>
  </si>
  <si>
    <t>A0A151HFF9</t>
  </si>
  <si>
    <t>Uncharacterized protein OS=Toxoplasma gondii TgCatPRC2 GN=TGPRC2_215430 PE=4 SV=1</t>
  </si>
  <si>
    <t>A0A086PM06</t>
  </si>
  <si>
    <t>Poly(ADP-ribose) glycohydrolase OS=Toxoplasma gondii MAS GN=TGMAS_280380 PE=4 SV=1</t>
  </si>
  <si>
    <t>Pf05028</t>
  </si>
  <si>
    <t>A0A086JZ55</t>
  </si>
  <si>
    <t>Leucine rich repeat protein OS=Toxoplasma gondii GAB2-2007-GAL-DOM2 GN=TGDOM2_313370 PE=4 SV=1</t>
  </si>
  <si>
    <t>A0A151HRP6</t>
  </si>
  <si>
    <t>Putative prohibitin OS=Toxoplasma gondii TgCatPRC2 GN=TGPRC2_243950 PE=4 SV=1</t>
  </si>
  <si>
    <t>A0A086KV07</t>
  </si>
  <si>
    <t>Putative high molecular mass nuclear antigen OS=Toxoplasma gondii GAB2-2007-GAL-DOM2 GN=TGDOM2_230340 PE=4 SV=1</t>
  </si>
  <si>
    <t>S7VTD0</t>
  </si>
  <si>
    <t>RNA recognition motif-containing protein OS=Toxoplasma gondii (strain ATCC 50853 / GT1) GN=TGGT1_211420 PE=4 SV=1</t>
  </si>
  <si>
    <t>A0A086M5C4</t>
  </si>
  <si>
    <t>Uncharacterized protein OS=Toxoplasma gondii RUB GN=TGRUB_272660 PE=4 SV=1</t>
  </si>
  <si>
    <t>A0A125YSZ9</t>
  </si>
  <si>
    <t>Putative 26S protease regulatory subunit 4 OS=Toxoplasma gondii (strain ATCC 50853 / GT1) GN=TGGT1_267080 PE=3 SV=1</t>
  </si>
  <si>
    <t>Pf00004, Pf00910, Pf01078, Pf05496, Pf05673, Pf06068, Pf06414, Pf07724, Pf07726, Pf07728, Pf13191, Pf13207, Pf13401</t>
  </si>
  <si>
    <t>A0A086K5Y5</t>
  </si>
  <si>
    <t>ATP synthase F1, delta subunit protein OS=Toxoplasma gondii GAB2-2007-GAL-DOM2 GN=TGDOM2_284540 PE=3 SV=1</t>
  </si>
  <si>
    <t>Pf00213</t>
  </si>
  <si>
    <t>A0A086LQK4</t>
  </si>
  <si>
    <t>Fumarate hydratase OS=Toxoplasma gondii RUB GN=TGRUB_267330 PE=4 SV=1</t>
  </si>
  <si>
    <t>Pf05681, Pf05683</t>
  </si>
  <si>
    <t>S7W3P9</t>
  </si>
  <si>
    <t>SAP domain-containing protein OS=Toxoplasma gondii (strain ATCC 50853 / GT1) GN=TGGT1_202870 PE=4 SV=1</t>
  </si>
  <si>
    <t>Pf02037</t>
  </si>
  <si>
    <t>A0A086J7L0</t>
  </si>
  <si>
    <t>Isocitrate dehydrogenase OS=Toxoplasma gondii p89 GN=TGP89_266760 PE=4 SV=1</t>
  </si>
  <si>
    <t>A0A086QWU2</t>
  </si>
  <si>
    <t>Eukaryotic translation initiation factor 3 subunit L OS=Toxoplasma gondii MAS GN=TGMAS_273460 PE=3 SV=1</t>
  </si>
  <si>
    <t>Pf10255</t>
  </si>
  <si>
    <t>A0A086KS50</t>
  </si>
  <si>
    <t>Uncharacterized protein OS=Toxoplasma gondii FOU GN=TGFOU_293360 PE=4 SV=1</t>
  </si>
  <si>
    <t>A0A0F7VAA2</t>
  </si>
  <si>
    <t>40s ribosomal protein S27, putative OS=Toxoplasma gondii (strain ATCC 50861 / VEG) GN=BN1205_006940 PE=3 SV=1</t>
  </si>
  <si>
    <t>Pf01667</t>
  </si>
  <si>
    <t>Q06AK3</t>
  </si>
  <si>
    <t>Rop2 protein (Fragment) OS=Toxoplasma gondii GN=Rop2 PE=1 SV=1</t>
  </si>
  <si>
    <t>A0A0F7UTT2</t>
  </si>
  <si>
    <t>KH domain containing protein OS=Toxoplasma gondii (strain ATCC 50861 / VEG) GN=BN1205_079640 PE=4 SV=1</t>
  </si>
  <si>
    <t>A0A086LYS5</t>
  </si>
  <si>
    <t>Rhoptry protein ROP12 OS=Toxoplasma gondii RUB GN=TGRUB_203990 PE=4 SV=1</t>
  </si>
  <si>
    <t>A0A086QGA8</t>
  </si>
  <si>
    <t>Coatomer subunit gamma OS=Toxoplasma gondii VAND GN=TGVAND_273370 PE=3 SV=1</t>
  </si>
  <si>
    <t>cytoplasm;Golgi;membrane</t>
  </si>
  <si>
    <t>Pf01602, Pf08752</t>
  </si>
  <si>
    <t>A0A086M7P4</t>
  </si>
  <si>
    <t>Dihydrolipoyllysine-residue succinyltransferase component of oxoglutarate dehydrogenase OS=Toxoplasma gondii RUB GN=TGRUB_219550 PE=3 SV=1</t>
  </si>
  <si>
    <t>Pf00198, Pf00364, Pf13533</t>
  </si>
  <si>
    <t>A0A086PLG6</t>
  </si>
  <si>
    <t>Uncharacterized protein OS=Toxoplasma gondii MAS GN=TGMAS_297810 PE=4 SV=1</t>
  </si>
  <si>
    <t>S7VS32</t>
  </si>
  <si>
    <t>Non-proton pumping type-II NADH dehydrogenase I OS=Toxoplasma gondii (strain ATCC 50853 / GT1) GN=TGGT1_209150 PE=4 SV=1</t>
  </si>
  <si>
    <t>Pf00070, Pf07992</t>
  </si>
  <si>
    <t>A0A086L625</t>
  </si>
  <si>
    <t>Signal recognition particle receptor alpha subunit OS=Toxoplasma gondii VAND GN=TGVAND_280610 PE=4 SV=1</t>
  </si>
  <si>
    <t>Pf00448, Pf04086</t>
  </si>
  <si>
    <t>A0A125YWJ9</t>
  </si>
  <si>
    <t>Putative replication factor C subunit 4 OS=Toxoplasma gondii (strain ATCC 50861 / VEG) GN=BN1205_008820 PE=4 SV=1</t>
  </si>
  <si>
    <t>Pf00004, Pf01078, Pf03215, Pf05496, Pf07728, Pf08542, Pf13086, Pf13173, Pf13177, Pf13191, Pf13401</t>
  </si>
  <si>
    <t>A0A086QI94</t>
  </si>
  <si>
    <t>Putative transmembrane protein OS=Toxoplasma gondii VAND GN=TGVAND_247440 PE=4 SV=1</t>
  </si>
  <si>
    <t>A0A125YG17</t>
  </si>
  <si>
    <t>Uncharacterized protein OS=Toxoplasma gondii (strain ATCC 50853 / GT1) GN=TGGT1_214950 PE=4 SV=1</t>
  </si>
  <si>
    <t>A0A086JQ50</t>
  </si>
  <si>
    <t>Uncharacterized protein OS=Toxoplasma gondii p89 GN=TGP89_243460 PE=4 SV=1</t>
  </si>
  <si>
    <t>A0A086J8M6</t>
  </si>
  <si>
    <t>Putative rudimentary enhancer OS=Toxoplasma gondii p89 GN=TGP89_280750 PE=4 SV=1</t>
  </si>
  <si>
    <t>Pf01133</t>
  </si>
  <si>
    <t>A0A086J7V3</t>
  </si>
  <si>
    <t>Putative transmembrane protein OS=Toxoplasma gondii p89 GN=TGP89_237880 PE=4 SV=1</t>
  </si>
  <si>
    <t>A0A086KI99</t>
  </si>
  <si>
    <t>Putative zinc finger (C-x8-C-x5-C-x3-H)-2 OS=Toxoplasma gondii FOU GN=TGFOU_236840 PE=4 SV=1</t>
  </si>
  <si>
    <t>S7ULP8</t>
  </si>
  <si>
    <t>Uncharacterized protein OS=Toxoplasma gondii (strain ATCC 50853 / GT1) GN=TGGT1_216720 PE=4 SV=1</t>
  </si>
  <si>
    <t>A0A086JAI2</t>
  </si>
  <si>
    <t>Kinase, pfkB family protein OS=Toxoplasma gondii p89 GN=TGP89_250880 PE=4 SV=1</t>
  </si>
  <si>
    <t>A0A086QDG7</t>
  </si>
  <si>
    <t>Regulator of chromosome condensation RCC1 OS=Toxoplasma gondii MAS GN=TGMAS_213900 PE=4 SV=1</t>
  </si>
  <si>
    <t>Pf00415, Pf00641, Pf13540</t>
  </si>
  <si>
    <t>A0A086KD53</t>
  </si>
  <si>
    <t>Serine protease OS=Toxoplasma gondii GAB2-2007-GAL-DOM2 GN=TGDOM2_290840 PE=4 SV=1</t>
  </si>
  <si>
    <t>B9QPX8</t>
  </si>
  <si>
    <t>Uncharacterized protein OS=Toxoplasma gondii (strain ATCC 50861 / VEG) GN=BN1205_087420 PE=4 SV=1</t>
  </si>
  <si>
    <t>A0A0F7UNU7</t>
  </si>
  <si>
    <t>TPR domain-containing protein OS=Toxoplasma gondii (strain ATCC 50861 / VEG) GN=BN1205_050230 PE=4 SV=1</t>
  </si>
  <si>
    <t>Pf00515, Pf13414</t>
  </si>
  <si>
    <t>B9PTB9</t>
  </si>
  <si>
    <t>RNA recognition motif-containing protein OS=Toxoplasma gondii (strain ATCC 50861 / VEG) GN=BN1205_084640 PE=4 SV=1</t>
  </si>
  <si>
    <t>Pf00076, Pf08777, Pf14259</t>
  </si>
  <si>
    <t>A0A086JGF0</t>
  </si>
  <si>
    <t>Uncharacterized protein OS=Toxoplasma gondii p89 GN=TGP89_212220 PE=4 SV=1</t>
  </si>
  <si>
    <t>A0A125YTK6</t>
  </si>
  <si>
    <t>Kelch motif domain-containing protein OS=Toxoplasma gondii (strain ATCC 50861 / VEG) GN=BN1205_045600 PE=4 SV=1</t>
  </si>
  <si>
    <t>cellular component movement;metabolic process</t>
  </si>
  <si>
    <t>Pf01344, Pf04380, Pf06156, Pf07646, Pf12329, Pf13415, Pf13418, Pf13851, Pf13854, Pf13964</t>
  </si>
  <si>
    <t>A0A086LM62</t>
  </si>
  <si>
    <t>Uncharacterized protein OS=Toxoplasma gondii RUB GN=TGRUB_308870 PE=4 SV=1</t>
  </si>
  <si>
    <t>S7UVE0</t>
  </si>
  <si>
    <t>Uncharacterized protein (Fragment) OS=Toxoplasma gondii (strain ATCC 50853 / GT1) GN=TGGT1_235140 PE=4 SV=1</t>
  </si>
  <si>
    <t>A0A086K9Q0</t>
  </si>
  <si>
    <t>Uncharacterized protein OS=Toxoplasma gondii GAB2-2007-GAL-DOM2 GN=TGDOM2_201760 PE=4 SV=1</t>
  </si>
  <si>
    <t>A0A086QJK9</t>
  </si>
  <si>
    <t>Uncharacterized protein OS=Toxoplasma gondii VAND GN=TGVAND_228770 PE=4 SV=1</t>
  </si>
  <si>
    <t>A0A086LGB8</t>
  </si>
  <si>
    <t>Zinc finger (CCCH type) motif-containing protein OS=Toxoplasma gondii FOU GN=TGFOU_309200 PE=4 SV=1</t>
  </si>
  <si>
    <t>A0A086KER8</t>
  </si>
  <si>
    <t>Uncharacterized protein OS=Toxoplasma gondii p89 GN=TGP89_225320 PE=4 SV=1</t>
  </si>
  <si>
    <t>A0A086PWP8</t>
  </si>
  <si>
    <t>Putative transmembrane protein OS=Toxoplasma gondii VAND GN=TGVAND_243690 PE=4 SV=1</t>
  </si>
  <si>
    <t>A0A086LBS4</t>
  </si>
  <si>
    <t>Putative prefoldin subunit 6 OS=Toxoplasma gondii FOU GN=TGFOU_248370 PE=4 SV=1</t>
  </si>
  <si>
    <t>A0A086LQJ5</t>
  </si>
  <si>
    <t>Putative mago nashi family protein 2 OS=Toxoplasma gondii RUB GN=TGRUB_267420 PE=4 SV=1</t>
  </si>
  <si>
    <t>Pf02792</t>
  </si>
  <si>
    <t>A0A086K4Y1</t>
  </si>
  <si>
    <t>Putative proteophosphoglycan 5, related protein OS=Toxoplasma gondii FOU GN=TGFOU_203780 PE=4 SV=1</t>
  </si>
  <si>
    <t>A0A125YRI2</t>
  </si>
  <si>
    <t>Vacuolar protein sorting-associated protein 29 OS=Toxoplasma gondii (strain ATCC 50853 / GT1) GN=TGGT1_252490 PE=3 SV=1</t>
  </si>
  <si>
    <t>Pf12850</t>
  </si>
  <si>
    <t>A0A086LFK5</t>
  </si>
  <si>
    <t>Uncharacterized protein OS=Toxoplasma gondii FOU GN=TGFOU_231160 PE=4 SV=1</t>
  </si>
  <si>
    <t>A0A139XYB1</t>
  </si>
  <si>
    <t>Uncharacterized protein OS=Toxoplasma gondii ARI GN=TGARI_286530 PE=4 SV=1</t>
  </si>
  <si>
    <t>A0A086LZU0</t>
  </si>
  <si>
    <t>SNARE protein OS=Toxoplasma gondii RUB GN=TGRUB_215420 PE=3 SV=1</t>
  </si>
  <si>
    <t>Pf00957, Pf13774</t>
  </si>
  <si>
    <t>A0A151HMB0</t>
  </si>
  <si>
    <t>Creatinase domain-containing protein OS=Toxoplasma gondii TgCatPRC2 GN=TGPRC2_261600 PE=3 SV=1</t>
  </si>
  <si>
    <t>A0A0F7VE17</t>
  </si>
  <si>
    <t>Thioredoxin-like protein OS=Toxoplasma gondii (strain ATCC 50861 / VEG) GN=BN1205_071210 PE=4 SV=1</t>
  </si>
  <si>
    <t>Pf06201</t>
  </si>
  <si>
    <t>A0A086LS40</t>
  </si>
  <si>
    <t>Arsenite-resistance protein 2 OS=Toxoplasma gondii RUB GN=TGRUB_293630 PE=4 SV=1</t>
  </si>
  <si>
    <t>Pf12066</t>
  </si>
  <si>
    <t>A0A086JHE5</t>
  </si>
  <si>
    <t>MCM2/3/5 family protein OS=Toxoplasma gondii p89 GN=TGP89_216730 PE=3 SV=1</t>
  </si>
  <si>
    <t>Pf00493, Pf07728, Pf14551</t>
  </si>
  <si>
    <t>A0A125YL45</t>
  </si>
  <si>
    <t>Proteasome subunit beta type OS=Toxoplasma gondii (strain ATCC 50853 / GT1) GN=TGGT1_218920 PE=3 SV=1</t>
  </si>
  <si>
    <t>A0A086QJZ9</t>
  </si>
  <si>
    <t>Memo family protein OS=Toxoplasma gondii VAND GN=TGVAND_227840 PE=3 SV=1</t>
  </si>
  <si>
    <t>Pf01875</t>
  </si>
  <si>
    <t>A0A125YRH9</t>
  </si>
  <si>
    <t>Acylphosphatase OS=Toxoplasma gondii (strain ATCC 50611 / Me49) GN=TGME49_258940 PE=3 SV=1</t>
  </si>
  <si>
    <t>7896668</t>
  </si>
  <si>
    <t>TGME49_058940; TGME49_058940</t>
  </si>
  <si>
    <t>Pf00708</t>
  </si>
  <si>
    <t>A0A125YTZ3</t>
  </si>
  <si>
    <t>Acetyl-CoA acetyltransferase OS=Toxoplasma gondii (strain ATCC 50611 / Me49) GN=TGME49_301120 PE=3 SV=1</t>
  </si>
  <si>
    <t>7896726</t>
  </si>
  <si>
    <t>TGME49_101120; TGME49_101120</t>
  </si>
  <si>
    <t>Pf00108, Pf02803</t>
  </si>
  <si>
    <t>A0A0F7UV64</t>
  </si>
  <si>
    <t>HMG box domain-containing protein OS=Toxoplasma gondii (strain ATCC 50861 / VEG) GN=BN1205_049250 PE=4 SV=1</t>
  </si>
  <si>
    <t>A0A086JLQ7</t>
  </si>
  <si>
    <t>Gamma-glutamyl hydrolase OS=Toxoplasma gondii GAB2-2007-GAL-DOM2 GN=TGDOM2_243350 PE=4 SV=1</t>
  </si>
  <si>
    <t>Pf00117, Pf01965, Pf07722</t>
  </si>
  <si>
    <t>A0A086KQF3</t>
  </si>
  <si>
    <t>Uncharacterized protein OS=Toxoplasma gondii p89 GN=TGP89_254870 PE=4 SV=1</t>
  </si>
  <si>
    <t>Pf02342</t>
  </si>
  <si>
    <t>A0A086LY93</t>
  </si>
  <si>
    <t>Ubiquitin fusion degradation protein UFD1CY OS=Toxoplasma gondii RUB GN=TGRUB_270530 PE=4 SV=1</t>
  </si>
  <si>
    <t>Pf02933, Pf03152</t>
  </si>
  <si>
    <t>B9PUI7</t>
  </si>
  <si>
    <t>Uncharacterized protein OS=Toxoplasma gondii (strain ATCC 50861 / VEG) GN=BN1205_046600 PE=4 SV=1</t>
  </si>
  <si>
    <t>A0A086K846</t>
  </si>
  <si>
    <t>Uncharacterized protein OS=Toxoplasma gondii GAB2-2007-GAL-DOM2 GN=TGDOM2_249970 PE=4 SV=1</t>
  </si>
  <si>
    <t>Pf00169</t>
  </si>
  <si>
    <t>A0A086LZW9</t>
  </si>
  <si>
    <t>Uncharacterized protein OS=Toxoplasma gondii RUB GN=TGRUB_215160 PE=4 SV=1</t>
  </si>
  <si>
    <t>A0A086MAN2</t>
  </si>
  <si>
    <t>WD domain, G-beta repeat-containing protein OS=Toxoplasma gondii RUB GN=TGRUB_311870 PE=4 SV=1</t>
  </si>
  <si>
    <t>Pf00400, Pf12265</t>
  </si>
  <si>
    <t>A0A086JL81</t>
  </si>
  <si>
    <t>Uncharacterized protein OS=Toxoplasma gondii p89 GN=TGP89_266080 PE=4 SV=1</t>
  </si>
  <si>
    <t>Pf03962, Pf04111</t>
  </si>
  <si>
    <t>A0A151H0A5</t>
  </si>
  <si>
    <t>Thioredoxin-like protein OS=Toxoplasma gondii TgCatPRC2 GN=TGPRC2_300150 PE=4 SV=1</t>
  </si>
  <si>
    <t>S7W1Z8</t>
  </si>
  <si>
    <t>Uncharacterized protein OS=Toxoplasma gondii (strain ATCC 50853 / GT1) GN=TGGT1_254410 PE=4 SV=1</t>
  </si>
  <si>
    <t>A0A086LYY0</t>
  </si>
  <si>
    <t>Putative RNA binding protein OS=Toxoplasma gondii RUB GN=TGRUB_203540 PE=4 SV=1</t>
  </si>
  <si>
    <t>A0A086KFA1</t>
  </si>
  <si>
    <t>Putative GTPase activating protein for adp ribosylation factor OS=Toxoplasma gondii GAB2-2007-GAL-DOM2 GN=TGDOM2_273070 PE=4 SV=1</t>
  </si>
  <si>
    <t>Pf01412</t>
  </si>
  <si>
    <t>S7UMQ1</t>
  </si>
  <si>
    <t>Uncharacterized protein OS=Toxoplasma gondii (strain ATCC 50853 / GT1) GN=TGGT1_254000 PE=4 SV=1</t>
  </si>
  <si>
    <t>A0A086QA62</t>
  </si>
  <si>
    <t>U1 zinc finger protein OS=Toxoplasma gondii MAS GN=TGMAS_306380 PE=3 SV=1</t>
  </si>
  <si>
    <t>metal ion binding;RNA binding</t>
  </si>
  <si>
    <t>Pf06220</t>
  </si>
  <si>
    <t>S7UY47</t>
  </si>
  <si>
    <t>MutS domain V domain-containing protein OS=Toxoplasma gondii (strain ATCC 50853 / GT1) GN=TGGT1_261000 PE=4 SV=1</t>
  </si>
  <si>
    <t>DNA binding;nucleotide binding</t>
  </si>
  <si>
    <t>Pf00488, Pf05190, Pf05192</t>
  </si>
  <si>
    <t>A0A086JX14</t>
  </si>
  <si>
    <t>SWI2/SNF2-containing PHD finger protein OS=Toxoplasma gondii p89 GN=TGP89_236970 PE=4 SV=1</t>
  </si>
  <si>
    <t>Pf00176, Pf00270, Pf00271, Pf00628, Pf13173, Pf13771</t>
  </si>
  <si>
    <t>A0A086JMV3</t>
  </si>
  <si>
    <t>Putative transmembrane protein OS=Toxoplasma gondii GAB2-2007-GAL-DOM2 GN=TGDOM2_306270 PE=4 SV=1</t>
  </si>
  <si>
    <t>A0A086JPU9</t>
  </si>
  <si>
    <t>Uncharacterized protein OS=Toxoplasma gondii p89 GN=TGP89_243200 PE=4 SV=1</t>
  </si>
  <si>
    <t>A0A086QBF4</t>
  </si>
  <si>
    <t>Putative peptide methionine sulfoxide reductase msrB OS=Toxoplasma gondii VAND GN=TGVAND_314000 PE=4 SV=1</t>
  </si>
  <si>
    <t>Pf01641</t>
  </si>
  <si>
    <t>B9Q1J0</t>
  </si>
  <si>
    <t>Uncharacterized protein OS=Toxoplasma gondii (strain ATCC 50861 / VEG) GN=BN1205_081330 PE=4 SV=1</t>
  </si>
  <si>
    <t>B9Q7A8</t>
  </si>
  <si>
    <t>Aminomethyltransferase, mitochondrial, putative OS=Toxoplasma gondii (strain ATCC 50861 / VEG) GN=BN1205_059770 PE=3 SV=1</t>
  </si>
  <si>
    <t>Pf01571, Pf08669</t>
  </si>
  <si>
    <t>S7UXC8</t>
  </si>
  <si>
    <t>EF hand domain-containing protein OS=Toxoplasma gondii (strain ATCC 50853 / GT1) GN=TGGT1_227800 PE=4 SV=1</t>
  </si>
  <si>
    <t>Pf12763</t>
  </si>
  <si>
    <t>A0A086M6P4</t>
  </si>
  <si>
    <t>Dynamitin OS=Toxoplasma gondii RUB GN=TGRUB_246740 PE=4 SV=1</t>
  </si>
  <si>
    <t>Pf04912</t>
  </si>
  <si>
    <t>A0A0F7V752</t>
  </si>
  <si>
    <t>Uncharacterized protein OS=Toxoplasma gondii (strain ATCC 50861 / VEG) GN=BN1205_004700 PE=4 SV=1</t>
  </si>
  <si>
    <t>A0A086PM89</t>
  </si>
  <si>
    <t>Uncharacterized protein OS=Toxoplasma gondii VAND GN=TGVAND_265510 PE=4 SV=1</t>
  </si>
  <si>
    <t>Pf12773</t>
  </si>
  <si>
    <t>A0A086L170</t>
  </si>
  <si>
    <t>Kelch repeat-containing protein (Fragment) OS=Toxoplasma gondii FOU GN=TGFOU_272030B PE=4 SV=1</t>
  </si>
  <si>
    <t>A0A086LCA4</t>
  </si>
  <si>
    <t>Bifunctional protein FolC subfamily protein OS=Toxoplasma gondii FOU GN=TGFOU_271350 PE=4 SV=1</t>
  </si>
  <si>
    <t>Pf00448, Pf08245</t>
  </si>
  <si>
    <t>A0A086LKL1</t>
  </si>
  <si>
    <t>Ribonucleoside-diphosphate reductase small subunit OS=Toxoplasma gondii RUB GN=TGRUB_207060 PE=4 SV=1</t>
  </si>
  <si>
    <t>Pf00268</t>
  </si>
  <si>
    <t>A0A086LFB4</t>
  </si>
  <si>
    <t>Peptidase family T4 protein OS=Toxoplasma gondii FOU GN=TGFOU_232060 PE=4 SV=1</t>
  </si>
  <si>
    <t>A0A086M461</t>
  </si>
  <si>
    <t>Glucosamine-fructose-6-phosphate aminotransferase OS=Toxoplasma gondii RUB GN=TGRUB_231350 PE=4 SV=1</t>
  </si>
  <si>
    <t>Pf00310, Pf01380, Pf13230, Pf13522, Pf13537</t>
  </si>
  <si>
    <t>A0A086KUM3</t>
  </si>
  <si>
    <t>Centrin OS=Toxoplasma gondii p89 GN=TGP89_247230 PE=4 SV=1</t>
  </si>
  <si>
    <t>Pf00036, Pf13405, Pf13499, Pf13833, Pf14658</t>
  </si>
  <si>
    <t>A0A125YFU1</t>
  </si>
  <si>
    <t>Putative mitochondria-associated granulocyte macrophage CSF signaling molecule OS=Toxoplasma gondii (strain ATCC 50853 / GT1) GN=TGGT1_249910 PE=4 SV=1</t>
  </si>
  <si>
    <t>Pf03656</t>
  </si>
  <si>
    <t>A0A086QPW3</t>
  </si>
  <si>
    <t>Stress responsive a/b barrel domain-containing protein OS=Toxoplasma gondii MAS GN=TGMAS_222850 PE=4 SV=1</t>
  </si>
  <si>
    <t>Pf07876</t>
  </si>
  <si>
    <t>A0A086K4D1</t>
  </si>
  <si>
    <t>Uncharacterized protein OS=Toxoplasma gondii GAB2-2007-GAL-DOM2 GN=TGDOM2_240980 PE=4 SV=1</t>
  </si>
  <si>
    <t>A0A086LNS1</t>
  </si>
  <si>
    <t>Uncharacterized protein OS=Toxoplasma gondii RUB GN=TGRUB_265150 PE=4 SV=1</t>
  </si>
  <si>
    <t>Pf13857</t>
  </si>
  <si>
    <t>A0A086LGQ4</t>
  </si>
  <si>
    <t>Hsp90 domain-containing protein OS=Toxoplasma gondii FOU GN=TGFOU_310430 PE=3 SV=1</t>
  </si>
  <si>
    <t>Pf00183, Pf02518, Pf04484, Pf13589</t>
  </si>
  <si>
    <t>A0A086L733</t>
  </si>
  <si>
    <t>Casein kinase II subunit beta OS=Toxoplasma gondii p89 GN=TGP89_268810 PE=3 SV=1</t>
  </si>
  <si>
    <t>A0A125YLT4</t>
  </si>
  <si>
    <t>Uncharacterized protein OS=Toxoplasma gondii (strain ATCC 50611 / Me49) GN=TGME49_294730 PE=4 SV=1</t>
  </si>
  <si>
    <t>7900261</t>
  </si>
  <si>
    <t>TGME49_094730; TGME49_094730</t>
  </si>
  <si>
    <t>Pf12931</t>
  </si>
  <si>
    <t>A0A086KJE7</t>
  </si>
  <si>
    <t>Uncharacterized protein OS=Toxoplasma gondii p89 GN=TGP89_213880 PE=4 SV=1</t>
  </si>
  <si>
    <t>A0A086KQI2</t>
  </si>
  <si>
    <t>Ser/Thr phosphatase family protein OS=Toxoplasma gondii p89 GN=TGP89_254770 PE=4 SV=1</t>
  </si>
  <si>
    <t>Pf00149, Pf13777</t>
  </si>
  <si>
    <t>A0A086PP00</t>
  </si>
  <si>
    <t>Bystin protein (Fragment) OS=Toxoplasma gondii RUB GN=TGRUB_238240 PE=4 SV=1</t>
  </si>
  <si>
    <t>Pf05285, Pf05291</t>
  </si>
  <si>
    <t>S7UGJ2</t>
  </si>
  <si>
    <t>Ribosome biogenesis protein BOP1 homolog OS=Toxoplasma gondii (strain ATCC 50853 / GT1) GN=TGGT1_301390 PE=3 SV=1</t>
  </si>
  <si>
    <t>Pf00400, Pf08145</t>
  </si>
  <si>
    <t>B9QE64</t>
  </si>
  <si>
    <t>Serine/threonine-protein phosphatase OS=Toxoplasma gondii (strain ATCC 50861 / VEG) GN=BN1205_083810 PE=3 SV=1</t>
  </si>
  <si>
    <t>Pf00149, Pf01344, Pf07646, Pf13415, Pf13418, Pf13854</t>
  </si>
  <si>
    <t>A0A0F7URW8</t>
  </si>
  <si>
    <t>RNA recognition motif-containing protein OS=Toxoplasma gondii (strain ATCC 50861 / VEG) GN=BN1205_038680 PE=4 SV=1</t>
  </si>
  <si>
    <t>A0A086KGI9</t>
  </si>
  <si>
    <t>Transporter, major facilitator family protein OS=Toxoplasma gondii FOU GN=TGFOU_320020 PE=4 SV=1</t>
  </si>
  <si>
    <t>Pf07690</t>
  </si>
  <si>
    <t>A0A086PMB0</t>
  </si>
  <si>
    <t>Putative ribonuclease ZC3H12D OS=Toxoplasma gondii VAND GN=TGVAND_265850 PE=4 SV=1</t>
  </si>
  <si>
    <t>Pf11977</t>
  </si>
  <si>
    <t>S7UX40</t>
  </si>
  <si>
    <t>n quant</t>
  </si>
  <si>
    <t>Protein information</t>
  </si>
  <si>
    <t>identification</t>
  </si>
  <si>
    <t>quantification</t>
  </si>
  <si>
    <t>annotation</t>
  </si>
  <si>
    <t>Abundance Ratio: (Rep1, Heavy) / (Rep1, Light)</t>
  </si>
  <si>
    <t>Abundance Ratio: (Rep2, Heavy) / (Rep2, Light)</t>
  </si>
  <si>
    <t>Abundance Ratio: (Rep3, Heavy) / (Rep3, Light)</t>
  </si>
  <si>
    <t>Abundance Ratio: (Rep4, Heavy) / (Rep4, Light)</t>
  </si>
  <si>
    <t>Abundance Ratio: (Rep5, Heavy) / (Rep5, Light)</t>
  </si>
  <si>
    <t>Abundance Ratio: (Rep6, Heavy) / (Rep6, Light)</t>
  </si>
  <si>
    <t>log2</t>
  </si>
  <si>
    <t>MEDIAN</t>
  </si>
  <si>
    <t>norm</t>
  </si>
  <si>
    <t>significantly regulated</t>
  </si>
  <si>
    <t>mean log2 ratio</t>
  </si>
  <si>
    <t>SD</t>
  </si>
  <si>
    <t>t-test</t>
  </si>
  <si>
    <t>regulated? (FC &gt; 0.5, p &lt; 0.05)</t>
  </si>
  <si>
    <t>regulated? (FC &gt; 0.75, p &lt; 0.05)</t>
  </si>
  <si>
    <t>A0A086L4E7</t>
  </si>
  <si>
    <t>Uncharacterized protein OS=Toxoplasma gondii p89 GN=TGP89_274050 PE=4 SV=1</t>
  </si>
  <si>
    <t>A0A0F7V1B6</t>
  </si>
  <si>
    <t>SCO1/SenC domain-containing protein OS=Toxoplasma gondii (strain ATCC 50861 / VEG) GN=BN1205_077000 PE=4 SV=1</t>
  </si>
  <si>
    <t>Pf02630</t>
  </si>
  <si>
    <t>A0A086JQ77</t>
  </si>
  <si>
    <t>Breast carcinoma amplified sequence protein 2 OS=Toxoplasma gondii p89 GN=TGP89_243620 PE=4 SV=1</t>
  </si>
  <si>
    <t>Pf05700</t>
  </si>
  <si>
    <t>A0A086M990</t>
  </si>
  <si>
    <t>KRR1 small subunit processome component OS=Toxoplasma gondii RUB GN=TGRUB_262070 PE=3 SV=1</t>
  </si>
  <si>
    <t>A0A086PKR4</t>
  </si>
  <si>
    <t>Uncharacterized protein OS=Toxoplasma gondii MAS GN=TGMAS_211850 PE=4 SV=1</t>
  </si>
  <si>
    <t>A0A0F7V0F7</t>
  </si>
  <si>
    <t>Hydrocephalus inducing protein OS=Toxoplasma gondii (strain ATCC 50861 / VEG) GN=BN1205_000280 PE=4 SV=1</t>
  </si>
  <si>
    <t>A0A086K6V1</t>
  </si>
  <si>
    <t>Zinc finger, c2h2 type domain-containing protein OS=Toxoplasma gondii GAB2-2007-GAL-DOM2 GN=TGDOM2_286710 PE=4 SV=1</t>
  </si>
  <si>
    <t>A0A086LVP5</t>
  </si>
  <si>
    <t>Uncharacterized protein OS=Toxoplasma gondii (strain ATCC 50611 / Me49) GN=TGME49_226320 PE=4 SV=1</t>
  </si>
  <si>
    <t>A0A086Q6F4</t>
  </si>
  <si>
    <t>Putative transmembrane protein OS=Toxoplasma gondii MAS GN=TGMAS_206320 PE=4 SV=1</t>
  </si>
  <si>
    <t>S7W6H2</t>
  </si>
  <si>
    <t>Cytidine and deoxycytidylate deaminase zinc-binding region domain-containing protein OS=Toxoplasma gondii (strain ATCC 50853 / GT1) GN=TGGT1_239630 PE=4 SV=1</t>
  </si>
  <si>
    <t>Pf00383, Pf08211</t>
  </si>
  <si>
    <t>A0A086QS97</t>
  </si>
  <si>
    <t>Uncharacterized protein OS=Toxoplasma gondii MAS GN=TGMAS_209420 PE=4 SV=1</t>
  </si>
  <si>
    <t>S7WEH9</t>
  </si>
  <si>
    <t>Elongation factor G, mitochondrial OS=Toxoplasma gondii (strain ATCC 50853 / GT1) GN=TGGT1_260170 PE=3 SV=1</t>
  </si>
  <si>
    <t>A0A086MB72</t>
  </si>
  <si>
    <t>Cytochrome b5 family heme/steroid binding domain-containing protein OS=Toxoplasma gondii RUB GN=TGRUB_313580 PE=3 SV=1</t>
  </si>
  <si>
    <t>Pf00173</t>
  </si>
  <si>
    <t>A0A0F7UVK0</t>
  </si>
  <si>
    <t>Uncharacterized protein OS=Toxoplasma gondii (strain ATCC 50861 / VEG) GN=BN1205_049300 PE=4 SV=1</t>
  </si>
  <si>
    <t>A0A086JTB3</t>
  </si>
  <si>
    <t>Zinc finger protein OS=Toxoplasma gondii GAB2-2007-GAL-DOM2 GN=TGDOM2_254650 PE=4 SV=1</t>
  </si>
  <si>
    <t>Pf00076, Pf08777, Pf13893, Pf14259</t>
  </si>
  <si>
    <t>A0A086Q4Y9</t>
  </si>
  <si>
    <t>Mitochondrial import inner membrane translocase subunit TIM17 protein OS=Toxoplasma gondii VAND GN=TGVAND_214150 PE=4 SV=1</t>
  </si>
  <si>
    <t>Pf02466</t>
  </si>
  <si>
    <t>A0A086QLT9</t>
  </si>
  <si>
    <t>Putative nuclear movement domain protein OS=Toxoplasma gondii MAS GN=TGMAS_257310 PE=4 SV=1</t>
  </si>
  <si>
    <t>A0A086JT59</t>
  </si>
  <si>
    <t>Armadillo/beta-catenin family repeat-containing protein OS=Toxoplasma gondii p89 GN=TGP89_294770 PE=4 SV=1</t>
  </si>
  <si>
    <t>catalytic activity;protein binding;transporter activity</t>
  </si>
  <si>
    <t>Pf11698, Pf13646</t>
  </si>
  <si>
    <t>A0A086KUD2</t>
  </si>
  <si>
    <t>Alveolin domain containing intermediate filament IMC9 OS=Toxoplasma gondii (strain ATCC 50853 / GT1) GN=TGGT1_226220 PE=4 SV=1</t>
  </si>
  <si>
    <t>S7UUU8</t>
  </si>
  <si>
    <t>Dynein heavy chain family protein OS=Toxoplasma gondii (strain ATCC 50853 / GT1) GN=TGGT1_203135 PE=4 SV=1</t>
  </si>
  <si>
    <t>Pf03028, Pf07728, Pf08385, Pf08393, Pf12774, Pf12775, Pf12777, Pf12780, Pf12781</t>
  </si>
  <si>
    <t>A0A086LGX0</t>
  </si>
  <si>
    <t>Putative Ubiquitin-fold modifier 1 family protein OS=Toxoplasma gondii FOU GN=TGFOU_311110 PE=4 SV=1</t>
  </si>
  <si>
    <t>Pf03671</t>
  </si>
  <si>
    <t>A0A151H8M6</t>
  </si>
  <si>
    <t>Putative myosin regulatory light chain OS=Toxoplasma gondii TgCatPRC2 GN=TGPRC2_315780 PE=4 SV=1</t>
  </si>
  <si>
    <t>A0A0F7UUV4</t>
  </si>
  <si>
    <t>Uncharacterized protein OS=Toxoplasma gondii (strain ATCC 50861 / VEG) GN=BN1205_056540 PE=4 SV=1</t>
  </si>
  <si>
    <t>S7WA24</t>
  </si>
  <si>
    <t>S1 RNA binding domain-containing protein OS=Toxoplasma gondii (strain ATCC 50853 / GT1) GN=TGGT1_217790 PE=4 SV=1</t>
  </si>
  <si>
    <t>Pf00575</t>
  </si>
  <si>
    <t>A0A125YKI6</t>
  </si>
  <si>
    <t>Putative mitochondrial inner membrane translocase subunit TIM17 OS=Toxoplasma gondii (strain ATCC 50853 / GT1) GN=TGGT1_225710 PE=4 SV=1</t>
  </si>
  <si>
    <t>A0A125YMR8</t>
  </si>
  <si>
    <t>Uncharacterized protein OS=Toxoplasma gondii (strain ATCC 50853 / GT1) GN=TGGT1_204320 PE=4 SV=1</t>
  </si>
  <si>
    <t>A0A086JA31</t>
  </si>
  <si>
    <t>Uncharacterized protein OS=Toxoplasma gondii p89 GN=TGP89_242640 PE=4 SV=1</t>
  </si>
  <si>
    <t>A0A086L5G3</t>
  </si>
  <si>
    <t>Putative 3-ketoacyl-CoA reductase OS=Toxoplasma gondii p89 GN=TGP89_271888 PE=3 SV=1</t>
  </si>
  <si>
    <t>Pf00106, Pf13460, Pf13561</t>
  </si>
  <si>
    <t>B9QHY8</t>
  </si>
  <si>
    <t>Eukaryotic translation initiation factor 2D,related OS=Toxoplasma gondii (strain ATCC 50861 / VEG) GN=BN1205_009290 PE=4 SV=1</t>
  </si>
  <si>
    <t>A0A086JHM3</t>
  </si>
  <si>
    <t>Nucleolar 12, 25 kDa protein OS=Toxoplasma gondii p89 GN=TGP89_216435 PE=4 SV=1</t>
  </si>
  <si>
    <t>Pf09805</t>
  </si>
  <si>
    <t>A0A086MAE9</t>
  </si>
  <si>
    <t>Putative vacuolar atp synthase subunit f OS=Toxoplasma gondii RUB GN=TGRUB_310960 PE=4 SV=1</t>
  </si>
  <si>
    <t>Pf01990</t>
  </si>
  <si>
    <t>A0A0F7V9U0</t>
  </si>
  <si>
    <t>Uncharacterized protein OS=Toxoplasma gondii (strain ATCC 50861 / VEG) GN=BN1205_007770 PE=4 SV=1</t>
  </si>
  <si>
    <t>A0A125YXR9</t>
  </si>
  <si>
    <t>Eukaryotic initiation factor-4E, putative OS=Toxoplasma gondii (strain ATCC 50611 / Me49) GN=TGME49_315150 PE=3 SV=1</t>
  </si>
  <si>
    <t>7896049</t>
  </si>
  <si>
    <t>TGME49_115150; TGME49_115150</t>
  </si>
  <si>
    <t>A0A086L4A3</t>
  </si>
  <si>
    <t>Putative DNA replication licensing factor MCM5 OS=Toxoplasma gondii FOU GN=TGFOU_243920 PE=3 SV=1</t>
  </si>
  <si>
    <t>Pf00493, Pf14551</t>
  </si>
  <si>
    <t>V4ZMY4</t>
  </si>
  <si>
    <t>Uncharacterized protein OS=Toxoplasma gondii (strain ATCC 50861 / VEG) GN=TGVEG_265840 PE=4 SV=1</t>
  </si>
  <si>
    <t>A0A086K711</t>
  </si>
  <si>
    <t>Putative transmembrane protein OS=Toxoplasma gondii p89 GN=TGP89_259940 PE=4 SV=1</t>
  </si>
  <si>
    <t>A0A086LE34</t>
  </si>
  <si>
    <t>Lanthionine synthetase C family protein OS=Toxoplasma gondii FOU GN=TGFOU_213730 PE=4 SV=1</t>
  </si>
  <si>
    <t>Pf05147</t>
  </si>
  <si>
    <t>A0A086QUK2</t>
  </si>
  <si>
    <t>DSS1/SEM1 family protein OS=Toxoplasma gondii MAS GN=TGMAS_236920 PE=4 SV=1</t>
  </si>
  <si>
    <t>A0A086L1I9</t>
  </si>
  <si>
    <t>Pyridine nucleotide-disulfide oxidoreductase domain-containing protein OS=Toxoplasma gondii p89 GN=TGP89_255890 PE=4 SV=1</t>
  </si>
  <si>
    <t>Pf00070, Pf01134, Pf07992, Pf13434</t>
  </si>
  <si>
    <t>A0A0F7UUF0</t>
  </si>
  <si>
    <t>Cleft lip and palate associated transmembrane protein 1, putative OS=Toxoplasma gondii (strain ATCC 50861 / VEG) GN=BN1205_044130 PE=4 SV=1</t>
  </si>
  <si>
    <t>Pf05602</t>
  </si>
  <si>
    <t>A0A086LD90</t>
  </si>
  <si>
    <t>Uncharacterized protein OS=Toxoplasma gondii FOU GN=TGFOU_268320 PE=4 SV=1</t>
  </si>
  <si>
    <t>A0A086J9R4</t>
  </si>
  <si>
    <t>Sulfhydryl oxidase OS=Toxoplasma gondii p89 GN=TGP89_288620 PE=4 SV=1</t>
  </si>
  <si>
    <t>A0A0F7V2B8</t>
  </si>
  <si>
    <t>Uncharacterized protein OS=Toxoplasma gondii (strain ATCC 50861 / VEG) GN=BN1205_016550 PE=4 SV=1</t>
  </si>
  <si>
    <t>tRNA-splicing ligase RtcB homolog OS=Toxoplasma gondii GN=TgIb.0130 PE=3 SV=1</t>
  </si>
  <si>
    <t>Pf01139</t>
  </si>
  <si>
    <t>A0A086K126</t>
  </si>
  <si>
    <t>Putative transmembrane protein OS=Toxoplasma gondii FOU GN=TGFOU_206340 PE=4 SV=1</t>
  </si>
  <si>
    <t>A0A086JHP0</t>
  </si>
  <si>
    <t>Signal recognition particle (SRP9) domain-containing protein OS=Toxoplasma gondii GAB2-2007-GAL-DOM2 GN=TGDOM2_236130 PE=4 SV=1</t>
  </si>
  <si>
    <t>Pf05486</t>
  </si>
  <si>
    <t>A0A139Y0H1</t>
  </si>
  <si>
    <t>Uncharacterized protein OS=Toxoplasma gondii ARI GN=TGARI_206480 PE=4 SV=1</t>
  </si>
  <si>
    <t>A0A0F7URF2</t>
  </si>
  <si>
    <t>Uncharacterized protein OS=Toxoplasma gondii (strain ATCC 50861 / VEG) GN=BN1205_034740 PE=4 SV=1</t>
  </si>
  <si>
    <t>S7WHJ6</t>
  </si>
  <si>
    <t>TAP42 family protein OS=Toxoplasma gondii (strain ATCC 50853 / GT1) GN=TGGT1_218250 PE=4 SV=1</t>
  </si>
  <si>
    <t>Pf04177</t>
  </si>
  <si>
    <t>S8G7Y3</t>
  </si>
  <si>
    <t>PUL domain-containing protein OS=Toxoplasma gondii (strain ATCC 50611 / Me49) GN=TGME49_288210 PE=4 SV=1</t>
  </si>
  <si>
    <t>7897764</t>
  </si>
  <si>
    <t>TGME49_088210; TGME49_088210</t>
  </si>
  <si>
    <t>Pf00400, Pf08324, Pf09070</t>
  </si>
  <si>
    <t>A0A086JWH4</t>
  </si>
  <si>
    <t>Putative eukaryotic initiation factor-5 OS=Toxoplasma gondii GAB2-2007-GAL-DOM2 GN=TGDOM2_244650 PE=4 SV=1</t>
  </si>
  <si>
    <t>Pf01873, Pf02020</t>
  </si>
  <si>
    <t>A0A086QW27</t>
  </si>
  <si>
    <t>AP2 domain transcription factor AP2VIII-7 OS=Toxoplasma gondii MAS GN=TGMAS_269010 PE=4 SV=1</t>
  </si>
  <si>
    <t>Pf14733</t>
  </si>
  <si>
    <t>A0A086JKP1</t>
  </si>
  <si>
    <t>Putative transmembrane protein OS=Toxoplasma gondii GAB2-2007-GAL-DOM2 GN=TGDOM2_320740 PE=4 SV=1</t>
  </si>
  <si>
    <t>A0A086L7Q2</t>
  </si>
  <si>
    <t>Uncharacterized protein OS=Toxoplasma gondii FOU GN=TGFOU_262560 PE=4 SV=1</t>
  </si>
  <si>
    <t>A0A139XR15</t>
  </si>
  <si>
    <t>SRP40, C-terminal domain-containing protein OS=Toxoplasma gondii ARI GN=TGARI_209860 PE=4 SV=1</t>
  </si>
  <si>
    <t>Pf05022</t>
  </si>
  <si>
    <t>A0A086PLX2</t>
  </si>
  <si>
    <t>Uncharacterized protein OS=Toxoplasma gondii VAND GN=TGVAND_264770 PE=4 SV=1</t>
  </si>
  <si>
    <t>S7ULB8</t>
  </si>
  <si>
    <t>Putative splicesome-associated protein OS=Toxoplasma gondii (strain ATCC 50853 / GT1) GN=TGGT1_221950 PE=4 SV=1</t>
  </si>
  <si>
    <t>nucleus;spliceosomal complex</t>
  </si>
  <si>
    <t>Pf11931, Pf12108</t>
  </si>
  <si>
    <t>A0A086M6I8</t>
  </si>
  <si>
    <t>Uncharacterized protein (Fragment) OS=Toxoplasma gondii RUB GN=TGRUB_247410B PE=4 SV=1</t>
  </si>
  <si>
    <t>A0A086LWT3</t>
  </si>
  <si>
    <t>DEAD/DEAH box helicase domain-containing protein OS=Toxoplasma gondii RUB GN=TGRUB_221660 PE=4 SV=1</t>
  </si>
  <si>
    <t>A0A086LX04</t>
  </si>
  <si>
    <t>Uncharacterized protein OS=Toxoplasma gondii RUB GN=TGRUB_222270 PE=4 SV=1</t>
  </si>
  <si>
    <t>A0A0F7V5I0</t>
  </si>
  <si>
    <t>HEAT repeat containing protein OS=Toxoplasma gondii (strain ATCC 50861 / VEG) GN=BN1205_100800 PE=4 SV=1</t>
  </si>
  <si>
    <t>Pf11602</t>
  </si>
  <si>
    <t>A0A086JBL5</t>
  </si>
  <si>
    <t>Adenylosuccinate synthetase OS=Toxoplasma gondii p89 GN=TGP89_279450 PE=3 SV=1</t>
  </si>
  <si>
    <t>Pf00709</t>
  </si>
  <si>
    <t>A0A086K071</t>
  </si>
  <si>
    <t>Protease inhibitor PI1 OS=Toxoplasma gondii p89 GN=TGP89_217430 PE=3 SV=1</t>
  </si>
  <si>
    <t>A0A086K7N7</t>
  </si>
  <si>
    <t>Putative ADP-ribosylation factor family protein 2 OS=Toxoplasma gondii GAB2-2007-GAL-DOM2 GN=TGDOM2_212950 PE=3 SV=1</t>
  </si>
  <si>
    <t>A0A139XZF7</t>
  </si>
  <si>
    <t>NLI interacting factor family phosphatase OS=Toxoplasma gondii ARI GN=TGARI_202550 PE=4 SV=1</t>
  </si>
  <si>
    <t>Pf03031</t>
  </si>
  <si>
    <t>A0A086LZB3</t>
  </si>
  <si>
    <t>NLI interacting factor family phosphatase OS=Toxoplasma gondii RUB GN=TGRUB_202550 PE=4 SV=1</t>
  </si>
  <si>
    <t>A0A086LWU8</t>
  </si>
  <si>
    <t>Uncharacterized protein OS=Toxoplasma gondii RUB GN=TGRUB_221870 PE=4 SV=1</t>
  </si>
  <si>
    <t>A0A086KTM1</t>
  </si>
  <si>
    <t>Flavodoxin domain-containing protein OS=Toxoplasma gondii GAB2-2007-GAL-DOM2 GN=TGDOM2_219630 PE=4 SV=1</t>
  </si>
  <si>
    <t>Pf00175, Pf00258</t>
  </si>
  <si>
    <t>A0A086L2B7</t>
  </si>
  <si>
    <t>Acetyltransferase, GNAT family protein OS=Toxoplasma gondii p89 GN=TGP89_230060 PE=4 SV=1</t>
  </si>
  <si>
    <t>A0A086LBS5</t>
  </si>
  <si>
    <t>Uncharacterized protein OS=Toxoplasma gondii FOU GN=TGFOU_248360 PE=4 SV=1</t>
  </si>
  <si>
    <t>A0A086K637</t>
  </si>
  <si>
    <t>S1/P1 nuclease OS=Toxoplasma gondii GAB2-2007-GAL-DOM2 GN=TGDOM2_285180 PE=4 SV=1</t>
  </si>
  <si>
    <t>A0A125YXY7</t>
  </si>
  <si>
    <t>Adenylate kinase isoenzyme 6 homolog OS=Toxoplasma gondii (strain ATCC 50611 / Me49) GN=TGME49_233400 PE=3 SV=1</t>
  </si>
  <si>
    <t>7898371</t>
  </si>
  <si>
    <t>TGME49_033400; TGME49_033400</t>
  </si>
  <si>
    <t>Pf00004, Pf08433, Pf13173, Pf13191, Pf13207, Pf13238, Pf13401, Pf13521, Pf13671</t>
  </si>
  <si>
    <t>A0A086JF09</t>
  </si>
  <si>
    <t>Activator of hsp90 atpase, n-terminal protein OS=Toxoplasma gondii GAB2-2007-GAL-DOM2 GN=TGDOM2_210800 PE=4 SV=1</t>
  </si>
  <si>
    <t>Pf09229</t>
  </si>
  <si>
    <t>A0A086M4U3</t>
  </si>
  <si>
    <t>Putative peptidase D OS=Toxoplasma gondii RUB GN=TGRUB_233310 PE=3 SV=1</t>
  </si>
  <si>
    <t>Pf00557, Pf05195</t>
  </si>
  <si>
    <t>A0A086KG07</t>
  </si>
  <si>
    <t>Kelch repeat-containing protein OS=Toxoplasma gondii GAB2-2007-GAL-DOM2 GN=TGDOM2_272030 PE=4 SV=1</t>
  </si>
  <si>
    <t>Pf01344, Pf13415, Pf13418, Pf13964</t>
  </si>
  <si>
    <t>S8ETD3</t>
  </si>
  <si>
    <t>Ribosome recycling factor protein OS=Toxoplasma gondii (strain ATCC 50611 / Me49) GN=TGME49_216530 PE=4 SV=1</t>
  </si>
  <si>
    <t>Pf01765</t>
  </si>
  <si>
    <t>A0A151HK09</t>
  </si>
  <si>
    <t>WD-40 repeat protein OS=Toxoplasma gondii TgCatPRC2 GN=TGPRC2_290850 PE=4 SV=1</t>
  </si>
  <si>
    <t>A0A086QHY1</t>
  </si>
  <si>
    <t>UV excision repair protein Rad23 protein OS=Toxoplasma gondii (strain ATCC 50861 / VEG) GN=BN1205_050540 PE=4 SV=1</t>
  </si>
  <si>
    <t>Pf00240, Pf00627, Pf09280</t>
  </si>
  <si>
    <t>A0A125YGK6</t>
  </si>
  <si>
    <t>Uncharacterized protein OS=Toxoplasma gondii (strain ATCC 50611 / Me49) GN=TGME49_258730 PE=4 SV=1</t>
  </si>
  <si>
    <t>7899067</t>
  </si>
  <si>
    <t>TGME49_058730; TGME49_058730</t>
  </si>
  <si>
    <t>A0A125YGS0</t>
  </si>
  <si>
    <t>HMG (High mobility group) box domain-containing protein OS=Toxoplasma gondii (strain ATCC 50861 / VEG) GN=BN1205_105875 PE=4 SV=1</t>
  </si>
  <si>
    <t>Pf00505, Pf09011</t>
  </si>
  <si>
    <t>B9PIY4</t>
  </si>
  <si>
    <t>Putative small nuclear ribonucleoprotein G OS=Toxoplasma gondii (strain ATCC 50861 / VEG) GN=BN1205_099900 PE=4 SV=1</t>
  </si>
  <si>
    <t>A0A086LWT1</t>
  </si>
  <si>
    <t>Transcriptional elongation factor FACT140 OS=Toxoplasma gondii RUB GN=TGRUB_221670 PE=4 SV=1</t>
  </si>
  <si>
    <t>Pf00557, Pf08512, Pf08644, Pf14826</t>
  </si>
  <si>
    <t>A0A140CWX1</t>
  </si>
  <si>
    <t>Rhoptry neck protein 10 OS=Toxoplasma gondii GN=RON10 PE=4 SV=1</t>
  </si>
  <si>
    <t>A0A086LSE1</t>
  </si>
  <si>
    <t>Putative transmembrane protein OS=Toxoplasma gondii RUB GN=TGRUB_294790 PE=4 SV=1</t>
  </si>
  <si>
    <t>A0A086LQY5</t>
  </si>
  <si>
    <t>RNA recognition motif (A.K.A RRM, RBD, or RNP domain) protein OS=Toxoplasma gondii RUB GN=TGRUB_206670 PE=4 SV=1</t>
  </si>
  <si>
    <t>Pf00076, Pf07744, Pf13893</t>
  </si>
  <si>
    <t>A0A086LJQ6</t>
  </si>
  <si>
    <t>Putative transport protein Sec24 OS=Toxoplasma gondii RUB GN=TGRUB_277000 PE=4 SV=1</t>
  </si>
  <si>
    <t>Pf00626, Pf04810, Pf04811, Pf04815, Pf07223, Pf08033</t>
  </si>
  <si>
    <t>A0A086M4Z1</t>
  </si>
  <si>
    <t>2-oxoglutarate/malate translocase OMT OS=Toxoplasma gondii RUB GN=TGRUB_274060 PE=3 SV=1</t>
  </si>
  <si>
    <t>A0A151HR70</t>
  </si>
  <si>
    <t>Putative ARF1-directed GTPase-activating protein OS=Toxoplasma gondii TgCatPRC2 GN=TGPRC2_225310 PE=4 SV=1</t>
  </si>
  <si>
    <t>A0A139Y1B9</t>
  </si>
  <si>
    <t>Putative pre-mRNA branch site protein p14 OS=Toxoplasma gondii ARI GN=TGARI_305010 PE=4 SV=1</t>
  </si>
  <si>
    <t>A0A086KEW9</t>
  </si>
  <si>
    <t>Nucleoredoxin family protein OS=Toxoplasma gondii p89 GN=TGP89_225060 PE=4 SV=1</t>
  </si>
  <si>
    <t>Pf00085, Pf00462, Pf00578, Pf08534, Pf09409, Pf13098, Pf13905, Pf14595</t>
  </si>
  <si>
    <t>A0A086PH02</t>
  </si>
  <si>
    <t>Aminotransferase, class V superfamily protein OS=Toxoplasma gondii VAND GN=TGVAND_300120 PE=4 SV=1</t>
  </si>
  <si>
    <t>S7W3B9</t>
  </si>
  <si>
    <t>Uncharacterized protein OS=Toxoplasma gondii (strain ATCC 50853 / GT1) GN=TGGT1_203980 PE=4 SV=1</t>
  </si>
  <si>
    <t>A0A086JGT8</t>
  </si>
  <si>
    <t>NOT2 / NOT3 / NOT5 family protein OS=Toxoplasma gondii GAB2-2007-GAL-DOM2 GN=TGDOM2_257150 PE=4 SV=1</t>
  </si>
  <si>
    <t>Pf04153</t>
  </si>
  <si>
    <t>A0A125YWN7</t>
  </si>
  <si>
    <t>Serine/threonine-protein phosphatase OS=Toxoplasma gondii (strain ATCC 50853 / GT1) GN=TGGT1_311310 PE=3 SV=1</t>
  </si>
  <si>
    <t>A9YTV9</t>
  </si>
  <si>
    <t>Sis1-like protein OS=Toxoplasma gondii GN=Sis1 PE=2 SV=1</t>
  </si>
  <si>
    <t>Pf00226, Pf01556</t>
  </si>
  <si>
    <t>B9PYT2</t>
  </si>
  <si>
    <t>Dense-granule antigen DG32 OS=Toxoplasma gondii (strain ATCC 50861 / VEG) GN=BN1205_052910 PE=4 SV=1</t>
  </si>
  <si>
    <t>A0A139XQH3</t>
  </si>
  <si>
    <t>Ribosomal protein RPS26 OS=Toxoplasma gondii ARI GN=TGARI_243570 PE=4 SV=1</t>
  </si>
  <si>
    <t>Pf01283</t>
  </si>
  <si>
    <t>A0A086J7J0</t>
  </si>
  <si>
    <t>Ubiquitin family protein OS=Toxoplasma gondii p89 GN=TGP89_266970 PE=4 SV=1</t>
  </si>
  <si>
    <t>Pf00240</t>
  </si>
  <si>
    <t>Q38LF1</t>
  </si>
  <si>
    <t>Eukaryotic translation initiation factor 1 OS=Toxoplasma gondii GN=eIF1 PE=4 SV=1</t>
  </si>
  <si>
    <t>Pf01253</t>
  </si>
  <si>
    <t>A0A086L3Y8</t>
  </si>
  <si>
    <t>Nuclear distribution gene C family protein OS=Toxoplasma gondii p89 GN=TGP89_233680 PE=4 SV=1</t>
  </si>
  <si>
    <t>Pf04969, Pf14050</t>
  </si>
  <si>
    <t>A0A086LFB7</t>
  </si>
  <si>
    <t>3-hydroxyacyl-CoA dehydrogenase, NAD binding domain-containing protein OS=Toxoplasma gondii FOU GN=TGFOU_232090 PE=4 SV=1</t>
  </si>
  <si>
    <t>Pf00725, Pf02737</t>
  </si>
  <si>
    <t>A0A086M9N9</t>
  </si>
  <si>
    <t>Putative chaperonin OS=Toxoplasma gondii RUB GN=TGRUB_263530 PE=3 SV=1</t>
  </si>
  <si>
    <t>Pf00166</t>
  </si>
  <si>
    <t>S7UZP6</t>
  </si>
  <si>
    <t>Nucleosome assembly protein (Nap) protein OS=Toxoplasma gondii (strain ATCC 50853 / GT1) GN=TGGT1_256060 PE=3 SV=1</t>
  </si>
  <si>
    <t>Pf00956, Pf05262</t>
  </si>
  <si>
    <t>A0A086KZE9</t>
  </si>
  <si>
    <t>PSP protein OS=Toxoplasma gondii p89 GN=TGP89_314740 PE=4 SV=1</t>
  </si>
  <si>
    <t>Pf04037, Pf04046</t>
  </si>
  <si>
    <t>A0A125YNF3</t>
  </si>
  <si>
    <t>AtPH1 family protein OS=Toxoplasma gondii (strain ATCC 50853 / GT1) GN=TGGT1_260370 PE=4 SV=1</t>
  </si>
  <si>
    <t>Pf00169, Pf15409, Pf15413</t>
  </si>
  <si>
    <t>A0A086Q8W2</t>
  </si>
  <si>
    <t>Emp24/gp25L/p24 family protein OS=Toxoplasma gondii VAND GN=TGVAND_289800 PE=3 SV=1</t>
  </si>
  <si>
    <t>A0A086QYX4</t>
  </si>
  <si>
    <t>DnaJ domain-containing protein OS=Toxoplasma gondii MAS GN=TGMAS_313400 PE=4 SV=1</t>
  </si>
  <si>
    <t>A0A086L0W1</t>
  </si>
  <si>
    <t>Casein kinase II subunit beta OS=Toxoplasma gondii FOU GN=TGFOU_272400 PE=3 SV=1</t>
  </si>
  <si>
    <t>Pf01214</t>
  </si>
  <si>
    <t>A0A086KV83</t>
  </si>
  <si>
    <t>Putative transmembrane protein OS=Toxoplasma gondii GAB2-2007-GAL-DOM2 GN=TGDOM2_230510 PE=4 SV=1</t>
  </si>
  <si>
    <t>A0A151HA02</t>
  </si>
  <si>
    <t>DNA-directed RNA polymerase II RPB5 OS=Toxoplasma gondii TgCatPRC2 GN=TGPRC2_240590 PE=3 SV=1</t>
  </si>
  <si>
    <t>A0A086JIR3</t>
  </si>
  <si>
    <t>Putative transmembrane protein OS=Toxoplasma gondii FOU GN=TGFOU_220890 PE=4 SV=1</t>
  </si>
  <si>
    <t>A0A139Y2P5</t>
  </si>
  <si>
    <t>Uncharacterized protein OS=Toxoplasma gondii ARI GN=TGARI_265180 PE=4 SV=1</t>
  </si>
  <si>
    <t>A0A086QAG2</t>
  </si>
  <si>
    <t>Apicoplast-associated thioredoxin family protein Atrx1 OS=Toxoplasma gondii VAND GN=TGVAND_312110 PE=4 SV=1</t>
  </si>
  <si>
    <t>Pf00085, Pf00578, Pf02630, Pf08534, Pf13098, Pf13905</t>
  </si>
  <si>
    <t>A0A086JRG7</t>
  </si>
  <si>
    <t>tRNA synthetases class I family protein OS=Toxoplasma gondii GAB2-2007-GAL-DOM2 GN=TGDOM2_251880 PE=3 SV=1</t>
  </si>
  <si>
    <t>S7UXU9</t>
  </si>
  <si>
    <t>Rhoptry protein ROP16 OS=Toxoplasma gondii (strain ATCC 50853 / GT1) GN=TGGT1_262730 PE=3 SV=1</t>
  </si>
  <si>
    <t>A0A151H0X4</t>
  </si>
  <si>
    <t>Rhoptry protein ROP8 (Fragment) OS=Toxoplasma gondii TgCatPRC2 GN=TGPRC2_215775B PE=4 SV=1</t>
  </si>
  <si>
    <t>A0A086JUQ2</t>
  </si>
  <si>
    <t>SAG-related sequence SRS46 OS=Toxoplasma gondii GAB2-2007-GAL-DOM2 GN=TGDOM2_214190 PE=4 SV=1</t>
  </si>
  <si>
    <t>A0A086JVB6</t>
  </si>
  <si>
    <t>Carbamoylphosphate synthetase OS=Toxoplasma gondii GAB2-2007-GAL-DOM2 GN=TGDOM2_215260 PE=3 SV=1</t>
  </si>
  <si>
    <t>Pf00117, Pf00289, Pf00988, Pf01071, Pf02142, Pf02222, Pf02786, Pf02787, Pf07722, Pf13535, Pf15632</t>
  </si>
  <si>
    <t>A0A086M0E8</t>
  </si>
  <si>
    <t>Putative transmembrane protein OS=Toxoplasma gondii RUB GN=TGRUB_237015 PE=4 SV=1</t>
  </si>
  <si>
    <t>A0A086M7L8</t>
  </si>
  <si>
    <t>Actin like protein ALP1 OS=Toxoplasma gondii RUB GN=TGRUB_219280 PE=3 SV=1</t>
  </si>
  <si>
    <t>A0A086M133</t>
  </si>
  <si>
    <t>NADH dehydrogenase (NDH2-II) OS=Toxoplasma gondii RUB GN=TGRUB_288830 PE=4 SV=1</t>
  </si>
  <si>
    <t>A0A086KRU3</t>
  </si>
  <si>
    <t>Transcription elongation factor A TFIIS OS=Toxoplasma gondii FOU GN=TGFOU_293670 PE=4 SV=1</t>
  </si>
  <si>
    <t>DNA binding;metal ion binding;RNA binding</t>
  </si>
  <si>
    <t>Pf01096, Pf07500, Pf08711</t>
  </si>
  <si>
    <t>A0A151H8Q9</t>
  </si>
  <si>
    <t>Rhoptry protein ROP10 OS=Toxoplasma gondii TgCatPRC2 GN=TGPRC2_315490 PE=4 SV=1</t>
  </si>
  <si>
    <t>A0A086J7W2</t>
  </si>
  <si>
    <t>IMC sub-compartment protein ISP2 OS=Toxoplasma gondii p89 GN=TGP89_237820 PE=4 SV=1</t>
  </si>
  <si>
    <t>A0A125YYX2</t>
  </si>
  <si>
    <t>Uncharacterized protein OS=Toxoplasma gondii (strain ATCC 50861 / VEG) GN=BN1205_062000 PE=4 SV=1</t>
  </si>
  <si>
    <t>A0A139XMF2</t>
  </si>
  <si>
    <t>Putative rhoptry kinase family protein ROP34 OS=Toxoplasma gondii ARI GN=TGARI_240090 PE=4 SV=1</t>
  </si>
  <si>
    <t>A0A125YIE4</t>
  </si>
  <si>
    <t>Putative ARM repeat protein OS=Toxoplasma gondii (strain ATCC 50861 / VEG) GN=TGVEG_273905 PE=4 SV=1</t>
  </si>
  <si>
    <t>A0A086QBH7</t>
  </si>
  <si>
    <t>Histone deacetylase OS=Toxoplasma gondii MAS GN=TGMAS_227290 PE=3 SV=1</t>
  </si>
  <si>
    <t>Pf00850</t>
  </si>
  <si>
    <t>A0A086J6W2</t>
  </si>
  <si>
    <t>Putative transmembrane protein OS=Toxoplasma gondii p89 GN=TGP89_207170 PE=4 SV=1</t>
  </si>
  <si>
    <t>A0A086PMV2</t>
  </si>
  <si>
    <t>Proteasome non-ATPase 26S subunit OS=Toxoplasma gondii MAS GN=TGMAS_306910 PE=4 SV=1</t>
  </si>
  <si>
    <t>Pf10508</t>
  </si>
  <si>
    <t>A0A086PU31</t>
  </si>
  <si>
    <t>CS domain protein OS=Toxoplasma gondii MAS GN=TGMAS_321520 PE=4 SV=1</t>
  </si>
  <si>
    <t>Pf04969</t>
  </si>
  <si>
    <t>A0A151H3D9</t>
  </si>
  <si>
    <t>Uncharacterized protein OS=Toxoplasma gondii TgCatPRC2 GN=TGPRC2_211060 PE=4 SV=1</t>
  </si>
  <si>
    <t>A0A125YS34</t>
  </si>
  <si>
    <t>LSM domain-containing protein OS=Toxoplasma gondii (strain ATCC 50853 / GT1) GN=TGGT1_309740 PE=4 SV=1</t>
  </si>
  <si>
    <t>A0A086KFZ0</t>
  </si>
  <si>
    <t>Phosphotransferase enzyme family protein OS=Toxoplasma gondii FOU GN=TGFOU_320630 PE=4 SV=1</t>
  </si>
  <si>
    <t>Pf01633, Pf01636</t>
  </si>
  <si>
    <t>A0A086JB40</t>
  </si>
  <si>
    <t>Rhoptry protein ROP6 OS=Toxoplasma gondii p89 GN=TGP89_258660 PE=4 SV=1</t>
  </si>
  <si>
    <t>A0A086LXR8</t>
  </si>
  <si>
    <t>Enolase 1 OS=Toxoplasma gondii RUB GN=TGRUB_268860 PE=3 SV=1</t>
  </si>
  <si>
    <t>A0A139XSP5</t>
  </si>
  <si>
    <t>Uncharacterized protein OS=Toxoplasma gondii ARI GN=TGARI_252630 PE=4 SV=1</t>
  </si>
  <si>
    <t>A0A086KSQ1</t>
  </si>
  <si>
    <t>Cell cycle regulator protein OS=Toxoplasma gondii FOU GN=TGFOU_221490 PE=4 SV=1</t>
  </si>
  <si>
    <t>Pf01472</t>
  </si>
  <si>
    <t>A0A151H6C2</t>
  </si>
  <si>
    <t>LSM domain-containing protein OS=Toxoplasma gondii TgCatPRC2 GN=TGPRC2_267350 PE=4 SV=1</t>
  </si>
  <si>
    <t>A0A139XJJ3</t>
  </si>
  <si>
    <t>Uncharacterized protein OS=Toxoplasma gondii ARI GN=TGARI_301420 PE=4 SV=1</t>
  </si>
  <si>
    <t>S7UKQ6</t>
  </si>
  <si>
    <t>RNA recognition motif-containing protein OS=Toxoplasma gondii (strain ATCC 50853 / GT1) GN=TGGT1_211020 PE=4 SV=1</t>
  </si>
  <si>
    <t>A0A125YVL2</t>
  </si>
  <si>
    <t>Glycylpeptide N-tetradecanoyltransferase OS=Toxoplasma gondii (strain ATCC 50611 / Me49) GN=TGME49_209160 PE=3 SV=1</t>
  </si>
  <si>
    <t>Pf01233, Pf02799</t>
  </si>
  <si>
    <t>A0A139Y7H1</t>
  </si>
  <si>
    <t>Thymidylate kinase OS=Toxoplasma gondii ARI GN=TGARI_306970 PE=3 SV=1</t>
  </si>
  <si>
    <t>Pf02223</t>
  </si>
  <si>
    <t>B9PZP3</t>
  </si>
  <si>
    <t>Putative small GTP-binding protein sar1 OS=Toxoplasma gondii (strain ATCC 50861 / VEG) GN=BN1205_030830 PE=3 SV=1</t>
  </si>
  <si>
    <t>endoplasmic reticulum;Golgi</t>
  </si>
  <si>
    <t>catalytic activity;nucleotide binding;protein binding;signal transducer activity</t>
  </si>
  <si>
    <t>Pf00025, Pf00071, Pf00503, Pf01926, Pf08477, Pf09439</t>
  </si>
  <si>
    <t>A0A125YRF2</t>
  </si>
  <si>
    <t>Tim10/DDP family zinc finger superfamily protein OS=Toxoplasma gondii (strain ATCC 50853 / GT1) GN=TGGT1_227870 PE=3 SV=1</t>
  </si>
  <si>
    <t>Pf02953</t>
  </si>
  <si>
    <t>A0A086QSY8</t>
  </si>
  <si>
    <t>Histone arginine methyltransferase PRMT1 OS=Toxoplasma gondii MAS GN=TGMAS_219520 PE=3 SV=1</t>
  </si>
  <si>
    <t>Pf01170, Pf01728, Pf02353, Pf02475, Pf02527, Pf03602, Pf05175, Pf05185, Pf06325, Pf08241, Pf08242, Pf12847, Pf13489, Pf13649, Pf13659, Pf13847</t>
  </si>
  <si>
    <t>A0A086KUZ8</t>
  </si>
  <si>
    <t>Putative transmembrane protein OS=Toxoplasma gondii GAB2-2007-GAL-DOM2 GN=TGDOM2_230180 PE=4 SV=1</t>
  </si>
  <si>
    <t>A0A086KTH2</t>
  </si>
  <si>
    <t>Uncharacterized protein OS=Toxoplasma gondii p89 GN=TGP89_245640 PE=4 SV=1</t>
  </si>
  <si>
    <t>A0A086K4C2</t>
  </si>
  <si>
    <t>Putative transmembrane protein OS=Toxoplasma gondii p89 GN=TGP89_239010 PE=4 SV=1</t>
  </si>
  <si>
    <t>A0A086KVN3</t>
  </si>
  <si>
    <t>Aspartate aminotransferase OS=Toxoplasma gondii p89 GN=TGP89_248600 PE=3 SV=1</t>
  </si>
  <si>
    <t>Pf00155</t>
  </si>
  <si>
    <t>A0A151HCQ8</t>
  </si>
  <si>
    <t>Putative SNAP protein (Soluble N-ethylmaleimide-sensitive factor Attachment Protein) OS=Toxoplasma gondii TgCatPRC2 GN=TGPRC2_218760 PE=4 SV=1</t>
  </si>
  <si>
    <t>A0A086K0K1</t>
  </si>
  <si>
    <t>Zinc finger (CCCH type) motif-containing protein OS=Toxoplasma gondii p89 GN=TGP89_218300 PE=4 SV=1</t>
  </si>
  <si>
    <t>Pf00642</t>
  </si>
  <si>
    <t>A0A125YZ29</t>
  </si>
  <si>
    <t>Probable ATP-dependent 6-phosphofructokinase OS=Toxoplasma gondii (strain ATCC 50611 / Me49) GN=TGME49_240890 PE=3 SV=1</t>
  </si>
  <si>
    <t>7901150</t>
  </si>
  <si>
    <t>TGME49_040890; TGME49_040890</t>
  </si>
  <si>
    <t>A0A0F7V7L5</t>
  </si>
  <si>
    <t>26S proteasome non-ATPase regulatory subunit,putative OS=Toxoplasma gondii (strain ATCC 50861 / VEG) GN=BN1205_085340 PE=4 SV=1</t>
  </si>
  <si>
    <t>Pf01399, Pf08375</t>
  </si>
  <si>
    <t>A0A086J888</t>
  </si>
  <si>
    <t>Uncharacterized protein OS=Toxoplasma gondii p89 GN=TGP89_295360 PE=4 SV=1</t>
  </si>
  <si>
    <t>A0A086M4M6</t>
  </si>
  <si>
    <t>Not1 N-terminal domain, CCR4-Not complex component protein OS=Toxoplasma gondii RUB GN=TGRUB_233020 PE=4 SV=1</t>
  </si>
  <si>
    <t>Pf04065, Pf04153</t>
  </si>
  <si>
    <t>S7UJK7</t>
  </si>
  <si>
    <t>Eukaryotic translation initiation factor 6 OS=Toxoplasma gondii (strain ATCC 50853 / GT1) GN=EIF6 PE=3 SV=1</t>
  </si>
  <si>
    <t>Pf01912</t>
  </si>
  <si>
    <t>A0A086KRB6</t>
  </si>
  <si>
    <t>Surp module domain-containing protein OS=Toxoplasma gondii GAB2-2007-GAL-DOM2 GN=TGDOM2_246500 PE=4 SV=1</t>
  </si>
  <si>
    <t>Pf01805, Pf12230</t>
  </si>
  <si>
    <t>A0A086K3E6</t>
  </si>
  <si>
    <t>Putative transmembrane protein OS=Toxoplasma gondii GAB2-2007-GAL-DOM2 GN=TGDOM2_267740 PE=4 SV=1</t>
  </si>
  <si>
    <t>A0A086K0Y3</t>
  </si>
  <si>
    <t>Putative eukaryotic initiation factor-2A OS=Toxoplasma gondii FOU GN=TGFOU_258740 PE=4 SV=1</t>
  </si>
  <si>
    <t>A0A086J9N7</t>
  </si>
  <si>
    <t>Ubiquinol-cytochrome c reductase OS=Toxoplasma gondii p89 GN=TGP89_288750 PE=4 SV=1</t>
  </si>
  <si>
    <t>Pf02271</t>
  </si>
  <si>
    <t>Q9TAP1</t>
  </si>
  <si>
    <t>Cytochrome oxidase subunit II OS=Toxoplasma gondii GN=coxII PE=2 SV=1</t>
  </si>
  <si>
    <t>membrane;mitochondrion</t>
  </si>
  <si>
    <t>Pf00116</t>
  </si>
  <si>
    <t>A0A086KAZ8</t>
  </si>
  <si>
    <t>Phosphoglycerate kinase OS=Toxoplasma gondii GAB2-2007-GAL-DOM2 GN=TGDOM2_222020 PE=3 SV=1</t>
  </si>
  <si>
    <t>Pf00162</t>
  </si>
  <si>
    <t>A0A086KWD7</t>
  </si>
  <si>
    <t>CW-type Zinc Finger protein OS=Toxoplasma gondii GAB2-2007-GAL-DOM2 GN=TGDOM2_232370 PE=4 SV=1</t>
  </si>
  <si>
    <t>Pf07496</t>
  </si>
  <si>
    <t>A0A086JH31</t>
  </si>
  <si>
    <t>Homocysteine s-methyltransferase domain-containing protein OS=Toxoplasma gondii GAB2-2007-GAL-DOM2 GN=TGDOM2_257750 PE=4 SV=1</t>
  </si>
  <si>
    <t>Pf02574</t>
  </si>
  <si>
    <t>Rhoptry neck protein RON3 OS=Toxoplasma gondii p89 GN=TGP89_223920 PE=4 SV=1</t>
  </si>
  <si>
    <t>A0A086LSN6</t>
  </si>
  <si>
    <t>Uncharacterized protein OS=Toxoplasma gondii RUB GN=TGRUB_239400 PE=4 SV=1</t>
  </si>
  <si>
    <t>A0A086M3H8</t>
  </si>
  <si>
    <t>Uncharacterized protein OS=Toxoplasma gondii RUB GN=TGRUB_283510 PE=4 SV=1</t>
  </si>
  <si>
    <t>A0A125YQ14</t>
  </si>
  <si>
    <t>Prostaglandin-E synthase OS=Toxoplasma gondii (strain ATCC 50611 / Me49) GN=TGME49_304660 PE=4 SV=1</t>
  </si>
  <si>
    <t>7893857</t>
  </si>
  <si>
    <t>TGME49_104660; TGME49_104660</t>
  </si>
  <si>
    <t>Pf13409, Pf13417, Pf14497</t>
  </si>
  <si>
    <t>B9PNY3</t>
  </si>
  <si>
    <t>Developmentally regulated GTP-binding protein 1, putative OS=Toxoplasma gondii (strain ATCC 50861 / VEG) GN=BN1205_104020 PE=4 SV=1</t>
  </si>
  <si>
    <t>nucleotide binding;transporter activity</t>
  </si>
  <si>
    <t>Pf01926, Pf02421, Pf02824, Pf03308</t>
  </si>
  <si>
    <t>A0A086K2U6</t>
  </si>
  <si>
    <t>Uncharacterized protein OS=Toxoplasma gondii GAB2-2007-GAL-DOM2 GN=TGDOM2_266470 PE=4 SV=1</t>
  </si>
  <si>
    <t>A0A086KUA4</t>
  </si>
  <si>
    <t>Putative inositol(Myo)-1(Or 4)-monophosphatase 2 OS=Toxoplasma gondii FOU GN=TGFOU_222970 PE=4 SV=1</t>
  </si>
  <si>
    <t>Pf00459</t>
  </si>
  <si>
    <t>B9PU32</t>
  </si>
  <si>
    <t>Brain protein 44 OS=Toxoplasma gondii (strain ATCC 50861 / VEG) GN=BN1205_044870 PE=4 SV=1</t>
  </si>
  <si>
    <t>Pf03650</t>
  </si>
  <si>
    <t>A0A086KE08</t>
  </si>
  <si>
    <t>Putative mitochondrial cytochrome c oxidase subunit 2a OS=Toxoplasma gondii p89 GN=TGP89_226590 PE=4 SV=1</t>
  </si>
  <si>
    <t>A0A086K6A1</t>
  </si>
  <si>
    <t>Alveolin domain containing intermediate filament IMC14 OS=Toxoplasma gondii p89 GN=TGP89_260540 PE=4 SV=1</t>
  </si>
  <si>
    <t>A0A151H6Y4</t>
  </si>
  <si>
    <t>Uncharacterized protein OS=Toxoplasma gondii TgCatPRC2 GN=TGPRC2_227910 PE=4 SV=1</t>
  </si>
  <si>
    <t>A0A086LAJ8</t>
  </si>
  <si>
    <t>DNA-directed RNA polymerase II RPB9 OS=Toxoplasma gondii FOU GN=TGFOU_202690 PE=4 SV=1</t>
  </si>
  <si>
    <t>Pf01096, Pf02150</t>
  </si>
  <si>
    <t>A0A086LEU1</t>
  </si>
  <si>
    <t>EF hand domain-containing protein OS=Toxoplasma gondii FOU GN=TGFOU_226040 PE=4 SV=1</t>
  </si>
  <si>
    <t>S8EQT4</t>
  </si>
  <si>
    <t>Pre-mRNA processing factor PRP3 OS=Toxoplasma gondii (strain ATCC 50611 / Me49) GN=TGME49_219790 PE=4 SV=1</t>
  </si>
  <si>
    <t>7896824</t>
  </si>
  <si>
    <t>TGME49_019790; TGME49_019790</t>
  </si>
  <si>
    <t>Pf06544, Pf08572</t>
  </si>
  <si>
    <t>Q1JSQ2</t>
  </si>
  <si>
    <t>Uncharacterized protein OS=Toxoplasma gondii GN=TgIb.0980 PE=4 SV=1</t>
  </si>
  <si>
    <t>A0A086L7U4</t>
  </si>
  <si>
    <t>Calmodulin CAM2 OS=Toxoplasma gondii FOU GN=TGFOU_262010 PE=4 SV=1</t>
  </si>
  <si>
    <t>Pf00036, Pf13405</t>
  </si>
  <si>
    <t>A0A0F7V2R9</t>
  </si>
  <si>
    <t>Uncharacterized protein OS=Toxoplasma gondii (strain ATCC 50861 / VEG) GN=BN1205_074460 PE=4 SV=1</t>
  </si>
  <si>
    <t>A0A086KJW0</t>
  </si>
  <si>
    <t>Nuclear factor NF2 OS=Toxoplasma gondii p89 GN=TGP89_286790 PE=4 SV=1</t>
  </si>
  <si>
    <t>A0A086JC72</t>
  </si>
  <si>
    <t>SAG-related sequence protein SRS22E OS=Toxoplasma gondii GAB2-2007-GAL-DOM2 GN=TGDOM2_359770 PE=4 SV=1</t>
  </si>
  <si>
    <t>A0A125YFZ0</t>
  </si>
  <si>
    <t>Glycine C-acetyltransferase, putative OS=Toxoplasma gondii (strain ATCC 50611 / Me49) GN=TGME49_290980 PE=3 SV=1</t>
  </si>
  <si>
    <t>7896457</t>
  </si>
  <si>
    <t>TGME49_090980; TGME49_090980</t>
  </si>
  <si>
    <t>Pf00155, Pf00202, Pf01276</t>
  </si>
  <si>
    <t>A0A086L3K0</t>
  </si>
  <si>
    <t>Brix domain-containing protein OS=Toxoplasma gondii p89 GN=TGP89_232520 PE=4 SV=1</t>
  </si>
  <si>
    <t>Pf04427</t>
  </si>
  <si>
    <t>A0A086PZB1</t>
  </si>
  <si>
    <t>Putative RNA recognition motif protein OS=Toxoplasma gondii VAND GN=TGVAND_208350 PE=4 SV=1</t>
  </si>
  <si>
    <t>A0A151HMI8</t>
  </si>
  <si>
    <t>Transcription elongation factor SPT4 OS=Toxoplasma gondii TgCatPRC2 GN=TGPRC2_261220 PE=4 SV=1</t>
  </si>
  <si>
    <t>A0A086K5S0</t>
  </si>
  <si>
    <t>Ribulose 5-phosphate isomerase OS=Toxoplasma gondii GAB2-2007-GAL-DOM2 GN=TGDOM2_239310 PE=3 SV=1</t>
  </si>
  <si>
    <t>Pf06026</t>
  </si>
  <si>
    <t>A0A086LB93</t>
  </si>
  <si>
    <t>DnaJ domain-containing protein OS=Toxoplasma gondii FOU GN=TGFOU_246340 PE=4 SV=1</t>
  </si>
  <si>
    <t>Pf00226, Pf14308</t>
  </si>
  <si>
    <t>A0A086LIH2</t>
  </si>
  <si>
    <t>Dynactin subunit 4 OS=Toxoplasma gondii FOU GN=TGFOU_316240 PE=4 SV=1</t>
  </si>
  <si>
    <t>Pf05502</t>
  </si>
  <si>
    <t>A0A086JV55</t>
  </si>
  <si>
    <t>Hydrolase, NUDIX family protein OS=Toxoplasma gondii GAB2-2007-GAL-DOM2 GN=TGDOM2_214780 PE=4 SV=1</t>
  </si>
  <si>
    <t>Pf00293</t>
  </si>
  <si>
    <t>B9QQH3</t>
  </si>
  <si>
    <t>SAG-related sequence SRS49B OS=Toxoplasma gondii (strain ATCC 50861 / VEG) GN=BN1205_036820 PE=4 SV=1</t>
  </si>
  <si>
    <t>A0A086JZE5</t>
  </si>
  <si>
    <t>Uncharacterized protein OS=Toxoplasma gondii GAB2-2007-GAL-DOM2 GN=TGDOM2_313665 PE=4 SV=1</t>
  </si>
  <si>
    <t>A0A086KER9</t>
  </si>
  <si>
    <t>Uncharacterized protein OS=Toxoplasma gondii p89 GN=TGP89_225330 PE=4 SV=1</t>
  </si>
  <si>
    <t>B9PL56</t>
  </si>
  <si>
    <t>DNA-directed RNA polymerase subunit beta OS=Toxoplasma gondii (strain ATCC 50861 / VEG) GN=BN1205_076350 PE=3 SV=1</t>
  </si>
  <si>
    <t>Pf00562, Pf04560, Pf04561, Pf04563, Pf04565, Pf04566, Pf04567</t>
  </si>
  <si>
    <t>A0A086JVT3</t>
  </si>
  <si>
    <t>Uncharacterized protein OS=Toxoplasma gondii p89 GN=TGP89_222050 PE=4 SV=1</t>
  </si>
  <si>
    <t>A0A086Q9K0</t>
  </si>
  <si>
    <t>Protein phosphatase 2C domain-containing protein OS=Toxoplasma gondii VAND GN=TGVAND_278510 PE=4 SV=1</t>
  </si>
  <si>
    <t>A0A139XPK0</t>
  </si>
  <si>
    <t>Putative ADP-ribosylation factor family protein 1 OS=Toxoplasma gondii ARI GN=TGARI_262860 PE=3 SV=1</t>
  </si>
  <si>
    <t>Pf00025, Pf00071, Pf00503, Pf01926, Pf02421, Pf03308, Pf04670, Pf08477, Pf09439</t>
  </si>
  <si>
    <t>A0A086PYK8</t>
  </si>
  <si>
    <t>Glycosyltransferase OS=Toxoplasma gondii VAND GN=TGVAND_209960 PE=4 SV=1</t>
  </si>
  <si>
    <t>Pf00128, Pf00534, Pf02806, Pf02922, Pf05693, Pf08323, Pf13439, Pf13579, Pf13692</t>
  </si>
  <si>
    <t>B9PPM7</t>
  </si>
  <si>
    <t>S-adenosylmethionine synthase OS=Toxoplasma gondii (strain ATCC 50861 / VEG) GN=BN1205_090610 PE=3 SV=1</t>
  </si>
  <si>
    <t>Pf00438, Pf02772, Pf02773</t>
  </si>
  <si>
    <t>A0A086KC83</t>
  </si>
  <si>
    <t>Single-strand binding protein OS=Toxoplasma gondii GAB2-2007-GAL-DOM2 GN=TGDOM2_297940 PE=3 SV=1</t>
  </si>
  <si>
    <t>Pf00436</t>
  </si>
  <si>
    <t>A0A086M118</t>
  </si>
  <si>
    <t>Fe-S protein assembly co-chaperone HscB protein OS=Toxoplasma gondii RUB GN=TGRUB_288685 PE=4 SV=1</t>
  </si>
  <si>
    <t>Pf00226, Pf07743</t>
  </si>
  <si>
    <t>A0A086JPN2</t>
  </si>
  <si>
    <t>Phosphomannose isomerase type I protein OS=Toxoplasma gondii GAB2-2007-GAL-DOM2 GN=TGDOM2_260140 PE=3 SV=1</t>
  </si>
  <si>
    <t>Pf01238</t>
  </si>
  <si>
    <t>A0A086K8D6</t>
  </si>
  <si>
    <t>DEAD/DEAH box helicase domain-containing protein OS=Toxoplasma gondii p89 GN=TGP89_309570 PE=4 SV=1</t>
  </si>
  <si>
    <t>Pf00270, Pf00271, Pf08152</t>
  </si>
  <si>
    <t>A0A086JKX5</t>
  </si>
  <si>
    <t>Uncharacterized protein OS=Toxoplasma gondii p89 GN=TGP89_265520 PE=4 SV=1</t>
  </si>
  <si>
    <t>B9QFB9</t>
  </si>
  <si>
    <t>Putative U2 small nuclear ribonucleoprotein family protein OS=Toxoplasma gondii (strain ATCC 50861 / VEG) GN=BN1205_044490 PE=4 SV=1</t>
  </si>
  <si>
    <t>Pf08920</t>
  </si>
  <si>
    <t>A0A086LBA9</t>
  </si>
  <si>
    <t>Putative transmembrane protein OS=Toxoplasma gondii FOU GN=TGFOU_246580 PE=4 SV=1</t>
  </si>
  <si>
    <t>Pf06249</t>
  </si>
  <si>
    <t>B9QA65</t>
  </si>
  <si>
    <t>Putative vacuolar protein sorting-associated protein vps4 OS=Toxoplasma gondii (strain ATCC 50861 / VEG) GN=TGVEG_315680 PE=3 SV=1</t>
  </si>
  <si>
    <t>Pf00004, Pf00910, Pf02562, Pf04212, Pf05496, Pf06068, Pf07724, Pf07728, Pf09336, Pf13173, Pf13191, Pf13207, Pf13401, Pf13479</t>
  </si>
  <si>
    <t>A0A0F7V224</t>
  </si>
  <si>
    <t>Acid sphingomyelinase-like phosphodiesterase 3b OS=Toxoplasma gondii (strain ATCC 50861 / VEG) GN=BN1205_067055 PE=4 SV=1</t>
  </si>
  <si>
    <t>A0A086PZ07</t>
  </si>
  <si>
    <t>Elongation factor Ts, mitochondrial OS=Toxoplasma gondii VAND GN=TGVAND_209010 PE=3 SV=1</t>
  </si>
  <si>
    <t>Pf00627, Pf00889</t>
  </si>
  <si>
    <t>A0A086KWB0</t>
  </si>
  <si>
    <t>Uncharacterized protein OS=Toxoplasma gondii GAB2-2007-GAL-DOM2 GN=TGDOM2_232150 PE=4 SV=1</t>
  </si>
  <si>
    <t>Pf08317</t>
  </si>
  <si>
    <t>A0A086KQJ6</t>
  </si>
  <si>
    <t>Ribosomal protein RPL39 OS=Toxoplasma gondii p89 GN=TGP89_254620 PE=4 SV=1</t>
  </si>
  <si>
    <t>Pf00832</t>
  </si>
  <si>
    <t>B9QIB9</t>
  </si>
  <si>
    <t>Uncharacterized protein OS=Toxoplasma gondii (strain ATCC 50861 / VEG) GN=BN1205_011110 PE=4 SV=1</t>
  </si>
  <si>
    <t>Pf10354</t>
  </si>
  <si>
    <t>A0A086JGV9</t>
  </si>
  <si>
    <t>Elongation factor G, mitochondrial OS=Toxoplasma gondii p89 GN=TGP89_223970 PE=3 SV=1</t>
  </si>
  <si>
    <t>A0A086LEP3</t>
  </si>
  <si>
    <t>UDP-glucose 4-epimerase OS=Toxoplasma gondii FOU GN=TGFOU_225880 PE=3 SV=1</t>
  </si>
  <si>
    <t>Pf00106, Pf01073, Pf01370, Pf02719, Pf04321, Pf07993, Pf13460, Pf13950</t>
  </si>
  <si>
    <t>A0A086LSQ4</t>
  </si>
  <si>
    <t>5'-nucleotidase, C-terminal domain-containing protein OS=Toxoplasma gondii RUB GN=TGRUB_239620 PE=4 SV=1</t>
  </si>
  <si>
    <t>A0A151HKG5</t>
  </si>
  <si>
    <t>DNA-directed RNA polymerase subunit OS=Toxoplasma gondii TgCatPRC2 GN=TGPRC2_312250 PE=3 SV=1</t>
  </si>
  <si>
    <t>A0A086K0L5</t>
  </si>
  <si>
    <t>RAB43, member RAS oncogene family protein OS=Toxoplasma gondii GAB2-2007-GAL-DOM2 GN=TGDOM2_203870 PE=4 SV=1</t>
  </si>
  <si>
    <t>Pf06246</t>
  </si>
  <si>
    <t>A0A086LV10</t>
  </si>
  <si>
    <t>Small nuclear ribonucleoprotein OS=Toxoplasma gondii RUB GN=TGRUB_209690 PE=4 SV=1</t>
  </si>
  <si>
    <t>A0A086JG13</t>
  </si>
  <si>
    <t>Hydrolase, NUDIX family protein OS=Toxoplasma gondii p89 GN=TGP89_290900 PE=4 SV=1</t>
  </si>
  <si>
    <t>A0A125YHD3</t>
  </si>
  <si>
    <t>LisH protein OS=Toxoplasma gondii (strain ATCC 50611 / Me49) GN=TGME49_314900 PE=4 SV=1</t>
  </si>
  <si>
    <t>7896017</t>
  </si>
  <si>
    <t>TGME49_114900; TGME49_114900</t>
  </si>
  <si>
    <t>Pf10607</t>
  </si>
  <si>
    <t>A0A086QUM2</t>
  </si>
  <si>
    <t>DNA helicase OS=Toxoplasma gondii MAS GN=TGMAS_237220 PE=3 SV=1</t>
  </si>
  <si>
    <t>Pf00493, Pf01078, Pf07728, Pf14551</t>
  </si>
  <si>
    <t>A0A086PV76</t>
  </si>
  <si>
    <t>Phosphomannomutase OS=Toxoplasma gondii VAND GN=TGVAND_239710 PE=3 SV=1</t>
  </si>
  <si>
    <t>Pf03332, Pf05116, Pf08282</t>
  </si>
  <si>
    <t>A0A086QJN5</t>
  </si>
  <si>
    <t>Protein kinase, cAMP-dependent, catalytic chain OS=Toxoplasma gondii VAND GN=TGVAND_228420 PE=4 SV=1</t>
  </si>
  <si>
    <t>A0A086PSS7</t>
  </si>
  <si>
    <t>Uncharacterized protein OS=Toxoplasma gondii VAND GN=TGVAND_294890 PE=4 SV=1</t>
  </si>
  <si>
    <t>A0A086KF13</t>
  </si>
  <si>
    <t>AMP-binding enzyme OS=Toxoplasma gondii p89 GN=TGP89_224890 PE=4 SV=1</t>
  </si>
  <si>
    <t>A0A086M0M5</t>
  </si>
  <si>
    <t>Putative DUF775 domain protein OS=Toxoplasma gondii RUB GN=TGRUB_236030 PE=4 SV=1</t>
  </si>
  <si>
    <t>Pf05603</t>
  </si>
  <si>
    <t>A0A125YUU8</t>
  </si>
  <si>
    <t>Uncharacterized protein OS=Toxoplasma gondii (strain ATCC 50611 / Me49) GN=TGME49_253690 PE=4 SV=1</t>
  </si>
  <si>
    <t>7899911</t>
  </si>
  <si>
    <t>TGME49_053690; TGME49_053690</t>
  </si>
  <si>
    <t>A0A086LZF0</t>
  </si>
  <si>
    <t>Uncharacterized protein OS=Toxoplasma gondii RUB GN=TGRUB_202200 PE=4 SV=1</t>
  </si>
  <si>
    <t>S7UR99</t>
  </si>
  <si>
    <t>Putative translation initiation factor IF-2 OS=Toxoplasma gondii (strain ATCC 50853 / GT1) GN=TGGT1_214270 PE=4 SV=1</t>
  </si>
  <si>
    <t>Pf00009, Pf01926, Pf03029, Pf03144, Pf11987, Pf14578</t>
  </si>
  <si>
    <t>A0A086KT94</t>
  </si>
  <si>
    <t>AP2 domain transcription factor AP2XII-1 OS=Toxoplasma gondii GAB2-2007-GAL-DOM2 GN=TGDOM2_218960 PE=4 SV=1</t>
  </si>
  <si>
    <t>A0A086KWG9</t>
  </si>
  <si>
    <t>Sulfhydryl oxidase OS=Toxoplasma gondii GAB2-2007-GAL-DOM2 GN=TGDOM2_232815 PE=4 SV=1</t>
  </si>
  <si>
    <t>Pf04777</t>
  </si>
  <si>
    <t>A0A125YKC5</t>
  </si>
  <si>
    <t>Putative pre-mRNA-splicing factor ATP-dependent RNA helicase OS=Toxoplasma gondii (strain ATCC 50853 / GT1) GN=TGGT1_312280 PE=4 SV=1</t>
  </si>
  <si>
    <t>Pf00270, Pf00575, Pf04408, Pf07717, Pf13191, Pf13401</t>
  </si>
  <si>
    <t>A0A125YK48</t>
  </si>
  <si>
    <t>Small nuclear ribonucleoprotein E, putative OS=Toxoplasma gondii (strain ATCC 50611 / Me49) GN=TGME49_275750 PE=4 SV=1</t>
  </si>
  <si>
    <t>7893722</t>
  </si>
  <si>
    <t>TGME49_075750; TGME49_075750</t>
  </si>
  <si>
    <t>B9Q6N4</t>
  </si>
  <si>
    <t>ATPase, AAA family protein OS=Toxoplasma gondii (strain ATCC 50861 / VEG) GN=BN1205_062100 PE=4 SV=1</t>
  </si>
  <si>
    <t>Pf00004, Pf00533, Pf06144, Pf08519</t>
  </si>
  <si>
    <t>A0A086LYD6</t>
  </si>
  <si>
    <t>RNA recognition motif-containing protein OS=Toxoplasma gondii RUB GN=TGRUB_270880 PE=4 SV=1</t>
  </si>
  <si>
    <t>A0A086JCV3</t>
  </si>
  <si>
    <t>RuvB-like helicase OS=Toxoplasma gondii p89 GN=TGP89_293372 PE=3 SV=1</t>
  </si>
  <si>
    <t>Pf00004, Pf01078, Pf05496, Pf06068, Pf13245</t>
  </si>
  <si>
    <t>DNA polymerase OS=Toxoplasma gondii (strain ATCC 50861 / VEG) GN=BN1205_081600 PE=3 SV=1</t>
  </si>
  <si>
    <t>Pf00136, Pf14260</t>
  </si>
  <si>
    <t>A0A0F7UV07</t>
  </si>
  <si>
    <t>Aldo/keto reductase family oxidoreductase,putative OS=Toxoplasma gondii (strain ATCC 50861 / VEG) GN=BN1205_088605 PE=4 SV=1</t>
  </si>
  <si>
    <t>Pf00248</t>
  </si>
  <si>
    <t>A0A086KIW3</t>
  </si>
  <si>
    <t>Protein kinase G AGC kinase family member PKG OS=Toxoplasma gondii GAB2-2007-GAL-DOM2 GN=TGDOM2_311360A PE=4 SV=1</t>
  </si>
  <si>
    <t>A0A086PVT8</t>
  </si>
  <si>
    <t>Putative transmembrane protein OS=Toxoplasma gondii MAS GN=TGMAS_263560 PE=4 SV=1</t>
  </si>
  <si>
    <t>A0A086QF04</t>
  </si>
  <si>
    <t>DnaJ domain-containing protein OS=Toxoplasma gondii VAND GN=TGVAND_232050 PE=4 SV=1</t>
  </si>
  <si>
    <t>A0A086JGD5</t>
  </si>
  <si>
    <t>Glycerophosphodiester phosphodiesterase family protein OS=Toxoplasma gondii GAB2-2007-GAL-DOM2 GN=TGDOM2_256090 PE=4 SV=1</t>
  </si>
  <si>
    <t>Pf03009</t>
  </si>
  <si>
    <t>A0A086L051</t>
  </si>
  <si>
    <t>Uncharacterized protein OS=Toxoplasma gondii p89 GN=TGP89_313480 PE=4 SV=1</t>
  </si>
  <si>
    <t>Pf04156, Pf06818</t>
  </si>
  <si>
    <t>A0A086K6Z1</t>
  </si>
  <si>
    <t>Zinc finger cdgsh type protein OS=Toxoplasma gondii FOU GN=TGFOU_260870 PE=4 SV=1</t>
  </si>
  <si>
    <t>A0A086L3X5</t>
  </si>
  <si>
    <t>Putative alanine racemase OS=Toxoplasma gondii p89 GN=TGP89_233340 PE=4 SV=1</t>
  </si>
  <si>
    <t>Pf09739, Pf13615</t>
  </si>
  <si>
    <t>A0A086PU09</t>
  </si>
  <si>
    <t>Peptidylprolyl isomerase domain-containing protein OS=Toxoplasma gondii VAND GN=TGVAND_320640 PE=4 SV=1</t>
  </si>
  <si>
    <t>Pf00160, Pf00400</t>
  </si>
  <si>
    <t>A0A086KG38</t>
  </si>
  <si>
    <t>Serine esterase (DUF676) protein OS=Toxoplasma gondii GAB2-2007-GAL-DOM2 GN=TGDOM2_271800 PE=4 SV=1</t>
  </si>
  <si>
    <t>Pf05057</t>
  </si>
  <si>
    <t>A0A086PTS9</t>
  </si>
  <si>
    <t>HEAT repeat-containing protein OS=Toxoplasma gondii MAS GN=TGMAS_280540C PE=4 SV=1</t>
  </si>
  <si>
    <t>A0A086LB58</t>
  </si>
  <si>
    <t>WD domain, G-beta repeat-containing protein (Fragment) OS=Toxoplasma gondii FOU GN=TGFOU_245752 PE=4 SV=1</t>
  </si>
  <si>
    <t>A0A086PRL9</t>
  </si>
  <si>
    <t>Kelch repeat-containing protein OS=Toxoplasma gondii VAND GN=TGVAND_229290 PE=4 SV=1</t>
  </si>
  <si>
    <t>Pf01344, Pf07646, Pf13415, Pf13418, Pf13422, Pf13854, Pf13964</t>
  </si>
  <si>
    <t>A0A0F7UYF6</t>
  </si>
  <si>
    <t>Uncharacterized protein OS=Toxoplasma gondii (strain ATCC 50861 / VEG) GN=BN1205_048940 PE=4 SV=1</t>
  </si>
  <si>
    <t>Pf12780</t>
  </si>
  <si>
    <t>A0A086KHD2</t>
  </si>
  <si>
    <t>Synaptobrevin family protein OS=Toxoplasma gondii GAB2-2007-GAL-DOM2 GN=TGDOM2_270070 PE=3 SV=1</t>
  </si>
  <si>
    <t>A0A086J8K7</t>
  </si>
  <si>
    <t>Vps51/Vps67 protein OS=Toxoplasma gondii p89 GN=TGP89_305560 PE=4 SV=1</t>
  </si>
  <si>
    <t>Pf08700, Pf15469</t>
  </si>
  <si>
    <t>A0A086QWJ2</t>
  </si>
  <si>
    <t>Putative transmembrane protein OS=Toxoplasma gondii MAS GN=TGMAS_272380 PE=4 SV=1</t>
  </si>
  <si>
    <t>A0A086JMC3</t>
  </si>
  <si>
    <t>mRNA capping enzyme OS=Toxoplasma gondii GAB2-2007-GAL-DOM2 GN=TGDOM2_305320 PE=4 SV=1</t>
  </si>
  <si>
    <t>Pf01331, Pf03919</t>
  </si>
  <si>
    <t>A0A086M5C9</t>
  </si>
  <si>
    <t>Putative eukaryotic initiation factor-2B, epsilon subunit OS=Toxoplasma gondii RUB GN=TGRUB_272640 PE=4 SV=1</t>
  </si>
  <si>
    <t>A0A086LTW0</t>
  </si>
  <si>
    <t>Intraflagellar transport 57-like protein OS=Toxoplasma gondii RUB GN=TGRUB_253500 PE=4 SV=1</t>
  </si>
  <si>
    <t>Pf10498</t>
  </si>
  <si>
    <t>Pf00583, Pf13508</t>
  </si>
  <si>
    <t>A0A125YNI5</t>
  </si>
  <si>
    <t>Leucine-rich repeat protein LRR1 OS=Toxoplasma gondii (strain ATCC 50611 / Me49) GN=LRR1 PE=4 SV=1</t>
  </si>
  <si>
    <t>7898129</t>
  </si>
  <si>
    <t>TGME49_067550; TGME49_067550</t>
  </si>
  <si>
    <t>A0A125YSA3</t>
  </si>
  <si>
    <t>DNA-directed RNA polymerase II RPB7 OS=Toxoplasma gondii (strain ATCC 50853 / GT1) GN=TGGT1_271300 PE=4 SV=1</t>
  </si>
  <si>
    <t>Pf00575, Pf03876</t>
  </si>
  <si>
    <t>S7ULG7</t>
  </si>
  <si>
    <t>Protein SEY1 homolog OS=Toxoplasma gondii (strain ATCC 50853 / GT1) GN=TGGT1_314970 PE=3 SV=1</t>
  </si>
  <si>
    <t>endoplasmic reticulum;membrane</t>
  </si>
  <si>
    <t>Pf00350, Pf02263, Pf05879</t>
  </si>
  <si>
    <t>A0A086K4B5</t>
  </si>
  <si>
    <t>G-patch domain-containing protein OS=Toxoplasma gondii FOU GN=TGFOU_214820 PE=4 SV=1</t>
  </si>
  <si>
    <t>Pf00076, Pf01585</t>
  </si>
  <si>
    <t>A0A086KL19</t>
  </si>
  <si>
    <t>6-pyruvoyl tetrahydrobiopterin synthase OS=Toxoplasma gondii FOU GN=TGFOU_305800 PE=4 SV=1</t>
  </si>
  <si>
    <t>Pf01242</t>
  </si>
  <si>
    <t>A0A151HLK5</t>
  </si>
  <si>
    <t>Putative elongation factor P OS=Toxoplasma gondii TgCatPRC2 GN=TGPRC2_309010 PE=4 SV=1</t>
  </si>
  <si>
    <t>S7UQN6</t>
  </si>
  <si>
    <t>SAG-related sequence SRS47C OS=Toxoplasma gondii (strain ATCC 50853 / GT1) GN=TGGT1_275370 PE=4 SV=1</t>
  </si>
  <si>
    <t>A0A086JDN4</t>
  </si>
  <si>
    <t>Putative ubiquitin conjugating enzyme E2 OS=Toxoplasma gondii GAB2-2007-GAL-DOM2 GN=TGDOM2_216130 PE=3 SV=1</t>
  </si>
  <si>
    <t>A0A086KQK5</t>
  </si>
  <si>
    <t>Phospholipase/carboxylesterase OS=Toxoplasma gondii p89 GN=TGP89_254690 PE=4 SV=1</t>
  </si>
  <si>
    <t>Pf00326, Pf00561, Pf02230, Pf07859, Pf12695, Pf12697</t>
  </si>
  <si>
    <t>A0A086KY38</t>
  </si>
  <si>
    <t>Putative erythrocyte-binding protein OS=Toxoplasma gondii p89 GN=TGP89_316350 PE=4 SV=1</t>
  </si>
  <si>
    <t>A0A086MAR5</t>
  </si>
  <si>
    <t>Calponin homology (Ch) domain-containing protein OS=Toxoplasma gondii p89 GN=TGP89_227650 PE=4 SV=1</t>
  </si>
  <si>
    <t>Pf03271</t>
  </si>
  <si>
    <t>A0A086KH39</t>
  </si>
  <si>
    <t>Putative clathrin assembly protein AP19 OS=Toxoplasma gondii GAB2-2007-GAL-DOM2 GN=TGDOM2_270370 PE=4 SV=1</t>
  </si>
  <si>
    <t>A0A125YM56</t>
  </si>
  <si>
    <t>Membrane protein, putative OS=Toxoplasma gondii (strain ATCC 50611 / Me49) GN=TGME49_310000 PE=4 SV=1</t>
  </si>
  <si>
    <t>7897559</t>
  </si>
  <si>
    <t>TGME49_110000; TGME49_110000</t>
  </si>
  <si>
    <t>Pf06814, Pf10192</t>
  </si>
  <si>
    <t>A0A086KF23</t>
  </si>
  <si>
    <t>Preprotein translocase subunit Sec66 OS=Toxoplasma gondii p89 GN=TGP89_224960 PE=4 SV=1</t>
  </si>
  <si>
    <t>Pf09802</t>
  </si>
  <si>
    <t>A0A086K992</t>
  </si>
  <si>
    <t>Protein phosphatase 2C domain-containing protein OS=Toxoplasma gondii p89 GN=TGP89_310760 PE=3 SV=1</t>
  </si>
  <si>
    <t>B9PGB4</t>
  </si>
  <si>
    <t>GTP-binding protein, putative OS=Toxoplasma gondii (strain ATCC 50861 / VEG) GN=BN1205_022290 PE=4 SV=1</t>
  </si>
  <si>
    <t>Pf01926, Pf02824</t>
  </si>
  <si>
    <t>A0A086LD40</t>
  </si>
  <si>
    <t>Tetratricopeptide repeat-containing protein OS=Toxoplasma gondii FOU GN=TGFOU_268870 PE=4 SV=1</t>
  </si>
  <si>
    <t>Pf00515, Pf01408, Pf13414, Pf13424</t>
  </si>
  <si>
    <t>A0A139XL95</t>
  </si>
  <si>
    <t>Putative Ras-related protein Rab-5C OS=Toxoplasma gondii ARI GN=TGARI_219720 PE=4 SV=1</t>
  </si>
  <si>
    <t>Pf00009, Pf00025, Pf00071, Pf08477</t>
  </si>
  <si>
    <t>V4YR36</t>
  </si>
  <si>
    <t>Uncharacterized protein OS=Toxoplasma gondii (strain ATCC 50861 / VEG) GN=TGVEG_212955 PE=4 SV=1</t>
  </si>
  <si>
    <t>Pf14662</t>
  </si>
  <si>
    <t>A0A086JEL1</t>
  </si>
  <si>
    <t>Uncharacterized protein OS=Toxoplasma gondii GAB2-2007-GAL-DOM2 GN=TGDOM2_211460 PE=4 SV=1</t>
  </si>
  <si>
    <t>A0A086K0T3</t>
  </si>
  <si>
    <t>Putative transmembrane protein OS=Toxoplasma gondii FOU GN=TGFOU_258560 PE=4 SV=1</t>
  </si>
  <si>
    <t>A0A086L025</t>
  </si>
  <si>
    <t>Adaptin n terminal region domain-containing protein OS=Toxoplasma gondii p89 GN=TGP89_313670 PE=4 SV=1</t>
  </si>
  <si>
    <t>Pf01602, Pf02883</t>
  </si>
  <si>
    <t>A0A086L3M3</t>
  </si>
  <si>
    <t>Uncharacterized protein OS=Toxoplasma gondii p89 GN=TGP89_232680 PE=4 SV=1</t>
  </si>
  <si>
    <t>A0A086KJJ2</t>
  </si>
  <si>
    <t>Regulator of chromosome condensation (RCC1) repeat-containing protein OS=Toxoplasma gondii GAB2-2007-GAL-DOM2 GN=TGDOM2_310290 PE=4 SV=1</t>
  </si>
  <si>
    <t>Pf00415, Pf13540</t>
  </si>
  <si>
    <t>A0A086JC88</t>
  </si>
  <si>
    <t>SAG-related sequence SRS22A OS=Toxoplasma gondii GAB2-2007-GAL-DOM2 GN=TGDOM2_238440 PE=4 SV=1</t>
  </si>
  <si>
    <t>A0A086M3I6</t>
  </si>
  <si>
    <t>NLI interacting factor family phosphatase OS=Toxoplasma gondii RUB GN=TGRUB_283590 PE=4 SV=1</t>
  </si>
  <si>
    <t>A0A0F7V4C1</t>
  </si>
  <si>
    <t>Uncharacterized protein OS=Toxoplasma gondii (strain ATCC 50861 / VEG) GN=BN1205_086160 PE=4 SV=1</t>
  </si>
  <si>
    <t>A0A086PTV3</t>
  </si>
  <si>
    <t>Cytosolic Fe-S cluster assembly factor NUBP1 homolog OS=Toxoplasma gondii MAS GN=TGMAS_280730 PE=3 SV=1</t>
  </si>
  <si>
    <t>Pf01656, Pf10609</t>
  </si>
  <si>
    <t>A0A086K649</t>
  </si>
  <si>
    <t>Putative beta-tubulin cofactor D OS=Toxoplasma gondii FOU GN=TGFOU_297420 PE=4 SV=1</t>
  </si>
  <si>
    <t>A0A086LZB6</t>
  </si>
  <si>
    <t>rRNA metabolism protein, SBDS family protein OS=Toxoplasma gondii RUB GN=TGRUB_202470 PE=4 SV=1</t>
  </si>
  <si>
    <t>Pf01172, Pf09377</t>
  </si>
  <si>
    <t>A0A086KJS7</t>
  </si>
  <si>
    <t>Alpha-galactosidase OS=Toxoplasma gondii GAB2-2007-GAL-DOM2 GN=TGDOM2_309930 PE=3 SV=1</t>
  </si>
  <si>
    <t>Pf02065</t>
  </si>
  <si>
    <t>A0A086JLR7</t>
  </si>
  <si>
    <t>OTU family cysteine protease OS=Toxoplasma gondii GAB2-2007-GAL-DOM2 GN=TGDOM2_243510 PE=4 SV=1</t>
  </si>
  <si>
    <t>Pf02338, Pf10275</t>
  </si>
  <si>
    <t>Q6PTV2</t>
  </si>
  <si>
    <t>Toxomepsin 1 OS=Toxoplasma gondii PE=2 SV=1</t>
  </si>
  <si>
    <t>Pf00026, Pf14543</t>
  </si>
  <si>
    <t>A0A086QUJ2</t>
  </si>
  <si>
    <t>Putative polyphosphoinositide binding protein OS=Toxoplasma gondii MAS GN=TGMAS_237000 PE=4 SV=1</t>
  </si>
  <si>
    <t>A0A086KF73</t>
  </si>
  <si>
    <t>SAG-related sequence SRS30D OS=Toxoplasma gondii GAB2-2007-GAL-DOM2 GN=TGDOM2_273110 PE=4 SV=1</t>
  </si>
  <si>
    <t>A0A086PUR8</t>
  </si>
  <si>
    <t>SART-1 family protein OS=Toxoplasma gondii VAND GN=TGVAND_318140 PE=4 SV=1</t>
  </si>
  <si>
    <t>Pf03343</t>
  </si>
  <si>
    <t>A0A086QMS5</t>
  </si>
  <si>
    <t>Putative transmembrane protein OS=Toxoplasma gondii MAS GN=TGMAS_225150 PE=4 SV=1</t>
  </si>
  <si>
    <t>A0A086R095</t>
  </si>
  <si>
    <t>SAG-related sequence SRS54 OS=Toxoplasma gondii MAS GN=TGMAS_315740 PE=4 SV=1</t>
  </si>
  <si>
    <t>A0A086PN07</t>
  </si>
  <si>
    <t>DNA-directed RNA polymerase I RPAC1 OS=Toxoplasma gondii VAND GN=TGVAND_267390 PE=4 SV=1</t>
  </si>
  <si>
    <t>A0A086PT59</t>
  </si>
  <si>
    <t>Putative E3 UFM1-protein ligase 1 OS=Toxoplasma gondii VAND GN=TGVAND_222360 PE=4 SV=1</t>
  </si>
  <si>
    <t>Pf09743</t>
  </si>
  <si>
    <t>A0A086PV59</t>
  </si>
  <si>
    <t>CBS domain-containing protein OS=Toxoplasma gondii VAND GN=TGVAND_239870 PE=4 SV=1</t>
  </si>
  <si>
    <t>Pf00571</t>
  </si>
  <si>
    <t>A0A086JV97</t>
  </si>
  <si>
    <t>RNA recognition motif-containing protein OS=Toxoplasma gondii GAB2-2007-GAL-DOM2 GN=TGDOM2_215230 PE=4 SV=1</t>
  </si>
  <si>
    <t>Pf00076, Pf13893, Pf14237, Pf14259</t>
  </si>
  <si>
    <t>A0A086KP58</t>
  </si>
  <si>
    <t>Putative nuclear cap-binding protein OS=Toxoplasma gondii GAB2-2007-GAL-DOM2 GN=TGDOM2_249610 PE=4 SV=1</t>
  </si>
  <si>
    <t>Pf09088, Pf09090</t>
  </si>
  <si>
    <t>A0A086K2S7</t>
  </si>
  <si>
    <t>Putative transporter OS=Toxoplasma gondii p89 GN=TGP89_240810 PE=4 SV=1</t>
  </si>
  <si>
    <t>A0A086KQZ0</t>
  </si>
  <si>
    <t>Rhoptry kinase family protein ROP37 (Incomplete catalytic triad) OS=Toxoplasma gondii FOU GN=TGFOU_294560 PE=4 SV=1</t>
  </si>
  <si>
    <t>A0A0F7V5P1</t>
  </si>
  <si>
    <t>Phosphatidylinositol 3-and 4-kinase domain-containing protein OS=Toxoplasma gondii (strain ATCC 50861 / VEG) GN=BN1205_101540 PE=3 SV=1</t>
  </si>
  <si>
    <t>Pf00454, Pf02259, Pf02260, Pf08771</t>
  </si>
  <si>
    <t>S8F8J4</t>
  </si>
  <si>
    <t>RAP domain-containing protein OS=Toxoplasma gondii (strain ATCC 50611 / Me49) GN=TGME49_285840 PE=4 SV=1</t>
  </si>
  <si>
    <t>7898137</t>
  </si>
  <si>
    <t>TGME49_085840; TGME49_085840</t>
  </si>
  <si>
    <t>Pf08373</t>
  </si>
  <si>
    <t>A0A086PQL0</t>
  </si>
  <si>
    <t>ABC transporter, ATP-binding domain-containing protein OS=Toxoplasma gondii VAND GN=TGVAND_305770 PE=4 SV=1</t>
  </si>
  <si>
    <t>Pf00005, Pf13304</t>
  </si>
  <si>
    <t>A0A086PWG1</t>
  </si>
  <si>
    <t>Uncharacterized protein OS=Toxoplasma gondii VAND GN=TGVAND_244120 PE=4 SV=1</t>
  </si>
  <si>
    <t>A0A086QJD3</t>
  </si>
  <si>
    <t>Uncharacterized protein OS=Toxoplasma gondii MAS GN=TGMAS_277680 PE=4 SV=1</t>
  </si>
  <si>
    <t>Pf04438</t>
  </si>
  <si>
    <t>A0A086KF74</t>
  </si>
  <si>
    <t>SAG-related sequence SRS30C OS=Toxoplasma gondii GAB2-2007-GAL-DOM2 GN=TGDOM2_273120 PE=4 SV=1</t>
  </si>
  <si>
    <t>A0A086L1A9</t>
  </si>
  <si>
    <t>Glideosome-associated protein with multiple-membrane spans GAPM3 OS=Toxoplasma gondii FOU GN=TGFOU_271970 PE=4 SV=1</t>
  </si>
  <si>
    <t>A0A0F7VAL4</t>
  </si>
  <si>
    <t>ARID/BRIGHT DNA-binding domain-containing protein OS=Toxoplasma gondii (strain ATCC 50861 / VEG) GN=BN1205_005630 PE=4 SV=1</t>
  </si>
  <si>
    <t>Pf01388</t>
  </si>
  <si>
    <t>A0A086JVV7</t>
  </si>
  <si>
    <t>Putative transmembrane protein OS=Toxoplasma gondii GAB2-2007-GAL-DOM2 GN=TGDOM2_275460 PE=4 SV=1</t>
  </si>
  <si>
    <t>A0A086K2G8</t>
  </si>
  <si>
    <t>Putative peptidyl-tRNA hydrolase OS=Toxoplasma gondii FOU GN=TGFOU_211240 PE=4 SV=1</t>
  </si>
  <si>
    <t>Pf01981</t>
  </si>
  <si>
    <t>A0A086PTE3</t>
  </si>
  <si>
    <t>Putative diphthine synthase OS=Toxoplasma gondii MAS GN=TGMAS_249920 PE=3 SV=1</t>
  </si>
  <si>
    <t>Pf00590</t>
  </si>
  <si>
    <t>A0A086KGW1</t>
  </si>
  <si>
    <t>Uncharacterized protein OS=Toxoplasma gondii FOU GN=TGFOU_319890 PE=4 SV=1</t>
  </si>
  <si>
    <t>A0A086L5B0</t>
  </si>
  <si>
    <t>Uncharacterized protein OS=Toxoplasma gondii FOU GN=TGFOU_226680 PE=4 SV=1</t>
  </si>
  <si>
    <t>A0A125YP05</t>
  </si>
  <si>
    <t>GAP40 protein OS=Toxoplasma gondii (strain ATCC 50853 / GT1) GN=TGGT1_249850 PE=4 SV=1</t>
  </si>
  <si>
    <t>A0A086PM49</t>
  </si>
  <si>
    <t>Ulp1 protease family, C-terminal catalytic domain-containing protein OS=Toxoplasma gondii VAND GN=TGVAND_265190 PE=4 SV=1</t>
  </si>
  <si>
    <t>Pf02902</t>
  </si>
  <si>
    <t>A0A086K717</t>
  </si>
  <si>
    <t>SAC3/GANP family protein OS=Toxoplasma gondii p89 GN=TGP89_259990 PE=4 SV=1</t>
  </si>
  <si>
    <t>Pf03399</t>
  </si>
  <si>
    <t>A0A086K3Z9</t>
  </si>
  <si>
    <t>Uncharacterized protein OS=Toxoplasma gondii GAB2-2007-GAL-DOM2 GN=TGDOM2_268260 PE=4 SV=1</t>
  </si>
  <si>
    <t>A0A086K9X4</t>
  </si>
  <si>
    <t>Rhoptry kinase family protein ROP33 OS=Toxoplasma gondii GAB2-2007-GAL-DOM2 GN=TGDOM2_201130 PE=4 SV=1</t>
  </si>
  <si>
    <t>A0A086JKW2</t>
  </si>
  <si>
    <t>PPP4R2 OS=Toxoplasma gondii p89 GN=TGP89_265440 PE=4 SV=1</t>
  </si>
  <si>
    <t>Pf09184</t>
  </si>
  <si>
    <t>A0A086KUY5</t>
  </si>
  <si>
    <t>Vacuolar sorting protein 9 (Vps9) domain-containing protein OS=Toxoplasma gondii GAB2-2007-GAL-DOM2 GN=TGDOM2_230140 PE=4 SV=1</t>
  </si>
  <si>
    <t>Pf02204</t>
  </si>
  <si>
    <t>A0A125YR37</t>
  </si>
  <si>
    <t>Ankyrin repeat-containing protein OS=Toxoplasma gondii (strain ATCC 50853 / GT1) GN=TGGT1_261710 PE=4 SV=1</t>
  </si>
  <si>
    <t>Pf12796, Pf13857</t>
  </si>
  <si>
    <t>A0A086KPM8</t>
  </si>
  <si>
    <t>Esterase/lipase/thioesterase domain-containing protein OS=Toxoplasma gondii GAB2-2007-GAL-DOM2 GN=TGDOM2_249350 PE=4 SV=1</t>
  </si>
  <si>
    <t>Pf02129, Pf12695</t>
  </si>
  <si>
    <t>A0A125YZA4</t>
  </si>
  <si>
    <t>Putative RER1 protein OS=Toxoplasma gondii (strain ATCC 50853 / GT1) GN=TGGT1_291300 PE=4 SV=1</t>
  </si>
  <si>
    <t>Pf03248</t>
  </si>
  <si>
    <t>A0A086KIF9</t>
  </si>
  <si>
    <t>SAG-related sequence SRS19D OS=Toxoplasma gondii TgCatPRC2 GN=TGPRC2_301170 PE=4 SV=1</t>
  </si>
  <si>
    <t>B9QI34</t>
  </si>
  <si>
    <t>DEAH-box RNA/DNA helicase, putative OS=Toxoplasma gondii (strain ATCC 50861 / VEG) GN=BN1205_009850 PE=4 SV=1</t>
  </si>
  <si>
    <t>Pf00271, Pf04408</t>
  </si>
  <si>
    <t>A0A139XNC8</t>
  </si>
  <si>
    <t>Superoxide dismutase SOD2 OS=Toxoplasma gondii ARI GN=TGARI_316330 PE=4 SV=1</t>
  </si>
  <si>
    <t>A0A086KY84</t>
  </si>
  <si>
    <t>DNA-directed RNA polymerase II RPB11A OS=Toxoplasma gondii p89 GN=TGP89_315920 PE=4 SV=1</t>
  </si>
  <si>
    <t>Pf13656</t>
  </si>
  <si>
    <t>A0A086LWB2</t>
  </si>
  <si>
    <t>Translin family protein OS=Toxoplasma gondii RUB GN=TGRUB_226720 PE=4 SV=1</t>
  </si>
  <si>
    <t>Pf01997</t>
  </si>
  <si>
    <t>A0A151HMJ0</t>
  </si>
  <si>
    <t>Cg8 family protein OS=Toxoplasma gondii TgCatPRC2 GN=TGPRC2_262640 PE=4 SV=1</t>
  </si>
  <si>
    <t>A0A086LWF6</t>
  </si>
  <si>
    <t>Translation initiation factor eIF3 subunit OS=Toxoplasma gondii RUB GN=TGRUB_226980 PE=4 SV=1</t>
  </si>
  <si>
    <t>Pf08597</t>
  </si>
  <si>
    <t>A0A086KYJ9</t>
  </si>
  <si>
    <t>Putative vacuolar ATP synthase subunit C OS=Toxoplasma gondii p89 GN=TGP89_315620 PE=4 SV=1</t>
  </si>
  <si>
    <t>Pf03223</t>
  </si>
  <si>
    <t>A0A086PL61</t>
  </si>
  <si>
    <t>Uncharacterized protein OS=Toxoplasma gondii MAS GN=TGMAS_223485 PE=4 SV=1</t>
  </si>
  <si>
    <t>A0A086QU01</t>
  </si>
  <si>
    <t>Putative transmembrane protein OS=Toxoplasma gondii MAS GN=TGMAS_247530 PE=4 SV=1</t>
  </si>
  <si>
    <t>A0A086PYR0</t>
  </si>
  <si>
    <t>Putative transmembrane protein OS=Toxoplasma gondii VAND GN=TGVAND_209720 PE=4 SV=1</t>
  </si>
  <si>
    <t>Pf13664</t>
  </si>
  <si>
    <t>A0A086Q147</t>
  </si>
  <si>
    <t>AMP-binding enzyme OS=Toxoplasma gondii VAND GN=TGVAND_276155 PE=4 SV=1</t>
  </si>
  <si>
    <t>A0A086J7P0</t>
  </si>
  <si>
    <t>Pyruvate carboxylase OS=Toxoplasma gondii p89 GN=TGP89_284190 PE=4 SV=1</t>
  </si>
  <si>
    <t>catalytic activity;DNA binding;metal ion binding;nucleotide binding</t>
  </si>
  <si>
    <t>Pf00289, Pf00364, Pf00529, Pf00682, Pf01071, Pf02222, Pf02436, Pf02785, Pf02786, Pf07478, Pf13533, Pf13535, Pf15632</t>
  </si>
  <si>
    <t>A0A0F7V8Q7</t>
  </si>
  <si>
    <t>Uncharacterized protein OS=Toxoplasma gondii (strain ATCC 50861 / VEG) GN=BN1205_067275 PE=4 SV=1</t>
  </si>
  <si>
    <t>A0A086R0J6</t>
  </si>
  <si>
    <t>Putative mitochondrial atp synthase f1, epsilon subunit OS=Toxoplasma gondii MAS GN=TGMAS_314820 PE=4 SV=1</t>
  </si>
  <si>
    <t>Pf04627</t>
  </si>
  <si>
    <t>A0A086K0X5</t>
  </si>
  <si>
    <t>Putative transmembrane protein OS=Toxoplasma gondii FOU GN=TGFOU_258820 PE=4 SV=1</t>
  </si>
  <si>
    <t>A0A086M7J6</t>
  </si>
  <si>
    <t>Uncharacterized protein OS=Toxoplasma gondii RUB GN=TGRUB_219170 PE=4 SV=1</t>
  </si>
  <si>
    <t>A0A086PMM0</t>
  </si>
  <si>
    <t>Signal recognition particle 14kd protein OS=Toxoplasma gondii MAS GN=TGMAS_256050 PE=4 SV=1</t>
  </si>
  <si>
    <t>Pf02290</t>
  </si>
  <si>
    <t>A0A086QRX4</t>
  </si>
  <si>
    <t>Microneme protein MIC7 OS=Toxoplasma gondii MAS GN=TGMAS_261780 PE=4 SV=1</t>
  </si>
  <si>
    <t>Pf06247, Pf07645, Pf12947</t>
  </si>
  <si>
    <t>A0A086M1Y9</t>
  </si>
  <si>
    <t>Membrane occupation and recognition nexus protein MORN2 OS=Toxoplasma gondii RUB GN=TGRUB_292120 PE=4 SV=1</t>
  </si>
  <si>
    <t>A0A086LHU4</t>
  </si>
  <si>
    <t>Putative transmembrane protein OS=Toxoplasma gondii FOU GN=TGFOU_314260 PE=4 SV=1</t>
  </si>
  <si>
    <t>S7UKA0</t>
  </si>
  <si>
    <t>SAG-related sequence SRS13 OS=Toxoplasma gondii (strain ATCC 50853 / GT1) GN=TGGT1_222370 PE=4 SV=1</t>
  </si>
  <si>
    <t>Pf02993, Pf04092, Pf04652, Pf05109, Pf05539</t>
  </si>
  <si>
    <t>A0A086KJA7</t>
  </si>
  <si>
    <t>U5 snRNP-specific protein OS=Toxoplasma gondii GAB2-2007-GAL-DOM2 GN=TGDOM2_310860 PE=4 SV=1</t>
  </si>
  <si>
    <t>A0A086LVI7</t>
  </si>
  <si>
    <t>MORN repeat-containing protein OS=Toxoplasma gondii RUB GN=TGRUB_207830 PE=4 SV=1</t>
  </si>
  <si>
    <t>A0A086PRP4</t>
  </si>
  <si>
    <t>Putative cytochrome c OS=Toxoplasma gondii VAND GN=TGVAND_229420 PE=3 SV=1</t>
  </si>
  <si>
    <t>Pf00034, Pf13442</t>
  </si>
  <si>
    <t>A0A125YP20</t>
  </si>
  <si>
    <t>Alanine-glyoxylate aminotransferase OS=Toxoplasma gondii (strain ATCC 50861 / VEG) GN=TGVEG_239530 PE=3 SV=1</t>
  </si>
  <si>
    <t>Pf00266, Pf01212</t>
  </si>
  <si>
    <t>A0A151H0P7</t>
  </si>
  <si>
    <t>Ras family protein OS=Toxoplasma gondii TgCatPRC2 GN=TGPRC2_257340 PE=4 SV=1</t>
  </si>
  <si>
    <t>A0A086KEE1</t>
  </si>
  <si>
    <t>Uncharacterized protein OS=Toxoplasma gondii GAB2-2007-GAL-DOM2 GN=TGDOM2_288910 PE=4 SV=1</t>
  </si>
  <si>
    <t>Pf05907</t>
  </si>
  <si>
    <t>S7UEM6</t>
  </si>
  <si>
    <t>Glycerate kinase OS=Toxoplasma gondii (strain ATCC 50853 / GT1) GN=TGGT1_244150 PE=4 SV=1</t>
  </si>
  <si>
    <t>A0A086QAZ9</t>
  </si>
  <si>
    <t>Rab18/RabC-family small GTPase OS=Toxoplasma gondii VAND GN=TGVAND_313190 PE=4 SV=1</t>
  </si>
  <si>
    <t>Pf00025, Pf00071, Pf04670, Pf07728, Pf08477</t>
  </si>
  <si>
    <t>A0A086KIF6</t>
  </si>
  <si>
    <t>Splicing factor, CC1 family protein OS=Toxoplasma gondii GAB2-2007-GAL-DOM2 GN=TGDOM2_312530 PE=4 SV=1</t>
  </si>
  <si>
    <t>A0A125YTD5</t>
  </si>
  <si>
    <t>mRNA export protein OS=Toxoplasma gondii (strain ATCC 50853 / GT1) GN=TGGT1_272350 PE=4 SV=1</t>
  </si>
  <si>
    <t>Pf00400, Pf11768</t>
  </si>
  <si>
    <t>A0A125YWZ3</t>
  </si>
  <si>
    <t>RNA recognition motif-containing protein OS=Toxoplasma gondii (strain ATCC 50853 / GT1) GN=TGGT1_270640 PE=4 SV=1</t>
  </si>
  <si>
    <t>A0A139XLH6</t>
  </si>
  <si>
    <t>Signal peptidase subunit protein OS=Toxoplasma gondii ARI GN=TGARI_300060 PE=4 SV=1</t>
  </si>
  <si>
    <t>Pf04573</t>
  </si>
  <si>
    <t>B6KFB6</t>
  </si>
  <si>
    <t>S1/P1nuclease OS=Toxoplasma gondii (strain ATCC 50861 / VEG) GN=BN1205_091210 PE=4 SV=1</t>
  </si>
  <si>
    <t>Pf02265</t>
  </si>
  <si>
    <t>B9PNJ9</t>
  </si>
  <si>
    <t>Ribosomal protein L37 OS=Toxoplasma gondii (strain ATCC 50861 / VEG) GN=BN1205_092280 PE=3 SV=1</t>
  </si>
  <si>
    <t>metal ion binding;RNA binding;structural molecule activity</t>
  </si>
  <si>
    <t>Pf01907</t>
  </si>
  <si>
    <t>A0A151HBN6</t>
  </si>
  <si>
    <t>Putative gamma-soluble NSF attachment protein OS=Toxoplasma gondii TgCatPRC2 GN=TGPRC2_320690 PE=4 SV=1</t>
  </si>
  <si>
    <t>A0A086JTH2</t>
  </si>
  <si>
    <t>WD domain, G-beta repeat-containing protein OS=Toxoplasma gondii GAB2-2007-GAL-DOM2 GN=TGDOM2_254480 PE=4 SV=1</t>
  </si>
  <si>
    <t>A0A0F7V345</t>
  </si>
  <si>
    <t>Uncharacterized protein OS=Toxoplasma gondii (strain ATCC 50861 / VEG) GN=BN1205_076010 PE=4 SV=1</t>
  </si>
  <si>
    <t>A0A086KGH6</t>
  </si>
  <si>
    <t>Uncharacterized protein OS=Toxoplasma gondii FOU GN=TGFOU_320080 PE=4 SV=1</t>
  </si>
  <si>
    <t>A0A151HG28</t>
  </si>
  <si>
    <t>Glutathione reductase OS=Toxoplasma gondii TgCatPRC2 GN=TGPRC2_246920 PE=3 SV=1</t>
  </si>
  <si>
    <t>Q1JT72</t>
  </si>
  <si>
    <t>Uncharacterized protein OS=Toxoplasma gondii GN=TgIa.1500c PE=4 SV=1</t>
  </si>
  <si>
    <t>Pf00182</t>
  </si>
  <si>
    <t>A0A125YVA9</t>
  </si>
  <si>
    <t>Putative splicing factor 3A subunit 2 OS=Toxoplasma gondii (strain ATCC 50853 / GT1) GN=TGGT1_228000 PE=4 SV=1</t>
  </si>
  <si>
    <t>Pf09732, Pf12874</t>
  </si>
  <si>
    <t>A0A139XL27</t>
  </si>
  <si>
    <t>Uncharacterized protein OS=Toxoplasma gondii ARI GN=TGARI_211630 PE=4 SV=1</t>
  </si>
  <si>
    <t>A0A086LGI1</t>
  </si>
  <si>
    <t>RNA recognition motif-containing protein OS=Toxoplasma gondii FOU GN=TGFOU_309800 PE=4 SV=1</t>
  </si>
  <si>
    <t>V4ZP12</t>
  </si>
  <si>
    <t>CS domain-containing protein OS=Toxoplasma gondii (strain ATCC 50861 / VEG) GN=TGVEG_290730 PE=4 SV=1</t>
  </si>
  <si>
    <t>A0A086JXV2</t>
  </si>
  <si>
    <t>Pyrroline-5-carboxylate reductase OS=Toxoplasma gondii p89 GN=TGP89_236070 PE=3 SV=1</t>
  </si>
  <si>
    <t>Pf01210, Pf03807, Pf14748</t>
  </si>
  <si>
    <t>A0A0F7V7C6</t>
  </si>
  <si>
    <t>G10 protein, putative OS=Toxoplasma gondii (strain ATCC 50861 / VEG) GN=BN1205_005370 PE=4 SV=1</t>
  </si>
  <si>
    <t>Pf01125</t>
  </si>
  <si>
    <t>A0A086Q849</t>
  </si>
  <si>
    <t>Glutathione peroxidase OS=Toxoplasma gondii MAS GN=TGMAS_266120 PE=3 SV=1</t>
  </si>
  <si>
    <t>Pf00255</t>
  </si>
  <si>
    <t>S7V0U2</t>
  </si>
  <si>
    <t>Putative translation initiation factor SUI1 OS=Toxoplasma gondii (strain ATCC 50853 / GT1) GN=TGGT1_249370 PE=4 SV=1</t>
  </si>
  <si>
    <t>A0A086LHM8</t>
  </si>
  <si>
    <t>Putative 60S ribosomal protein L7a OS=Toxoplasma gondii FOU GN=TGFOU_313560 PE=4 SV=1</t>
  </si>
  <si>
    <t>A0A151H3P7</t>
  </si>
  <si>
    <t>Centrin 2 OS=Toxoplasma gondii TgCatPRC2 GN=TGPRC2_250340 PE=4 SV=1</t>
  </si>
  <si>
    <t>A0A086JFF7</t>
  </si>
  <si>
    <t>Aspartate carbamoyltransferase OS=Toxoplasma gondii p89 GN=TGP89_291640 PE=3 SV=1</t>
  </si>
  <si>
    <t>Pf00185, Pf02729</t>
  </si>
  <si>
    <t>S7W319</t>
  </si>
  <si>
    <t>Peptidyl-prolyl cis-trans isomerase OS=Toxoplasma gondii (strain ATCC 50853 / GT1) GN=TGGT1_285850 PE=4 SV=1</t>
  </si>
  <si>
    <t>Pf00254</t>
  </si>
  <si>
    <t>B6KB45</t>
  </si>
  <si>
    <t>Actin like protein ALP2a OS=Toxoplasma gondii (strain ATCC 50861 / VEG) GN=BN1205_076500 PE=3 SV=1</t>
  </si>
  <si>
    <t>cell organization and biogenesis;metabolic process;regulation of biological process;response to stimulus</t>
  </si>
  <si>
    <t>A0A139YBD0</t>
  </si>
  <si>
    <t>NAD(P)H-hydrate epimerase OS=Toxoplasma gondii ARI GN=TGARI_249650 PE=3 SV=1</t>
  </si>
  <si>
    <t>Pf03853</t>
  </si>
  <si>
    <t>A0A086LDK1</t>
  </si>
  <si>
    <t>Putative dihydrolipoamide acyltransferase OS=Toxoplasma gondii FOU GN=TGFOU_285680 PE=4 SV=1</t>
  </si>
  <si>
    <t>Pf00364</t>
  </si>
  <si>
    <t>A0A086J862</t>
  </si>
  <si>
    <t>UBX domain-containing protein OS=Toxoplasma gondii p89 GN=TGP89_220500 PE=4 SV=1</t>
  </si>
  <si>
    <t>Pf00789, Pf08059</t>
  </si>
  <si>
    <t>S7W520</t>
  </si>
  <si>
    <t>Uncharacterized protein OS=Toxoplasma gondii (strain ATCC 50853 / GT1) GN=TGGT1_224980 PE=4 SV=1</t>
  </si>
  <si>
    <t>A0A0F7URN3</t>
  </si>
  <si>
    <t>Alternative splicing type 3 and, putative OS=Toxoplasma gondii (strain ATCC 50861 / VEG) GN=BN1205_008830 PE=4 SV=1</t>
  </si>
  <si>
    <t>Pf03194</t>
  </si>
  <si>
    <t>B9PIA9</t>
  </si>
  <si>
    <t>Gar1 protein RNA binding region protein OS=Toxoplasma gondii (strain ATCC 50861 / VEG) GN=BN1205_019480 PE=4 SV=1</t>
  </si>
  <si>
    <t>Pf04410</t>
  </si>
  <si>
    <t>A0A086LT40</t>
  </si>
  <si>
    <t>AP complex subunit beta OS=Toxoplasma gondii RUB GN=TGRUB_240870 PE=3 SV=1</t>
  </si>
  <si>
    <t>Pf01602, Pf02883, Pf09066, Pf12717, Pf13646</t>
  </si>
  <si>
    <t>A0A125YYE7</t>
  </si>
  <si>
    <t>DUF51 family protein OS=Toxoplasma gondii (strain ATCC 50611 / Me49) GN=TGME49_242000 PE=4 SV=1</t>
  </si>
  <si>
    <t>7894704</t>
  </si>
  <si>
    <t>TGME49_042000; TGME49_042000</t>
  </si>
  <si>
    <t>Pf01871</t>
  </si>
  <si>
    <t>A0A086KA55</t>
  </si>
  <si>
    <t>Hydroxyacylglutathione hydrolase OS=Toxoplasma gondii GAB2-2007-GAL-DOM2 GN=TGDOM2_281630 PE=3 SV=1</t>
  </si>
  <si>
    <t>Pf00753</t>
  </si>
  <si>
    <t>A0A086L7G8</t>
  </si>
  <si>
    <t>Uncharacterized protein OS=Toxoplasma gondii FOU GN=TGFOU_263320 PE=4 SV=1</t>
  </si>
  <si>
    <t>A0A125YGM1</t>
  </si>
  <si>
    <t>Coatomer protein complex, subunit alpha, putative OS=Toxoplasma gondii (strain ATCC 50611 / Me49) GN=TGME49_240650 PE=4 SV=1</t>
  </si>
  <si>
    <t>7893910</t>
  </si>
  <si>
    <t>TGME49_040650; TGME49_040650</t>
  </si>
  <si>
    <t>Pf00400, Pf01417, Pf04053, Pf06957</t>
  </si>
  <si>
    <t>A0A086JG06</t>
  </si>
  <si>
    <t>Oxidoreductase, 2OG-Fe(II) oxygenase family protein OS=Toxoplasma gondii p89 GN=TGP89_290920 PE=4 SV=1</t>
  </si>
  <si>
    <t>Pf03171, Pf13640</t>
  </si>
  <si>
    <t>A0A125YMX4</t>
  </si>
  <si>
    <t>LSM domain-containing protein OS=Toxoplasma gondii (strain ATCC 50861 / VEG) GN=BN1205_029580 PE=4 SV=1</t>
  </si>
  <si>
    <t>A0A086KU98</t>
  </si>
  <si>
    <t>Coproporphyrinogen III oxidase OS=Toxoplasma gondii FOU GN=TGFOU_223020 PE=4 SV=1</t>
  </si>
  <si>
    <t>Pf01218</t>
  </si>
  <si>
    <t>A0A086MAM7</t>
  </si>
  <si>
    <t>UBA/TS-N domain-containing protein OS=Toxoplasma gondii RUB GN=TGRUB_311690 PE=4 SV=1</t>
  </si>
  <si>
    <t>Pf00627, Pf05903</t>
  </si>
  <si>
    <t>A0A086QR86</t>
  </si>
  <si>
    <t>MIF4G domain-containing protein OS=Toxoplasma gondii MAS GN=TGMAS_254940 PE=4 SV=1</t>
  </si>
  <si>
    <t>A0A086LG97</t>
  </si>
  <si>
    <t>Histidine acid phosphatase superfamily protein OS=Toxoplasma gondii FOU GN=TGFOU_308950 PE=4 SV=1</t>
  </si>
  <si>
    <t>A0A086QGU0</t>
  </si>
  <si>
    <t>Uncharacterized protein OS=Toxoplasma gondii VAND GN=TGVAND_271930 PE=4 SV=1</t>
  </si>
  <si>
    <t>A0A125YKY5</t>
  </si>
  <si>
    <t>Autophagy-related protein OS=Toxoplasma gondii (strain ATCC 50853 / GT1) GN=TGGT1_254120 PE=3 SV=1</t>
  </si>
  <si>
    <t>Pf02991, Pf04110</t>
  </si>
  <si>
    <t>A0A086LM28</t>
  </si>
  <si>
    <t>Ribosomal protein RPL35 OS=Toxoplasma gondii RUB GN=TGRUB_250810 PE=3 SV=1</t>
  </si>
  <si>
    <t>membrane;ribosome</t>
  </si>
  <si>
    <t>Pf00831</t>
  </si>
  <si>
    <t>A0A086JYQ2</t>
  </si>
  <si>
    <t>Putative dense granule protein GRA12 OS=Toxoplasma gondii FOU GN=TGFOU_275860 PE=4 SV=1</t>
  </si>
  <si>
    <t>A0A151H9G1</t>
  </si>
  <si>
    <t>YrdC domain-containing protein OS=Toxoplasma gondii TgCatPRC2 GN=TGPRC2_294010 PE=4 SV=1</t>
  </si>
  <si>
    <t>S7UXD1</t>
  </si>
  <si>
    <t>3-hydroxyisobutyrate dehydrogenase OS=Toxoplasma gondii (strain ATCC 50853 / GT1) GN=TGGT1_263430 PE=4 SV=1</t>
  </si>
  <si>
    <t>Pf01488, Pf02737, Pf03446, Pf03807, Pf14833</t>
  </si>
  <si>
    <t>A0A086KNI5</t>
  </si>
  <si>
    <t>Putative DNA topoisomerase I OS=Toxoplasma gondii GAB2-2007-GAL-DOM2 GN=TGDOM2_234360 PE=4 SV=1</t>
  </si>
  <si>
    <t>catalytic activity;DNA binding</t>
  </si>
  <si>
    <t>Pf01028, Pf02919, Pf14370</t>
  </si>
  <si>
    <t>A0A086QI40</t>
  </si>
  <si>
    <t>Putative transmembrane protein OS=Toxoplasma gondii VAND GN=TGVAND_247770 PE=4 SV=1</t>
  </si>
  <si>
    <t>A0A086JPH7</t>
  </si>
  <si>
    <t>Orotidine-5-phosphate decarboxylase/orotate phosphoribosyltransferase OS=Toxoplasma gondii GAB2-2007-GAL-DOM2 GN=TGDOM2_259690 PE=4 SV=1</t>
  </si>
  <si>
    <t>Pf00215</t>
  </si>
  <si>
    <t>A0A086JEM4</t>
  </si>
  <si>
    <t>Putative regulator of nonsense transcripts OS=Toxoplasma gondii GAB2-2007-GAL-DOM2 GN=TGDOM2_211690 PE=4 SV=1</t>
  </si>
  <si>
    <t>Pf00035, Pf02562, Pf04851, Pf13086, Pf13087, Pf13245, Pf13604</t>
  </si>
  <si>
    <t>A0A086L768</t>
  </si>
  <si>
    <t>Uncharacterized protein OS=Toxoplasma gondii p89 GN=TGP89_268790 PE=4 SV=1</t>
  </si>
  <si>
    <t>A0A086LZT2</t>
  </si>
  <si>
    <t>Uncharacterized protein OS=Toxoplasma gondii RUB GN=TGRUB_215350 PE=4 SV=1</t>
  </si>
  <si>
    <t>A0A086Q1Y0</t>
  </si>
  <si>
    <t>Zinc finger CDGSH-type domain-containing protein OS=Toxoplasma gondii VAND GN=TGVAND_254030 PE=4 SV=1</t>
  </si>
  <si>
    <t>Pf09360</t>
  </si>
  <si>
    <t>A0A0F7V9B0</t>
  </si>
  <si>
    <t>Chromosome partition protein OS=Toxoplasma gondii (strain ATCC 50861 / VEG) GN=BN1205_094500 PE=4 SV=1</t>
  </si>
  <si>
    <t>A0A086LF02</t>
  </si>
  <si>
    <t>SKIP/SNW domain-containing protein OS=Toxoplasma gondii FOU GN=TGFOU_233190 PE=4 SV=1</t>
  </si>
  <si>
    <t>membrane;spliceosomal complex</t>
  </si>
  <si>
    <t>Pf02731</t>
  </si>
  <si>
    <t>A0A086PRT5</t>
  </si>
  <si>
    <t>Josephin protein OS=Toxoplasma gondii VAND GN=TGVAND_229650 PE=4 SV=1</t>
  </si>
  <si>
    <t>Pf00789, Pf02099</t>
  </si>
  <si>
    <t>A0A139XZA1</t>
  </si>
  <si>
    <t>Inosine triphosphate pyrophosphatase OS=Toxoplasma gondii ARI GN=TGARI_202300 PE=3 SV=1</t>
  </si>
  <si>
    <t>Pf01725</t>
  </si>
  <si>
    <t>A0A086KV94</t>
  </si>
  <si>
    <t>Putative transmembrane protein OS=Toxoplasma gondii GAB2-2007-GAL-DOM2 GN=TGDOM2_230705 PE=4 SV=1</t>
  </si>
  <si>
    <t>A0A086JHG4</t>
  </si>
  <si>
    <t>Uncharacterized protein OS=Toxoplasma gondii GAB2-2007-GAL-DOM2 GN=TGDOM2_235690 PE=4 SV=1</t>
  </si>
  <si>
    <t>A0A086PIG7</t>
  </si>
  <si>
    <t>Uncharacterized protein OS=Toxoplasma gondii (strain ATCC 50861 / VEG) GN=BN1205_035355 PE=4 SV=1</t>
  </si>
  <si>
    <t>A0A151H6J3</t>
  </si>
  <si>
    <t>Thioredoxin domain-containing protein OS=Toxoplasma gondii TgCatPRC2 GN=TGPRC2_266620 PE=4 SV=1</t>
  </si>
  <si>
    <t>A0A086L679</t>
  </si>
  <si>
    <t>Chloroquine resistance marker OS=Toxoplasma gondii FOU GN=TGFOU_228120 PE=4 SV=1</t>
  </si>
  <si>
    <t>Pf06507, Pf12047</t>
  </si>
  <si>
    <t>A0A086KUH7</t>
  </si>
  <si>
    <t>Uncharacterized protein OS=Toxoplasma gondii p89 GN=TGP89_246950 PE=4 SV=1</t>
  </si>
  <si>
    <t>Pf00435</t>
  </si>
  <si>
    <t>A0A086J7C2</t>
  </si>
  <si>
    <t>Putative zinc finger protein OS=Toxoplasma gondii p89 GN=TGP89_210300 PE=4 SV=1</t>
  </si>
  <si>
    <t>A0A086KKM5</t>
  </si>
  <si>
    <t>WD domain, G-beta repeat-containing protein OS=Toxoplasma gondii GAB2-2007-GAL-DOM2 GN=TGDOM2_228400 PE=4 SV=1</t>
  </si>
  <si>
    <t>S8GDN9</t>
  </si>
  <si>
    <t>Uncharacterized protein OS=Toxoplasma gondii (strain ATCC 50611 / Me49) GN=TGME49_214410 PE=4 SV=1</t>
  </si>
  <si>
    <t>7896871</t>
  </si>
  <si>
    <t>TGME49_014410; TGME49_014410</t>
  </si>
  <si>
    <t>A0A151HMG0</t>
  </si>
  <si>
    <t>Uncharacterized protein OS=Toxoplasma gondii TgCatPRC2 GN=TGPRC2_261450 PE=4 SV=1</t>
  </si>
  <si>
    <t>A0A086JQ63</t>
  </si>
  <si>
    <t>SAG-related sequence SRS33 OS=Toxoplasma gondii p89 GN=TGP89_243790 PE=4 SV=1</t>
  </si>
  <si>
    <t>S7W0Q0</t>
  </si>
  <si>
    <t>Putative trichohyalin (Fragment) OS=Toxoplasma gondii (strain ATCC 50853 / GT1) GN=TGGT1_242790B PE=4 SV=1</t>
  </si>
  <si>
    <t>signal transducer activity</t>
  </si>
  <si>
    <t>Pf04582, Pf06156</t>
  </si>
  <si>
    <t>A0A125YTC0</t>
  </si>
  <si>
    <t>Ubiquitin-specific protease USP4 OS=Toxoplasma gondii (strain ATCC 50611 / Me49) GN=USP4 PE=3 SV=1</t>
  </si>
  <si>
    <t>Pf00443, Pf06337, Pf13423</t>
  </si>
  <si>
    <t>A0A086M508</t>
  </si>
  <si>
    <t>Putative replication factor C subunit 5 OS=Toxoplasma gondii RUB GN=TGRUB_273950 PE=4 SV=1</t>
  </si>
  <si>
    <t>Pf08542, Pf13177</t>
  </si>
  <si>
    <t>A0A139XTM8</t>
  </si>
  <si>
    <t>Alveolin domain containing intermediate filament IMC5 OS=Toxoplasma gondii ARI GN=TGARI_224530 PE=4 SV=1</t>
  </si>
  <si>
    <t>A0A0F7V024</t>
  </si>
  <si>
    <t>Uncharacterized protein OS=Toxoplasma gondii (strain ATCC 50861 / VEG) GN=BN1205_089920 PE=4 SV=1</t>
  </si>
  <si>
    <t>A0A151H876</t>
  </si>
  <si>
    <t>DEAD/DEAH box helicase domain-containing protein (Fragment) OS=Toxoplasma gondii TgCatPRC2 GN=TGPRC2_316750B PE=4 SV=1</t>
  </si>
  <si>
    <t>A0A086KRL0</t>
  </si>
  <si>
    <t>Uncharacterized protein OS=Toxoplasma gondii p89 GN=TGP89_253570 PE=4 SV=1</t>
  </si>
  <si>
    <t>S7UNJ3</t>
  </si>
  <si>
    <t>DEAD/DEAH box helicase domain-containing protein OS=Toxoplasma gondii (strain ATCC 50853 / GT1) GN=TGGT1_284050 PE=4 SV=1</t>
  </si>
  <si>
    <t>Pf00076, Pf00271, Pf04408, Pf07717, Pf14259</t>
  </si>
  <si>
    <t>B6KFS2</t>
  </si>
  <si>
    <t>5'-3' exonuclease, putative OS=Toxoplasma gondii (strain ATCC 50861 / VEG) GN=BN1205_102920 PE=4 SV=1</t>
  </si>
  <si>
    <t>Pf03159</t>
  </si>
  <si>
    <t>A0A086J791</t>
  </si>
  <si>
    <t>Putative transmembrane protein OS=Toxoplasma gondii p89 GN=TGP89_276970 PE=4 SV=1</t>
  </si>
  <si>
    <t>A0A139Y8C7</t>
  </si>
  <si>
    <t>DNA topoisomerase 2 OS=Toxoplasma gondii ARI GN=TGARI_312230 PE=3 SV=1</t>
  </si>
  <si>
    <t>Pf00204, Pf00521, Pf01751, Pf02518</t>
  </si>
  <si>
    <t>A0A0F7V8D9</t>
  </si>
  <si>
    <t>Facilitative glucose transporter GT1 OS=Toxoplasma gondii (strain ATCC 50861 / VEG) GN=BN1205_031550 PE=3 SV=1</t>
  </si>
  <si>
    <t>Pf00083, Pf06609, Pf07690</t>
  </si>
  <si>
    <t>A0A125YTD3</t>
  </si>
  <si>
    <t>Uncharacterized protein OS=Toxoplasma gondii (strain ATCC 50861 / VEG) GN=TGVEG_312650 PE=4 SV=1</t>
  </si>
  <si>
    <t>A0A086KNL6</t>
  </si>
  <si>
    <t>Putative aminotransferase OS=Toxoplasma gondii GAB2-2007-GAL-DOM2 GN=TGDOM2_234440 PE=4 SV=1</t>
  </si>
  <si>
    <t>Pf00155, Pf12897</t>
  </si>
  <si>
    <t>A0A086KYY6</t>
  </si>
  <si>
    <t>L-isoaspartyl protein carboxyl methyltransferase family protein OS=Toxoplasma gondii p89 GN=TGP89_315130 PE=4 SV=1</t>
  </si>
  <si>
    <t>Pf01135, Pf12847, Pf13847</t>
  </si>
  <si>
    <t>A0A0F7UY48</t>
  </si>
  <si>
    <t>Uncharacterized protein OS=Toxoplasma gondii (strain ATCC 50861 / VEG) GN=BN1205_020110 PE=4 SV=1</t>
  </si>
  <si>
    <t>Pf14643</t>
  </si>
  <si>
    <t>A0A151HFE7</t>
  </si>
  <si>
    <t>Histone arginine methyltransferase PRMT5 OS=Toxoplasma gondii TgCatPRC2 GN=TGPRC2_215560 PE=3 SV=1</t>
  </si>
  <si>
    <t>A0A086JZU7</t>
  </si>
  <si>
    <t>Sucrose-6F-phosphate phosphohydrolase OS=Toxoplasma gondii p89 GN=TGP89_217850 PE=4 SV=1</t>
  </si>
  <si>
    <t>Pf05116, Pf08282</t>
  </si>
  <si>
    <t>S8F2M0</t>
  </si>
  <si>
    <t>Uncharacterized protein OS=Toxoplasma gondii (strain ATCC 50611 / Me49) GN=TGME49_205130 PE=4 SV=1</t>
  </si>
  <si>
    <t>Pf00903, Pf12783</t>
  </si>
  <si>
    <t>B9QP59</t>
  </si>
  <si>
    <t>TPR domain containing protein OS=Toxoplasma gondii (strain ATCC 50861 / VEG) GN=BN1205_109340 PE=4 SV=1</t>
  </si>
  <si>
    <t>Pf07719, Pf13414</t>
  </si>
  <si>
    <t>A0A086LJC2</t>
  </si>
  <si>
    <t>Transcription initiation factor TFIID subunit TAF5 OS=Toxoplasma gondii RUB GN=TGRUB_318260 PE=4 SV=1</t>
  </si>
  <si>
    <t>Pf00400, Pf04494</t>
  </si>
  <si>
    <t>S8EUX3</t>
  </si>
  <si>
    <t>Uncharacterized protein OS=Toxoplasma gondii (strain ATCC 50611 / Me49) GN=TGME49_227820 PE=4 SV=1</t>
  </si>
  <si>
    <t>7897643</t>
  </si>
  <si>
    <t>TGME49_027820; TGME49_027820</t>
  </si>
  <si>
    <t>S7UMW7</t>
  </si>
  <si>
    <t>DNA-directed DNA polymerase OS=Toxoplasma gondii (strain ATCC 50853 / GT1) GN=TGGT1_285540 PE=4 SV=1</t>
  </si>
  <si>
    <t>Pf01909, Pf03828</t>
  </si>
  <si>
    <t>A0A086JVR0</t>
  </si>
  <si>
    <t>Pyridoxal phosphate enzyme, YggS family protein OS=Toxoplasma gondii FOU GN=TGFOU_318720 PE=3 SV=1</t>
  </si>
  <si>
    <t>Pf01168</t>
  </si>
  <si>
    <t>A0A125YXK8</t>
  </si>
  <si>
    <t>Methionine aminopeptidase 1 OS=Toxoplasma gondii (strain ATCC 50611 / Me49) GN=TGME49_248850 PE=3 SV=1</t>
  </si>
  <si>
    <t>7899516</t>
  </si>
  <si>
    <t>TGME49_048850; TGME49_048850</t>
  </si>
  <si>
    <t>Pf00557, Pf01753, Pf06467</t>
  </si>
  <si>
    <t>A0A086KGH8</t>
  </si>
  <si>
    <t>RNA recognition motif-containing protein OS=Toxoplasma gondii FOU GN=TGFOU_320100 PE=4 SV=1</t>
  </si>
  <si>
    <t>S7WDA0</t>
  </si>
  <si>
    <t>Putative adenylate cyclase OS=Toxoplasma gondii (strain ATCC 50853 / GT1) GN=TGGT1_270865 PE=4 SV=1</t>
  </si>
  <si>
    <t>Pf00211</t>
  </si>
  <si>
    <t>S7V177</t>
  </si>
  <si>
    <t>Uncharacterized protein OS=Toxoplasma gondii (strain ATCC 50853 / GT1) GN=TGGT1_248110 PE=4 SV=1</t>
  </si>
  <si>
    <t>Pf09174</t>
  </si>
  <si>
    <t>A0A086L190</t>
  </si>
  <si>
    <t>Translation initiation factor sui1 protein OS=Toxoplasma gondii p89 GN=TGP89_257060 PE=4 SV=1</t>
  </si>
  <si>
    <t>A0A151HL15</t>
  </si>
  <si>
    <t>Putative CDK5 regulatory subunit-associated protein 3 OS=Toxoplasma gondii TgCatPRC2 GN=TGPRC2_310630 PE=4 SV=1</t>
  </si>
  <si>
    <t>A0A086PV95</t>
  </si>
  <si>
    <t>Putative beta-catenin family protein 1 OS=Toxoplasma gondii VAND GN=TGVAND_239930 PE=4 SV=1</t>
  </si>
  <si>
    <t>Pf00521, Pf08216</t>
  </si>
  <si>
    <t>A0A086LDG4</t>
  </si>
  <si>
    <t>Zinc finger, C3HC4 type (RING finger) domain-containing protein OS=Toxoplasma gondii FOU GN=TGFOU_285190 PE=4 SV=1</t>
  </si>
  <si>
    <t>Pf00097, Pf12678, Pf12861, Pf13639, Pf13923, Pf14634</t>
  </si>
  <si>
    <t>A0A151HJ72</t>
  </si>
  <si>
    <t>Protein yippee-like OS=Toxoplasma gondii TgCatPRC2 GN=TGPRC2_226640 PE=3 SV=1</t>
  </si>
  <si>
    <t>B9PQM0</t>
  </si>
  <si>
    <t>Multi-pass transmembrane protein OS=Toxoplasma gondii (strain ATCC 50861 / VEG) GN=BN1205_070580 PE=4 SV=1</t>
  </si>
  <si>
    <t>A0A139XNL7</t>
  </si>
  <si>
    <t>Serine/threonine-protein phosphatase OS=Toxoplasma gondii ARI GN=TGARI_251850 PE=3 SV=1</t>
  </si>
  <si>
    <t>Pf00149, Pf01302, Pf08321, Pf08976, Pf13499, Pf13833</t>
  </si>
  <si>
    <t>A0A086KC12</t>
  </si>
  <si>
    <t>Uncharacterized protein OS=Toxoplasma gondii GAB2-2007-GAL-DOM2 GN=TGDOM2_297465 PE=4 SV=1</t>
  </si>
  <si>
    <t>A0A086JQ04</t>
  </si>
  <si>
    <t>Putative transmembrane protein OS=Toxoplasma gondii p89 GN=TGP89_243290 PE=4 SV=1</t>
  </si>
  <si>
    <t>V5B218</t>
  </si>
  <si>
    <t>DNA topoisomerase 2 OS=Toxoplasma gondii (strain ATCC 50861 / VEG) GN=TGVEG_297780 PE=3 SV=1</t>
  </si>
  <si>
    <t>Pf00204, Pf00986, Pf01751, Pf02518</t>
  </si>
  <si>
    <t>A0A086LE21</t>
  </si>
  <si>
    <t>Putative Ufm1-conjugating enzyme 1 OS=Toxoplasma gondii FOU GN=TGFOU_213830 PE=4 SV=1</t>
  </si>
  <si>
    <t>Pf00179, Pf08694</t>
  </si>
  <si>
    <t>A0A086K9P0</t>
  </si>
  <si>
    <t>Uncharacterized protein OS=Toxoplasma gondii p89 GN=TGP89_311210 PE=4 SV=1</t>
  </si>
  <si>
    <t>A0A086PHZ4</t>
  </si>
  <si>
    <t>Uncharacterized protein OS=Toxoplasma gondii VAND GN=TGVAND_290910 PE=4 SV=1</t>
  </si>
  <si>
    <t>A0A086KHH0</t>
  </si>
  <si>
    <t>Putative glutamine-dependent NAD(+) synthetase protein OS=Toxoplasma gondii GAB2-2007-GAL-DOM2 GN=TGDOM2_269800 PE=4 SV=1</t>
  </si>
  <si>
    <t>Pf00795, Pf02540</t>
  </si>
  <si>
    <t>A0A125YP00</t>
  </si>
  <si>
    <t>Uncharacterized protein OS=Toxoplasma gondii (strain ATCC 50853 / GT1) GN=TGGT1_209170 PE=4 SV=1</t>
  </si>
  <si>
    <t>A0A086LUB7</t>
  </si>
  <si>
    <t>WD domain, G-beta repeat-containing protein OS=Toxoplasma gondii RUB GN=TGRUB_243540 PE=4 SV=1</t>
  </si>
  <si>
    <t>Pf00400, Pf08799</t>
  </si>
  <si>
    <t>A0A086LCK7</t>
  </si>
  <si>
    <t>Putative transmembrane protein OS=Toxoplasma gondii FOU GN=TGFOU_270700 PE=4 SV=1</t>
  </si>
  <si>
    <t>A0A0F7UTZ9</t>
  </si>
  <si>
    <t>AP2 domain transcription factor AP2IV-5 OS=Toxoplasma gondii (strain ATCC 50861 / VEG) GN=BN1205_009450 PE=4 SV=1</t>
  </si>
  <si>
    <t>A0A086QAI5</t>
  </si>
  <si>
    <t>Uncharacterized protein OS=Toxoplasma gondii VAND GN=TGVAND_312260 PE=4 SV=1</t>
  </si>
  <si>
    <t>A0A139XKF0</t>
  </si>
  <si>
    <t>Uncharacterized protein OS=Toxoplasma gondii ARI GN=TGARI_216180 PE=4 SV=1</t>
  </si>
  <si>
    <t>A0A086JHW4</t>
  </si>
  <si>
    <t>Uncharacterized protein OS=Toxoplasma gondii p89 GN=TGP89_216120 PE=4 SV=1</t>
  </si>
  <si>
    <t>A0A0F7URY1</t>
  </si>
  <si>
    <t>Rhoptry kinase family protein ROP42 (Incomplete catalytic triad) OS=Toxoplasma gondii (strain ATCC 50861 / VEG) GN=BN1205_038540 PE=4 SV=1</t>
  </si>
  <si>
    <t>A0A086JFP3</t>
  </si>
  <si>
    <t>Uncharacterized protein OS=Toxoplasma gondii p89 GN=TGP89_291150 PE=4 SV=1</t>
  </si>
  <si>
    <t>A0A086JHJ5</t>
  </si>
  <si>
    <t>Uncharacterized protein OS=Toxoplasma gondii p89 GN=TGP89_216580 PE=4 SV=1</t>
  </si>
  <si>
    <t>A0A0F7UP71</t>
  </si>
  <si>
    <t>Uncharacterized protein OS=Toxoplasma gondii (strain ATCC 50861 / VEG) GN=BN1205_053070 PE=4 SV=1</t>
  </si>
  <si>
    <t>A0A0F7V236</t>
  </si>
  <si>
    <t>Arginyl-tRNA synthetase OS=Toxoplasma gondii (strain ATCC 50861 / VEG) GN=BN1205_017970 PE=4 SV=1</t>
  </si>
  <si>
    <t>Pf00350</t>
  </si>
  <si>
    <t>A0A086JZN8</t>
  </si>
  <si>
    <t>Uncharacterized protein OS=Toxoplasma gondii GAB2-2007-GAL-DOM2 GN=TGDOM2_314080 PE=4 SV=1</t>
  </si>
  <si>
    <t>A0A086QTY7</t>
  </si>
  <si>
    <t>Dynein light intermediate chain OS=Toxoplasma gondii MAS GN=TGMAS_247600 PE=4 SV=1</t>
  </si>
  <si>
    <t>Pf05783</t>
  </si>
  <si>
    <t>A0A086JGM0</t>
  </si>
  <si>
    <t>Tetratricopeptide repeat-containing protein OS=Toxoplasma gondii p89 GN=TGP89_223710 PE=4 SV=1</t>
  </si>
  <si>
    <t>Pf07719, Pf12569, Pf13414</t>
  </si>
  <si>
    <t>A0A086KR39</t>
  </si>
  <si>
    <t>Putative acylaminoacyl-peptidase OS=Toxoplasma gondii GAB2-2007-GAL-DOM2 GN=TGDOM2_246800 PE=4 SV=1</t>
  </si>
  <si>
    <t>Pf00326, Pf12695, Pf12697</t>
  </si>
  <si>
    <t>A0A086MB56</t>
  </si>
  <si>
    <t>Uncharacterized protein OS=Toxoplasma gondii RUB GN=TGRUB_313445 PE=4 SV=1</t>
  </si>
  <si>
    <t>V4YUQ5</t>
  </si>
  <si>
    <t>RING finger protein OS=Toxoplasma gondii (strain ATCC 50861 / VEG) GN=BN1205_071980 PE=4 SV=1</t>
  </si>
  <si>
    <t>Pf12678, Pf12861, Pf13639, Pf13923</t>
  </si>
  <si>
    <t>A0A086JQK9</t>
  </si>
  <si>
    <t>Cactin OS=Toxoplasma gondii p89 GN=TGP89_244380 PE=4 SV=1</t>
  </si>
  <si>
    <t>Pf09732, Pf10312</t>
  </si>
  <si>
    <t>A0A086JWS9</t>
  </si>
  <si>
    <t>Putative membrane protein OS=Toxoplasma gondii FOU GN=TGFOU_281950 PE=4 SV=1</t>
  </si>
  <si>
    <t>A0A125YRS8</t>
  </si>
  <si>
    <t>PITH domain protein OS=Toxoplasma gondii (strain ATCC 50861 / VEG) GN=BN1205_090800 PE=4 SV=1</t>
  </si>
  <si>
    <t>A0A086JPF8</t>
  </si>
  <si>
    <t>Nucleoporin autopeptidase OS=Toxoplasma gondii GAB2-2007-GAL-DOM2 GN=TGDOM2_259640 PE=4 SV=1</t>
  </si>
  <si>
    <t>Pf04096, Pf12110, Pf13634</t>
  </si>
  <si>
    <t>A0A086LJU6</t>
  </si>
  <si>
    <t>Mitogen-activated protein kinase OS=Toxoplasma gondii GAB2-2007-GAL-DOM2 GN=TGDOM2_312570 PE=4 SV=1</t>
  </si>
  <si>
    <t>A0A086JHW2</t>
  </si>
  <si>
    <t>Apical complex lysine methyltransferase OS=Toxoplasma gondii p89 GN=TGP89_216080 PE=4 SV=1</t>
  </si>
  <si>
    <t>Pf00856</t>
  </si>
  <si>
    <t>A0A086LI57</t>
  </si>
  <si>
    <t>Putative GAMM1 protein OS=Toxoplasma gondii FOU GN=TGFOU_315250 PE=4 SV=1</t>
  </si>
  <si>
    <t>Pf03690</t>
  </si>
  <si>
    <t>A0A151H5M2</t>
  </si>
  <si>
    <t>Uncharacterized protein OS=Toxoplasma gondii TgCatPRC2 GN=TGPRC2_305510 PE=4 SV=1</t>
  </si>
  <si>
    <t>A0A086PZZ3</t>
  </si>
  <si>
    <t>WW domain binding protein 11 OS=Toxoplasma gondii VAND GN=TGVAND_270710 PE=4 SV=1</t>
  </si>
  <si>
    <t>Pf09429</t>
  </si>
  <si>
    <t>A0A139Y225</t>
  </si>
  <si>
    <t>Uncharacterized protein OS=Toxoplasma gondii ARI GN=TGARI_289360 PE=4 SV=1</t>
  </si>
  <si>
    <t>A0A086QUT9</t>
  </si>
  <si>
    <t>Putative alpha-glucan water dikinase 1 OS=Toxoplasma gondii MAS GN=TGMAS_214260 PE=4 SV=1</t>
  </si>
  <si>
    <t>Pf01326, Pf04615</t>
  </si>
  <si>
    <t>A0A086JC22</t>
  </si>
  <si>
    <t>Histone arginine methyltransferase PRMT3 OS=Toxoplasma gondii GAB2-2007-GAL-DOM2 GN=TGDOM2_252420 PE=3 SV=1</t>
  </si>
  <si>
    <t>Pf01728, Pf05175, Pf06325, Pf08241, Pf08242, Pf12847, Pf13489, Pf13649, Pf13659, Pf13847</t>
  </si>
  <si>
    <t>A0A139XLJ6</t>
  </si>
  <si>
    <t>Uncharacterized protein (Fragment) OS=Toxoplasma gondii ARI GN=TGARI_294970B PE=4 SV=1</t>
  </si>
  <si>
    <t>A0A086KQ45</t>
  </si>
  <si>
    <t>Uncharacterized protein OS=Toxoplasma gondii FOU GN=TGFOU_251460 PE=4 SV=1</t>
  </si>
  <si>
    <t>A0A086M893</t>
  </si>
  <si>
    <t>Uncharacterized protein OS=Toxoplasma gondii RUB GN=TGRUB_258360 PE=4 SV=1</t>
  </si>
  <si>
    <t>A0A086J8L7</t>
  </si>
  <si>
    <t>Methionine aminopeptidase 2 OS=Toxoplasma gondii p89 GN=TGP89_305460 PE=3 SV=1</t>
  </si>
  <si>
    <t>A0A151HHL8</t>
  </si>
  <si>
    <t>Peptidase M20D, amidohydrolase OS=Toxoplasma gondii TgCatPRC2 GN=TGPRC2_213520 PE=4 SV=1</t>
  </si>
  <si>
    <t>A0A139XNA7</t>
  </si>
  <si>
    <t>Queuine trna-ribosyltransferase domain-containing protein OS=Toxoplasma gondii ARI GN=TGARI_316100 PE=4 SV=1</t>
  </si>
  <si>
    <t>Pf01702</t>
  </si>
  <si>
    <t>A0A086JUI1</t>
  </si>
  <si>
    <t>Putative Myb-like DNA-binding domain protein OS=Toxoplasma gondii GAB2-2007-GAL-DOM2 GN=TGDOM2_237520 PE=4 SV=1</t>
  </si>
  <si>
    <t>A0A151HB81</t>
  </si>
  <si>
    <t>Putative transmembrane protein OS=Toxoplasma gondii TgCatPRC2 GN=TGPRC2_201860 PE=4 SV=1</t>
  </si>
  <si>
    <t>A0A139XUP8</t>
  </si>
  <si>
    <t>Uncharacterized protein OS=Toxoplasma gondii ARI GN=TGARI_297160 PE=4 SV=1</t>
  </si>
  <si>
    <t>A0A086K5K0</t>
  </si>
  <si>
    <t>Putative transmembrane protein OS=Toxoplasma gondii p89 GN=TGP89_261430 PE=4 SV=1</t>
  </si>
  <si>
    <t>A0A086LNK7</t>
  </si>
  <si>
    <t>Bromodomain-containing protein OS=Toxoplasma gondii RUB GN=TGRUB_264640 PE=4 SV=1</t>
  </si>
  <si>
    <t>Pf00439</t>
  </si>
  <si>
    <t>S7VS14</t>
  </si>
  <si>
    <t>HAD hydrolase, family IIA protein OS=Toxoplasma gondii (strain ATCC 50853 / GT1) GN=TGGT1_209870 PE=4 SV=1</t>
  </si>
  <si>
    <t>Pf13242, Pf13344</t>
  </si>
  <si>
    <t>Q1JTA5</t>
  </si>
  <si>
    <t>Uncharacterized protein OS=Toxoplasma gondii GN=TgIa.1160c PE=4 SV=1</t>
  </si>
  <si>
    <t>Pf02430, Pf04863</t>
  </si>
  <si>
    <t>A0A0F7V1R2</t>
  </si>
  <si>
    <t>Uncharacterized protein OS=Toxoplasma gondii (strain ATCC 50861 / VEG) GN=BN1205_049090 PE=4 SV=1</t>
  </si>
  <si>
    <t>A0A086LKD3</t>
  </si>
  <si>
    <t>Deoxyribose-phosphate aldolase OS=Toxoplasma gondii RUB GN=TGRUB_318750 PE=4 SV=1</t>
  </si>
  <si>
    <t>B9PKF9</t>
  </si>
  <si>
    <t>DNA-directed RNA polymerase I RPAC2 OS=Toxoplasma gondii (strain ATCC 50861 / VEG) GN=BN1205_073170 PE=4 SV=1</t>
  </si>
  <si>
    <t>Pf01193, Pf13656</t>
  </si>
  <si>
    <t>A0A086JQN0</t>
  </si>
  <si>
    <t>Myb family DNA-binding domain-containing protein OS=Toxoplasma gondii FOU GN=TGFOU_321450 PE=4 SV=1</t>
  </si>
  <si>
    <t>Pf00249</t>
  </si>
  <si>
    <t>V4ZJ55</t>
  </si>
  <si>
    <t>3-hydroxyisobutyryl-CoA hydrolase, mitochondrial OS=Toxoplasma gondii (strain ATCC 50861 / VEG) GN=TGVEG_224090 PE=3 SV=1</t>
  </si>
  <si>
    <t>Pf00378, Pf13766</t>
  </si>
  <si>
    <t>A0A139Y8C2</t>
  </si>
  <si>
    <t>Uncharacterized protein OS=Toxoplasma gondii ARI GN=TGARI_312160 PE=4 SV=1</t>
  </si>
  <si>
    <t>A0A086K982</t>
  </si>
  <si>
    <t>Multi-pass transmembrane protein OS=Toxoplasma gondii GAB2-2007-GAL-DOM2 GN=TGDOM2_202510 PE=4 SV=1</t>
  </si>
  <si>
    <t>A0A125YLZ4</t>
  </si>
  <si>
    <t>Uncharacterized protein OS=Toxoplasma gondii (strain ATCC 50853 / GT1) GN=TGGT1_266630 PE=4 SV=1</t>
  </si>
  <si>
    <t>A0A086PTA6</t>
  </si>
  <si>
    <t>Uncharacterized protein OS=Toxoplasma gondii VAND GN=TGVAND_222100 PE=4 SV=1</t>
  </si>
  <si>
    <t>A0A0F7UN11</t>
  </si>
  <si>
    <t>Uncharacterized protein OS=Toxoplasma gondii (strain ATCC 50861 / VEG) GN=BN1205_013640 PE=4 SV=1</t>
  </si>
  <si>
    <t>A0A086KEM7</t>
  </si>
  <si>
    <t>Putative transmembrane protein OS=Toxoplasma gondii p89 GN=TGP89_225555 PE=4 SV=1</t>
  </si>
  <si>
    <t>A0A0F7V7M9</t>
  </si>
  <si>
    <t>Uncharacterized protein OS=Toxoplasma gondii (strain ATCC 50861 / VEG) GN=BN1205_062890 PE=4 SV=1</t>
  </si>
  <si>
    <t>A0A086PGD6</t>
  </si>
  <si>
    <t>Putative transmembrane protein OS=Toxoplasma gondii VAND GN=TGVAND_200310 PE=4 SV=1</t>
  </si>
  <si>
    <t>A0A086QAB6</t>
  </si>
  <si>
    <t>Mago binding protein OS=Toxoplasma gondii VAND GN=TGVAND_311750 PE=4 SV=1</t>
  </si>
  <si>
    <t>Pf09282</t>
  </si>
  <si>
    <t>A0A139XXH1</t>
  </si>
  <si>
    <t>Uncharacterized protein OS=Toxoplasma gondii ARI GN=TGARI_228460 PE=4 SV=1</t>
  </si>
  <si>
    <t>A0A086LRZ4</t>
  </si>
  <si>
    <t>Uncharacterized protein OS=Toxoplasma gondii RUB GN=TGRUB_293230 PE=4 SV=1</t>
  </si>
  <si>
    <t>Pf10239</t>
  </si>
  <si>
    <t>A0A086JJ99</t>
  </si>
  <si>
    <t>OTU family cysteine protease OS=Toxoplasma gondii p89 GN=TGP89_277990 PE=4 SV=1</t>
  </si>
  <si>
    <t>Pf02338</t>
  </si>
  <si>
    <t>A0A086LZ21</t>
  </si>
  <si>
    <t>Uncharacterized protein OS=Toxoplasma gondii RUB GN=TGRUB_203230 PE=4 SV=1</t>
  </si>
  <si>
    <t>A0A086KHR8</t>
  </si>
  <si>
    <t>Uncharacterized protein OS=Toxoplasma gondii GAB2-2007-GAL-DOM2 GN=TGDOM2_269410 PE=4 SV=1</t>
  </si>
  <si>
    <t>A0A086K5T1</t>
  </si>
  <si>
    <t>MORN repeat-containing protein OS=Toxoplasma gondii FOU GN=TGFOU_297150 PE=4 SV=1</t>
  </si>
  <si>
    <t>A0A086KBL1</t>
  </si>
  <si>
    <t>Dynein light chain DLC OS=Toxoplasma gondii GAB2-2007-GAL-DOM2 GN=TGDOM2_223000 PE=4 SV=1</t>
  </si>
  <si>
    <t>Pf01221</t>
  </si>
  <si>
    <t>A0A086JD50</t>
  </si>
  <si>
    <t>Uncharacterized protein OS=Toxoplasma gondii GAB2-2007-GAL-DOM2 GN=TGDOM2_255300 PE=4 SV=1</t>
  </si>
  <si>
    <t>A0A086KD24</t>
  </si>
  <si>
    <t>Uncharacterized protein OS=Toxoplasma gondii p89 GN=TGP89_228760 PE=4 SV=1</t>
  </si>
  <si>
    <t>Pf00650</t>
  </si>
  <si>
    <t>B9PXN8</t>
  </si>
  <si>
    <t>Ubiquitin-conjugating enzyme E2, putative OS=Toxoplasma gondii (strain ATCC 50861 / VEG) GN=BN1205_039590 PE=3 SV=1</t>
  </si>
  <si>
    <t>A0A086JID9</t>
  </si>
  <si>
    <t>Zn-finger in Ran binding protein and others domain-containing protein OS=Toxoplasma gondii GAB2-2007-GAL-DOM2 GN=TGDOM2_293710 PE=4 SV=1</t>
  </si>
  <si>
    <t>A0A086JU11</t>
  </si>
  <si>
    <t>Uncharacterized protein OS=Toxoplasma gondii GAB2-2007-GAL-DOM2 GN=TGDOM2_253370 PE=4 SV=1</t>
  </si>
  <si>
    <t>A0A125YFK3</t>
  </si>
  <si>
    <t>Uncharacterized protein OS=Toxoplasma gondii (strain ATCC 50611 / Me49) GN=TGME49_205730 PE=4 SV=1</t>
  </si>
  <si>
    <t>A0A086PZ15</t>
  </si>
  <si>
    <t>Transport protein particle (Trapp) component, bet3 protein OS=Toxoplasma gondii VAND GN=TGVAND_209080 PE=4 SV=1</t>
  </si>
  <si>
    <t>Pf04051</t>
  </si>
  <si>
    <t>A0A086JVH5</t>
  </si>
  <si>
    <t>Importin-beta N-terminal domain-containing protein OS=Toxoplasma gondii p89 GN=TGP89_222380 PE=4 SV=1</t>
  </si>
  <si>
    <t>Pf03810</t>
  </si>
  <si>
    <t>A0A086LQ23</t>
  </si>
  <si>
    <t>Uncharacterized protein OS=Toxoplasma gondii RUB GN=TGRUB_320030 PE=4 SV=1</t>
  </si>
  <si>
    <t>Pf04652</t>
  </si>
  <si>
    <t>A0A086QEK2</t>
  </si>
  <si>
    <t>PHD-finger domain-containing protein OS=Toxoplasma gondii VAND GN=TGVAND_230890 PE=4 SV=1</t>
  </si>
  <si>
    <t>A0A086JZ66</t>
  </si>
  <si>
    <t>WD domain, G-beta repeat-containing protein OS=Toxoplasma gondii GAB2-2007-GAL-DOM2 GN=TGDOM2_313280 PE=3 SV=1</t>
  </si>
  <si>
    <t>A0A086K4Z1</t>
  </si>
  <si>
    <t>Dolichyl-diphosphooligosaccharide--protein glycosyltransferase 48 kDa subunit OS=Toxoplasma gondii FOU GN=TGFOU_203970 PE=3 SV=1</t>
  </si>
  <si>
    <t>Pf03345</t>
  </si>
  <si>
    <t>A0A086JIF3</t>
  </si>
  <si>
    <t>CS domain protein OS=Toxoplasma gondii GAB2-2007-GAL-DOM2 GN=TGDOM2_293860 PE=4 SV=1</t>
  </si>
  <si>
    <t>A0A086KR10</t>
  </si>
  <si>
    <t>Putative high mobility group protein b1 OS=Toxoplasma gondii GAB2-2007-GAL-DOM2 GN=TGDOM2_247020 PE=4 SV=1</t>
  </si>
  <si>
    <t>A0A086L308</t>
  </si>
  <si>
    <t>RNA polymerase III RPC4 OS=Toxoplasma gondii FOU GN=TGFOU_219600 PE=4 SV=1</t>
  </si>
  <si>
    <t>Pf05132</t>
  </si>
  <si>
    <t>S7UPD1</t>
  </si>
  <si>
    <t>Myb family DNA-binding domain-containing protein OS=Toxoplasma gondii (strain ATCC 50853 / GT1) GN=TGGT1_213890 PE=4 SV=1</t>
  </si>
  <si>
    <t>cell organization and biogenesis;metabolic process;response to stimulus</t>
  </si>
  <si>
    <t>A0A086Q4J0</t>
  </si>
  <si>
    <t>RNA recognition motif-containing protein OS=Toxoplasma gondii MAS GN=TGMAS_205180 PE=4 SV=1</t>
  </si>
  <si>
    <t>Pf00076, Pf12220, Pf13893, Pf14259</t>
  </si>
  <si>
    <t>A0A086LPY4</t>
  </si>
  <si>
    <t>Uncharacterized protein OS=Toxoplasma gondii RUB GN=TGRUB_319695 PE=4 SV=1</t>
  </si>
  <si>
    <t>A0A086PS87</t>
  </si>
  <si>
    <t>Putative transmembrane protein OS=Toxoplasma gondii VAND GN=TGVAND_293430 PE=4 SV=1</t>
  </si>
  <si>
    <t>A0A086KLL7</t>
  </si>
  <si>
    <t>Sin3-associated polypeptide SAP18 OS=Toxoplasma gondii p89 GN=TGP89_201400 PE=4 SV=1</t>
  </si>
  <si>
    <t>Pf06487</t>
  </si>
  <si>
    <t>A0A086LR53</t>
  </si>
  <si>
    <t>Outer membrane, OMP85 family protein OS=Toxoplasma gondii RUB GN=TGRUB_205570 PE=4 SV=1</t>
  </si>
  <si>
    <t>Pf01103</t>
  </si>
  <si>
    <t>A0A086JGM6</t>
  </si>
  <si>
    <t>LYAR-type C2HC zinc finger protein OS=Toxoplasma gondii p89 GN=TGP89_223668 PE=4 SV=1</t>
  </si>
  <si>
    <t>Pf08790</t>
  </si>
  <si>
    <t>A0A086PIF3</t>
  </si>
  <si>
    <t>U-box domain-containing protein OS=Toxoplasma gondii VAND GN=TGVAND_280490 PE=4 SV=1</t>
  </si>
  <si>
    <t>Pf04564, Pf10408</t>
  </si>
  <si>
    <t>B6KAA0</t>
  </si>
  <si>
    <t>Calnexin, putative OS=Toxoplasma gondii (strain ATCC 50861 / VEG) GN=BN1205_094400 PE=3 SV=1</t>
  </si>
  <si>
    <t>Pf00262</t>
  </si>
  <si>
    <t>B9PWN6</t>
  </si>
  <si>
    <t>Alveolin domain containing intermediate filament IMC13 OS=Toxoplasma gondii (strain ATCC 50861 / VEG) GN=BN1205_056730 PE=4 SV=1</t>
  </si>
  <si>
    <t>A0A086L9X1</t>
  </si>
  <si>
    <t>TB2/DP1, HVA22 family protein OS=Toxoplasma gondii FOU GN=TGFOU_257040 PE=3 SV=1</t>
  </si>
  <si>
    <t>A0A086PJ10</t>
  </si>
  <si>
    <t>Tubulin binding cofactor A protein OS=Toxoplasma gondii VAND GN=TGVAND_295310 PE=4 SV=1</t>
  </si>
  <si>
    <t>Pf02970</t>
  </si>
  <si>
    <t>A0A086PRT8</t>
  </si>
  <si>
    <t>Putative transcription elongation factor 1 OS=Toxoplasma gondii MAS GN=TGMAS_297730 PE=4 SV=1</t>
  </si>
  <si>
    <t>Pf04147, Pf05129</t>
  </si>
  <si>
    <t>A0A086QHD4</t>
  </si>
  <si>
    <t>Hook protein OS=Toxoplasma gondii MAS GN=TGMAS_289100 PE=4 SV=1</t>
  </si>
  <si>
    <t>Pf05622</t>
  </si>
  <si>
    <t>A0A086KTC8</t>
  </si>
  <si>
    <t>Nuclear movement protein domain containing protein OS=Toxoplasma gondii GAB2-2007-GAL-DOM2 GN=TGDOM2_219190 PE=4 SV=1</t>
  </si>
  <si>
    <t>A0A086KMU3</t>
  </si>
  <si>
    <t>CPSF A subunit region protein OS=Toxoplasma gondii GAB2-2007-GAL-DOM2 GN=TGDOM2_224280 PE=4 SV=1</t>
  </si>
  <si>
    <t>Pf03178</t>
  </si>
  <si>
    <t>A0A086KBQ2</t>
  </si>
  <si>
    <t>Uncharacterized protein OS=Toxoplasma gondii GAB2-2007-GAL-DOM2 GN=TGDOM2_223070 PE=4 SV=1</t>
  </si>
  <si>
    <t>A0A139XLN0</t>
  </si>
  <si>
    <t>Tho complex subunit 7 OS=Toxoplasma gondii ARI GN=TGARI_294780 PE=4 SV=1</t>
  </si>
  <si>
    <t>Pf05615</t>
  </si>
  <si>
    <t>A0A086K991</t>
  </si>
  <si>
    <t>Putative transmembrane protein OS=Toxoplasma gondii p89 GN=TGP89_310770 PE=4 SV=1</t>
  </si>
  <si>
    <t>S8F094</t>
  </si>
  <si>
    <t>Mediator complex subunit MED14 OS=Toxoplasma gondii (strain ATCC 50611 / Me49) GN=MED14 PE=4 SV=1</t>
  </si>
  <si>
    <t>Pf09606</t>
  </si>
  <si>
    <t>A0A086KKF4</t>
  </si>
  <si>
    <t>Uncharacterized protein OS=Toxoplasma gondii FOU GN=TGFOU_306400 PE=4 SV=1</t>
  </si>
  <si>
    <t>Pf14425</t>
  </si>
  <si>
    <t>A0A086M7J9</t>
  </si>
  <si>
    <t>Zinc finger, zz type domain-containing protein OS=Toxoplasma gondii RUB GN=TGRUB_219150 PE=4 SV=1</t>
  </si>
  <si>
    <t>Pf00569, Pf05178, Pf12936</t>
  </si>
  <si>
    <t>A0A086M8Y0</t>
  </si>
  <si>
    <t>Uncharacterized protein OS=Toxoplasma gondii RUB GN=TGRUB_260990 PE=4 SV=1</t>
  </si>
  <si>
    <t>A0A0F7UXL5</t>
  </si>
  <si>
    <t>Protein translocation complex, SEC61 gamma subunit, putative OS=Toxoplasma gondii (strain ATCC 50861 / VEG) GN=BN1205_025200 PE=3 SV=1</t>
  </si>
  <si>
    <t>Pf00584</t>
  </si>
  <si>
    <t>B9QND0</t>
  </si>
  <si>
    <t>ENTH domain-containing protein OS=Toxoplasma gondii (strain ATCC 50861 / VEG) GN=BN1205_031680 PE=4 SV=1</t>
  </si>
  <si>
    <t>Pf01417</t>
  </si>
  <si>
    <t>A0A086LUL9</t>
  </si>
  <si>
    <t>Uncharacterized protein OS=Toxoplasma gondii RUB GN=TGRUB_244530 PE=4 SV=1</t>
  </si>
  <si>
    <t>A0A125YSC6</t>
  </si>
  <si>
    <t>Formate/nitrite transporter protein OS=Toxoplasma gondii (strain ATCC 50853 / GT1) GN=TGGT1_209800 PE=4 SV=1</t>
  </si>
  <si>
    <t>Pf01226</t>
  </si>
  <si>
    <t>A0A086PLZ9</t>
  </si>
  <si>
    <t>Zinc finger, C3HC4 type (RING finger) domain-containing protein OS=Toxoplasma gondii VAND GN=TGVAND_264860 PE=4 SV=1</t>
  </si>
  <si>
    <t>Pf00097, Pf11793, Pf12678, Pf12861, Pf13639, Pf13923</t>
  </si>
  <si>
    <t>S7V332</t>
  </si>
  <si>
    <t>AP2 domain transcription factor AP2VIII-2 OS=Toxoplasma gondii (strain ATCC 50853 / GT1) GN=TGGT1_233120 PE=4 SV=1</t>
  </si>
  <si>
    <t>A0A086L7R3</t>
  </si>
  <si>
    <t>4-hydroxy-3-methylbut-2-en-1-yl diphosphate synthase OS=Toxoplasma gondii FOU GN=TGFOU_262430 PE=3 SV=1</t>
  </si>
  <si>
    <t>Pf04551</t>
  </si>
  <si>
    <t>A0A086LDG3</t>
  </si>
  <si>
    <t>Cleavage and polyadenylation specifity factor protein OS=Toxoplasma gondii FOU GN=TGFOU_285200 PE=4 SV=1</t>
  </si>
  <si>
    <t>Pf00753, Pf07521, Pf10996, Pf11718, Pf12706</t>
  </si>
  <si>
    <t>A0A086LWK0</t>
  </si>
  <si>
    <t>IWS1 C-terminus protein OS=Toxoplasma gondii RUB GN=TGRUB_227560 PE=4 SV=1</t>
  </si>
  <si>
    <t>Pf08711</t>
  </si>
  <si>
    <t>A0A086JLU7</t>
  </si>
  <si>
    <t>Uncharacterized protein OS=Toxoplasma gondii p89 GN=TGP89_289290 PE=4 SV=1</t>
  </si>
  <si>
    <t>A0A086KEZ1</t>
  </si>
  <si>
    <t>Uncharacterized protein OS=Toxoplasma gondii GAB2-2007-GAL-DOM2 GN=TGDOM2_288290 PE=4 SV=1</t>
  </si>
  <si>
    <t>Pf03587</t>
  </si>
  <si>
    <t>A0A086LTQ9</t>
  </si>
  <si>
    <t>Uncharacterized protein OS=Toxoplasma gondii RUB GN=TGRUB_253950 PE=4 SV=1</t>
  </si>
  <si>
    <t>Pf04921</t>
  </si>
  <si>
    <t>A0A086JNY6</t>
  </si>
  <si>
    <t>Putative polypeptide n-acetylgalactosaminyltransferase 12 OS=Toxoplasma gondii GAB2-2007-GAL-DOM2 GN=TGDOM2_258770 PE=4 SV=1</t>
  </si>
  <si>
    <t>Pf00535, Pf02709, Pf10111, Pf13641</t>
  </si>
  <si>
    <t>A0A086K8X2</t>
  </si>
  <si>
    <t>ACR, COG2135 domain-containing protein OS=Toxoplasma gondii GAB2-2007-GAL-DOM2 GN=TGDOM2_251490 PE=4 SV=1</t>
  </si>
  <si>
    <t>Pf02586</t>
  </si>
  <si>
    <t>A0A086KZQ2</t>
  </si>
  <si>
    <t>DNA polymerase epsilon subunit B protein OS=Toxoplasma gondii FOU GN=TGFOU_233820 PE=4 SV=1</t>
  </si>
  <si>
    <t>Pf04042</t>
  </si>
  <si>
    <t>A0A086M9U0</t>
  </si>
  <si>
    <t>Uncharacterized protein OS=Toxoplasma gondii RUB GN=TGRUB_228100 PE=4 SV=1</t>
  </si>
  <si>
    <t>V5B4N7</t>
  </si>
  <si>
    <t>Nucleoporin complex subunit 54 OS=Toxoplasma gondii VAND GN=TGVAND_248500 PE=4 SV=1</t>
  </si>
  <si>
    <t>Pf13874</t>
  </si>
  <si>
    <t>A0A086KIY7</t>
  </si>
  <si>
    <t>Putative small nuclear ribonucleoprotein f (Snrnp-f) OS=Toxoplasma gondii p89 GN=TGP89_213410 PE=3 SV=1</t>
  </si>
  <si>
    <t>A0A086KDE9</t>
  </si>
  <si>
    <t>Thioredoxin family Trp26 protein OS=Toxoplasma gondii GAB2-2007-GAL-DOM2 GN=TGDOM2_290260 PE=4 SV=1</t>
  </si>
  <si>
    <t>A0A086M9X8</t>
  </si>
  <si>
    <t>Peptidyl-prolyl cis-trans isomerase OS=Toxoplasma gondii RUB GN=TGRUB_228360 PE=4 SV=1</t>
  </si>
  <si>
    <t>B6KP76</t>
  </si>
  <si>
    <t>Mitochondrial carrier domain-containing protein OS=Toxoplasma gondii (strain ATCC 50861 / VEG) GN=BN1205_039580 PE=4 SV=1</t>
  </si>
  <si>
    <t>A0A086LHJ8</t>
  </si>
  <si>
    <t>Putative WD-40 repeat protein OS=Toxoplasma gondii FOU GN=TGFOU_313350 PE=4 SV=1</t>
  </si>
  <si>
    <t>A0A086K4N1</t>
  </si>
  <si>
    <t>DNA-directed RNA polymerase II RPB3 OS=Toxoplasma gondii p89 GN=TGP89_238190 PE=4 SV=1</t>
  </si>
  <si>
    <t>catalytic activity;DNA binding;protein binding</t>
  </si>
  <si>
    <t>Pf01000, Pf01193</t>
  </si>
  <si>
    <t>S7V342</t>
  </si>
  <si>
    <t>KOW motif domain-containing protein OS=Toxoplasma gondii (strain ATCC 50853 / GT1) GN=TGGT1_233000 PE=4 SV=1</t>
  </si>
  <si>
    <t>Pf03439</t>
  </si>
  <si>
    <t>A0A086JE72</t>
  </si>
  <si>
    <t>Putative vacuolar ATP synthase subunit H OS=Toxoplasma gondii p89 GN=TGP89_420880 PE=4 SV=1</t>
  </si>
  <si>
    <t>Pf03224</t>
  </si>
  <si>
    <t>A0A086K7T6</t>
  </si>
  <si>
    <t>Microsomal signal peptidase 25 kDa subunit OS=Toxoplasma gondii GAB2-2007-GAL-DOM2 GN=TGDOM2_229030 PE=4 SV=1</t>
  </si>
  <si>
    <t>Pf06703</t>
  </si>
  <si>
    <t>S8EPU7</t>
  </si>
  <si>
    <t>Toxoplasma gondii family A protein OS=Toxoplasma gondii (strain ATCC 50611 / Me49) GN=TGME49_278370 PE=4 SV=1</t>
  </si>
  <si>
    <t>A0A086LAM0</t>
  </si>
  <si>
    <t>Uncharacterized protein OS=Toxoplasma gondii FOU GN=TGFOU_202890 PE=4 SV=1</t>
  </si>
  <si>
    <t>A0A086L2X3</t>
  </si>
  <si>
    <t>Protein kinase OS=Toxoplasma gondii p89 GN=TGP89_231070 PE=4 SV=1</t>
  </si>
  <si>
    <t>A0A086PTS5</t>
  </si>
  <si>
    <t>SAG-related sequence SRS35B OS=Toxoplasma gondii MAS GN=TGMAS_280580 PE=4 SV=1</t>
  </si>
  <si>
    <t>A0A086LQB8</t>
  </si>
  <si>
    <t>Putative small ubiquitin family modifier OS=Toxoplasma gondii RUB GN=TGRUB_266460 PE=4 SV=1</t>
  </si>
  <si>
    <t>Pf00240, Pf11976</t>
  </si>
  <si>
    <t>A0A139XWN1</t>
  </si>
  <si>
    <t>TolA OS=Toxoplasma gondii ARI GN=TGARI_225540 PE=4 SV=1</t>
  </si>
  <si>
    <t>S7UM80</t>
  </si>
  <si>
    <t>Paf1/RNA polymerase II complex component LEO1 OS=Toxoplasma gondii (strain ATCC 50853 / GT1) GN=TGGT1_216750 PE=4 SV=1</t>
  </si>
  <si>
    <t>Pf04004</t>
  </si>
  <si>
    <t>A0A0F7UQ97</t>
  </si>
  <si>
    <t>Uncharacterized protein OS=Toxoplasma gondii (strain ATCC 50861 / VEG) GN=BN1205_056100 PE=4 SV=1</t>
  </si>
  <si>
    <t>A0A086LVD1</t>
  </si>
  <si>
    <t>Putative capping alpha-like subunit OS=Toxoplasma gondii RUB GN=TGRUB_208390 PE=4 SV=1</t>
  </si>
  <si>
    <t>cell organization and biogenesis;regulation of biological process</t>
  </si>
  <si>
    <t>Pf01267</t>
  </si>
  <si>
    <t>A0A086PZQ1</t>
  </si>
  <si>
    <t>Sec1 family protein OS=Toxoplasma gondii VAND GN=TGVAND_271060 PE=3 SV=1</t>
  </si>
  <si>
    <t>Pf00995</t>
  </si>
  <si>
    <t>A0A086J8E5</t>
  </si>
  <si>
    <t>Serine/threonine specific protein phosphatase OS=Toxoplasma gondii p89 GN=TGP89_304955 PE=4 SV=1</t>
  </si>
  <si>
    <t>A0A0F7V0V8</t>
  </si>
  <si>
    <t>Uncharacterized protein OS=Toxoplasma gondii (strain ATCC 50861 / VEG) GN=BN1205_045495 PE=4 SV=1</t>
  </si>
  <si>
    <t>A0A125YPA9</t>
  </si>
  <si>
    <t>Uncharacterized protein OS=Toxoplasma gondii (strain ATCC 50853 / GT1) GN=TGGT1_301130 PE=4 SV=1</t>
  </si>
  <si>
    <t>A0A151HAX0</t>
  </si>
  <si>
    <t>Putative transmembrane protein OS=Toxoplasma gondii TgCatPRC2 GN=TGPRC2_203400 PE=4 SV=1</t>
  </si>
  <si>
    <t>A0A086QJ59</t>
  </si>
  <si>
    <t>Gamma interferon inducible lysosomal thiol reductase (GILT) protein OS=Toxoplasma gondii VAND GN=TGVAND_291600 PE=4 SV=1</t>
  </si>
  <si>
    <t>Pf03227</t>
  </si>
  <si>
    <t>A0A139XY22</t>
  </si>
  <si>
    <t>Ring box protein 1 family protein OS=Toxoplasma gondii ARI GN=TGARI_213690 PE=4 SV=1</t>
  </si>
  <si>
    <t>Pf12678, Pf12861, Pf13639</t>
  </si>
  <si>
    <t>S8GB77</t>
  </si>
  <si>
    <t>Uncharacterized protein OS=Toxoplasma gondii (strain ATCC 50611 / Me49) GN=TGME49_229750 PE=4 SV=1</t>
  </si>
  <si>
    <t>7899317</t>
  </si>
  <si>
    <t>TGME49_029750; TGME49_029750</t>
  </si>
  <si>
    <t>A0A086JP10</t>
  </si>
  <si>
    <t>Lectin family protein OS=Toxoplasma gondii GAB2-2007-GAL-DOM2 GN=TGDOM2_258950 PE=4 SV=1</t>
  </si>
  <si>
    <t>Pf03388</t>
  </si>
  <si>
    <t>A0A086KMV1</t>
  </si>
  <si>
    <t>GAPM1a OS=Toxoplasma gondii p89 GN=TGP89_202500 PE=4 SV=1</t>
  </si>
  <si>
    <t>Pf11677</t>
  </si>
  <si>
    <t>A0A0F7V5J9</t>
  </si>
  <si>
    <t>DNA mismatch repair protein, putative OS=Toxoplasma gondii (strain ATCC 50861 / VEG) GN=BN1205_084050 PE=4 SV=1</t>
  </si>
  <si>
    <t>Pf00488, Pf01624, Pf05190, Pf05192</t>
  </si>
  <si>
    <t>A0A086Q143</t>
  </si>
  <si>
    <t>Cytochrome b5 family heme/steroid binding domain-containing protein OS=Toxoplasma gondii VAND GN=TGVAND_276110 PE=3 SV=1</t>
  </si>
  <si>
    <t>A0A086Q4I6</t>
  </si>
  <si>
    <t>Putative U5 snRNP-associated subunit OS=Toxoplasma gondii MAS GN=TGMAS_205220 PE=4 SV=1</t>
  </si>
  <si>
    <t>Pf06424</t>
  </si>
  <si>
    <t>A0A086Q2M7</t>
  </si>
  <si>
    <t>Vacuolar protein sorting-associated protein 35 OS=Toxoplasma gondii MAS GN=TGMAS_242660 PE=3 SV=1</t>
  </si>
  <si>
    <t>cytosol</t>
  </si>
  <si>
    <t>Pf03635</t>
  </si>
  <si>
    <t>S7VS99</t>
  </si>
  <si>
    <t>PUB domain-containing protein OS=Toxoplasma gondii (strain ATCC 50853 / GT1) GN=TGGT1_209100 PE=4 SV=1</t>
  </si>
  <si>
    <t>Pf09409</t>
  </si>
  <si>
    <t>A0A086PHF9</t>
  </si>
  <si>
    <t>SAG-related sequence SRS19C OS=Toxoplasma gondii VAND GN=TGVAND_301160 PE=4 SV=1</t>
  </si>
  <si>
    <t>A0A0F7USK8</t>
  </si>
  <si>
    <t>Histone acetyltransferase GCN5, putative OS=Toxoplasma gondii (strain ATCC 50861 / VEG) GN=BN1205_103310 PE=4 SV=1</t>
  </si>
  <si>
    <t>Pf00439, Pf00583, Pf03838, Pf13508, Pf13673</t>
  </si>
  <si>
    <t>A0A086KX36</t>
  </si>
  <si>
    <t>KH domain protein OS=Toxoplasma gondii FOU GN=TGFOU_241170 PE=4 SV=1</t>
  </si>
  <si>
    <t>S7V4B2</t>
  </si>
  <si>
    <t>SWI2/SNF2 ISWI-like (AT hook) OS=Toxoplasma gondii (strain ATCC 50853 / GT1) GN=TGGT1_273870 PE=4 SV=1</t>
  </si>
  <si>
    <t>Pf00176, Pf00270, Pf00271, Pf11496</t>
  </si>
  <si>
    <t>A0A086LH26</t>
  </si>
  <si>
    <t>FUN14 family protein OS=Toxoplasma gondii FOU GN=TGFOU_311680 PE=4 SV=1</t>
  </si>
  <si>
    <t>Pf04930</t>
  </si>
  <si>
    <t>B9QHQ6</t>
  </si>
  <si>
    <t>Trehalose-6-phosphate synthase domain-containing protein OS=Toxoplasma gondii (strain ATCC 50861 / VEG) GN=BN1205_054550 PE=4 SV=1</t>
  </si>
  <si>
    <t>Pf00686, Pf00982, Pf02358, Pf08282</t>
  </si>
  <si>
    <t>A0A086JHX5</t>
  </si>
  <si>
    <t>AP2 domain transcription factor AP2XI-5 OS=Toxoplasma gondii p89 GN=TGP89_216220 PE=4 SV=1</t>
  </si>
  <si>
    <t>A0A086LVC4</t>
  </si>
  <si>
    <t>Uncharacterized protein OS=Toxoplasma gondii RUB GN=TGRUB_208440 PE=4 SV=1</t>
  </si>
  <si>
    <t>A0A086JKR2</t>
  </si>
  <si>
    <t>GrpE protein homolog OS=Toxoplasma gondii p89 GN=TGP89_265220 PE=3 SV=1</t>
  </si>
  <si>
    <t>mitochondrion;organelle lumen</t>
  </si>
  <si>
    <t>enzyme regulator activity;nucleotide binding;protein binding</t>
  </si>
  <si>
    <t>Pf01025</t>
  </si>
  <si>
    <t>A0A086KA30</t>
  </si>
  <si>
    <t>Anamorsin homolog OS=Toxoplasma gondii FOU GN=TGFOU_216900 PE=3 SV=1</t>
  </si>
  <si>
    <t>cell death;cell organization and biogenesis;metabolic process;regulation of biological process</t>
  </si>
  <si>
    <t>Pf05093</t>
  </si>
  <si>
    <t>A0A086LGI5</t>
  </si>
  <si>
    <t>NLE (NUC135) domain-containing protein OS=Toxoplasma gondii FOU GN=TGFOU_309950 PE=4 SV=1</t>
  </si>
  <si>
    <t>Pf08154</t>
  </si>
  <si>
    <t>A0A086Q5D2</t>
  </si>
  <si>
    <t>Uncharacterized protein (Fragment) OS=Toxoplasma gondii MAS GN=TGMAS_235140 PE=4 SV=1</t>
  </si>
  <si>
    <t>A0A086K0D4</t>
  </si>
  <si>
    <t>Dip2/Utp12 family protein OS=Toxoplasma gondii GAB2-2007-GAL-DOM2 GN=TGDOM2_203370 PE=4 SV=1</t>
  </si>
  <si>
    <t>A0A086PR01</t>
  </si>
  <si>
    <t>RNA recognition motif-containing protein OS=Toxoplasma gondii VAND GN=TGVAND_306600 PE=4 SV=1</t>
  </si>
  <si>
    <t>A0A086KRJ8</t>
  </si>
  <si>
    <t>Putative cell-cycle-associated protein kinase SRPK OS=Toxoplasma gondii p89 GN=TGP89_253440 PE=4 SV=1</t>
  </si>
  <si>
    <t>S8GK12</t>
  </si>
  <si>
    <t>Rhoptry neck protein RON6 OS=Toxoplasma gondii (strain ATCC 50611 / Me49) GN=RON6 PE=4 SV=1</t>
  </si>
  <si>
    <t>A0A086PN29</t>
  </si>
  <si>
    <t>SAG-related sequence SRS38B OS=Toxoplasma gondii VAND GN=TGVAND_267140 PE=4 SV=1</t>
  </si>
  <si>
    <t>A0A086QUC6</t>
  </si>
  <si>
    <t>Putative phosducin OS=Toxoplasma gondii MAS GN=TGMAS_246100 PE=4 SV=1</t>
  </si>
  <si>
    <t>Pf02114</t>
  </si>
  <si>
    <t>A0A086J7G3</t>
  </si>
  <si>
    <t>Microsomal signal peptidase (Spc12) domain-containing protein OS=Toxoplasma gondii p89 GN=TGP89_321400 PE=4 SV=1</t>
  </si>
  <si>
    <t>Pf06645</t>
  </si>
  <si>
    <t>A0A151HQD0</t>
  </si>
  <si>
    <t>SAG-related sequence SRS43 OS=Toxoplasma gondii TgCatPRC2 GN=TGPRC2_234930 PE=4 SV=1</t>
  </si>
  <si>
    <t>A0A086JBL3</t>
  </si>
  <si>
    <t>Cwf18 pre-mRNA splicing factor protein OS=Toxoplasma gondii p89 GN=TGP89_279430 PE=4 SV=1</t>
  </si>
  <si>
    <t>Pf08315</t>
  </si>
  <si>
    <t>A0A086JV35</t>
  </si>
  <si>
    <t>DNA helicase OS=Toxoplasma gondii GAB2-2007-GAL-DOM2 GN=TGDOM2_214970 PE=3 SV=1</t>
  </si>
  <si>
    <t>catalytic activity;DNA binding;nucleotide binding;protein binding</t>
  </si>
  <si>
    <t>Pf00493, Pf00684, Pf01078, Pf07728, Pf14551</t>
  </si>
  <si>
    <t>A0A086LQ25</t>
  </si>
  <si>
    <t>Uncharacterized protein OS=Toxoplasma gondii RUB GN=TGRUB_320015 PE=4 SV=1</t>
  </si>
  <si>
    <t>A0A086PIT5</t>
  </si>
  <si>
    <t>Deoxyhypusine synthase OS=Toxoplasma gondii VAND GN=TGVAND_235620 PE=4 SV=1</t>
  </si>
  <si>
    <t>Pf01916</t>
  </si>
  <si>
    <t>A0A086KN89</t>
  </si>
  <si>
    <t>Putative activating signal cointegrator 1 complex subunit 3 family 1 ASCC3L1 OS=Toxoplasma gondii GAB2-2007-GAL-DOM2 GN=TGDOM2_223390 PE=4 SV=1</t>
  </si>
  <si>
    <t>Pf00270, Pf00271, Pf02889</t>
  </si>
  <si>
    <t>A0A086JFK4</t>
  </si>
  <si>
    <t>Putative transmembrane protein OS=Toxoplasma gondii GAB2-2007-GAL-DOM2 GN=TGDOM2_263280 PE=4 SV=1</t>
  </si>
  <si>
    <t>A0A086Q373</t>
  </si>
  <si>
    <t>ATP-dependent metallopeptidase HflB subfamily protein OS=Toxoplasma gondii VAND GN=TGVAND_202630 PE=3 SV=1</t>
  </si>
  <si>
    <t>Pf00004, Pf01434, Pf05496, Pf06068, Pf07724, Pf07728, Pf13191, Pf13207, Pf13401</t>
  </si>
  <si>
    <t>A0A086K772</t>
  </si>
  <si>
    <t>Putative transmembrane protein OS=Toxoplasma gondii GAB2-2007-GAL-DOM2 GN=TGDOM2_287270 PE=4 SV=1</t>
  </si>
  <si>
    <t>A0A086LM91</t>
  </si>
  <si>
    <t>Transducin beta-like protein TBL1 OS=Toxoplasma gondii RUB GN=TGRUB_309140 PE=4 SV=1</t>
  </si>
  <si>
    <t>A0A086Q741</t>
  </si>
  <si>
    <t>SRP19 protein OS=Toxoplasma gondii VAND GN=TGVAND_286730 PE=4 SV=1</t>
  </si>
  <si>
    <t>Pf01922</t>
  </si>
  <si>
    <t>A0A139XRV0</t>
  </si>
  <si>
    <t>Putative COPI associated protein OS=Toxoplasma gondii ARI GN=TGARI_260500 PE=4 SV=1</t>
  </si>
  <si>
    <t>A0A0F7UND4</t>
  </si>
  <si>
    <t>Uncharacterized protein OS=Toxoplasma gondii (strain ATCC 50861 / VEG) GN=BN1205_040860 PE=4 SV=1</t>
  </si>
  <si>
    <t>A0A086MB96</t>
  </si>
  <si>
    <t>Uncharacterized protein OS=Toxoplasma gondii RUB GN=TGRUB_313780 PE=4 SV=1</t>
  </si>
  <si>
    <t>A0A086LFC9</t>
  </si>
  <si>
    <t>Putative transmembrane protein OS=Toxoplasma gondii FOU GN=TGFOU_232000 PE=4 SV=1</t>
  </si>
  <si>
    <t>A0A0F7V870</t>
  </si>
  <si>
    <t>Uncharacterized protein OS=Toxoplasma gondii (strain ATCC 50861 / VEG) GN=BN1205_001855 PE=4 SV=1</t>
  </si>
  <si>
    <t>A0A086JA17</t>
  </si>
  <si>
    <t>Ribosomal protein RPS29 OS=Toxoplasma gondii p89 GN=TGP89_242340 PE=4 SV=1</t>
  </si>
  <si>
    <t>Pf00253</t>
  </si>
  <si>
    <t>A0A086Q6G9</t>
  </si>
  <si>
    <t>Putative ATP-dependent hsl protease ATP-binding subunit hslU OS=Toxoplasma gondii MAS GN=TGMAS_210730 PE=4 SV=1</t>
  </si>
  <si>
    <t>Pf00004, Pf01078, Pf05496, Pf07724, Pf07728, Pf13191, Pf13207</t>
  </si>
  <si>
    <t>A0A086JA37</t>
  </si>
  <si>
    <t>Uncharacterized protein OS=Toxoplasma gondii p89 GN=TGP89_242570 PE=4 SV=1</t>
  </si>
  <si>
    <t>A0A139XXT5</t>
  </si>
  <si>
    <t>Nucleotide-sensitive chloride conductance regulator (ICln) protein OS=Toxoplasma gondii ARI GN=TGARI_220250 PE=4 SV=1</t>
  </si>
  <si>
    <t>Pf03517</t>
  </si>
  <si>
    <t>A0A086L4H6</t>
  </si>
  <si>
    <t>DNA topoisomerase domain-containing protein OS=Toxoplasma gondii p89 GN=TGP89_273930 PE=4 SV=1</t>
  </si>
  <si>
    <t>Pf02201</t>
  </si>
  <si>
    <t>A0A086KXU4</t>
  </si>
  <si>
    <t>Putative centrin OS=Toxoplasma gondii GAB2-2007-GAL-DOM2 GN=TGDOM2_260670 PE=4 SV=1</t>
  </si>
  <si>
    <t>Pf00036, Pf13405, Pf13499, Pf13833</t>
  </si>
  <si>
    <t>A0A086KLU0</t>
  </si>
  <si>
    <t>Putative transmembrane protein OS=Toxoplasma gondii GAB2-2007-GAL-DOM2 GN=TGDOM2_226500 PE=4 SV=1</t>
  </si>
  <si>
    <t>B9PY01</t>
  </si>
  <si>
    <t>Trafficking protein particle, putative OS=Toxoplasma gondii GN=TgIa.2080 PE=4 SV=1</t>
  </si>
  <si>
    <t>Pf04099, Pf04628</t>
  </si>
  <si>
    <t>A0A086K6T9</t>
  </si>
  <si>
    <t>Microneme protein MIC13 OS=Toxoplasma gondii p89 GN=TGP89_260190 PE=4 SV=1</t>
  </si>
  <si>
    <t>Pf10564</t>
  </si>
  <si>
    <t>A0A086LGK9</t>
  </si>
  <si>
    <t>Uncharacterized protein OS=Toxoplasma gondii FOU GN=TGFOU_310180 PE=4 SV=1</t>
  </si>
  <si>
    <t>A0A0F7UNC9</t>
  </si>
  <si>
    <t>Uncharacterized protein OS=Toxoplasma gondii (strain ATCC 50861 / VEG) GN=BN1205_040910 PE=4 SV=1</t>
  </si>
  <si>
    <t>A0A086JX24</t>
  </si>
  <si>
    <t>Reactive oxygen species modulator 1 OS=Toxoplasma gondii GAB2-2007-GAL-DOM2 GN=TGDOM2_316140 PE=4 SV=1</t>
  </si>
  <si>
    <t>A0A086PNU8</t>
  </si>
  <si>
    <t>Uncharacterized protein OS=Toxoplasma gondii VAND GN=TGVAND_315750 PE=4 SV=1</t>
  </si>
  <si>
    <t>A0A086PQN1</t>
  </si>
  <si>
    <t>Putative 60S ribosomal protein L7-B OS=Toxoplasma gondii MAS GN=TGMAS_250730 PE=4 SV=1</t>
  </si>
  <si>
    <t>S8FZ63</t>
  </si>
  <si>
    <t>Coatomer gamma subunit OS=Toxoplasma gondii (strain ATCC 50611 / Me49) GN=TGME49_303450 PE=4 SV=1</t>
  </si>
  <si>
    <t>Pf01347, Pf01602, Pf13646</t>
  </si>
  <si>
    <t>A0A086MAC7</t>
  </si>
  <si>
    <t>MYND finger domain-containing protein OS=Toxoplasma gondii RUB GN=TGRUB_310850 PE=4 SV=1</t>
  </si>
  <si>
    <t>Pf01753</t>
  </si>
  <si>
    <t>A0A0F7UYV7</t>
  </si>
  <si>
    <t>Dynein light chain roadblock-type 2, putative OS=Toxoplasma gondii (strain ATCC 50861 / VEG) GN=BN1205_072360 PE=4 SV=1</t>
  </si>
  <si>
    <t>Pf03259</t>
  </si>
  <si>
    <t>S7W176</t>
  </si>
  <si>
    <t>Uncharacterized protein OS=Toxoplasma gondii (strain ATCC 50853 / GT1) GN=TGGT1_316180 PE=4 SV=1</t>
  </si>
  <si>
    <t>Pf00397, Pf01846</t>
  </si>
  <si>
    <t>A0A125YUX7</t>
  </si>
  <si>
    <t>CHY zinc finger domain-containing protein OS=Toxoplasma gondii (strain ATCC 50861 / VEG) GN=TGVEG_230440 PE=4 SV=1</t>
  </si>
  <si>
    <t>Pf05495, Pf13639, Pf14599</t>
  </si>
  <si>
    <t>A0A086KEF8</t>
  </si>
  <si>
    <t>Cyclin2 related protein OS=Toxoplasma gondii FOU GN=TGFOU_267580 PE=4 SV=1</t>
  </si>
  <si>
    <t>Pf00134, Pf08613</t>
  </si>
  <si>
    <t>A0A086L7S5</t>
  </si>
  <si>
    <t>Kelch repeat and K+ channel tetramerization domain containing protein OS=Toxoplasma gondii FOU GN=TGFOU_262150 PE=4 SV=1</t>
  </si>
  <si>
    <t>Pf00769, Pf01344, Pf02214, Pf07646, Pf09756, Pf13415, Pf13868, Pf13964</t>
  </si>
  <si>
    <t>P90612</t>
  </si>
  <si>
    <t>Bradyzoite surface protein OS=Toxoplasma gondii GN=SAG4 PE=4 SV=1</t>
  </si>
  <si>
    <t>A0A086JGT1</t>
  </si>
  <si>
    <t>SPOC domain-containing protein OS=Toxoplasma gondii RUB GN=TGRUB_224720 PE=4 SV=1</t>
  </si>
  <si>
    <t>Pf00076, Pf07744, Pf13893, Pf14259</t>
  </si>
  <si>
    <t>A0A086PI02</t>
  </si>
  <si>
    <t>PHD-finger domain-containing protein OS=Toxoplasma gondii VAND GN=TGVAND_291000 PE=4 SV=1</t>
  </si>
  <si>
    <t>Pf00628, Pf13771, Pf13831, Pf13832</t>
  </si>
  <si>
    <t>A0A086K7R6</t>
  </si>
  <si>
    <t>Putative transmembrane protein OS=Toxoplasma gondii p89 GN=TGP89_259040 PE=4 SV=1</t>
  </si>
  <si>
    <t>A0A086QI24</t>
  </si>
  <si>
    <t>Putative RSC6/BAF60A-like with A SWIB domain, related protein OS=Toxoplasma gondii VAND GN=TGVAND_248120 PE=4 SV=1</t>
  </si>
  <si>
    <t>A0A139XV75</t>
  </si>
  <si>
    <t>Uncharacterized protein (Fragment) OS=Toxoplasma gondii ARI GN=TGARI_221675A PE=4 SV=1</t>
  </si>
  <si>
    <t>A0A086LVC9</t>
  </si>
  <si>
    <t>Uncharacterized protein OS=Toxoplasma gondii RUB GN=TGRUB_208400 PE=4 SV=1</t>
  </si>
  <si>
    <t>Pf04111</t>
  </si>
  <si>
    <t>A0A0F7UQF2</t>
  </si>
  <si>
    <t>Ribosome biogenesis regulatory protein,putative OS=Toxoplasma gondii (strain ATCC 50861 / VEG) GN=BN1205_011490 PE=4 SV=1</t>
  </si>
  <si>
    <t>Pf04939</t>
  </si>
  <si>
    <t>A0A086JSY5</t>
  </si>
  <si>
    <t>Sec1 family protein OS=Toxoplasma gondii p89 GN=TGP89_295000 PE=3 SV=1</t>
  </si>
  <si>
    <t>A0A086KA21</t>
  </si>
  <si>
    <t>Putative Gas41 OS=Toxoplasma gondii p89 GN=TGP89_215730 PE=4 SV=1</t>
  </si>
  <si>
    <t>Pf03366</t>
  </si>
  <si>
    <t>A0A086PUU2</t>
  </si>
  <si>
    <t>Putative GDP mannose 4,6-dehydratase OS=Toxoplasma gondii VAND GN=TGVAND_238940 PE=3 SV=1</t>
  </si>
  <si>
    <t>Pf01370, Pf04321</t>
  </si>
  <si>
    <t>Q1JTA7</t>
  </si>
  <si>
    <t>Dead/deah box helicase, putative OS=Toxoplasma gondii GN=TgIa.1140 PE=4 SV=1</t>
  </si>
  <si>
    <t>Pf00270</t>
  </si>
  <si>
    <t>A0A086JZE9</t>
  </si>
  <si>
    <t>Amine-terminal region of chorein, A TM vesicle-mediated sorter OS=Toxoplasma gondii GAB2-2007-GAL-DOM2 GN=TGDOM2_313630 PE=4 SV=1</t>
  </si>
  <si>
    <t>Pf06650, Pf12624</t>
  </si>
  <si>
    <t>A0A086LTA9</t>
  </si>
  <si>
    <t>Putative Bet3 transport protein OS=Toxoplasma gondii RUB GN=TGRUB_299200 PE=4 SV=1</t>
  </si>
  <si>
    <t>A0A086L1J2</t>
  </si>
  <si>
    <t>Putative PfMNL-2 CISD1 family iron-sulfur protein OS=Toxoplasma gondii p89 GN=TGP89_255910 PE=4 SV=1</t>
  </si>
  <si>
    <t>A0A086L3H4</t>
  </si>
  <si>
    <t>PAN domain-containing protein OS=Toxoplasma gondii p89 GN=TGP89_232400 PE=4 SV=1</t>
  </si>
  <si>
    <t>Pf00024</t>
  </si>
  <si>
    <t>A0A086K9C2</t>
  </si>
  <si>
    <t>Putative integral membrane protein OS=Toxoplasma gondii p89 GN=TGP89_310870 PE=4 SV=1</t>
  </si>
  <si>
    <t>Pf01956, Pf03962</t>
  </si>
  <si>
    <t>A0A086LSX9</t>
  </si>
  <si>
    <t>Toxoplasma gondii family E protein (Fragment) OS=Toxoplasma gondii RUB GN=TGRUB_240350A PE=4 SV=1</t>
  </si>
  <si>
    <t>A0A086LAE3</t>
  </si>
  <si>
    <t>Histone deacetylase HDAC5 OS=Toxoplasma gondii FOU GN=TGFOU_202230 PE=4 SV=1</t>
  </si>
  <si>
    <t>Pf00023, Pf00850, Pf12796, Pf13637</t>
  </si>
  <si>
    <t>A0A0F7V6V7</t>
  </si>
  <si>
    <t>EGF-like domain containing protein,putative OS=Toxoplasma gondii (strain ATCC 50861 / VEG) GN=BN1205_006395 PE=4 SV=1</t>
  </si>
  <si>
    <t>Pf06247</t>
  </si>
  <si>
    <t>A0A151H4M9</t>
  </si>
  <si>
    <t>Brain protein 44 family protein OS=Toxoplasma gondii TgCatPRC2 GN=TGPRC2_235880 PE=4 SV=1</t>
  </si>
  <si>
    <t>V4YUB6</t>
  </si>
  <si>
    <t>Uncharacterized protein OS=Toxoplasma gondii (strain ATCC 50861 / VEG) GN=BN1205_049455 PE=4 SV=1</t>
  </si>
  <si>
    <t>A0A086JK73</t>
  </si>
  <si>
    <t>UTP-glucose-1-phosphate uridylyltransferase subfamily protein OS=Toxoplasma gondii p89 GN=TGP89_264780 PE=4 SV=1</t>
  </si>
  <si>
    <t>Pf01704</t>
  </si>
  <si>
    <t>A0A086JHW0</t>
  </si>
  <si>
    <t>Putative transmembrane protein OS=Toxoplasma gondii p89 GN=TGP89_216060 PE=4 SV=1</t>
  </si>
  <si>
    <t>A0A086JTC8</t>
  </si>
  <si>
    <t>Uncharacterized protein OS=Toxoplasma gondii GAB2-2007-GAL-DOM2 GN=TGDOM2_254800 PE=4 SV=1</t>
  </si>
  <si>
    <t>A0A086K2K6</t>
  </si>
  <si>
    <t>Uncharacterized protein OS=Toxoplasma gondii GAB2-2007-GAL-DOM2 GN=TGDOM2_265990 PE=4 SV=1</t>
  </si>
  <si>
    <t>A0A086L687</t>
  </si>
  <si>
    <t>Trm112p family domain-containing protein OS=Toxoplasma gondii p89 GN=TGP89_270540 PE=4 SV=1</t>
  </si>
  <si>
    <t>Pf03966</t>
  </si>
  <si>
    <t>B6KBF8</t>
  </si>
  <si>
    <t>Uncharacterized protein OS=Toxoplasma gondii (strain ATCC 50861 / VEG) GN=BN1205_074960 PE=4 SV=1</t>
  </si>
  <si>
    <t>S8GG70</t>
  </si>
  <si>
    <t>Dynein gamma chain, flagellar outer arm, putative OS=Toxoplasma gondii (strain ATCC 50611 / Me49) GN=TGME49_306338 PE=4 SV=1</t>
  </si>
  <si>
    <t>A0A086LTS1</t>
  </si>
  <si>
    <t>Peptidase M16 inactive domain-containing protein OS=Toxoplasma gondii RUB GN=TGRUB_253890 PE=4 SV=1</t>
  </si>
  <si>
    <t>A0A139XJE2</t>
  </si>
  <si>
    <t>Uncharacterized protein OS=Toxoplasma gondii ARI GN=TGARI_292950 PE=4 SV=1</t>
  </si>
  <si>
    <t>Pf02970, Pf04111, Pf12325</t>
  </si>
  <si>
    <t>A0A086KGD0</t>
  </si>
  <si>
    <t>SAG-related sequence SRS16A OS=Toxoplasma gondii FOU GN=TGFOU_320200 PE=4 SV=1</t>
  </si>
  <si>
    <t>A0A086JKT6</t>
  </si>
  <si>
    <t>Putative acyl-CoA thioesterase OS=Toxoplasma gondii p89 GN=TGP89_265360 PE=4 SV=1</t>
  </si>
  <si>
    <t>A0A0F7US11</t>
  </si>
  <si>
    <t>Plectin, putative OS=Toxoplasma gondii (strain ATCC 50861 / VEG) GN=BN1205_034950 PE=4 SV=1</t>
  </si>
  <si>
    <t>B9Q643</t>
  </si>
  <si>
    <t>PWI domain-containing protein OS=Toxoplasma gondii (strain ATCC 50861 / VEG) GN=BN1205_018050 PE=4 SV=1</t>
  </si>
  <si>
    <t>Pf00076, Pf01480, Pf14259</t>
  </si>
  <si>
    <t>A0A086L5R2</t>
  </si>
  <si>
    <t>Uncharacterized protein OS=Toxoplasma gondii FOU GN=TGFOU_227390 PE=4 SV=1</t>
  </si>
  <si>
    <t>A0A086KXZ6</t>
  </si>
  <si>
    <t>Putative myosin heavy chain OS=Toxoplasma gondii p89 GN=TGP89_316530 PE=4 SV=1</t>
  </si>
  <si>
    <t>Pf01576, Pf04111, Pf05557, Pf09726</t>
  </si>
  <si>
    <t>A0A139Y766</t>
  </si>
  <si>
    <t>Putative CHCH domain protein OS=Toxoplasma gondii ARI GN=TGARI_268740 PE=4 SV=1</t>
  </si>
  <si>
    <t>Pf08583</t>
  </si>
  <si>
    <t>A0A151H6I1</t>
  </si>
  <si>
    <t>Uncharacterized protein OS=Toxoplasma gondii TgCatPRC2 GN=TGPRC2_267700 PE=4 SV=1</t>
  </si>
  <si>
    <t>A0A086KV31</t>
  </si>
  <si>
    <t>Sarco/endoplasmic reticulum Ca2+-ATPase OS=Toxoplasma gondii GAB2-2007-GAL-DOM2 GN=TGDOM2_230420 PE=3 SV=1</t>
  </si>
  <si>
    <t>catalytic activity;metal ion binding;nucleotide binding;transporter activity</t>
  </si>
  <si>
    <t>Pf00122, Pf00689, Pf00690, Pf00702, Pf08282, Pf12710, Pf13246</t>
  </si>
  <si>
    <t>A0A086KA34</t>
  </si>
  <si>
    <t>Vacuolar sorting 9 (VPS9 domain ) protein OS=Toxoplasma gondii GAB2-2007-GAL-DOM2 GN=TGDOM2_281570 PE=4 SV=1</t>
  </si>
  <si>
    <t>A0A086JDU0</t>
  </si>
  <si>
    <t>Putative WW domain protein OS=Toxoplasma gondii p89 GN=TGP89_306220 PE=4 SV=1</t>
  </si>
  <si>
    <t>A0A086M6U6</t>
  </si>
  <si>
    <t>Uncharacterized protein (Fragment) OS=Toxoplasma gondii RUB GN=TGRUB_246050A PE=4 SV=1</t>
  </si>
  <si>
    <t>A0A139XXY7</t>
  </si>
  <si>
    <t>Uncharacterized protein OS=Toxoplasma gondii ARI GN=TGARI_213300 PE=4 SV=1</t>
  </si>
  <si>
    <t>A0A086JD90</t>
  </si>
  <si>
    <t>Putative armadillo/beta-catenin-like repeat protein OS=Toxoplasma gondii p89 GN=TGP89_297830 PE=4 SV=1</t>
  </si>
  <si>
    <t>A0A151HIF1</t>
  </si>
  <si>
    <t>Uncharacterized protein OS=Toxoplasma gondii TgCatPRC2 GN=TGPRC2_222300 PE=4 SV=1</t>
  </si>
  <si>
    <t>A0A086K3Q2</t>
  </si>
  <si>
    <t>Pescadillo homolog OS=Toxoplasma gondii p89 GN=TGP89_239790 PE=3 SV=1</t>
  </si>
  <si>
    <t>Pf00533, Pf06732</t>
  </si>
  <si>
    <t>A0A086JEJ7</t>
  </si>
  <si>
    <t>Putative rRNA methyltransferase OS=Toxoplasma gondii p89 GN=TGP89_207990 PE=3 SV=1</t>
  </si>
  <si>
    <t>Pf01728, Pf07780, Pf11861</t>
  </si>
  <si>
    <t>A0A086M0E2</t>
  </si>
  <si>
    <t>Putative replication factor C subunit 2 OS=Toxoplasma gondii RUB GN=TGRUB_237110 PE=4 SV=1</t>
  </si>
  <si>
    <t>Pf00004, Pf03215, Pf05496, Pf06068, Pf07728, Pf08542, Pf09848, Pf13086, Pf13173, Pf13177, Pf13191, Pf13401, Pf13481</t>
  </si>
  <si>
    <t>A0A086L1L7</t>
  </si>
  <si>
    <t>YbaK/proline-tRNA ligase associated domain-containing protein OS=Toxoplasma gondii p89 GN=TGP89_255680 PE=4 SV=1</t>
  </si>
  <si>
    <t>Pf04073</t>
  </si>
  <si>
    <t>A0A086PVI3</t>
  </si>
  <si>
    <t>Maf family protein OS=Toxoplasma gondii VAND GN=TGVAND_240450 PE=4 SV=1</t>
  </si>
  <si>
    <t>Pf01693, Pf02545</t>
  </si>
  <si>
    <t>A0A086JVL8</t>
  </si>
  <si>
    <t>Putative notchless OS=Toxoplasma gondii GAB2-2007-GAL-DOM2 GN=TGDOM2_215740 PE=4 SV=1</t>
  </si>
  <si>
    <t>Pf00400, Pf08154</t>
  </si>
  <si>
    <t>A0A086QKE9</t>
  </si>
  <si>
    <t>Histone lysine methyltransferase SET1 (Fragment) OS=Toxoplasma gondii VAND GN=TGVAND_226810 PE=4 SV=1</t>
  </si>
  <si>
    <t>Pf00439, Pf00628, Pf00856, Pf15258</t>
  </si>
  <si>
    <t>A0A086JEZ9</t>
  </si>
  <si>
    <t>Putative coatomer protein complex, gamma sub-unit OS=Toxoplasma gondii p89 GN=TGP89_207390 PE=3 SV=1</t>
  </si>
  <si>
    <t>Pf00928, Pf01217</t>
  </si>
  <si>
    <t>A0A086KZD5</t>
  </si>
  <si>
    <t>Uncharacterized protein OS=Toxoplasma gondii FOU GN=TGFOU_209700 PE=4 SV=1</t>
  </si>
  <si>
    <t>A0A086PL98</t>
  </si>
  <si>
    <t>Putative transmembrane protein OS=Toxoplasma gondii VAND GN=TGVAND_216335 PE=4 SV=1</t>
  </si>
  <si>
    <t>Pf06650</t>
  </si>
  <si>
    <t>A0A086LRQ6</t>
  </si>
  <si>
    <t>RNA polymerase II accessory factor CDC73 OS=Toxoplasma gondii RUB GN=TGRUB_306210 PE=4 SV=1</t>
  </si>
  <si>
    <t>Pf05179</t>
  </si>
  <si>
    <t>A0A086KBZ6</t>
  </si>
  <si>
    <t>Uncharacterized protein OS=Toxoplasma gondii GAB2-2007-GAL-DOM2 GN=TGDOM2_297360 PE=4 SV=1</t>
  </si>
  <si>
    <t>Pf04111, Pf13863</t>
  </si>
  <si>
    <t>A0A086JPB6</t>
  </si>
  <si>
    <t>Membrane protein FtsH1 OS=Toxoplasma gondii GAB2-2007-GAL-DOM2 GN=TGDOM2_259260 PE=4 SV=1</t>
  </si>
  <si>
    <t>Pf00004, Pf01434, Pf05496, Pf06068, Pf07728, Pf13191, Pf13207</t>
  </si>
  <si>
    <t>A0A086JEQ3</t>
  </si>
  <si>
    <t>DnaJ C terminal region domain-containing protein OS=Toxoplasma gondii p89 GN=TGP89_207760 PE=3 SV=1</t>
  </si>
  <si>
    <t>A0A086MAU2</t>
  </si>
  <si>
    <t>Uncharacterized protein OS=Toxoplasma gondii RUB GN=TGRUB_312490 PE=4 SV=1</t>
  </si>
  <si>
    <t>A0A086PXD6</t>
  </si>
  <si>
    <t>Type I inorganic pyrophosphatase PPase OS=Toxoplasma gondii MAS GN=TGMAS_283830 PE=4 SV=1</t>
  </si>
  <si>
    <t>Pf00719</t>
  </si>
  <si>
    <t>A0A086JA05</t>
  </si>
  <si>
    <t>Putative NUDIX hydrolase domain protein OS=Toxoplasma gondii p89 GN=TGP89_242270 PE=4 SV=1</t>
  </si>
  <si>
    <t>A0A151H472</t>
  </si>
  <si>
    <t>Formin FRM1 OS=Toxoplasma gondii TgCatPRC2 GN=TGPRC2_206430 PE=4 SV=1</t>
  </si>
  <si>
    <t>Acetyl [N-Term; N-Term; N-Term; N-Term; N-Term; N-Term]</t>
  </si>
  <si>
    <t>A0A086JK90</t>
  </si>
  <si>
    <t>Putative signal recognition particle domain protein OS=Toxoplasma gondii FOU GN=TGFOU_236140 PE=4 SV=1</t>
  </si>
  <si>
    <t>A0A139XTQ6</t>
  </si>
  <si>
    <t>Protein phosphatase 2C domain-containing protein OS=Toxoplasma gondii ARI GN=TGARI_224240 PE=4 SV=1</t>
  </si>
  <si>
    <t>A0A086L3K3</t>
  </si>
  <si>
    <t>Putative paramyosin OS=Toxoplasma gondii p89 GN=TGP89_232475 PE=4 SV=1</t>
  </si>
  <si>
    <t>S7UT74</t>
  </si>
  <si>
    <t>Uncharacterized protein OS=Toxoplasma gondii (strain ATCC 50853 / GT1) GN=TGGT1_310330 PE=4 SV=1</t>
  </si>
  <si>
    <t>A0A086JHW3</t>
  </si>
  <si>
    <t>Uncharacterized protein OS=Toxoplasma gondii p89 GN=TGP89_216090 PE=4 SV=1</t>
  </si>
  <si>
    <t>A0A086KYU9</t>
  </si>
  <si>
    <t>Putative rhoptry protein OS=Toxoplasma gondii p89 GN=TGP89_315210 PE=4 SV=1</t>
  </si>
  <si>
    <t>Pf06762</t>
  </si>
  <si>
    <t>A0A086JZV7</t>
  </si>
  <si>
    <t>RNB family domain-containing protein OS=Toxoplasma gondii GAB2-2007-GAL-DOM2 GN=TGDOM2_202720 PE=4 SV=1</t>
  </si>
  <si>
    <t>Pf00773</t>
  </si>
  <si>
    <t>A0A0F7UV54</t>
  </si>
  <si>
    <t>Phosphoserine phosphatase, putative OS=Toxoplasma gondii (strain ATCC 50861 / VEG) GN=BN1205_053310 PE=4 SV=1</t>
  </si>
  <si>
    <t>Pf00702, Pf06888, Pf08282, Pf12710, Pf13419, Pf13740</t>
  </si>
  <si>
    <t>A0A086M2M0</t>
  </si>
  <si>
    <t>Putative formation of crista junctions protein 1 OS=Toxoplasma gondii RUB GN=TGRUB_213670 PE=4 SV=1</t>
  </si>
  <si>
    <t>Pf00769, Pf03962, Pf09731, Pf13868</t>
  </si>
  <si>
    <t>A0A0F7UZW9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</si>
</sst>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indexed="8"/>
      <name val="Calibri"/>
    </font>
    <font>
      <sz val="11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164" fontId="0" fillId="0" borderId="0" xfId="0" applyNumberFormat="1"/>
    <xf numFmtId="2" fontId="0" fillId="0" borderId="0" xfId="0" applyNumberFormat="1"/>
    <xf numFmtId="0" fontId="4" fillId="0" borderId="0" xfId="0" applyFont="1"/>
    <xf numFmtId="0" fontId="4" fillId="0" borderId="0" xfId="1" applyFont="1" applyAlignment="1" applyProtection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xodb.org/toxo/app/record/gene/TGME49_239330/ToxoDB" TargetMode="External"/><Relationship Id="rId13" Type="http://schemas.openxmlformats.org/officeDocument/2006/relationships/hyperlink" Target="http://toxodb.org/toxo/app/record/gene/TGME49_258050/ToxoDB" TargetMode="External"/><Relationship Id="rId18" Type="http://schemas.openxmlformats.org/officeDocument/2006/relationships/hyperlink" Target="http://toxodb.org/toxo/app/record/gene/TGME49_272010/ToxoDB" TargetMode="External"/><Relationship Id="rId26" Type="http://schemas.openxmlformats.org/officeDocument/2006/relationships/hyperlink" Target="http://toxodb.org/toxo/app/record/gene/TGME49_300200/ToxoDB" TargetMode="External"/><Relationship Id="rId3" Type="http://schemas.openxmlformats.org/officeDocument/2006/relationships/hyperlink" Target="http://toxodb.org/toxo/app/record/gene/TGME49_214350/ToxoDB" TargetMode="External"/><Relationship Id="rId21" Type="http://schemas.openxmlformats.org/officeDocument/2006/relationships/hyperlink" Target="http://toxodb.org/toxo/app/record/gene/TGME49_284560/ToxoDB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oxodb.org/toxo/app/record/gene/TGME49_238070/ToxoDB" TargetMode="External"/><Relationship Id="rId12" Type="http://schemas.openxmlformats.org/officeDocument/2006/relationships/hyperlink" Target="http://toxodb.org/toxo/app/record/gene/TGME49_254570/ToxoDB" TargetMode="External"/><Relationship Id="rId17" Type="http://schemas.openxmlformats.org/officeDocument/2006/relationships/hyperlink" Target="http://toxodb.org/toxo/app/record/gene/TGME49_265530/ToxoDB" TargetMode="External"/><Relationship Id="rId25" Type="http://schemas.openxmlformats.org/officeDocument/2006/relationships/hyperlink" Target="http://toxodb.org/toxo/app/record/gene/TGME49_291330/ToxoDB" TargetMode="External"/><Relationship Id="rId33" Type="http://schemas.openxmlformats.org/officeDocument/2006/relationships/hyperlink" Target="http://toxodb.org/toxo/app/record/gene/TGME49_320050/ToxoDB" TargetMode="External"/><Relationship Id="rId2" Type="http://schemas.openxmlformats.org/officeDocument/2006/relationships/hyperlink" Target="http://toxodb.org/toxo/app/record/gene/TGME49_211040/ToxoDB" TargetMode="External"/><Relationship Id="rId16" Type="http://schemas.openxmlformats.org/officeDocument/2006/relationships/hyperlink" Target="http://toxodb.org/toxo/app/record/gene/TGME49_263060/ToxoDB" TargetMode="External"/><Relationship Id="rId20" Type="http://schemas.openxmlformats.org/officeDocument/2006/relationships/hyperlink" Target="http://toxodb.org/toxo/app/record/gene/TGME49_278440/ToxoDB" TargetMode="External"/><Relationship Id="rId29" Type="http://schemas.openxmlformats.org/officeDocument/2006/relationships/hyperlink" Target="http://toxodb.org/toxo/app/record/gene/TGME49_315110/ToxoDB" TargetMode="External"/><Relationship Id="rId1" Type="http://schemas.openxmlformats.org/officeDocument/2006/relationships/hyperlink" Target="http://toxodb.org/toxo/app/record/gene/TGME49_202820/ToxoDB" TargetMode="External"/><Relationship Id="rId6" Type="http://schemas.openxmlformats.org/officeDocument/2006/relationships/hyperlink" Target="http://toxodb.org/toxo/app/record/gene/TGME49_236540/ToxoDB" TargetMode="External"/><Relationship Id="rId11" Type="http://schemas.openxmlformats.org/officeDocument/2006/relationships/hyperlink" Target="http://toxodb.org/toxo/app/record/gene/TGME49_251680/ToxoDB" TargetMode="External"/><Relationship Id="rId24" Type="http://schemas.openxmlformats.org/officeDocument/2006/relationships/hyperlink" Target="http://toxodb.org/toxo/app/record/gene/TGME49_290600/ToxoDB" TargetMode="External"/><Relationship Id="rId32" Type="http://schemas.openxmlformats.org/officeDocument/2006/relationships/hyperlink" Target="http://toxodb.org/toxo/app/record/gene/TGME49_318700/ToxoDB" TargetMode="External"/><Relationship Id="rId5" Type="http://schemas.openxmlformats.org/officeDocument/2006/relationships/hyperlink" Target="http://toxodb.org/toxo/app/record/gene/TGME49_236050/ToxoDB" TargetMode="External"/><Relationship Id="rId15" Type="http://schemas.openxmlformats.org/officeDocument/2006/relationships/hyperlink" Target="http://toxodb.org/toxo/app/record/gene/TGME49_258210/ToxoDB" TargetMode="External"/><Relationship Id="rId23" Type="http://schemas.openxmlformats.org/officeDocument/2006/relationships/hyperlink" Target="http://toxodb.org/toxo/app/record/gene/TGME49_288860/ToxoDB" TargetMode="External"/><Relationship Id="rId28" Type="http://schemas.openxmlformats.org/officeDocument/2006/relationships/hyperlink" Target="http://toxodb.org/toxo/app/record/gene/TGME49_314790/ToxoDB" TargetMode="External"/><Relationship Id="rId10" Type="http://schemas.openxmlformats.org/officeDocument/2006/relationships/hyperlink" Target="http://toxodb.org/toxo/app/record/gene/TGME49_248700/ToxoDB" TargetMode="External"/><Relationship Id="rId19" Type="http://schemas.openxmlformats.org/officeDocument/2006/relationships/hyperlink" Target="http://toxodb.org/toxo/app/record/gene/TGME49_273760/ToxoDB" TargetMode="External"/><Relationship Id="rId31" Type="http://schemas.openxmlformats.org/officeDocument/2006/relationships/hyperlink" Target="http://toxodb.org/toxo/app/record/gene/TGME49_318160/ToxoDB" TargetMode="External"/><Relationship Id="rId4" Type="http://schemas.openxmlformats.org/officeDocument/2006/relationships/hyperlink" Target="http://toxodb.org/toxo/app/record/gene/TGME49_227820/ToxoDB" TargetMode="External"/><Relationship Id="rId9" Type="http://schemas.openxmlformats.org/officeDocument/2006/relationships/hyperlink" Target="http://toxodb.org/toxo/app/record/gene/TGME49_245680/ToxoDB" TargetMode="External"/><Relationship Id="rId14" Type="http://schemas.openxmlformats.org/officeDocument/2006/relationships/hyperlink" Target="http://toxodb.org/toxo/app/record/gene/TGME49_258060/ToxoDB" TargetMode="External"/><Relationship Id="rId22" Type="http://schemas.openxmlformats.org/officeDocument/2006/relationships/hyperlink" Target="http://toxodb.org/toxo/app/record/gene/TGME49_287210/ToxoDB" TargetMode="External"/><Relationship Id="rId27" Type="http://schemas.openxmlformats.org/officeDocument/2006/relationships/hyperlink" Target="http://toxodb.org/toxo/app/record/gene/TGME49_310490/ToxoDB" TargetMode="External"/><Relationship Id="rId30" Type="http://schemas.openxmlformats.org/officeDocument/2006/relationships/hyperlink" Target="http://toxodb.org/toxo/app/record/gene/TGME49_315930/Toxo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1832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18" style="9" bestFit="1" customWidth="1"/>
    <col min="2" max="2" width="17.5703125" customWidth="1"/>
    <col min="3" max="3" width="32.28515625" customWidth="1"/>
    <col min="4" max="7" width="11.42578125" hidden="1" customWidth="1"/>
    <col min="15" max="16" width="11.42578125" hidden="1" customWidth="1"/>
    <col min="18" max="18" width="11.42578125" hidden="1" customWidth="1"/>
    <col min="24" max="47" width="0" hidden="1" customWidth="1"/>
  </cols>
  <sheetData>
    <row r="1" spans="1:69" x14ac:dyDescent="0.25">
      <c r="A1" s="11" t="s">
        <v>3029</v>
      </c>
      <c r="B1" s="12"/>
      <c r="C1" s="1"/>
      <c r="D1" s="1"/>
      <c r="E1" s="1"/>
      <c r="F1" s="1"/>
      <c r="G1" s="1"/>
      <c r="H1" s="1"/>
      <c r="I1" s="1"/>
      <c r="J1" s="1"/>
      <c r="K1" s="2" t="s">
        <v>3030</v>
      </c>
      <c r="L1" s="2"/>
      <c r="M1" s="2"/>
      <c r="N1" s="2"/>
      <c r="O1" s="2"/>
      <c r="P1" s="2"/>
      <c r="Q1" s="2"/>
      <c r="R1" s="2"/>
      <c r="S1" s="2"/>
      <c r="T1" s="6" t="s">
        <v>3042</v>
      </c>
      <c r="U1" s="6"/>
      <c r="V1" s="6"/>
      <c r="W1" s="6"/>
      <c r="X1" s="6"/>
      <c r="Y1" s="6"/>
      <c r="Z1" s="6"/>
      <c r="AA1" s="5" t="s">
        <v>3041</v>
      </c>
      <c r="AB1" s="5"/>
      <c r="AC1" s="5"/>
      <c r="AD1" s="5"/>
      <c r="AE1" s="5"/>
      <c r="AF1" s="5"/>
      <c r="AG1" s="5"/>
      <c r="AH1" s="5" t="s">
        <v>3039</v>
      </c>
      <c r="AI1" s="5"/>
      <c r="AJ1" s="5"/>
      <c r="AK1" s="5"/>
      <c r="AL1" s="5"/>
      <c r="AM1" s="5"/>
      <c r="AN1" s="5"/>
      <c r="AO1" s="3" t="s">
        <v>3031</v>
      </c>
      <c r="AP1" s="3"/>
      <c r="AQ1" s="3"/>
      <c r="AR1" s="3"/>
      <c r="AS1" s="3"/>
      <c r="AT1" s="3"/>
      <c r="AU1" s="3"/>
      <c r="AV1" s="4" t="s">
        <v>3032</v>
      </c>
      <c r="AW1" s="4"/>
      <c r="AX1" s="4"/>
    </row>
    <row r="2" spans="1:69" x14ac:dyDescent="0.25">
      <c r="A2" s="9" t="s">
        <v>296</v>
      </c>
      <c r="B2" t="s">
        <v>175</v>
      </c>
      <c r="C2" t="s">
        <v>176</v>
      </c>
      <c r="D2" t="s">
        <v>186</v>
      </c>
      <c r="E2" t="s">
        <v>187</v>
      </c>
      <c r="F2" t="s">
        <v>188</v>
      </c>
      <c r="G2" t="s">
        <v>192</v>
      </c>
      <c r="H2" t="s">
        <v>183</v>
      </c>
      <c r="I2" t="s">
        <v>184</v>
      </c>
      <c r="J2" t="s">
        <v>182</v>
      </c>
      <c r="K2" t="s">
        <v>177</v>
      </c>
      <c r="L2" t="s">
        <v>179</v>
      </c>
      <c r="M2" t="s">
        <v>178</v>
      </c>
      <c r="N2" t="s">
        <v>180</v>
      </c>
      <c r="O2" t="s">
        <v>194</v>
      </c>
      <c r="P2" t="s">
        <v>181</v>
      </c>
      <c r="Q2" t="s">
        <v>185</v>
      </c>
      <c r="R2" t="s">
        <v>193</v>
      </c>
      <c r="S2" t="s">
        <v>195</v>
      </c>
      <c r="T2" t="s">
        <v>3043</v>
      </c>
      <c r="U2" t="s">
        <v>3044</v>
      </c>
      <c r="V2" t="s">
        <v>3045</v>
      </c>
      <c r="W2" t="s">
        <v>3046</v>
      </c>
      <c r="X2" t="s">
        <v>3047</v>
      </c>
      <c r="Y2" t="s">
        <v>3046</v>
      </c>
      <c r="Z2" t="s">
        <v>3047</v>
      </c>
      <c r="AA2" t="s">
        <v>3028</v>
      </c>
      <c r="AB2" t="s">
        <v>3033</v>
      </c>
      <c r="AC2" t="s">
        <v>3034</v>
      </c>
      <c r="AD2" t="s">
        <v>3035</v>
      </c>
      <c r="AE2" t="s">
        <v>3036</v>
      </c>
      <c r="AF2" t="s">
        <v>3037</v>
      </c>
      <c r="AG2" t="s">
        <v>3038</v>
      </c>
      <c r="AH2" t="s">
        <v>3028</v>
      </c>
      <c r="AI2" t="s">
        <v>3033</v>
      </c>
      <c r="AJ2" t="s">
        <v>3034</v>
      </c>
      <c r="AK2" t="s">
        <v>3035</v>
      </c>
      <c r="AL2" t="s">
        <v>3036</v>
      </c>
      <c r="AM2" t="s">
        <v>3037</v>
      </c>
      <c r="AN2" t="s">
        <v>3038</v>
      </c>
      <c r="AO2" t="s">
        <v>3028</v>
      </c>
      <c r="AP2" t="s">
        <v>3033</v>
      </c>
      <c r="AQ2" t="s">
        <v>3034</v>
      </c>
      <c r="AR2" t="s">
        <v>3035</v>
      </c>
      <c r="AS2" t="s">
        <v>3036</v>
      </c>
      <c r="AT2" t="s">
        <v>3037</v>
      </c>
      <c r="AU2" t="s">
        <v>3038</v>
      </c>
      <c r="AV2" t="s">
        <v>189</v>
      </c>
      <c r="AW2" t="s">
        <v>190</v>
      </c>
      <c r="AX2" t="s">
        <v>191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L2" t="s">
        <v>3036</v>
      </c>
      <c r="BM2" t="s">
        <v>3037</v>
      </c>
      <c r="BN2" t="s">
        <v>3038</v>
      </c>
      <c r="BO2" t="s">
        <v>3036</v>
      </c>
      <c r="BP2" t="s">
        <v>3037</v>
      </c>
      <c r="BQ2" t="s">
        <v>3038</v>
      </c>
    </row>
    <row r="3" spans="1:69" x14ac:dyDescent="0.25">
      <c r="B3" t="s">
        <v>196</v>
      </c>
      <c r="C3" t="s">
        <v>197</v>
      </c>
      <c r="D3" t="s">
        <v>198</v>
      </c>
      <c r="E3" t="s">
        <v>198</v>
      </c>
      <c r="F3" t="s">
        <v>198</v>
      </c>
      <c r="G3" t="s">
        <v>202</v>
      </c>
      <c r="H3">
        <v>48.973999999999997</v>
      </c>
      <c r="I3">
        <v>8.91</v>
      </c>
      <c r="J3">
        <v>448</v>
      </c>
      <c r="K3">
        <v>81.919642857142904</v>
      </c>
      <c r="L3">
        <v>2377</v>
      </c>
      <c r="M3">
        <v>49</v>
      </c>
      <c r="N3">
        <v>49</v>
      </c>
      <c r="O3">
        <v>0</v>
      </c>
      <c r="P3">
        <v>1</v>
      </c>
      <c r="Q3" t="s">
        <v>198</v>
      </c>
      <c r="R3">
        <v>79432822.472000003</v>
      </c>
      <c r="S3">
        <v>9745.3121917247809</v>
      </c>
      <c r="T3" s="8">
        <f>IFERROR(AVERAGE(AB3:AG3),"")</f>
        <v>0.12272591263389715</v>
      </c>
      <c r="U3" s="8">
        <f>IFERROR(_xlfn.STDEV.P(AB3:AG3),"")</f>
        <v>0.13073978972830316</v>
      </c>
      <c r="V3" s="7">
        <f>IFERROR(_xlfn.T.TEST(AB3:AG3,BE$2:BJ$2,2,2),"")</f>
        <v>6.2181136103638394E-2</v>
      </c>
      <c r="W3" t="str">
        <f>IFERROR(IF(AND(T3^2^0.5&gt;0.5,U3&lt;T3^2^0.5,V3&lt;0.05,AA3&gt;4),"REGULATED","n.s."),"n.q.")</f>
        <v>n.s.</v>
      </c>
      <c r="X3" t="str">
        <f>IFERROR(IF(AND(T3^2^0.5&gt;0.75,U3&lt;T3^2^0.5,V3&lt;0.05,AA3&gt;4),"REGULATED","n.s."),"n.q.")</f>
        <v>n.s.</v>
      </c>
      <c r="Y3" t="str">
        <f>IFERROR(IF(AND(T3^2^0.5&gt;0.5,U3&lt;T3^2^0.5,V3&lt;0.01,AA3&gt;4),"REGULATED","n.s."),"n.q.")</f>
        <v>n.s.</v>
      </c>
      <c r="Z3" t="str">
        <f>IFERROR(IF(AND(T3^2^0.5&gt;0.75,U3&lt;T3^2^0.5,V3&lt;0.05,AA3&gt;4),"REGULATED","n.s."),"n.q.")</f>
        <v>n.s.</v>
      </c>
      <c r="AA3">
        <f>COUNT(AB3:AG3)</f>
        <v>6</v>
      </c>
      <c r="AB3">
        <v>4.2818318550852247E-2</v>
      </c>
      <c r="AC3">
        <v>0.3399500295093783</v>
      </c>
      <c r="AD3">
        <v>3.2456211716066899E-2</v>
      </c>
      <c r="AE3">
        <v>0.21386271953871572</v>
      </c>
      <c r="AF3">
        <v>0.16083466040877095</v>
      </c>
      <c r="AG3">
        <v>-5.3566463920401132E-2</v>
      </c>
      <c r="AH3">
        <f>COUNT(AI3:AN3)</f>
        <v>6</v>
      </c>
      <c r="AI3">
        <v>-0.19759995988516069</v>
      </c>
      <c r="AJ3">
        <v>2.4319679195412894E-2</v>
      </c>
      <c r="AK3">
        <v>-8.3141235300245864E-2</v>
      </c>
      <c r="AL3">
        <v>-0.18776774704602484</v>
      </c>
      <c r="AM3">
        <v>-3.7030730944967026E-2</v>
      </c>
      <c r="AN3">
        <v>-9.7610796626422344E-2</v>
      </c>
      <c r="AO3">
        <f>COUNT(AP3:AU3)</f>
        <v>6</v>
      </c>
      <c r="AP3">
        <v>0.872</v>
      </c>
      <c r="AQ3">
        <v>1.0169999999999999</v>
      </c>
      <c r="AR3">
        <v>0.94399999999999995</v>
      </c>
      <c r="AS3">
        <v>1.139</v>
      </c>
      <c r="AT3">
        <v>1.026</v>
      </c>
      <c r="AU3">
        <v>1.07</v>
      </c>
      <c r="AV3" t="s">
        <v>199</v>
      </c>
      <c r="AW3" t="s">
        <v>200</v>
      </c>
      <c r="AX3" t="s">
        <v>201</v>
      </c>
      <c r="BL3">
        <f>IFERROR(BO3*-1,"")</f>
        <v>-0.18776774704602484</v>
      </c>
      <c r="BM3">
        <f>IFERROR(BP3*-1,"")</f>
        <v>-3.7030730944967026E-2</v>
      </c>
      <c r="BN3">
        <f>IFERROR(BQ3*-1,"")</f>
        <v>-9.7610796626422344E-2</v>
      </c>
      <c r="BO3">
        <v>0.18776774704602484</v>
      </c>
      <c r="BP3">
        <v>3.7030730944967026E-2</v>
      </c>
      <c r="BQ3">
        <v>9.7610796626422344E-2</v>
      </c>
    </row>
    <row r="4" spans="1:69" x14ac:dyDescent="0.25">
      <c r="B4" t="s">
        <v>203</v>
      </c>
      <c r="C4" t="s">
        <v>204</v>
      </c>
      <c r="D4" t="s">
        <v>198</v>
      </c>
      <c r="E4" t="s">
        <v>198</v>
      </c>
      <c r="F4" t="s">
        <v>198</v>
      </c>
      <c r="G4" t="s">
        <v>206</v>
      </c>
      <c r="H4">
        <v>41.881</v>
      </c>
      <c r="I4">
        <v>5.16</v>
      </c>
      <c r="J4">
        <v>376</v>
      </c>
      <c r="K4">
        <v>83.244680851063805</v>
      </c>
      <c r="L4">
        <v>1614</v>
      </c>
      <c r="M4">
        <v>42</v>
      </c>
      <c r="N4">
        <v>41</v>
      </c>
      <c r="O4">
        <v>3</v>
      </c>
      <c r="P4">
        <v>1</v>
      </c>
      <c r="Q4" t="s">
        <v>198</v>
      </c>
      <c r="R4">
        <v>701703827.66999996</v>
      </c>
      <c r="S4">
        <v>6671.5503499507904</v>
      </c>
      <c r="T4" s="8">
        <f t="shared" ref="T4:T67" si="0">IFERROR(AVERAGE(AB4:AG4),"")</f>
        <v>0.26991547838001084</v>
      </c>
      <c r="U4" s="8">
        <f t="shared" ref="U4:U67" si="1">IFERROR(_xlfn.STDEV.P(AB4:AG4),"")</f>
        <v>0.12897876719137155</v>
      </c>
      <c r="V4" s="7">
        <f t="shared" ref="V4:V67" si="2">IFERROR(_xlfn.T.TEST(AB4:AG4,BE$2:BJ$2,2,2),"")</f>
        <v>8.6824381269266424E-4</v>
      </c>
      <c r="W4" t="str">
        <f t="shared" ref="W4:W67" si="3">IFERROR(IF(AND(T4^2^0.5&gt;0.5,U4&lt;T4^2^0.5,V4&lt;0.05,AA4&gt;4),"REGULATED","n.s."),"n.q.")</f>
        <v>n.s.</v>
      </c>
      <c r="X4" t="str">
        <f t="shared" ref="X4:X67" si="4">IFERROR(IF(AND(T4^2^0.5&gt;0.75,U4&lt;T4^2^0.5,V4&lt;0.05,AA4&gt;4),"REGULATED","n.s."),"n.q.")</f>
        <v>n.s.</v>
      </c>
      <c r="Y4" t="str">
        <f t="shared" ref="Y4:Y67" si="5">IFERROR(IF(AND(T4^2^0.5&gt;0.5,U4&lt;T4^2^0.5,V4&lt;0.01,AA4&gt;4),"REGULATED","n.s."),"n.q.")</f>
        <v>n.s.</v>
      </c>
      <c r="Z4" t="str">
        <f t="shared" ref="Z4:Z67" si="6">IFERROR(IF(AND(T4^2^0.5&gt;0.75,U4&lt;T4^2^0.5,V4&lt;0.05,AA4&gt;4),"REGULATED","n.s."),"n.q.")</f>
        <v>n.s.</v>
      </c>
      <c r="AA4">
        <f t="shared" ref="AA4:AA67" si="7">COUNT(AB4:AG4)</f>
        <v>6</v>
      </c>
      <c r="AB4">
        <v>0.20537133133681212</v>
      </c>
      <c r="AC4">
        <v>0.32998564329103547</v>
      </c>
      <c r="AD4">
        <v>0.2292979461810411</v>
      </c>
      <c r="AE4">
        <v>0.52663682765177322</v>
      </c>
      <c r="AF4">
        <v>0.19642341717983167</v>
      </c>
      <c r="AG4">
        <v>0.13177770463957159</v>
      </c>
      <c r="AH4">
        <f t="shared" ref="AH4:AH67" si="8">COUNT(AI4:AN4)</f>
        <v>6</v>
      </c>
      <c r="AI4">
        <v>-3.5046947099200802E-2</v>
      </c>
      <c r="AJ4">
        <v>1.4355292977070055E-2</v>
      </c>
      <c r="AK4">
        <v>0.11370049916472832</v>
      </c>
      <c r="AL4">
        <v>0.12500636106703261</v>
      </c>
      <c r="AM4">
        <v>-1.4419741739063218E-3</v>
      </c>
      <c r="AN4">
        <v>8.7733371933550366E-2</v>
      </c>
      <c r="AO4">
        <f t="shared" ref="AO4:AO67" si="9">COUNT(AP4:AU4)</f>
        <v>6</v>
      </c>
      <c r="AP4">
        <v>0.97599999999999998</v>
      </c>
      <c r="AQ4">
        <v>1.01</v>
      </c>
      <c r="AR4">
        <v>1.0820000000000001</v>
      </c>
      <c r="AS4">
        <v>0.91700000000000004</v>
      </c>
      <c r="AT4">
        <v>1.0009999999999999</v>
      </c>
      <c r="AU4">
        <v>0.94099999999999995</v>
      </c>
      <c r="AV4" t="s">
        <v>198</v>
      </c>
      <c r="AW4" t="s">
        <v>198</v>
      </c>
      <c r="AX4" t="s">
        <v>205</v>
      </c>
      <c r="BL4">
        <f t="shared" ref="BL4:BL67" si="10">IFERROR(BO4*-1,"")</f>
        <v>0.12500636106703261</v>
      </c>
      <c r="BM4">
        <f t="shared" ref="BM4:BM67" si="11">IFERROR(BP4*-1,"")</f>
        <v>-1.4419741739063218E-3</v>
      </c>
      <c r="BN4">
        <f t="shared" ref="BN4:BN67" si="12">IFERROR(BQ4*-1,"")</f>
        <v>8.7733371933550366E-2</v>
      </c>
      <c r="BO4">
        <v>-0.12500636106703261</v>
      </c>
      <c r="BP4">
        <v>1.4419741739063218E-3</v>
      </c>
      <c r="BQ4">
        <v>-8.7733371933550366E-2</v>
      </c>
    </row>
    <row r="5" spans="1:69" x14ac:dyDescent="0.25">
      <c r="B5" t="s">
        <v>207</v>
      </c>
      <c r="C5" t="s">
        <v>208</v>
      </c>
      <c r="D5" t="s">
        <v>198</v>
      </c>
      <c r="E5" t="s">
        <v>198</v>
      </c>
      <c r="F5" t="s">
        <v>198</v>
      </c>
      <c r="G5" t="s">
        <v>210</v>
      </c>
      <c r="H5">
        <v>35.524999999999999</v>
      </c>
      <c r="I5">
        <v>6.38</v>
      </c>
      <c r="J5">
        <v>329</v>
      </c>
      <c r="K5">
        <v>92.097264437690001</v>
      </c>
      <c r="L5">
        <v>1127</v>
      </c>
      <c r="M5">
        <v>36</v>
      </c>
      <c r="N5">
        <v>36</v>
      </c>
      <c r="O5">
        <v>0</v>
      </c>
      <c r="P5">
        <v>1</v>
      </c>
      <c r="Q5" t="s">
        <v>198</v>
      </c>
      <c r="R5">
        <v>367466193.074</v>
      </c>
      <c r="S5">
        <v>4835.7126299142801</v>
      </c>
      <c r="T5" s="8">
        <f t="shared" si="0"/>
        <v>-8.7974160926661549E-2</v>
      </c>
      <c r="U5" s="8">
        <f t="shared" si="1"/>
        <v>0.21602681369427645</v>
      </c>
      <c r="V5" s="7">
        <f t="shared" si="2"/>
        <v>0.38392543299125381</v>
      </c>
      <c r="W5" t="str">
        <f t="shared" si="3"/>
        <v>n.s.</v>
      </c>
      <c r="X5" t="str">
        <f t="shared" si="4"/>
        <v>n.s.</v>
      </c>
      <c r="Y5" t="str">
        <f t="shared" si="5"/>
        <v>n.s.</v>
      </c>
      <c r="Z5" t="str">
        <f t="shared" si="6"/>
        <v>n.s.</v>
      </c>
      <c r="AA5">
        <f t="shared" si="7"/>
        <v>6</v>
      </c>
      <c r="AB5">
        <v>-0.14040350550491787</v>
      </c>
      <c r="AC5">
        <v>0.30258731283836654</v>
      </c>
      <c r="AD5">
        <v>3.2456211716066899E-2</v>
      </c>
      <c r="AE5">
        <v>-0.39745683948926303</v>
      </c>
      <c r="AF5">
        <v>-0.12175254284642334</v>
      </c>
      <c r="AG5">
        <v>-0.20327560227379851</v>
      </c>
      <c r="AH5">
        <f t="shared" si="8"/>
        <v>6</v>
      </c>
      <c r="AI5">
        <v>-0.3808217839409308</v>
      </c>
      <c r="AJ5">
        <v>-1.3043037475598882E-2</v>
      </c>
      <c r="AK5">
        <v>-8.3141235300245864E-2</v>
      </c>
      <c r="AL5">
        <v>-0.79908730607400358</v>
      </c>
      <c r="AM5">
        <v>-0.31961793420016132</v>
      </c>
      <c r="AN5">
        <v>-0.24731993497981972</v>
      </c>
      <c r="AO5">
        <f t="shared" si="9"/>
        <v>6</v>
      </c>
      <c r="AP5">
        <v>0.76800000000000002</v>
      </c>
      <c r="AQ5">
        <v>0.99099999999999999</v>
      </c>
      <c r="AR5">
        <v>0.94399999999999995</v>
      </c>
      <c r="AS5">
        <v>1.74</v>
      </c>
      <c r="AT5">
        <v>1.248</v>
      </c>
      <c r="AU5">
        <v>1.1870000000000001</v>
      </c>
      <c r="AV5" t="s">
        <v>199</v>
      </c>
      <c r="AW5" t="s">
        <v>198</v>
      </c>
      <c r="AX5" t="s">
        <v>209</v>
      </c>
      <c r="BL5">
        <f t="shared" si="10"/>
        <v>-0.79908730607400358</v>
      </c>
      <c r="BM5">
        <f t="shared" si="11"/>
        <v>-0.31961793420016132</v>
      </c>
      <c r="BN5">
        <f t="shared" si="12"/>
        <v>-0.24731993497981972</v>
      </c>
      <c r="BO5">
        <v>0.79908730607400358</v>
      </c>
      <c r="BP5">
        <v>0.31961793420016132</v>
      </c>
      <c r="BQ5">
        <v>0.24731993497981972</v>
      </c>
    </row>
    <row r="6" spans="1:69" x14ac:dyDescent="0.25">
      <c r="B6" t="s">
        <v>211</v>
      </c>
      <c r="C6" t="s">
        <v>212</v>
      </c>
      <c r="D6" t="s">
        <v>198</v>
      </c>
      <c r="E6" t="s">
        <v>198</v>
      </c>
      <c r="F6" t="s">
        <v>198</v>
      </c>
      <c r="G6" t="s">
        <v>213</v>
      </c>
      <c r="H6">
        <v>106.504</v>
      </c>
      <c r="I6">
        <v>7.01</v>
      </c>
      <c r="J6">
        <v>952</v>
      </c>
      <c r="K6">
        <v>64.915966386554601</v>
      </c>
      <c r="L6">
        <v>810</v>
      </c>
      <c r="M6">
        <v>54</v>
      </c>
      <c r="N6">
        <v>54</v>
      </c>
      <c r="O6">
        <v>0</v>
      </c>
      <c r="P6">
        <v>1</v>
      </c>
      <c r="Q6" t="s">
        <v>198</v>
      </c>
      <c r="R6">
        <v>2126.4960000000001</v>
      </c>
      <c r="S6">
        <v>3308.2043371200598</v>
      </c>
      <c r="T6" s="8">
        <f t="shared" si="0"/>
        <v>4.9532894349302393E-2</v>
      </c>
      <c r="U6" s="8">
        <f t="shared" si="1"/>
        <v>0.10507725856719956</v>
      </c>
      <c r="V6" s="7">
        <f t="shared" si="2"/>
        <v>0.31665219563666491</v>
      </c>
      <c r="W6" t="str">
        <f t="shared" si="3"/>
        <v>n.s.</v>
      </c>
      <c r="X6" t="str">
        <f t="shared" si="4"/>
        <v>n.s.</v>
      </c>
      <c r="Y6" t="str">
        <f t="shared" si="5"/>
        <v>n.s.</v>
      </c>
      <c r="Z6" t="str">
        <f t="shared" si="6"/>
        <v>n.s.</v>
      </c>
      <c r="AA6">
        <f t="shared" si="7"/>
        <v>6</v>
      </c>
      <c r="AB6">
        <v>-6.3587908454086961E-2</v>
      </c>
      <c r="AC6">
        <v>0.25673666126039685</v>
      </c>
      <c r="AD6">
        <v>4.6815456144621709E-3</v>
      </c>
      <c r="AE6">
        <v>5.1133219500607396E-2</v>
      </c>
      <c r="AF6">
        <v>8.416489218900966E-2</v>
      </c>
      <c r="AG6">
        <v>-3.5931044014574677E-2</v>
      </c>
      <c r="AH6">
        <f t="shared" si="8"/>
        <v>6</v>
      </c>
      <c r="AI6">
        <v>-0.30400618689009989</v>
      </c>
      <c r="AJ6">
        <v>-5.8893689053568565E-2</v>
      </c>
      <c r="AK6">
        <v>-0.11091590140185059</v>
      </c>
      <c r="AL6">
        <v>-0.35049724708413316</v>
      </c>
      <c r="AM6">
        <v>-0.11370049916472832</v>
      </c>
      <c r="AN6">
        <v>-7.9975376720595889E-2</v>
      </c>
      <c r="AO6">
        <f t="shared" si="9"/>
        <v>6</v>
      </c>
      <c r="AP6">
        <v>0.81</v>
      </c>
      <c r="AQ6">
        <v>0.96</v>
      </c>
      <c r="AR6">
        <v>0.92600000000000005</v>
      </c>
      <c r="AS6">
        <v>1.2749999999999999</v>
      </c>
      <c r="AT6">
        <v>1.0820000000000001</v>
      </c>
      <c r="AU6">
        <v>1.0569999999999999</v>
      </c>
      <c r="AV6" t="s">
        <v>199</v>
      </c>
      <c r="AW6" t="s">
        <v>198</v>
      </c>
      <c r="AX6" t="s">
        <v>201</v>
      </c>
      <c r="BL6">
        <f t="shared" si="10"/>
        <v>-0.35049724708413316</v>
      </c>
      <c r="BM6">
        <f t="shared" si="11"/>
        <v>-0.11370049916472832</v>
      </c>
      <c r="BN6">
        <f t="shared" si="12"/>
        <v>-7.9975376720595889E-2</v>
      </c>
      <c r="BO6">
        <v>0.35049724708413316</v>
      </c>
      <c r="BP6">
        <v>0.11370049916472832</v>
      </c>
      <c r="BQ6">
        <v>7.9975376720595889E-2</v>
      </c>
    </row>
    <row r="7" spans="1:69" x14ac:dyDescent="0.25">
      <c r="B7" t="s">
        <v>214</v>
      </c>
      <c r="C7" t="s">
        <v>215</v>
      </c>
      <c r="D7" t="s">
        <v>198</v>
      </c>
      <c r="E7" t="s">
        <v>198</v>
      </c>
      <c r="F7" t="s">
        <v>198</v>
      </c>
      <c r="G7" t="s">
        <v>206</v>
      </c>
      <c r="H7">
        <v>32.037999999999997</v>
      </c>
      <c r="I7">
        <v>6.04</v>
      </c>
      <c r="J7">
        <v>287</v>
      </c>
      <c r="K7">
        <v>54.703832752613202</v>
      </c>
      <c r="L7">
        <v>2373</v>
      </c>
      <c r="M7">
        <v>22</v>
      </c>
      <c r="N7">
        <v>21</v>
      </c>
      <c r="O7">
        <v>0</v>
      </c>
      <c r="P7">
        <v>1</v>
      </c>
      <c r="Q7" t="s">
        <v>198</v>
      </c>
      <c r="R7">
        <v>2636650897.73</v>
      </c>
      <c r="S7">
        <v>9346.0063129663504</v>
      </c>
      <c r="T7" s="8">
        <f t="shared" si="0"/>
        <v>1.0066425747624497</v>
      </c>
      <c r="U7" s="8">
        <f t="shared" si="1"/>
        <v>0.45687842083071423</v>
      </c>
      <c r="V7" s="7">
        <f t="shared" si="2"/>
        <v>5.9883499156689936E-4</v>
      </c>
      <c r="W7" t="str">
        <f t="shared" si="3"/>
        <v>REGULATED</v>
      </c>
      <c r="X7" t="str">
        <f t="shared" si="4"/>
        <v>REGULATED</v>
      </c>
      <c r="Y7" t="str">
        <f t="shared" si="5"/>
        <v>REGULATED</v>
      </c>
      <c r="Z7" t="str">
        <f t="shared" si="6"/>
        <v>REGULATED</v>
      </c>
      <c r="AA7">
        <f t="shared" si="7"/>
        <v>6</v>
      </c>
      <c r="AB7">
        <v>1.0641676387442858</v>
      </c>
      <c r="AC7">
        <v>1.2604887961215046</v>
      </c>
      <c r="AD7">
        <v>0.72251338884151795</v>
      </c>
      <c r="AE7">
        <v>1.8399377451864316</v>
      </c>
      <c r="AF7">
        <v>0.71656644980617279</v>
      </c>
      <c r="AG7">
        <v>0.4361814298747862</v>
      </c>
      <c r="AH7">
        <f t="shared" si="8"/>
        <v>6</v>
      </c>
      <c r="AI7">
        <v>0.82374936030827284</v>
      </c>
      <c r="AJ7">
        <v>0.94485844580753908</v>
      </c>
      <c r="AK7">
        <v>0.60691594182520514</v>
      </c>
      <c r="AL7">
        <v>1.4383072786016911</v>
      </c>
      <c r="AM7">
        <v>0.51870105845243486</v>
      </c>
      <c r="AN7">
        <v>0.39213709716876499</v>
      </c>
      <c r="AO7">
        <f t="shared" si="9"/>
        <v>6</v>
      </c>
      <c r="AP7">
        <v>1.77</v>
      </c>
      <c r="AQ7">
        <v>1.925</v>
      </c>
      <c r="AR7">
        <v>1.5229999999999999</v>
      </c>
      <c r="AS7">
        <v>0.36899999999999999</v>
      </c>
      <c r="AT7">
        <v>0.69799999999999995</v>
      </c>
      <c r="AU7">
        <v>0.76200000000000001</v>
      </c>
      <c r="AV7" t="s">
        <v>198</v>
      </c>
      <c r="AW7" t="s">
        <v>198</v>
      </c>
      <c r="AX7" t="s">
        <v>205</v>
      </c>
      <c r="BL7">
        <f t="shared" si="10"/>
        <v>1.4383072786016911</v>
      </c>
      <c r="BM7">
        <f t="shared" si="11"/>
        <v>0.51870105845243486</v>
      </c>
      <c r="BN7">
        <f t="shared" si="12"/>
        <v>0.39213709716876499</v>
      </c>
      <c r="BO7">
        <v>-1.4383072786016911</v>
      </c>
      <c r="BP7">
        <v>-0.51870105845243486</v>
      </c>
      <c r="BQ7">
        <v>-0.39213709716876499</v>
      </c>
    </row>
    <row r="8" spans="1:69" x14ac:dyDescent="0.25">
      <c r="A8" s="10" t="s">
        <v>281</v>
      </c>
      <c r="B8" t="s">
        <v>216</v>
      </c>
      <c r="C8" t="s">
        <v>217</v>
      </c>
      <c r="D8" t="s">
        <v>198</v>
      </c>
      <c r="E8" t="s">
        <v>198</v>
      </c>
      <c r="F8" t="s">
        <v>198</v>
      </c>
      <c r="G8" t="s">
        <v>219</v>
      </c>
      <c r="H8">
        <v>72.834000000000003</v>
      </c>
      <c r="I8">
        <v>5.2</v>
      </c>
      <c r="J8">
        <v>674</v>
      </c>
      <c r="K8">
        <v>70.474777448071194</v>
      </c>
      <c r="L8">
        <v>1195</v>
      </c>
      <c r="M8">
        <v>55</v>
      </c>
      <c r="N8">
        <v>3</v>
      </c>
      <c r="O8">
        <v>114</v>
      </c>
      <c r="P8">
        <v>1</v>
      </c>
      <c r="Q8" t="s">
        <v>198</v>
      </c>
      <c r="R8">
        <v>141252.75399999999</v>
      </c>
      <c r="S8">
        <v>4539.6818771362296</v>
      </c>
      <c r="T8" s="8">
        <f t="shared" si="0"/>
        <v>0.24601193011082889</v>
      </c>
      <c r="U8" s="8">
        <f t="shared" si="1"/>
        <v>0.15621378893969126</v>
      </c>
      <c r="V8" s="7">
        <f t="shared" si="2"/>
        <v>5.5250288412154701E-3</v>
      </c>
      <c r="W8" t="str">
        <f t="shared" si="3"/>
        <v>n.s.</v>
      </c>
      <c r="X8" t="str">
        <f t="shared" si="4"/>
        <v>n.s.</v>
      </c>
      <c r="Y8" t="str">
        <f t="shared" si="5"/>
        <v>n.s.</v>
      </c>
      <c r="Z8" t="str">
        <f t="shared" si="6"/>
        <v>n.s.</v>
      </c>
      <c r="AA8">
        <f t="shared" si="7"/>
        <v>6</v>
      </c>
      <c r="AB8">
        <v>0.13727135133271967</v>
      </c>
      <c r="AC8">
        <v>0.57264096851998936</v>
      </c>
      <c r="AD8">
        <v>0.14840359209955423</v>
      </c>
      <c r="AE8">
        <v>0.27862651252992077</v>
      </c>
      <c r="AF8">
        <v>0.22260206967524443</v>
      </c>
      <c r="AG8">
        <v>0.1165270865075449</v>
      </c>
      <c r="AH8">
        <f t="shared" si="8"/>
        <v>6</v>
      </c>
      <c r="AI8">
        <v>-0.10314692710329325</v>
      </c>
      <c r="AJ8">
        <v>0.25701061820602394</v>
      </c>
      <c r="AK8">
        <v>3.2806145083241471E-2</v>
      </c>
      <c r="AL8">
        <v>-0.1230039540548198</v>
      </c>
      <c r="AM8">
        <v>2.4736678321506448E-2</v>
      </c>
      <c r="AN8">
        <v>7.2482753801523678E-2</v>
      </c>
      <c r="AO8">
        <f t="shared" si="9"/>
        <v>6</v>
      </c>
      <c r="AP8">
        <v>0.93100000000000005</v>
      </c>
      <c r="AQ8">
        <v>1.1950000000000001</v>
      </c>
      <c r="AR8">
        <v>1.0229999999999999</v>
      </c>
      <c r="AS8">
        <v>1.089</v>
      </c>
      <c r="AT8">
        <v>0.98299999999999998</v>
      </c>
      <c r="AU8">
        <v>0.95099999999999996</v>
      </c>
      <c r="AV8" t="s">
        <v>218</v>
      </c>
      <c r="AW8" t="s">
        <v>198</v>
      </c>
      <c r="AX8" t="s">
        <v>209</v>
      </c>
      <c r="BL8">
        <f t="shared" si="10"/>
        <v>-0.1230039540548198</v>
      </c>
      <c r="BM8">
        <f t="shared" si="11"/>
        <v>2.4736678321506448E-2</v>
      </c>
      <c r="BN8">
        <f t="shared" si="12"/>
        <v>7.2482753801523678E-2</v>
      </c>
      <c r="BO8">
        <v>0.1230039540548198</v>
      </c>
      <c r="BP8">
        <v>-2.4736678321506448E-2</v>
      </c>
      <c r="BQ8">
        <v>-7.2482753801523678E-2</v>
      </c>
    </row>
    <row r="9" spans="1:69" x14ac:dyDescent="0.25">
      <c r="B9" t="s">
        <v>220</v>
      </c>
      <c r="C9" t="s">
        <v>221</v>
      </c>
      <c r="D9" t="s">
        <v>198</v>
      </c>
      <c r="E9" t="s">
        <v>198</v>
      </c>
      <c r="F9" t="s">
        <v>198</v>
      </c>
      <c r="G9" t="s">
        <v>219</v>
      </c>
      <c r="H9">
        <v>73.207999999999998</v>
      </c>
      <c r="I9">
        <v>5.38</v>
      </c>
      <c r="J9">
        <v>668</v>
      </c>
      <c r="K9">
        <v>65.568862275449106</v>
      </c>
      <c r="L9">
        <v>979</v>
      </c>
      <c r="M9">
        <v>53</v>
      </c>
      <c r="N9">
        <v>51</v>
      </c>
      <c r="O9">
        <v>0</v>
      </c>
      <c r="P9">
        <v>1</v>
      </c>
      <c r="Q9" t="s">
        <v>198</v>
      </c>
      <c r="R9">
        <v>89124.093999999997</v>
      </c>
      <c r="S9">
        <v>4046.9882143735899</v>
      </c>
      <c r="T9" s="8">
        <f t="shared" si="0"/>
        <v>0.22037549021913416</v>
      </c>
      <c r="U9" s="8">
        <f t="shared" si="1"/>
        <v>0.10682217224703325</v>
      </c>
      <c r="V9" s="7">
        <f t="shared" si="2"/>
        <v>9.6076059868838756E-4</v>
      </c>
      <c r="W9" t="str">
        <f t="shared" si="3"/>
        <v>n.s.</v>
      </c>
      <c r="X9" t="str">
        <f t="shared" si="4"/>
        <v>n.s.</v>
      </c>
      <c r="Y9" t="str">
        <f t="shared" si="5"/>
        <v>n.s.</v>
      </c>
      <c r="Z9" t="str">
        <f t="shared" si="6"/>
        <v>n.s.</v>
      </c>
      <c r="AA9">
        <f t="shared" si="7"/>
        <v>6</v>
      </c>
      <c r="AB9">
        <v>0.32039365515660884</v>
      </c>
      <c r="AC9">
        <v>0.24466382895982181</v>
      </c>
      <c r="AD9">
        <v>0.20102210326899045</v>
      </c>
      <c r="AE9">
        <v>0.37023527030920622</v>
      </c>
      <c r="AF9">
        <v>0.12885071343855753</v>
      </c>
      <c r="AG9">
        <v>5.7087370181620092E-2</v>
      </c>
      <c r="AH9">
        <f t="shared" si="8"/>
        <v>6</v>
      </c>
      <c r="AI9">
        <v>7.9975376720595889E-2</v>
      </c>
      <c r="AJ9">
        <v>-7.0966521354143594E-2</v>
      </c>
      <c r="AK9">
        <v>8.5424656252677672E-2</v>
      </c>
      <c r="AL9">
        <v>-3.1395196275534318E-2</v>
      </c>
      <c r="AM9">
        <v>-6.9014677915180456E-2</v>
      </c>
      <c r="AN9">
        <v>1.3043037475598882E-2</v>
      </c>
      <c r="AO9">
        <f t="shared" si="9"/>
        <v>6</v>
      </c>
      <c r="AP9">
        <v>1.0569999999999999</v>
      </c>
      <c r="AQ9">
        <v>0.95199999999999996</v>
      </c>
      <c r="AR9">
        <v>1.0609999999999999</v>
      </c>
      <c r="AS9">
        <v>1.022</v>
      </c>
      <c r="AT9">
        <v>1.0489999999999999</v>
      </c>
      <c r="AU9">
        <v>0.99099999999999999</v>
      </c>
      <c r="AV9" t="s">
        <v>218</v>
      </c>
      <c r="AW9" t="s">
        <v>198</v>
      </c>
      <c r="AX9" t="s">
        <v>222</v>
      </c>
      <c r="BL9">
        <f t="shared" si="10"/>
        <v>-3.1395196275534318E-2</v>
      </c>
      <c r="BM9">
        <f t="shared" si="11"/>
        <v>-6.9014677915180456E-2</v>
      </c>
      <c r="BN9">
        <f t="shared" si="12"/>
        <v>1.3043037475598882E-2</v>
      </c>
      <c r="BO9">
        <v>3.1395196275534318E-2</v>
      </c>
      <c r="BP9">
        <v>6.9014677915180456E-2</v>
      </c>
      <c r="BQ9">
        <v>-1.3043037475598882E-2</v>
      </c>
    </row>
    <row r="10" spans="1:69" hidden="1" x14ac:dyDescent="0.25">
      <c r="A10"/>
      <c r="B10" t="s">
        <v>223</v>
      </c>
      <c r="C10" t="s">
        <v>224</v>
      </c>
      <c r="D10" t="s">
        <v>198</v>
      </c>
      <c r="E10" t="s">
        <v>198</v>
      </c>
      <c r="F10" t="s">
        <v>198</v>
      </c>
      <c r="G10" t="s">
        <v>225</v>
      </c>
      <c r="H10">
        <v>73.388000000000005</v>
      </c>
      <c r="I10">
        <v>5.68</v>
      </c>
      <c r="J10">
        <v>674</v>
      </c>
      <c r="K10">
        <v>64.2433234421365</v>
      </c>
      <c r="L10">
        <v>1164</v>
      </c>
      <c r="M10">
        <v>53</v>
      </c>
      <c r="N10">
        <v>1</v>
      </c>
      <c r="O10">
        <v>0</v>
      </c>
      <c r="P10">
        <v>1</v>
      </c>
      <c r="Q10" t="s">
        <v>198</v>
      </c>
      <c r="R10">
        <v>54712.593000000001</v>
      </c>
      <c r="S10">
        <v>4411.2919273376501</v>
      </c>
      <c r="T10" s="8">
        <f t="shared" si="0"/>
        <v>-6.2422257231899847</v>
      </c>
      <c r="U10" s="8">
        <f t="shared" si="1"/>
        <v>0</v>
      </c>
      <c r="V10" s="7" t="str">
        <f t="shared" si="2"/>
        <v/>
      </c>
      <c r="W10" t="str">
        <f t="shared" si="3"/>
        <v>n.s.</v>
      </c>
      <c r="X10" t="str">
        <f t="shared" si="4"/>
        <v>n.s.</v>
      </c>
      <c r="Y10" t="str">
        <f t="shared" si="5"/>
        <v>n.s.</v>
      </c>
      <c r="Z10" t="str">
        <f t="shared" si="6"/>
        <v>n.s.</v>
      </c>
      <c r="AA10">
        <f t="shared" si="7"/>
        <v>1</v>
      </c>
      <c r="AB10" t="s">
        <v>198</v>
      </c>
      <c r="AC10" t="s">
        <v>198</v>
      </c>
      <c r="AD10" t="s">
        <v>198</v>
      </c>
      <c r="AE10">
        <v>-6.2422257231899847</v>
      </c>
      <c r="AF10" t="s">
        <v>198</v>
      </c>
      <c r="AG10" t="s">
        <v>198</v>
      </c>
      <c r="AH10">
        <f t="shared" si="8"/>
        <v>1</v>
      </c>
      <c r="AI10" t="s">
        <v>198</v>
      </c>
      <c r="AJ10" t="s">
        <v>198</v>
      </c>
      <c r="AK10" t="s">
        <v>198</v>
      </c>
      <c r="AL10">
        <v>-6.6438561897747253</v>
      </c>
      <c r="AM10" t="s">
        <v>198</v>
      </c>
      <c r="AN10" t="s">
        <v>198</v>
      </c>
      <c r="AO10">
        <f t="shared" si="9"/>
        <v>1</v>
      </c>
      <c r="AP10" t="s">
        <v>198</v>
      </c>
      <c r="AQ10" t="s">
        <v>198</v>
      </c>
      <c r="AR10" t="s">
        <v>198</v>
      </c>
      <c r="AS10">
        <v>100</v>
      </c>
      <c r="AT10" t="s">
        <v>198</v>
      </c>
      <c r="AU10" t="s">
        <v>198</v>
      </c>
      <c r="AV10" t="s">
        <v>218</v>
      </c>
      <c r="AW10" t="s">
        <v>198</v>
      </c>
      <c r="AX10" t="s">
        <v>205</v>
      </c>
      <c r="BL10">
        <f t="shared" si="10"/>
        <v>-6.6438561897747253</v>
      </c>
      <c r="BM10" t="str">
        <f t="shared" si="11"/>
        <v/>
      </c>
      <c r="BN10" t="str">
        <f t="shared" si="12"/>
        <v/>
      </c>
      <c r="BO10">
        <v>6.6438561897747253</v>
      </c>
      <c r="BP10" t="s">
        <v>198</v>
      </c>
      <c r="BQ10" t="s">
        <v>198</v>
      </c>
    </row>
    <row r="11" spans="1:69" x14ac:dyDescent="0.25">
      <c r="B11" t="s">
        <v>226</v>
      </c>
      <c r="C11" t="s">
        <v>227</v>
      </c>
      <c r="D11" t="s">
        <v>228</v>
      </c>
      <c r="E11" t="s">
        <v>229</v>
      </c>
      <c r="F11" t="s">
        <v>230</v>
      </c>
      <c r="G11" t="s">
        <v>233</v>
      </c>
      <c r="H11">
        <v>50.005000000000003</v>
      </c>
      <c r="I11">
        <v>4.8099999999999996</v>
      </c>
      <c r="J11">
        <v>449</v>
      </c>
      <c r="K11">
        <v>82.405345211581306</v>
      </c>
      <c r="L11">
        <v>995</v>
      </c>
      <c r="M11">
        <v>35</v>
      </c>
      <c r="N11">
        <v>5</v>
      </c>
      <c r="O11">
        <v>82</v>
      </c>
      <c r="P11">
        <v>1</v>
      </c>
      <c r="Q11" t="s">
        <v>198</v>
      </c>
      <c r="R11">
        <v>16496479.741</v>
      </c>
      <c r="S11">
        <v>4194.7982130050696</v>
      </c>
      <c r="T11" s="8">
        <f t="shared" si="0"/>
        <v>0.22241802846564784</v>
      </c>
      <c r="U11" s="8">
        <f t="shared" si="1"/>
        <v>0.20475290733760163</v>
      </c>
      <c r="V11" s="7">
        <f t="shared" si="2"/>
        <v>3.5511758664354055E-2</v>
      </c>
      <c r="W11" t="str">
        <f t="shared" si="3"/>
        <v>n.s.</v>
      </c>
      <c r="X11" t="str">
        <f t="shared" si="4"/>
        <v>n.s.</v>
      </c>
      <c r="Y11" t="str">
        <f t="shared" si="5"/>
        <v>n.s.</v>
      </c>
      <c r="Z11" t="str">
        <f t="shared" si="6"/>
        <v>n.s.</v>
      </c>
      <c r="AA11">
        <f t="shared" si="7"/>
        <v>6</v>
      </c>
      <c r="AB11">
        <v>0.38576966400863305</v>
      </c>
      <c r="AC11">
        <v>0.43598229067918748</v>
      </c>
      <c r="AD11">
        <v>0.23727600360456524</v>
      </c>
      <c r="AE11">
        <v>0.38015073917428915</v>
      </c>
      <c r="AF11">
        <v>-1.2523473091664905E-2</v>
      </c>
      <c r="AG11">
        <v>-9.2147053581122851E-2</v>
      </c>
      <c r="AH11">
        <f t="shared" si="8"/>
        <v>6</v>
      </c>
      <c r="AI11">
        <v>0.14535138557262012</v>
      </c>
      <c r="AJ11">
        <v>0.12035194036522208</v>
      </c>
      <c r="AK11">
        <v>0.12167855658825247</v>
      </c>
      <c r="AL11">
        <v>-2.1479727410451396E-2</v>
      </c>
      <c r="AM11">
        <v>-0.21038886444540289</v>
      </c>
      <c r="AN11">
        <v>-0.13619138628714406</v>
      </c>
      <c r="AO11">
        <f t="shared" si="9"/>
        <v>6</v>
      </c>
      <c r="AP11">
        <v>1.1060000000000001</v>
      </c>
      <c r="AQ11">
        <v>1.087</v>
      </c>
      <c r="AR11">
        <v>1.0880000000000001</v>
      </c>
      <c r="AS11">
        <v>1.0149999999999999</v>
      </c>
      <c r="AT11">
        <v>1.157</v>
      </c>
      <c r="AU11">
        <v>1.099</v>
      </c>
      <c r="AV11" t="s">
        <v>198</v>
      </c>
      <c r="AW11" t="s">
        <v>231</v>
      </c>
      <c r="AX11" t="s">
        <v>232</v>
      </c>
      <c r="BL11">
        <f t="shared" si="10"/>
        <v>-2.1479727410451396E-2</v>
      </c>
      <c r="BM11">
        <f t="shared" si="11"/>
        <v>-0.21038886444540289</v>
      </c>
      <c r="BN11">
        <f t="shared" si="12"/>
        <v>-0.13619138628714406</v>
      </c>
      <c r="BO11">
        <v>2.1479727410451396E-2</v>
      </c>
      <c r="BP11">
        <v>0.21038886444540289</v>
      </c>
      <c r="BQ11">
        <v>0.13619138628714406</v>
      </c>
    </row>
    <row r="12" spans="1:69" x14ac:dyDescent="0.25">
      <c r="B12" t="s">
        <v>234</v>
      </c>
      <c r="C12" t="s">
        <v>235</v>
      </c>
      <c r="D12" t="s">
        <v>198</v>
      </c>
      <c r="E12" t="s">
        <v>198</v>
      </c>
      <c r="F12" t="s">
        <v>198</v>
      </c>
      <c r="G12" t="s">
        <v>237</v>
      </c>
      <c r="H12">
        <v>69.540999999999997</v>
      </c>
      <c r="I12">
        <v>6.02</v>
      </c>
      <c r="J12">
        <v>628</v>
      </c>
      <c r="K12">
        <v>87.101910828025495</v>
      </c>
      <c r="L12">
        <v>875</v>
      </c>
      <c r="M12">
        <v>44</v>
      </c>
      <c r="N12">
        <v>14</v>
      </c>
      <c r="O12">
        <v>67</v>
      </c>
      <c r="P12">
        <v>1</v>
      </c>
      <c r="Q12" t="s">
        <v>198</v>
      </c>
      <c r="R12">
        <v>37925.902000000002</v>
      </c>
      <c r="S12">
        <v>3427.9203635454201</v>
      </c>
      <c r="T12" s="8">
        <f t="shared" si="0"/>
        <v>0.26223691887016642</v>
      </c>
      <c r="U12" s="8">
        <f t="shared" si="1"/>
        <v>0.41576017833213036</v>
      </c>
      <c r="V12" s="7">
        <f t="shared" si="2"/>
        <v>0.18876725124340496</v>
      </c>
      <c r="W12" t="str">
        <f t="shared" si="3"/>
        <v>n.s.</v>
      </c>
      <c r="X12" t="str">
        <f t="shared" si="4"/>
        <v>n.s.</v>
      </c>
      <c r="Y12" t="str">
        <f t="shared" si="5"/>
        <v>n.s.</v>
      </c>
      <c r="Z12" t="str">
        <f t="shared" si="6"/>
        <v>n.s.</v>
      </c>
      <c r="AA12">
        <f t="shared" si="7"/>
        <v>6</v>
      </c>
      <c r="AB12">
        <v>0.16489827079503522</v>
      </c>
      <c r="AC12">
        <v>-0.40460122809243954</v>
      </c>
      <c r="AD12">
        <v>-6.2657863567397304E-3</v>
      </c>
      <c r="AE12">
        <v>0.92239990537840466</v>
      </c>
      <c r="AF12">
        <v>0.50187157824383788</v>
      </c>
      <c r="AG12">
        <v>0.39511877325290001</v>
      </c>
      <c r="AH12">
        <f t="shared" si="8"/>
        <v>6</v>
      </c>
      <c r="AI12">
        <v>-7.5520007640977729E-2</v>
      </c>
      <c r="AJ12">
        <v>-0.72023157840640495</v>
      </c>
      <c r="AK12">
        <v>-0.12186323337305249</v>
      </c>
      <c r="AL12">
        <v>0.52076943879366411</v>
      </c>
      <c r="AM12">
        <v>0.30400618689009989</v>
      </c>
      <c r="AN12">
        <v>0.35107444054687881</v>
      </c>
      <c r="AO12">
        <f t="shared" si="9"/>
        <v>6</v>
      </c>
      <c r="AP12">
        <v>0.94899999999999995</v>
      </c>
      <c r="AQ12">
        <v>0.60699999999999998</v>
      </c>
      <c r="AR12">
        <v>0.91900000000000004</v>
      </c>
      <c r="AS12">
        <v>0.69699999999999995</v>
      </c>
      <c r="AT12">
        <v>0.81</v>
      </c>
      <c r="AU12">
        <v>0.78400000000000003</v>
      </c>
      <c r="AV12" t="s">
        <v>198</v>
      </c>
      <c r="AW12" t="s">
        <v>236</v>
      </c>
      <c r="AX12" t="s">
        <v>209</v>
      </c>
      <c r="BL12">
        <f t="shared" si="10"/>
        <v>0.52076943879366411</v>
      </c>
      <c r="BM12">
        <f t="shared" si="11"/>
        <v>0.30400618689009989</v>
      </c>
      <c r="BN12">
        <f t="shared" si="12"/>
        <v>0.35107444054687881</v>
      </c>
      <c r="BO12">
        <v>-0.52076943879366411</v>
      </c>
      <c r="BP12">
        <v>-0.30400618689009989</v>
      </c>
      <c r="BQ12">
        <v>-0.35107444054687881</v>
      </c>
    </row>
    <row r="13" spans="1:69" x14ac:dyDescent="0.25">
      <c r="B13" t="s">
        <v>238</v>
      </c>
      <c r="C13" t="s">
        <v>239</v>
      </c>
      <c r="D13" t="s">
        <v>198</v>
      </c>
      <c r="E13" t="s">
        <v>198</v>
      </c>
      <c r="F13" t="s">
        <v>198</v>
      </c>
      <c r="G13" t="s">
        <v>242</v>
      </c>
      <c r="H13">
        <v>48.259</v>
      </c>
      <c r="I13">
        <v>5.96</v>
      </c>
      <c r="J13">
        <v>444</v>
      </c>
      <c r="K13">
        <v>86.486486486486498</v>
      </c>
      <c r="L13">
        <v>516</v>
      </c>
      <c r="M13">
        <v>37</v>
      </c>
      <c r="N13">
        <v>35</v>
      </c>
      <c r="O13">
        <v>4</v>
      </c>
      <c r="P13">
        <v>1</v>
      </c>
      <c r="Q13" t="s">
        <v>240</v>
      </c>
      <c r="R13">
        <v>92366.085999999996</v>
      </c>
      <c r="S13">
        <v>2543.8020553588899</v>
      </c>
      <c r="T13" s="8">
        <f t="shared" si="0"/>
        <v>5.1182987808641583E-3</v>
      </c>
      <c r="U13" s="8">
        <f t="shared" si="1"/>
        <v>0.24243890946899863</v>
      </c>
      <c r="V13" s="7">
        <f t="shared" si="2"/>
        <v>0.9632775622478732</v>
      </c>
      <c r="W13" t="str">
        <f t="shared" si="3"/>
        <v>n.s.</v>
      </c>
      <c r="X13" t="str">
        <f t="shared" si="4"/>
        <v>n.s.</v>
      </c>
      <c r="Y13" t="str">
        <f t="shared" si="5"/>
        <v>n.s.</v>
      </c>
      <c r="Z13" t="str">
        <f t="shared" si="6"/>
        <v>n.s.</v>
      </c>
      <c r="AA13">
        <f t="shared" si="7"/>
        <v>6</v>
      </c>
      <c r="AB13">
        <v>-3.187904872674896E-2</v>
      </c>
      <c r="AC13">
        <v>0.49195312295442828</v>
      </c>
      <c r="AD13">
        <v>5.067997033497422E-2</v>
      </c>
      <c r="AE13">
        <v>-0.26648865810169153</v>
      </c>
      <c r="AF13">
        <v>-2.4939169691523128E-2</v>
      </c>
      <c r="AG13">
        <v>-0.18861642408425389</v>
      </c>
      <c r="AH13">
        <f t="shared" si="8"/>
        <v>6</v>
      </c>
      <c r="AI13">
        <v>-0.27229732716276189</v>
      </c>
      <c r="AJ13">
        <v>0.17632277264046289</v>
      </c>
      <c r="AK13">
        <v>-6.4917476681338543E-2</v>
      </c>
      <c r="AL13">
        <v>-0.66811912468643209</v>
      </c>
      <c r="AM13">
        <v>-0.22280456104526111</v>
      </c>
      <c r="AN13">
        <v>-0.23266075679027509</v>
      </c>
      <c r="AO13">
        <f t="shared" si="9"/>
        <v>6</v>
      </c>
      <c r="AP13">
        <v>0.82799999999999996</v>
      </c>
      <c r="AQ13">
        <v>1.1299999999999999</v>
      </c>
      <c r="AR13">
        <v>0.95599999999999996</v>
      </c>
      <c r="AS13">
        <v>1.589</v>
      </c>
      <c r="AT13">
        <v>1.167</v>
      </c>
      <c r="AU13">
        <v>1.175</v>
      </c>
      <c r="AV13" t="s">
        <v>199</v>
      </c>
      <c r="AW13" t="s">
        <v>200</v>
      </c>
      <c r="AX13" t="s">
        <v>241</v>
      </c>
      <c r="BL13">
        <f t="shared" si="10"/>
        <v>-0.66811912468643209</v>
      </c>
      <c r="BM13">
        <f t="shared" si="11"/>
        <v>-0.22280456104526111</v>
      </c>
      <c r="BN13">
        <f t="shared" si="12"/>
        <v>-0.23266075679027509</v>
      </c>
      <c r="BO13">
        <v>0.66811912468643209</v>
      </c>
      <c r="BP13">
        <v>0.22280456104526111</v>
      </c>
      <c r="BQ13">
        <v>0.23266075679027509</v>
      </c>
    </row>
    <row r="14" spans="1:69" x14ac:dyDescent="0.25">
      <c r="B14" t="s">
        <v>243</v>
      </c>
      <c r="C14" t="s">
        <v>244</v>
      </c>
      <c r="D14" t="s">
        <v>198</v>
      </c>
      <c r="E14" t="s">
        <v>198</v>
      </c>
      <c r="F14" t="s">
        <v>198</v>
      </c>
      <c r="G14" t="s">
        <v>198</v>
      </c>
      <c r="H14">
        <v>47.924999999999997</v>
      </c>
      <c r="I14">
        <v>9.1999999999999993</v>
      </c>
      <c r="J14">
        <v>436</v>
      </c>
      <c r="K14">
        <v>66.743119266055004</v>
      </c>
      <c r="L14">
        <v>1075</v>
      </c>
      <c r="M14">
        <v>36</v>
      </c>
      <c r="N14">
        <v>36</v>
      </c>
      <c r="O14">
        <v>0</v>
      </c>
      <c r="P14">
        <v>1</v>
      </c>
      <c r="Q14" t="s">
        <v>198</v>
      </c>
      <c r="R14">
        <v>2030916.621</v>
      </c>
      <c r="S14">
        <v>4028.9295827150299</v>
      </c>
      <c r="T14" s="8">
        <f t="shared" si="0"/>
        <v>0.22917026770567336</v>
      </c>
      <c r="U14" s="8">
        <f t="shared" si="1"/>
        <v>0.52002624841684664</v>
      </c>
      <c r="V14" s="7">
        <f t="shared" si="2"/>
        <v>0.34766306648170375</v>
      </c>
      <c r="W14" t="str">
        <f t="shared" si="3"/>
        <v>n.s.</v>
      </c>
      <c r="X14" t="str">
        <f t="shared" si="4"/>
        <v>n.s.</v>
      </c>
      <c r="Y14" t="str">
        <f t="shared" si="5"/>
        <v>n.s.</v>
      </c>
      <c r="Z14" t="str">
        <f t="shared" si="6"/>
        <v>n.s.</v>
      </c>
      <c r="AA14">
        <f t="shared" si="7"/>
        <v>6</v>
      </c>
      <c r="AB14">
        <v>0.46815935427514099</v>
      </c>
      <c r="AC14">
        <v>-0.62224793777823706</v>
      </c>
      <c r="AD14">
        <v>-0.1104062278725141</v>
      </c>
      <c r="AE14">
        <v>1.0454866563594654</v>
      </c>
      <c r="AF14">
        <v>0.45456586346548133</v>
      </c>
      <c r="AG14">
        <v>0.13946389778470364</v>
      </c>
      <c r="AH14">
        <f t="shared" si="8"/>
        <v>6</v>
      </c>
      <c r="AI14">
        <v>0.22774107583912809</v>
      </c>
      <c r="AJ14">
        <v>-0.93787828809220253</v>
      </c>
      <c r="AK14">
        <v>-0.22600367488882686</v>
      </c>
      <c r="AL14">
        <v>0.6438561897747247</v>
      </c>
      <c r="AM14">
        <v>0.25670047211174335</v>
      </c>
      <c r="AN14">
        <v>9.5419565078682433E-2</v>
      </c>
      <c r="AO14">
        <f t="shared" si="9"/>
        <v>6</v>
      </c>
      <c r="AP14">
        <v>1.171</v>
      </c>
      <c r="AQ14">
        <v>0.52200000000000002</v>
      </c>
      <c r="AR14">
        <v>0.85499999999999998</v>
      </c>
      <c r="AS14">
        <v>0.64</v>
      </c>
      <c r="AT14">
        <v>0.83699999999999997</v>
      </c>
      <c r="AU14">
        <v>0.93600000000000005</v>
      </c>
      <c r="AV14" t="s">
        <v>198</v>
      </c>
      <c r="AW14" t="s">
        <v>198</v>
      </c>
      <c r="AX14" t="s">
        <v>198</v>
      </c>
      <c r="BL14">
        <f t="shared" si="10"/>
        <v>0.6438561897747247</v>
      </c>
      <c r="BM14">
        <f t="shared" si="11"/>
        <v>0.25670047211174335</v>
      </c>
      <c r="BN14">
        <f t="shared" si="12"/>
        <v>9.5419565078682433E-2</v>
      </c>
      <c r="BO14">
        <v>-0.6438561897747247</v>
      </c>
      <c r="BP14">
        <v>-0.25670047211174335</v>
      </c>
      <c r="BQ14">
        <v>-9.5419565078682433E-2</v>
      </c>
    </row>
    <row r="15" spans="1:69" x14ac:dyDescent="0.25">
      <c r="B15" t="s">
        <v>245</v>
      </c>
      <c r="C15" t="s">
        <v>246</v>
      </c>
      <c r="D15" t="s">
        <v>198</v>
      </c>
      <c r="E15" t="s">
        <v>198</v>
      </c>
      <c r="F15" t="s">
        <v>198</v>
      </c>
      <c r="G15" t="s">
        <v>250</v>
      </c>
      <c r="H15">
        <v>52.768999999999998</v>
      </c>
      <c r="I15">
        <v>5.22</v>
      </c>
      <c r="J15">
        <v>471</v>
      </c>
      <c r="K15">
        <v>80.679405520169894</v>
      </c>
      <c r="L15">
        <v>712</v>
      </c>
      <c r="M15">
        <v>51</v>
      </c>
      <c r="N15">
        <v>50</v>
      </c>
      <c r="O15">
        <v>2</v>
      </c>
      <c r="P15">
        <v>1</v>
      </c>
      <c r="Q15" t="s">
        <v>198</v>
      </c>
      <c r="R15">
        <v>923669.85699999996</v>
      </c>
      <c r="S15">
        <v>2875.0703728199001</v>
      </c>
      <c r="T15" s="8">
        <f t="shared" si="0"/>
        <v>0.11627734723065558</v>
      </c>
      <c r="U15" s="8">
        <f t="shared" si="1"/>
        <v>8.8593339537568552E-2</v>
      </c>
      <c r="V15" s="7">
        <f t="shared" si="2"/>
        <v>1.4917599770469978E-2</v>
      </c>
      <c r="W15" t="str">
        <f t="shared" si="3"/>
        <v>n.s.</v>
      </c>
      <c r="X15" t="str">
        <f t="shared" si="4"/>
        <v>n.s.</v>
      </c>
      <c r="Y15" t="str">
        <f t="shared" si="5"/>
        <v>n.s.</v>
      </c>
      <c r="Z15" t="str">
        <f t="shared" si="6"/>
        <v>n.s.</v>
      </c>
      <c r="AA15">
        <f t="shared" si="7"/>
        <v>6</v>
      </c>
      <c r="AB15">
        <v>0.22007783015183741</v>
      </c>
      <c r="AC15">
        <v>0.12133553515247672</v>
      </c>
      <c r="AD15">
        <v>7.1654099428715701E-2</v>
      </c>
      <c r="AE15">
        <v>0.21893816906855024</v>
      </c>
      <c r="AF15">
        <v>0.10295374432827101</v>
      </c>
      <c r="AG15">
        <v>-3.7295294745917563E-2</v>
      </c>
      <c r="AH15">
        <f t="shared" si="8"/>
        <v>6</v>
      </c>
      <c r="AI15">
        <v>-2.0340448284175534E-2</v>
      </c>
      <c r="AJ15">
        <v>-0.19429481516148869</v>
      </c>
      <c r="AK15">
        <v>-4.3943347587597055E-2</v>
      </c>
      <c r="AL15">
        <v>-0.18269229751619032</v>
      </c>
      <c r="AM15">
        <v>-9.4911647025466978E-2</v>
      </c>
      <c r="AN15">
        <v>-8.1339627451938776E-2</v>
      </c>
      <c r="AO15">
        <f t="shared" si="9"/>
        <v>6</v>
      </c>
      <c r="AP15">
        <v>0.98599999999999999</v>
      </c>
      <c r="AQ15">
        <v>0.874</v>
      </c>
      <c r="AR15">
        <v>0.97</v>
      </c>
      <c r="AS15">
        <v>1.135</v>
      </c>
      <c r="AT15">
        <v>1.0680000000000001</v>
      </c>
      <c r="AU15">
        <v>1.0580000000000001</v>
      </c>
      <c r="AV15" t="s">
        <v>247</v>
      </c>
      <c r="AW15" t="s">
        <v>248</v>
      </c>
      <c r="AX15" t="s">
        <v>249</v>
      </c>
      <c r="BL15">
        <f t="shared" si="10"/>
        <v>-0.18269229751619032</v>
      </c>
      <c r="BM15">
        <f t="shared" si="11"/>
        <v>-9.4911647025466978E-2</v>
      </c>
      <c r="BN15">
        <f t="shared" si="12"/>
        <v>-8.1339627451938776E-2</v>
      </c>
      <c r="BO15">
        <v>0.18269229751619032</v>
      </c>
      <c r="BP15">
        <v>9.4911647025466978E-2</v>
      </c>
      <c r="BQ15">
        <v>8.1339627451938776E-2</v>
      </c>
    </row>
    <row r="16" spans="1:69" x14ac:dyDescent="0.25">
      <c r="B16" t="s">
        <v>251</v>
      </c>
      <c r="C16" t="s">
        <v>252</v>
      </c>
      <c r="D16" t="s">
        <v>198</v>
      </c>
      <c r="E16" t="s">
        <v>198</v>
      </c>
      <c r="F16" t="s">
        <v>198</v>
      </c>
      <c r="G16" t="s">
        <v>198</v>
      </c>
      <c r="H16">
        <v>25.841999999999999</v>
      </c>
      <c r="I16">
        <v>5.22</v>
      </c>
      <c r="J16">
        <v>236</v>
      </c>
      <c r="K16">
        <v>75</v>
      </c>
      <c r="L16">
        <v>1044</v>
      </c>
      <c r="M16">
        <v>24</v>
      </c>
      <c r="N16">
        <v>5</v>
      </c>
      <c r="O16">
        <v>52</v>
      </c>
      <c r="P16">
        <v>1</v>
      </c>
      <c r="Q16" t="s">
        <v>198</v>
      </c>
      <c r="R16">
        <v>1258925411794170</v>
      </c>
      <c r="S16">
        <v>4451.71360969543</v>
      </c>
      <c r="T16" s="8">
        <f t="shared" si="0"/>
        <v>0.24215499462975831</v>
      </c>
      <c r="U16" s="8">
        <f t="shared" si="1"/>
        <v>0.13823155454339237</v>
      </c>
      <c r="V16" s="7">
        <f t="shared" si="2"/>
        <v>2.8796075850233134E-3</v>
      </c>
      <c r="W16" t="str">
        <f t="shared" si="3"/>
        <v>n.s.</v>
      </c>
      <c r="X16" t="str">
        <f t="shared" si="4"/>
        <v>n.s.</v>
      </c>
      <c r="Y16" t="str">
        <f t="shared" si="5"/>
        <v>n.s.</v>
      </c>
      <c r="Z16" t="str">
        <f t="shared" si="6"/>
        <v>n.s.</v>
      </c>
      <c r="AA16">
        <f t="shared" si="7"/>
        <v>6</v>
      </c>
      <c r="AB16">
        <v>0.34609635633055014</v>
      </c>
      <c r="AC16">
        <v>1.1624163423865519E-2</v>
      </c>
      <c r="AD16">
        <v>0.14840359209955423</v>
      </c>
      <c r="AE16">
        <v>0.42930542502758889</v>
      </c>
      <c r="AF16">
        <v>0.31502673558648697</v>
      </c>
      <c r="AG16">
        <v>0.20247369531050413</v>
      </c>
      <c r="AH16">
        <f t="shared" si="8"/>
        <v>6</v>
      </c>
      <c r="AI16">
        <v>0.1056780778945372</v>
      </c>
      <c r="AJ16">
        <v>-0.30400618689009989</v>
      </c>
      <c r="AK16">
        <v>3.2806145083241471E-2</v>
      </c>
      <c r="AL16">
        <v>2.7674958442848348E-2</v>
      </c>
      <c r="AM16">
        <v>0.117161344232749</v>
      </c>
      <c r="AN16">
        <v>0.15842936260448293</v>
      </c>
      <c r="AO16">
        <f t="shared" si="9"/>
        <v>6</v>
      </c>
      <c r="AP16">
        <v>1.0760000000000001</v>
      </c>
      <c r="AQ16">
        <v>0.81</v>
      </c>
      <c r="AR16">
        <v>1.0229999999999999</v>
      </c>
      <c r="AS16">
        <v>0.98099999999999998</v>
      </c>
      <c r="AT16">
        <v>0.92200000000000004</v>
      </c>
      <c r="AU16">
        <v>0.89600000000000002</v>
      </c>
      <c r="AV16" t="s">
        <v>198</v>
      </c>
      <c r="AW16" t="s">
        <v>253</v>
      </c>
      <c r="AX16" t="s">
        <v>198</v>
      </c>
      <c r="BL16">
        <f t="shared" si="10"/>
        <v>2.7674958442848348E-2</v>
      </c>
      <c r="BM16">
        <f t="shared" si="11"/>
        <v>0.117161344232749</v>
      </c>
      <c r="BN16">
        <f t="shared" si="12"/>
        <v>0.15842936260448293</v>
      </c>
      <c r="BO16">
        <v>-2.7674958442848348E-2</v>
      </c>
      <c r="BP16">
        <v>-0.117161344232749</v>
      </c>
      <c r="BQ16">
        <v>-0.15842936260448293</v>
      </c>
    </row>
    <row r="17" spans="1:69" x14ac:dyDescent="0.25">
      <c r="B17" t="s">
        <v>254</v>
      </c>
      <c r="C17" t="s">
        <v>1227</v>
      </c>
      <c r="D17" t="s">
        <v>198</v>
      </c>
      <c r="E17" t="s">
        <v>198</v>
      </c>
      <c r="F17" t="s">
        <v>198</v>
      </c>
      <c r="G17" t="s">
        <v>1228</v>
      </c>
      <c r="H17">
        <v>53.305</v>
      </c>
      <c r="I17">
        <v>8.31</v>
      </c>
      <c r="J17">
        <v>489</v>
      </c>
      <c r="K17">
        <v>58.282208588957097</v>
      </c>
      <c r="L17">
        <v>1041</v>
      </c>
      <c r="M17">
        <v>29</v>
      </c>
      <c r="N17">
        <v>28</v>
      </c>
      <c r="O17">
        <v>3</v>
      </c>
      <c r="P17">
        <v>1</v>
      </c>
      <c r="Q17" t="s">
        <v>198</v>
      </c>
      <c r="R17">
        <v>86194.357000000004</v>
      </c>
      <c r="S17">
        <v>4609.2781400680497</v>
      </c>
      <c r="T17" s="8">
        <f t="shared" si="0"/>
        <v>-7.4513910005796519E-2</v>
      </c>
      <c r="U17" s="8">
        <f t="shared" si="1"/>
        <v>5.3934482142761885E-2</v>
      </c>
      <c r="V17" s="7">
        <f t="shared" si="2"/>
        <v>1.1458214825385548E-2</v>
      </c>
      <c r="W17" t="str">
        <f t="shared" si="3"/>
        <v>n.s.</v>
      </c>
      <c r="X17" t="str">
        <f t="shared" si="4"/>
        <v>n.s.</v>
      </c>
      <c r="Y17" t="str">
        <f t="shared" si="5"/>
        <v>n.s.</v>
      </c>
      <c r="Z17" t="str">
        <f t="shared" si="6"/>
        <v>n.s.</v>
      </c>
      <c r="AA17">
        <f t="shared" si="7"/>
        <v>6</v>
      </c>
      <c r="AB17">
        <v>-8.3314313298097242E-2</v>
      </c>
      <c r="AC17">
        <v>-4.0975196206142261E-2</v>
      </c>
      <c r="AD17">
        <v>-2.841285567520653E-2</v>
      </c>
      <c r="AE17">
        <v>-1.7368998846525152E-2</v>
      </c>
      <c r="AF17">
        <v>-0.10196537046863241</v>
      </c>
      <c r="AG17">
        <v>-0.17504672554017553</v>
      </c>
      <c r="AH17">
        <f t="shared" si="8"/>
        <v>6</v>
      </c>
      <c r="AI17">
        <v>-0.32373259173411018</v>
      </c>
      <c r="AJ17">
        <v>-0.35660554652010767</v>
      </c>
      <c r="AK17">
        <v>-0.14401030269151929</v>
      </c>
      <c r="AL17">
        <v>-0.41899946543126571</v>
      </c>
      <c r="AM17">
        <v>-0.2998307618223704</v>
      </c>
      <c r="AN17">
        <v>-0.21909105824619673</v>
      </c>
      <c r="AO17">
        <f t="shared" si="9"/>
        <v>6</v>
      </c>
      <c r="AP17">
        <v>0.79900000000000004</v>
      </c>
      <c r="AQ17">
        <v>0.78100000000000003</v>
      </c>
      <c r="AR17">
        <v>0.90500000000000003</v>
      </c>
      <c r="AS17">
        <v>1.337</v>
      </c>
      <c r="AT17">
        <v>1.2310000000000001</v>
      </c>
      <c r="AU17">
        <v>1.1639999999999999</v>
      </c>
      <c r="AV17" t="s">
        <v>199</v>
      </c>
      <c r="AW17" t="s">
        <v>198</v>
      </c>
      <c r="AX17" t="s">
        <v>222</v>
      </c>
      <c r="BL17">
        <f t="shared" si="10"/>
        <v>-0.41899946543126571</v>
      </c>
      <c r="BM17">
        <f t="shared" si="11"/>
        <v>-0.2998307618223704</v>
      </c>
      <c r="BN17">
        <f t="shared" si="12"/>
        <v>-0.21909105824619673</v>
      </c>
      <c r="BO17">
        <v>0.41899946543126571</v>
      </c>
      <c r="BP17">
        <v>0.2998307618223704</v>
      </c>
      <c r="BQ17">
        <v>0.21909105824619673</v>
      </c>
    </row>
    <row r="18" spans="1:69" x14ac:dyDescent="0.25">
      <c r="A18" s="9" t="s">
        <v>278</v>
      </c>
      <c r="B18" t="s">
        <v>1229</v>
      </c>
      <c r="C18" t="s">
        <v>1230</v>
      </c>
      <c r="D18" t="s">
        <v>198</v>
      </c>
      <c r="E18" t="s">
        <v>198</v>
      </c>
      <c r="F18" t="s">
        <v>198</v>
      </c>
      <c r="G18" t="s">
        <v>233</v>
      </c>
      <c r="H18">
        <v>50.040999999999997</v>
      </c>
      <c r="I18">
        <v>4.8099999999999996</v>
      </c>
      <c r="J18">
        <v>449</v>
      </c>
      <c r="K18">
        <v>82.405345211581306</v>
      </c>
      <c r="L18">
        <v>802</v>
      </c>
      <c r="M18">
        <v>34</v>
      </c>
      <c r="N18">
        <v>9</v>
      </c>
      <c r="O18">
        <v>2</v>
      </c>
      <c r="P18">
        <v>1</v>
      </c>
      <c r="Q18" t="s">
        <v>198</v>
      </c>
      <c r="R18">
        <v>4961946.6030000001</v>
      </c>
      <c r="S18">
        <v>3338.7287963628801</v>
      </c>
      <c r="T18" s="8">
        <f t="shared" si="0"/>
        <v>9.1979474624601806E-2</v>
      </c>
      <c r="U18" s="8">
        <f t="shared" si="1"/>
        <v>0.10817004836811926</v>
      </c>
      <c r="V18" s="7">
        <f t="shared" si="2"/>
        <v>8.6425544535760998E-2</v>
      </c>
      <c r="W18" t="str">
        <f t="shared" si="3"/>
        <v>n.s.</v>
      </c>
      <c r="X18" t="str">
        <f t="shared" si="4"/>
        <v>n.s.</v>
      </c>
      <c r="Y18" t="str">
        <f t="shared" si="5"/>
        <v>n.s.</v>
      </c>
      <c r="Z18" t="str">
        <f t="shared" si="6"/>
        <v>n.s.</v>
      </c>
      <c r="AA18">
        <f t="shared" si="7"/>
        <v>6</v>
      </c>
      <c r="AB18">
        <v>0.24617754772469788</v>
      </c>
      <c r="AC18">
        <v>0.11139729809635768</v>
      </c>
      <c r="AD18">
        <v>0.1846121249314932</v>
      </c>
      <c r="AE18">
        <v>9.8288072097409751E-2</v>
      </c>
      <c r="AF18">
        <v>-3.2337622012683503E-2</v>
      </c>
      <c r="AG18">
        <v>-5.6260573089664263E-2</v>
      </c>
      <c r="AH18">
        <f t="shared" si="8"/>
        <v>6</v>
      </c>
      <c r="AI18">
        <v>5.7592692886849527E-3</v>
      </c>
      <c r="AJ18">
        <v>-0.20423305221760774</v>
      </c>
      <c r="AK18">
        <v>6.9014677915180456E-2</v>
      </c>
      <c r="AL18">
        <v>-0.3033423944873308</v>
      </c>
      <c r="AM18">
        <v>-0.23020301336642149</v>
      </c>
      <c r="AN18">
        <v>-0.10030490579568548</v>
      </c>
      <c r="AO18">
        <f t="shared" si="9"/>
        <v>6</v>
      </c>
      <c r="AP18">
        <v>1.004</v>
      </c>
      <c r="AQ18">
        <v>0.86799999999999999</v>
      </c>
      <c r="AR18">
        <v>1.0489999999999999</v>
      </c>
      <c r="AS18">
        <v>1.234</v>
      </c>
      <c r="AT18">
        <v>1.173</v>
      </c>
      <c r="AU18">
        <v>1.0720000000000001</v>
      </c>
      <c r="AV18" t="s">
        <v>198</v>
      </c>
      <c r="AW18" t="s">
        <v>231</v>
      </c>
      <c r="AX18" t="s">
        <v>232</v>
      </c>
      <c r="BL18">
        <f t="shared" si="10"/>
        <v>-0.3033423944873308</v>
      </c>
      <c r="BM18">
        <f t="shared" si="11"/>
        <v>-0.23020301336642149</v>
      </c>
      <c r="BN18">
        <f t="shared" si="12"/>
        <v>-0.10030490579568548</v>
      </c>
      <c r="BO18">
        <v>0.3033423944873308</v>
      </c>
      <c r="BP18">
        <v>0.23020301336642149</v>
      </c>
      <c r="BQ18">
        <v>0.10030490579568548</v>
      </c>
    </row>
    <row r="19" spans="1:69" x14ac:dyDescent="0.25">
      <c r="B19" t="s">
        <v>1231</v>
      </c>
      <c r="C19" t="s">
        <v>1232</v>
      </c>
      <c r="D19" t="s">
        <v>198</v>
      </c>
      <c r="E19" t="s">
        <v>198</v>
      </c>
      <c r="F19" t="s">
        <v>198</v>
      </c>
      <c r="G19" t="s">
        <v>1233</v>
      </c>
      <c r="H19">
        <v>39.072000000000003</v>
      </c>
      <c r="I19">
        <v>7.77</v>
      </c>
      <c r="J19">
        <v>363</v>
      </c>
      <c r="K19">
        <v>92.561983471074399</v>
      </c>
      <c r="L19">
        <v>1052</v>
      </c>
      <c r="M19">
        <v>41</v>
      </c>
      <c r="N19">
        <v>18</v>
      </c>
      <c r="O19">
        <v>55</v>
      </c>
      <c r="P19">
        <v>1</v>
      </c>
      <c r="Q19" t="s">
        <v>198</v>
      </c>
      <c r="R19">
        <v>3019950.72</v>
      </c>
      <c r="S19">
        <v>4280.4623839855203</v>
      </c>
      <c r="T19" s="8">
        <f t="shared" si="0"/>
        <v>-1.8734503040931123E-2</v>
      </c>
      <c r="U19" s="8">
        <f t="shared" si="1"/>
        <v>0.250293363190839</v>
      </c>
      <c r="V19" s="7">
        <f t="shared" si="2"/>
        <v>0.87041507708713239</v>
      </c>
      <c r="W19" t="str">
        <f t="shared" si="3"/>
        <v>n.s.</v>
      </c>
      <c r="X19" t="str">
        <f t="shared" si="4"/>
        <v>n.s.</v>
      </c>
      <c r="Y19" t="str">
        <f t="shared" si="5"/>
        <v>n.s.</v>
      </c>
      <c r="Z19" t="str">
        <f t="shared" si="6"/>
        <v>n.s.</v>
      </c>
      <c r="AA19">
        <f t="shared" si="7"/>
        <v>6</v>
      </c>
      <c r="AB19">
        <v>-3.5368034806628812E-2</v>
      </c>
      <c r="AC19">
        <v>0.40783778841105434</v>
      </c>
      <c r="AD19">
        <v>0.14699264329184708</v>
      </c>
      <c r="AE19">
        <v>-0.40242309238261242</v>
      </c>
      <c r="AF19">
        <v>-9.8445169354354323E-2</v>
      </c>
      <c r="AG19">
        <v>-0.1310011534048926</v>
      </c>
      <c r="AH19">
        <f t="shared" si="8"/>
        <v>6</v>
      </c>
      <c r="AI19">
        <v>-0.27578631324264175</v>
      </c>
      <c r="AJ19">
        <v>9.2207438097088895E-2</v>
      </c>
      <c r="AK19">
        <v>3.1395196275534318E-2</v>
      </c>
      <c r="AL19">
        <v>-0.80405355896735298</v>
      </c>
      <c r="AM19">
        <v>-0.29631056070809231</v>
      </c>
      <c r="AN19">
        <v>-0.17504548611091381</v>
      </c>
      <c r="AO19">
        <f t="shared" si="9"/>
        <v>6</v>
      </c>
      <c r="AP19">
        <v>0.82599999999999996</v>
      </c>
      <c r="AQ19">
        <v>1.0660000000000001</v>
      </c>
      <c r="AR19">
        <v>1.022</v>
      </c>
      <c r="AS19">
        <v>1.746</v>
      </c>
      <c r="AT19">
        <v>1.228</v>
      </c>
      <c r="AU19">
        <v>1.129</v>
      </c>
      <c r="AV19" t="s">
        <v>199</v>
      </c>
      <c r="AW19" t="s">
        <v>198</v>
      </c>
      <c r="AX19" t="s">
        <v>209</v>
      </c>
      <c r="BL19">
        <f t="shared" si="10"/>
        <v>-0.80405355896735298</v>
      </c>
      <c r="BM19">
        <f t="shared" si="11"/>
        <v>-0.29631056070809231</v>
      </c>
      <c r="BN19">
        <f t="shared" si="12"/>
        <v>-0.17504548611091381</v>
      </c>
      <c r="BO19">
        <v>0.80405355896735298</v>
      </c>
      <c r="BP19">
        <v>0.29631056070809231</v>
      </c>
      <c r="BQ19">
        <v>0.17504548611091381</v>
      </c>
    </row>
    <row r="20" spans="1:69" x14ac:dyDescent="0.25">
      <c r="B20" t="s">
        <v>1234</v>
      </c>
      <c r="C20" t="s">
        <v>1235</v>
      </c>
      <c r="D20" t="s">
        <v>1236</v>
      </c>
      <c r="E20" t="s">
        <v>1237</v>
      </c>
      <c r="F20" t="s">
        <v>1238</v>
      </c>
      <c r="G20" t="s">
        <v>1241</v>
      </c>
      <c r="H20">
        <v>81.882000000000005</v>
      </c>
      <c r="I20">
        <v>5.03</v>
      </c>
      <c r="J20">
        <v>708</v>
      </c>
      <c r="K20">
        <v>61.864406779661003</v>
      </c>
      <c r="L20">
        <v>662</v>
      </c>
      <c r="M20">
        <v>56</v>
      </c>
      <c r="N20">
        <v>56</v>
      </c>
      <c r="O20">
        <v>0</v>
      </c>
      <c r="P20">
        <v>1</v>
      </c>
      <c r="Q20" t="s">
        <v>198</v>
      </c>
      <c r="R20">
        <v>7650.0479999999998</v>
      </c>
      <c r="S20">
        <v>2541.2180346250502</v>
      </c>
      <c r="T20" s="8">
        <f t="shared" si="0"/>
        <v>0.33239703811094384</v>
      </c>
      <c r="U20" s="8">
        <f t="shared" si="1"/>
        <v>0.18283879496379668</v>
      </c>
      <c r="V20" s="7">
        <f t="shared" si="2"/>
        <v>2.2678337955227999E-3</v>
      </c>
      <c r="W20" t="str">
        <f t="shared" si="3"/>
        <v>n.s.</v>
      </c>
      <c r="X20" t="str">
        <f t="shared" si="4"/>
        <v>n.s.</v>
      </c>
      <c r="Y20" t="str">
        <f t="shared" si="5"/>
        <v>n.s.</v>
      </c>
      <c r="Z20" t="str">
        <f t="shared" si="6"/>
        <v>n.s.</v>
      </c>
      <c r="AA20">
        <f t="shared" si="7"/>
        <v>6</v>
      </c>
      <c r="AB20">
        <v>0.2360836881721218</v>
      </c>
      <c r="AC20">
        <v>0.5989595183656069</v>
      </c>
      <c r="AD20">
        <v>0.18873215164652812</v>
      </c>
      <c r="AE20">
        <v>0.57137514241705767</v>
      </c>
      <c r="AF20">
        <v>0.25976783027964484</v>
      </c>
      <c r="AG20">
        <v>0.13946389778470364</v>
      </c>
      <c r="AH20">
        <f t="shared" si="8"/>
        <v>6</v>
      </c>
      <c r="AI20">
        <v>-4.3345902638911278E-3</v>
      </c>
      <c r="AJ20">
        <v>0.28332916805164143</v>
      </c>
      <c r="AK20">
        <v>7.3134704630215375E-2</v>
      </c>
      <c r="AL20">
        <v>0.16974467583231706</v>
      </c>
      <c r="AM20">
        <v>6.1902438925906862E-2</v>
      </c>
      <c r="AN20">
        <v>9.5419565078682433E-2</v>
      </c>
      <c r="AO20">
        <f t="shared" si="9"/>
        <v>6</v>
      </c>
      <c r="AP20">
        <v>0.997</v>
      </c>
      <c r="AQ20">
        <v>1.2170000000000001</v>
      </c>
      <c r="AR20">
        <v>1.052</v>
      </c>
      <c r="AS20">
        <v>0.88900000000000001</v>
      </c>
      <c r="AT20">
        <v>0.95799999999999996</v>
      </c>
      <c r="AU20">
        <v>0.93600000000000005</v>
      </c>
      <c r="AV20" t="s">
        <v>1239</v>
      </c>
      <c r="AW20" t="s">
        <v>198</v>
      </c>
      <c r="AX20" t="s">
        <v>1240</v>
      </c>
      <c r="BL20">
        <f t="shared" si="10"/>
        <v>0.16974467583231706</v>
      </c>
      <c r="BM20">
        <f t="shared" si="11"/>
        <v>6.1902438925906862E-2</v>
      </c>
      <c r="BN20">
        <f t="shared" si="12"/>
        <v>9.5419565078682433E-2</v>
      </c>
      <c r="BO20">
        <v>-0.16974467583231706</v>
      </c>
      <c r="BP20">
        <v>-6.1902438925906862E-2</v>
      </c>
      <c r="BQ20">
        <v>-9.5419565078682433E-2</v>
      </c>
    </row>
    <row r="21" spans="1:69" x14ac:dyDescent="0.25">
      <c r="B21" t="s">
        <v>1242</v>
      </c>
      <c r="C21" t="s">
        <v>1243</v>
      </c>
      <c r="D21" t="s">
        <v>198</v>
      </c>
      <c r="E21" t="s">
        <v>198</v>
      </c>
      <c r="F21" t="s">
        <v>198</v>
      </c>
      <c r="G21" t="s">
        <v>1244</v>
      </c>
      <c r="H21">
        <v>131.279</v>
      </c>
      <c r="I21">
        <v>6.24</v>
      </c>
      <c r="J21">
        <v>1225</v>
      </c>
      <c r="K21">
        <v>56.163265306122398</v>
      </c>
      <c r="L21">
        <v>601</v>
      </c>
      <c r="M21">
        <v>61</v>
      </c>
      <c r="N21">
        <v>60</v>
      </c>
      <c r="O21">
        <v>1</v>
      </c>
      <c r="P21">
        <v>1</v>
      </c>
      <c r="Q21" t="s">
        <v>240</v>
      </c>
      <c r="R21">
        <v>634.73900000000003</v>
      </c>
      <c r="S21">
        <v>2321.0450888872101</v>
      </c>
      <c r="T21" s="8">
        <f t="shared" si="0"/>
        <v>8.7335131316167214E-2</v>
      </c>
      <c r="U21" s="8">
        <f t="shared" si="1"/>
        <v>0.13816901021270542</v>
      </c>
      <c r="V21" s="7">
        <f t="shared" si="2"/>
        <v>0.18790389534850352</v>
      </c>
      <c r="W21" t="str">
        <f t="shared" si="3"/>
        <v>n.s.</v>
      </c>
      <c r="X21" t="str">
        <f t="shared" si="4"/>
        <v>n.s.</v>
      </c>
      <c r="Y21" t="str">
        <f t="shared" si="5"/>
        <v>n.s.</v>
      </c>
      <c r="Z21" t="str">
        <f t="shared" si="6"/>
        <v>n.s.</v>
      </c>
      <c r="AA21">
        <f t="shared" si="7"/>
        <v>6</v>
      </c>
      <c r="AB21">
        <v>-6.0030089040897794E-2</v>
      </c>
      <c r="AC21">
        <v>0.32855652475823544</v>
      </c>
      <c r="AD21">
        <v>0</v>
      </c>
      <c r="AE21">
        <v>-4.3036600257167101E-2</v>
      </c>
      <c r="AF21">
        <v>0.18351009837666793</v>
      </c>
      <c r="AG21">
        <v>0.11501085406016481</v>
      </c>
      <c r="AH21">
        <f t="shared" si="8"/>
        <v>6</v>
      </c>
      <c r="AI21">
        <v>-0.30044836747691073</v>
      </c>
      <c r="AJ21">
        <v>1.2926174444270048E-2</v>
      </c>
      <c r="AK21">
        <v>-0.11559744701631276</v>
      </c>
      <c r="AL21">
        <v>-0.44466706684190765</v>
      </c>
      <c r="AM21">
        <v>-1.4355292977070055E-2</v>
      </c>
      <c r="AN21">
        <v>7.0966521354143594E-2</v>
      </c>
      <c r="AO21">
        <f t="shared" si="9"/>
        <v>6</v>
      </c>
      <c r="AP21">
        <v>0.81200000000000006</v>
      </c>
      <c r="AQ21">
        <v>1.0089999999999999</v>
      </c>
      <c r="AR21">
        <v>0.92300000000000004</v>
      </c>
      <c r="AS21">
        <v>1.361</v>
      </c>
      <c r="AT21">
        <v>1.01</v>
      </c>
      <c r="AU21">
        <v>0.95199999999999996</v>
      </c>
      <c r="AV21" t="s">
        <v>199</v>
      </c>
      <c r="AW21" t="s">
        <v>200</v>
      </c>
      <c r="AX21" t="s">
        <v>222</v>
      </c>
      <c r="BL21">
        <f t="shared" si="10"/>
        <v>-0.44466706684190765</v>
      </c>
      <c r="BM21">
        <f t="shared" si="11"/>
        <v>-1.4355292977070055E-2</v>
      </c>
      <c r="BN21">
        <f t="shared" si="12"/>
        <v>7.0966521354143594E-2</v>
      </c>
      <c r="BO21">
        <v>0.44466706684190765</v>
      </c>
      <c r="BP21">
        <v>1.4355292977070055E-2</v>
      </c>
      <c r="BQ21">
        <v>-7.0966521354143594E-2</v>
      </c>
    </row>
    <row r="22" spans="1:69" x14ac:dyDescent="0.25">
      <c r="B22" t="s">
        <v>1245</v>
      </c>
      <c r="C22" t="s">
        <v>1246</v>
      </c>
      <c r="D22" t="s">
        <v>198</v>
      </c>
      <c r="E22" t="s">
        <v>198</v>
      </c>
      <c r="F22" t="s">
        <v>198</v>
      </c>
      <c r="G22" t="s">
        <v>1241</v>
      </c>
      <c r="H22">
        <v>97.494</v>
      </c>
      <c r="I22">
        <v>5.03</v>
      </c>
      <c r="J22">
        <v>853</v>
      </c>
      <c r="K22">
        <v>54.396248534583798</v>
      </c>
      <c r="L22">
        <v>650</v>
      </c>
      <c r="M22">
        <v>58</v>
      </c>
      <c r="N22">
        <v>58</v>
      </c>
      <c r="O22">
        <v>0</v>
      </c>
      <c r="P22">
        <v>1</v>
      </c>
      <c r="Q22" t="s">
        <v>198</v>
      </c>
      <c r="R22">
        <v>534.56700000000001</v>
      </c>
      <c r="S22">
        <v>2462.4783847332001</v>
      </c>
      <c r="T22" s="8">
        <f t="shared" si="0"/>
        <v>0.30473715952885122</v>
      </c>
      <c r="U22" s="8">
        <f t="shared" si="1"/>
        <v>0.15096378875597832</v>
      </c>
      <c r="V22" s="7">
        <f t="shared" si="2"/>
        <v>1.1190846660261039E-3</v>
      </c>
      <c r="W22" t="str">
        <f t="shared" si="3"/>
        <v>n.s.</v>
      </c>
      <c r="X22" t="str">
        <f t="shared" si="4"/>
        <v>n.s.</v>
      </c>
      <c r="Y22" t="str">
        <f t="shared" si="5"/>
        <v>n.s.</v>
      </c>
      <c r="Z22" t="str">
        <f t="shared" si="6"/>
        <v>n.s.</v>
      </c>
      <c r="AA22">
        <f t="shared" si="7"/>
        <v>6</v>
      </c>
      <c r="AB22">
        <v>0.38707350055547812</v>
      </c>
      <c r="AC22">
        <v>0.30404237603875356</v>
      </c>
      <c r="AD22">
        <v>0.18048029860116716</v>
      </c>
      <c r="AE22">
        <v>0.58769539610342358</v>
      </c>
      <c r="AF22">
        <v>0.23735368123471354</v>
      </c>
      <c r="AG22">
        <v>0.13177770463957159</v>
      </c>
      <c r="AH22">
        <f t="shared" si="8"/>
        <v>6</v>
      </c>
      <c r="AI22">
        <v>0.14665522211946519</v>
      </c>
      <c r="AJ22">
        <v>-1.1587974275211846E-2</v>
      </c>
      <c r="AK22">
        <v>6.4882851584854392E-2</v>
      </c>
      <c r="AL22">
        <v>0.186064929518683</v>
      </c>
      <c r="AM22">
        <v>3.9488289880975545E-2</v>
      </c>
      <c r="AN22">
        <v>8.7733371933550366E-2</v>
      </c>
      <c r="AO22">
        <f t="shared" si="9"/>
        <v>6</v>
      </c>
      <c r="AP22">
        <v>1.107</v>
      </c>
      <c r="AQ22">
        <v>0.99199999999999999</v>
      </c>
      <c r="AR22">
        <v>1.046</v>
      </c>
      <c r="AS22">
        <v>0.879</v>
      </c>
      <c r="AT22">
        <v>0.97299999999999998</v>
      </c>
      <c r="AU22">
        <v>0.94099999999999995</v>
      </c>
      <c r="AV22" t="s">
        <v>1239</v>
      </c>
      <c r="AW22" t="s">
        <v>198</v>
      </c>
      <c r="AX22" t="s">
        <v>1240</v>
      </c>
      <c r="BL22">
        <f t="shared" si="10"/>
        <v>0.186064929518683</v>
      </c>
      <c r="BM22">
        <f t="shared" si="11"/>
        <v>3.9488289880975545E-2</v>
      </c>
      <c r="BN22">
        <f t="shared" si="12"/>
        <v>8.7733371933550366E-2</v>
      </c>
      <c r="BO22">
        <v>-0.186064929518683</v>
      </c>
      <c r="BP22">
        <v>-3.9488289880975545E-2</v>
      </c>
      <c r="BQ22">
        <v>-8.7733371933550366E-2</v>
      </c>
    </row>
    <row r="23" spans="1:69" x14ac:dyDescent="0.25">
      <c r="B23" t="s">
        <v>1247</v>
      </c>
      <c r="C23" t="s">
        <v>1248</v>
      </c>
      <c r="D23" t="s">
        <v>198</v>
      </c>
      <c r="E23" t="s">
        <v>198</v>
      </c>
      <c r="F23" t="s">
        <v>198</v>
      </c>
      <c r="G23" t="s">
        <v>1249</v>
      </c>
      <c r="H23">
        <v>50.081000000000003</v>
      </c>
      <c r="I23">
        <v>5.0999999999999996</v>
      </c>
      <c r="J23">
        <v>453</v>
      </c>
      <c r="K23">
        <v>69.094922737306803</v>
      </c>
      <c r="L23">
        <v>829</v>
      </c>
      <c r="M23">
        <v>33</v>
      </c>
      <c r="N23">
        <v>33</v>
      </c>
      <c r="O23">
        <v>0</v>
      </c>
      <c r="P23">
        <v>1</v>
      </c>
      <c r="Q23" t="s">
        <v>198</v>
      </c>
      <c r="R23">
        <v>749893.20900000003</v>
      </c>
      <c r="S23">
        <v>3466.8101441860199</v>
      </c>
      <c r="T23" s="8">
        <f t="shared" si="0"/>
        <v>0.24346363053410081</v>
      </c>
      <c r="U23" s="8">
        <f t="shared" si="1"/>
        <v>0.1554886828280399</v>
      </c>
      <c r="V23" s="7">
        <f t="shared" si="2"/>
        <v>5.7147756312616316E-3</v>
      </c>
      <c r="W23" t="str">
        <f t="shared" si="3"/>
        <v>n.s.</v>
      </c>
      <c r="X23" t="str">
        <f t="shared" si="4"/>
        <v>n.s.</v>
      </c>
      <c r="Y23" t="str">
        <f t="shared" si="5"/>
        <v>n.s.</v>
      </c>
      <c r="Z23" t="str">
        <f t="shared" si="6"/>
        <v>n.s.</v>
      </c>
      <c r="AA23">
        <f t="shared" si="7"/>
        <v>6</v>
      </c>
      <c r="AB23">
        <v>0.31492371479964271</v>
      </c>
      <c r="AC23">
        <v>0.22329017816725483</v>
      </c>
      <c r="AD23">
        <v>0.24521018514678239</v>
      </c>
      <c r="AE23">
        <v>0.5219247003024523</v>
      </c>
      <c r="AF23">
        <v>0.13712623349605946</v>
      </c>
      <c r="AG23">
        <v>1.8306771292412937E-2</v>
      </c>
      <c r="AH23">
        <f t="shared" si="8"/>
        <v>6</v>
      </c>
      <c r="AI23">
        <v>7.450543636362976E-2</v>
      </c>
      <c r="AJ23">
        <v>-9.2340172146710586E-2</v>
      </c>
      <c r="AK23">
        <v>0.12961273813046964</v>
      </c>
      <c r="AL23">
        <v>0.12029423371771177</v>
      </c>
      <c r="AM23">
        <v>-6.0739157857678541E-2</v>
      </c>
      <c r="AN23">
        <v>-2.5737561413608275E-2</v>
      </c>
      <c r="AO23">
        <f t="shared" si="9"/>
        <v>6</v>
      </c>
      <c r="AP23">
        <v>1.0529999999999999</v>
      </c>
      <c r="AQ23">
        <v>0.93799999999999994</v>
      </c>
      <c r="AR23">
        <v>1.0940000000000001</v>
      </c>
      <c r="AS23">
        <v>0.92</v>
      </c>
      <c r="AT23">
        <v>1.0429999999999999</v>
      </c>
      <c r="AU23">
        <v>1.018</v>
      </c>
      <c r="AV23" t="s">
        <v>198</v>
      </c>
      <c r="AW23" t="s">
        <v>231</v>
      </c>
      <c r="AX23" t="s">
        <v>232</v>
      </c>
      <c r="BL23">
        <f t="shared" si="10"/>
        <v>0.12029423371771177</v>
      </c>
      <c r="BM23">
        <f t="shared" si="11"/>
        <v>-6.0739157857678541E-2</v>
      </c>
      <c r="BN23">
        <f t="shared" si="12"/>
        <v>-2.5737561413608275E-2</v>
      </c>
      <c r="BO23">
        <v>-0.12029423371771177</v>
      </c>
      <c r="BP23">
        <v>6.0739157857678541E-2</v>
      </c>
      <c r="BQ23">
        <v>2.5737561413608275E-2</v>
      </c>
    </row>
    <row r="24" spans="1:69" hidden="1" x14ac:dyDescent="0.25">
      <c r="A24"/>
      <c r="B24" t="s">
        <v>1250</v>
      </c>
      <c r="C24" t="s">
        <v>1251</v>
      </c>
      <c r="D24" t="s">
        <v>198</v>
      </c>
      <c r="E24" t="s">
        <v>198</v>
      </c>
      <c r="F24" t="s">
        <v>198</v>
      </c>
      <c r="G24" t="s">
        <v>198</v>
      </c>
      <c r="H24">
        <v>25.904</v>
      </c>
      <c r="I24">
        <v>5.21</v>
      </c>
      <c r="J24">
        <v>236</v>
      </c>
      <c r="K24">
        <v>75</v>
      </c>
      <c r="L24">
        <v>944</v>
      </c>
      <c r="M24">
        <v>20</v>
      </c>
      <c r="N24">
        <v>1</v>
      </c>
      <c r="O24">
        <v>0</v>
      </c>
      <c r="P24">
        <v>1</v>
      </c>
      <c r="Q24" t="s">
        <v>198</v>
      </c>
      <c r="R24">
        <v>215443469003188</v>
      </c>
      <c r="S24">
        <v>4022.62730717659</v>
      </c>
      <c r="T24" s="8">
        <f t="shared" si="0"/>
        <v>-0.42496006130543762</v>
      </c>
      <c r="U24" s="8">
        <f t="shared" si="1"/>
        <v>6.1250385511372905</v>
      </c>
      <c r="V24" s="7">
        <f t="shared" si="2"/>
        <v>0.88294597574846945</v>
      </c>
      <c r="W24" t="str">
        <f t="shared" si="3"/>
        <v>n.s.</v>
      </c>
      <c r="X24" t="str">
        <f t="shared" si="4"/>
        <v>n.s.</v>
      </c>
      <c r="Y24" t="str">
        <f t="shared" si="5"/>
        <v>n.s.</v>
      </c>
      <c r="Z24" t="str">
        <f t="shared" si="6"/>
        <v>n.s.</v>
      </c>
      <c r="AA24">
        <f t="shared" si="7"/>
        <v>4</v>
      </c>
      <c r="AB24">
        <v>-6.4034379113387114</v>
      </c>
      <c r="AC24" t="s">
        <v>198</v>
      </c>
      <c r="AD24">
        <v>-6.5282587427584113</v>
      </c>
      <c r="AE24">
        <v>7.0454866563594649</v>
      </c>
      <c r="AF24">
        <v>4.1863697525159083</v>
      </c>
      <c r="AG24" t="s">
        <v>198</v>
      </c>
      <c r="AH24">
        <f t="shared" si="8"/>
        <v>4</v>
      </c>
      <c r="AI24">
        <v>-6.6438561897747244</v>
      </c>
      <c r="AJ24" t="s">
        <v>198</v>
      </c>
      <c r="AK24">
        <v>-6.6438561897747244</v>
      </c>
      <c r="AL24">
        <v>6.6438561897747244</v>
      </c>
      <c r="AM24">
        <v>3.9885043611621707</v>
      </c>
      <c r="AN24" t="s">
        <v>198</v>
      </c>
      <c r="AO24">
        <f t="shared" si="9"/>
        <v>4</v>
      </c>
      <c r="AP24">
        <v>0.01</v>
      </c>
      <c r="AQ24" t="s">
        <v>198</v>
      </c>
      <c r="AR24">
        <v>0.01</v>
      </c>
      <c r="AS24">
        <v>0.01</v>
      </c>
      <c r="AT24">
        <v>6.3E-2</v>
      </c>
      <c r="AU24" t="s">
        <v>198</v>
      </c>
      <c r="AV24" t="s">
        <v>198</v>
      </c>
      <c r="AW24" t="s">
        <v>253</v>
      </c>
      <c r="AX24" t="s">
        <v>198</v>
      </c>
      <c r="BL24">
        <f t="shared" si="10"/>
        <v>6.6438561897747244</v>
      </c>
      <c r="BM24">
        <f t="shared" si="11"/>
        <v>3.9885043611621707</v>
      </c>
      <c r="BN24" t="str">
        <f t="shared" si="12"/>
        <v/>
      </c>
      <c r="BO24">
        <v>-6.6438561897747244</v>
      </c>
      <c r="BP24">
        <v>-3.9885043611621707</v>
      </c>
      <c r="BQ24" t="s">
        <v>198</v>
      </c>
    </row>
    <row r="25" spans="1:69" x14ac:dyDescent="0.25">
      <c r="B25" t="s">
        <v>1252</v>
      </c>
      <c r="C25" t="s">
        <v>1253</v>
      </c>
      <c r="D25" t="s">
        <v>198</v>
      </c>
      <c r="E25" t="s">
        <v>198</v>
      </c>
      <c r="F25" t="s">
        <v>198</v>
      </c>
      <c r="G25" t="s">
        <v>1255</v>
      </c>
      <c r="H25">
        <v>34.805999999999997</v>
      </c>
      <c r="I25">
        <v>8.02</v>
      </c>
      <c r="J25">
        <v>336</v>
      </c>
      <c r="K25">
        <v>73.214285714285694</v>
      </c>
      <c r="L25">
        <v>972</v>
      </c>
      <c r="M25">
        <v>28</v>
      </c>
      <c r="N25">
        <v>9</v>
      </c>
      <c r="O25">
        <v>51</v>
      </c>
      <c r="P25">
        <v>1</v>
      </c>
      <c r="Q25" t="s">
        <v>198</v>
      </c>
      <c r="R25">
        <v>803084.72199999995</v>
      </c>
      <c r="S25">
        <v>3504.3017886877101</v>
      </c>
      <c r="T25" s="8">
        <f t="shared" si="0"/>
        <v>0.32769617682575303</v>
      </c>
      <c r="U25" s="8">
        <f t="shared" si="1"/>
        <v>0.17074881759258087</v>
      </c>
      <c r="V25" s="7">
        <f t="shared" si="2"/>
        <v>1.5827243566650807E-3</v>
      </c>
      <c r="W25" t="str">
        <f t="shared" si="3"/>
        <v>n.s.</v>
      </c>
      <c r="X25" t="str">
        <f t="shared" si="4"/>
        <v>n.s.</v>
      </c>
      <c r="Y25" t="str">
        <f t="shared" si="5"/>
        <v>n.s.</v>
      </c>
      <c r="Z25" t="str">
        <f t="shared" si="6"/>
        <v>n.s.</v>
      </c>
      <c r="AA25">
        <f t="shared" si="7"/>
        <v>6</v>
      </c>
      <c r="AB25">
        <v>0.52611640439413798</v>
      </c>
      <c r="AC25">
        <v>0.32282585171816919</v>
      </c>
      <c r="AD25">
        <v>0.14699264329184708</v>
      </c>
      <c r="AE25">
        <v>0.55043112799144667</v>
      </c>
      <c r="AF25">
        <v>0.3228717524207706</v>
      </c>
      <c r="AG25">
        <v>9.6939281138146677E-2</v>
      </c>
      <c r="AH25">
        <f t="shared" si="8"/>
        <v>6</v>
      </c>
      <c r="AI25">
        <v>0.2856981259581251</v>
      </c>
      <c r="AJ25">
        <v>7.1955014042037668E-3</v>
      </c>
      <c r="AK25">
        <v>3.1395196275534318E-2</v>
      </c>
      <c r="AL25">
        <v>0.14880066140670606</v>
      </c>
      <c r="AM25">
        <v>0.12500636106703261</v>
      </c>
      <c r="AN25">
        <v>5.2894948432125471E-2</v>
      </c>
      <c r="AO25">
        <f t="shared" si="9"/>
        <v>6</v>
      </c>
      <c r="AP25">
        <v>1.2190000000000001</v>
      </c>
      <c r="AQ25">
        <v>1.0049999999999999</v>
      </c>
      <c r="AR25">
        <v>1.022</v>
      </c>
      <c r="AS25">
        <v>0.90200000000000002</v>
      </c>
      <c r="AT25">
        <v>0.91700000000000004</v>
      </c>
      <c r="AU25">
        <v>0.96399999999999997</v>
      </c>
      <c r="AV25" t="s">
        <v>198</v>
      </c>
      <c r="AW25" t="s">
        <v>1254</v>
      </c>
      <c r="AX25" t="s">
        <v>198</v>
      </c>
      <c r="BL25">
        <f t="shared" si="10"/>
        <v>0.14880066140670606</v>
      </c>
      <c r="BM25">
        <f t="shared" si="11"/>
        <v>0.12500636106703261</v>
      </c>
      <c r="BN25">
        <f t="shared" si="12"/>
        <v>5.2894948432125471E-2</v>
      </c>
      <c r="BO25">
        <v>-0.14880066140670606</v>
      </c>
      <c r="BP25">
        <v>-0.12500636106703261</v>
      </c>
      <c r="BQ25">
        <v>-5.2894948432125471E-2</v>
      </c>
    </row>
    <row r="26" spans="1:69" x14ac:dyDescent="0.25">
      <c r="B26" t="s">
        <v>1256</v>
      </c>
      <c r="C26" t="s">
        <v>1257</v>
      </c>
      <c r="D26" t="s">
        <v>198</v>
      </c>
      <c r="E26" t="s">
        <v>198</v>
      </c>
      <c r="F26" t="s">
        <v>198</v>
      </c>
      <c r="G26" t="s">
        <v>1259</v>
      </c>
      <c r="H26">
        <v>93.244</v>
      </c>
      <c r="I26">
        <v>8.16</v>
      </c>
      <c r="J26">
        <v>831</v>
      </c>
      <c r="K26">
        <v>66.185318892900099</v>
      </c>
      <c r="L26">
        <v>524</v>
      </c>
      <c r="M26">
        <v>53</v>
      </c>
      <c r="N26">
        <v>52</v>
      </c>
      <c r="O26">
        <v>2</v>
      </c>
      <c r="P26">
        <v>1</v>
      </c>
      <c r="Q26" t="s">
        <v>198</v>
      </c>
      <c r="R26">
        <v>403.709</v>
      </c>
      <c r="S26">
        <v>1997.0600278377501</v>
      </c>
      <c r="T26" s="8">
        <f t="shared" si="0"/>
        <v>5.342253104913227E-2</v>
      </c>
      <c r="U26" s="8">
        <f t="shared" si="1"/>
        <v>0.10456690429380268</v>
      </c>
      <c r="V26" s="7">
        <f t="shared" si="2"/>
        <v>0.27990562638570038</v>
      </c>
      <c r="W26" t="str">
        <f t="shared" si="3"/>
        <v>n.s.</v>
      </c>
      <c r="X26" t="str">
        <f t="shared" si="4"/>
        <v>n.s.</v>
      </c>
      <c r="Y26" t="str">
        <f t="shared" si="5"/>
        <v>n.s.</v>
      </c>
      <c r="Z26" t="str">
        <f t="shared" si="6"/>
        <v>n.s.</v>
      </c>
      <c r="AA26">
        <f t="shared" si="7"/>
        <v>6</v>
      </c>
      <c r="AB26">
        <v>0.20241195585626801</v>
      </c>
      <c r="AC26">
        <v>6.5808055907022545E-2</v>
      </c>
      <c r="AD26">
        <v>2.7864075082762396E-2</v>
      </c>
      <c r="AE26">
        <v>0.11830129853309912</v>
      </c>
      <c r="AF26">
        <v>4.8606025854115109E-2</v>
      </c>
      <c r="AG26">
        <v>-0.14245622493847357</v>
      </c>
      <c r="AH26">
        <f t="shared" si="8"/>
        <v>6</v>
      </c>
      <c r="AI26">
        <v>-3.8006322579744921E-2</v>
      </c>
      <c r="AJ26">
        <v>-0.24982229440694287</v>
      </c>
      <c r="AK26">
        <v>-8.7733371933550366E-2</v>
      </c>
      <c r="AL26">
        <v>-0.28332916805164143</v>
      </c>
      <c r="AM26">
        <v>-0.14925936549962288</v>
      </c>
      <c r="AN26">
        <v>-0.18650055764449477</v>
      </c>
      <c r="AO26">
        <f t="shared" si="9"/>
        <v>6</v>
      </c>
      <c r="AP26">
        <v>0.97399999999999998</v>
      </c>
      <c r="AQ26">
        <v>0.84099999999999997</v>
      </c>
      <c r="AR26">
        <v>0.94099999999999995</v>
      </c>
      <c r="AS26">
        <v>1.2170000000000001</v>
      </c>
      <c r="AT26">
        <v>1.109</v>
      </c>
      <c r="AU26">
        <v>1.1379999999999999</v>
      </c>
      <c r="AV26" t="s">
        <v>198</v>
      </c>
      <c r="AW26" t="s">
        <v>198</v>
      </c>
      <c r="AX26" t="s">
        <v>1258</v>
      </c>
      <c r="BL26">
        <f t="shared" si="10"/>
        <v>-0.28332916805164143</v>
      </c>
      <c r="BM26">
        <f t="shared" si="11"/>
        <v>-0.14925936549962288</v>
      </c>
      <c r="BN26">
        <f t="shared" si="12"/>
        <v>-0.18650055764449477</v>
      </c>
      <c r="BO26">
        <v>0.28332916805164143</v>
      </c>
      <c r="BP26">
        <v>0.14925936549962288</v>
      </c>
      <c r="BQ26">
        <v>0.18650055764449477</v>
      </c>
    </row>
    <row r="27" spans="1:69" hidden="1" x14ac:dyDescent="0.25">
      <c r="A27"/>
      <c r="B27" t="s">
        <v>1260</v>
      </c>
      <c r="C27" t="s">
        <v>1261</v>
      </c>
      <c r="D27" t="s">
        <v>1262</v>
      </c>
      <c r="E27" t="s">
        <v>1263</v>
      </c>
      <c r="F27" t="s">
        <v>1264</v>
      </c>
      <c r="G27" t="s">
        <v>233</v>
      </c>
      <c r="H27">
        <v>50.02</v>
      </c>
      <c r="I27">
        <v>4.8099999999999996</v>
      </c>
      <c r="J27">
        <v>449</v>
      </c>
      <c r="K27">
        <v>67.260579064588001</v>
      </c>
      <c r="L27">
        <v>665</v>
      </c>
      <c r="M27">
        <v>29</v>
      </c>
      <c r="N27">
        <v>1</v>
      </c>
      <c r="O27">
        <v>0</v>
      </c>
      <c r="P27">
        <v>1</v>
      </c>
      <c r="Q27" t="s">
        <v>198</v>
      </c>
      <c r="R27">
        <v>332458.79300000001</v>
      </c>
      <c r="S27">
        <v>2568.4085773229599</v>
      </c>
      <c r="T27" s="8">
        <f t="shared" si="0"/>
        <v>0.11179171286635298</v>
      </c>
      <c r="U27" s="8">
        <f t="shared" si="1"/>
        <v>0.2221352280634134</v>
      </c>
      <c r="V27" s="7">
        <f t="shared" si="2"/>
        <v>0.32677167461816936</v>
      </c>
      <c r="W27" t="str">
        <f t="shared" si="3"/>
        <v>n.s.</v>
      </c>
      <c r="X27" t="str">
        <f t="shared" si="4"/>
        <v>n.s.</v>
      </c>
      <c r="Y27" t="str">
        <f t="shared" si="5"/>
        <v>n.s.</v>
      </c>
      <c r="Z27" t="str">
        <f t="shared" si="6"/>
        <v>n.s.</v>
      </c>
      <c r="AA27">
        <f t="shared" si="7"/>
        <v>2</v>
      </c>
      <c r="AB27" t="s">
        <v>198</v>
      </c>
      <c r="AC27" t="s">
        <v>198</v>
      </c>
      <c r="AD27" t="s">
        <v>198</v>
      </c>
      <c r="AE27">
        <v>-0.11034351519706043</v>
      </c>
      <c r="AF27">
        <v>0.33392694092976638</v>
      </c>
      <c r="AG27" t="s">
        <v>198</v>
      </c>
      <c r="AH27">
        <f t="shared" si="8"/>
        <v>2</v>
      </c>
      <c r="AI27" t="s">
        <v>198</v>
      </c>
      <c r="AJ27" t="s">
        <v>198</v>
      </c>
      <c r="AK27" t="s">
        <v>198</v>
      </c>
      <c r="AL27">
        <v>-0.51197398178180098</v>
      </c>
      <c r="AM27">
        <v>0.13606154957602837</v>
      </c>
      <c r="AN27" t="s">
        <v>198</v>
      </c>
      <c r="AO27">
        <f t="shared" si="9"/>
        <v>2</v>
      </c>
      <c r="AP27" t="s">
        <v>198</v>
      </c>
      <c r="AQ27" t="s">
        <v>198</v>
      </c>
      <c r="AR27" t="s">
        <v>198</v>
      </c>
      <c r="AS27">
        <v>1.4259999999999999</v>
      </c>
      <c r="AT27">
        <v>0.91</v>
      </c>
      <c r="AU27" t="s">
        <v>198</v>
      </c>
      <c r="AV27" t="s">
        <v>198</v>
      </c>
      <c r="AW27" t="s">
        <v>231</v>
      </c>
      <c r="AX27" t="s">
        <v>232</v>
      </c>
      <c r="BL27">
        <f t="shared" si="10"/>
        <v>-0.51197398178180098</v>
      </c>
      <c r="BM27">
        <f t="shared" si="11"/>
        <v>0.13606154957602837</v>
      </c>
      <c r="BN27" t="str">
        <f t="shared" si="12"/>
        <v/>
      </c>
      <c r="BO27">
        <v>0.51197398178180098</v>
      </c>
      <c r="BP27">
        <v>-0.13606154957602837</v>
      </c>
      <c r="BQ27" t="s">
        <v>198</v>
      </c>
    </row>
    <row r="28" spans="1:69" x14ac:dyDescent="0.25">
      <c r="B28" t="s">
        <v>1265</v>
      </c>
      <c r="C28" t="s">
        <v>1266</v>
      </c>
      <c r="D28" t="s">
        <v>198</v>
      </c>
      <c r="E28" t="s">
        <v>198</v>
      </c>
      <c r="F28" t="s">
        <v>198</v>
      </c>
      <c r="G28" t="s">
        <v>1269</v>
      </c>
      <c r="H28">
        <v>59.878999999999998</v>
      </c>
      <c r="I28">
        <v>6.87</v>
      </c>
      <c r="J28">
        <v>560</v>
      </c>
      <c r="K28">
        <v>74.821428571428598</v>
      </c>
      <c r="L28">
        <v>471</v>
      </c>
      <c r="M28">
        <v>31</v>
      </c>
      <c r="N28">
        <v>31</v>
      </c>
      <c r="O28">
        <v>0</v>
      </c>
      <c r="P28">
        <v>1</v>
      </c>
      <c r="Q28" t="s">
        <v>198</v>
      </c>
      <c r="R28">
        <v>2252.9340000000002</v>
      </c>
      <c r="S28">
        <v>2038.73522460461</v>
      </c>
      <c r="T28" s="8">
        <f t="shared" si="0"/>
        <v>0.4017870711093619</v>
      </c>
      <c r="U28" s="8">
        <f t="shared" si="1"/>
        <v>0.1771967567322085</v>
      </c>
      <c r="V28" s="7">
        <f t="shared" si="2"/>
        <v>4.8468548447831066E-4</v>
      </c>
      <c r="W28" t="str">
        <f t="shared" si="3"/>
        <v>n.s.</v>
      </c>
      <c r="X28" t="str">
        <f t="shared" si="4"/>
        <v>n.s.</v>
      </c>
      <c r="Y28" t="str">
        <f t="shared" si="5"/>
        <v>n.s.</v>
      </c>
      <c r="Z28" t="str">
        <f t="shared" si="6"/>
        <v>n.s.</v>
      </c>
      <c r="AA28">
        <f t="shared" si="7"/>
        <v>6</v>
      </c>
      <c r="AB28">
        <v>0.54376067292334374</v>
      </c>
      <c r="AC28">
        <v>0.45967671993067227</v>
      </c>
      <c r="AD28">
        <v>0.41073269601713081</v>
      </c>
      <c r="AE28">
        <v>0.61587069215772949</v>
      </c>
      <c r="AF28">
        <v>0.31190063459976741</v>
      </c>
      <c r="AG28">
        <v>6.8781011027527664E-2</v>
      </c>
      <c r="AH28">
        <f t="shared" si="8"/>
        <v>6</v>
      </c>
      <c r="AI28">
        <v>0.3033423944873308</v>
      </c>
      <c r="AJ28">
        <v>0.14404636961670686</v>
      </c>
      <c r="AK28">
        <v>0.29513524900081806</v>
      </c>
      <c r="AL28">
        <v>0.21424022557298891</v>
      </c>
      <c r="AM28">
        <v>0.11403524324602944</v>
      </c>
      <c r="AN28">
        <v>2.4736678321506448E-2</v>
      </c>
      <c r="AO28">
        <f t="shared" si="9"/>
        <v>6</v>
      </c>
      <c r="AP28">
        <v>1.234</v>
      </c>
      <c r="AQ28">
        <v>1.105</v>
      </c>
      <c r="AR28">
        <v>1.2270000000000001</v>
      </c>
      <c r="AS28">
        <v>0.86199999999999999</v>
      </c>
      <c r="AT28">
        <v>0.92400000000000004</v>
      </c>
      <c r="AU28">
        <v>0.98299999999999998</v>
      </c>
      <c r="AV28" t="s">
        <v>1267</v>
      </c>
      <c r="AW28" t="s">
        <v>198</v>
      </c>
      <c r="AX28" t="s">
        <v>1268</v>
      </c>
      <c r="BL28">
        <f t="shared" si="10"/>
        <v>0.21424022557298891</v>
      </c>
      <c r="BM28">
        <f t="shared" si="11"/>
        <v>0.11403524324602944</v>
      </c>
      <c r="BN28">
        <f t="shared" si="12"/>
        <v>2.4736678321506448E-2</v>
      </c>
      <c r="BO28">
        <v>-0.21424022557298891</v>
      </c>
      <c r="BP28">
        <v>-0.11403524324602944</v>
      </c>
      <c r="BQ28">
        <v>-2.4736678321506448E-2</v>
      </c>
    </row>
    <row r="29" spans="1:69" x14ac:dyDescent="0.25">
      <c r="B29" t="s">
        <v>1270</v>
      </c>
      <c r="C29" t="s">
        <v>1271</v>
      </c>
      <c r="D29" t="s">
        <v>198</v>
      </c>
      <c r="E29" t="s">
        <v>198</v>
      </c>
      <c r="F29" t="s">
        <v>198</v>
      </c>
      <c r="G29" t="s">
        <v>198</v>
      </c>
      <c r="H29">
        <v>285.976</v>
      </c>
      <c r="I29">
        <v>5</v>
      </c>
      <c r="J29">
        <v>2639</v>
      </c>
      <c r="K29">
        <v>36.225843122394799</v>
      </c>
      <c r="L29">
        <v>310</v>
      </c>
      <c r="M29">
        <v>67</v>
      </c>
      <c r="N29">
        <v>67</v>
      </c>
      <c r="O29">
        <v>0</v>
      </c>
      <c r="P29">
        <v>1</v>
      </c>
      <c r="Q29" t="s">
        <v>198</v>
      </c>
      <c r="R29">
        <v>13.045999999999999</v>
      </c>
      <c r="S29">
        <v>1162.9767395258</v>
      </c>
      <c r="T29" s="8">
        <f t="shared" si="0"/>
        <v>5.6512349703618653E-2</v>
      </c>
      <c r="U29" s="8">
        <f t="shared" si="1"/>
        <v>0.30076713599054944</v>
      </c>
      <c r="V29" s="7">
        <f t="shared" si="2"/>
        <v>0.68326518727596075</v>
      </c>
      <c r="W29" t="str">
        <f t="shared" si="3"/>
        <v>n.s.</v>
      </c>
      <c r="X29" t="str">
        <f t="shared" si="4"/>
        <v>n.s.</v>
      </c>
      <c r="Y29" t="str">
        <f t="shared" si="5"/>
        <v>n.s.</v>
      </c>
      <c r="Z29" t="str">
        <f t="shared" si="6"/>
        <v>n.s.</v>
      </c>
      <c r="AA29">
        <f t="shared" si="7"/>
        <v>6</v>
      </c>
      <c r="AB29">
        <v>0.11855504506296044</v>
      </c>
      <c r="AC29">
        <v>0.53472140856016215</v>
      </c>
      <c r="AD29">
        <v>0.27780748333061966</v>
      </c>
      <c r="AE29">
        <v>-0.38747275091664102</v>
      </c>
      <c r="AF29">
        <v>-0.18507847821525258</v>
      </c>
      <c r="AG29">
        <v>-1.9458609600136741E-2</v>
      </c>
      <c r="AH29">
        <f t="shared" si="8"/>
        <v>6</v>
      </c>
      <c r="AI29">
        <v>-0.12186323337305249</v>
      </c>
      <c r="AJ29">
        <v>0.21909105824619673</v>
      </c>
      <c r="AK29">
        <v>0.16221003631430692</v>
      </c>
      <c r="AL29">
        <v>-0.78910321750138157</v>
      </c>
      <c r="AM29">
        <v>-0.38294386956899057</v>
      </c>
      <c r="AN29">
        <v>-6.3502942306157953E-2</v>
      </c>
      <c r="AO29">
        <f t="shared" si="9"/>
        <v>6</v>
      </c>
      <c r="AP29">
        <v>0.91900000000000004</v>
      </c>
      <c r="AQ29">
        <v>1.1639999999999999</v>
      </c>
      <c r="AR29">
        <v>1.119</v>
      </c>
      <c r="AS29">
        <v>1.728</v>
      </c>
      <c r="AT29">
        <v>1.304</v>
      </c>
      <c r="AU29">
        <v>1.0449999999999999</v>
      </c>
      <c r="AV29" t="s">
        <v>198</v>
      </c>
      <c r="AW29" t="s">
        <v>198</v>
      </c>
      <c r="AX29" t="s">
        <v>1272</v>
      </c>
      <c r="BL29">
        <f t="shared" si="10"/>
        <v>-0.78910321750138157</v>
      </c>
      <c r="BM29">
        <f t="shared" si="11"/>
        <v>-0.38294386956899057</v>
      </c>
      <c r="BN29">
        <f t="shared" si="12"/>
        <v>-6.3502942306157953E-2</v>
      </c>
      <c r="BO29">
        <v>0.78910321750138157</v>
      </c>
      <c r="BP29">
        <v>0.38294386956899057</v>
      </c>
      <c r="BQ29">
        <v>6.3502942306157953E-2</v>
      </c>
    </row>
    <row r="30" spans="1:69" x14ac:dyDescent="0.25">
      <c r="B30" t="s">
        <v>1273</v>
      </c>
      <c r="C30" t="s">
        <v>1274</v>
      </c>
      <c r="D30" t="s">
        <v>198</v>
      </c>
      <c r="E30" t="s">
        <v>198</v>
      </c>
      <c r="F30" t="s">
        <v>198</v>
      </c>
      <c r="G30" t="s">
        <v>198</v>
      </c>
      <c r="H30">
        <v>57.493000000000002</v>
      </c>
      <c r="I30">
        <v>6.4</v>
      </c>
      <c r="J30">
        <v>531</v>
      </c>
      <c r="K30">
        <v>87.947269303201494</v>
      </c>
      <c r="L30">
        <v>448</v>
      </c>
      <c r="M30">
        <v>32</v>
      </c>
      <c r="N30">
        <v>32</v>
      </c>
      <c r="O30">
        <v>0</v>
      </c>
      <c r="P30">
        <v>1</v>
      </c>
      <c r="Q30" t="s">
        <v>198</v>
      </c>
      <c r="R30">
        <v>4215.9650000000001</v>
      </c>
      <c r="S30">
        <v>1915.4923386573801</v>
      </c>
      <c r="T30" s="8">
        <f t="shared" si="0"/>
        <v>-7.9058041867109477E-2</v>
      </c>
      <c r="U30" s="8">
        <f t="shared" si="1"/>
        <v>0.18095646201485868</v>
      </c>
      <c r="V30" s="7">
        <f t="shared" si="2"/>
        <v>0.35165167837288458</v>
      </c>
      <c r="W30" t="str">
        <f t="shared" si="3"/>
        <v>n.s.</v>
      </c>
      <c r="X30" t="str">
        <f t="shared" si="4"/>
        <v>n.s.</v>
      </c>
      <c r="Y30" t="str">
        <f t="shared" si="5"/>
        <v>n.s.</v>
      </c>
      <c r="Z30" t="str">
        <f t="shared" si="6"/>
        <v>n.s.</v>
      </c>
      <c r="AA30">
        <f t="shared" si="7"/>
        <v>6</v>
      </c>
      <c r="AB30">
        <v>-7.25210332240947E-2</v>
      </c>
      <c r="AC30">
        <v>0.25372791138805856</v>
      </c>
      <c r="AD30">
        <v>-0.1991351464668456</v>
      </c>
      <c r="AE30">
        <v>-0.34080697879152522</v>
      </c>
      <c r="AF30">
        <v>-2.7409538515831333E-2</v>
      </c>
      <c r="AG30">
        <v>-8.8203465592418567E-2</v>
      </c>
      <c r="AH30">
        <f t="shared" si="8"/>
        <v>6</v>
      </c>
      <c r="AI30">
        <v>-0.31293931166010763</v>
      </c>
      <c r="AJ30">
        <v>-6.1902438925906862E-2</v>
      </c>
      <c r="AK30">
        <v>-0.31473259348315835</v>
      </c>
      <c r="AL30">
        <v>-0.74243744537626577</v>
      </c>
      <c r="AM30">
        <v>-0.22527492986956932</v>
      </c>
      <c r="AN30">
        <v>-0.13224779829843977</v>
      </c>
      <c r="AO30">
        <f t="shared" si="9"/>
        <v>6</v>
      </c>
      <c r="AP30">
        <v>0.80500000000000005</v>
      </c>
      <c r="AQ30">
        <v>0.95799999999999996</v>
      </c>
      <c r="AR30">
        <v>0.80400000000000005</v>
      </c>
      <c r="AS30">
        <v>1.673</v>
      </c>
      <c r="AT30">
        <v>1.169</v>
      </c>
      <c r="AU30">
        <v>1.0960000000000001</v>
      </c>
      <c r="AV30" t="s">
        <v>198</v>
      </c>
      <c r="AW30" t="s">
        <v>198</v>
      </c>
      <c r="AX30" t="s">
        <v>198</v>
      </c>
      <c r="BL30">
        <f t="shared" si="10"/>
        <v>-0.74243744537626577</v>
      </c>
      <c r="BM30">
        <f t="shared" si="11"/>
        <v>-0.22527492986956932</v>
      </c>
      <c r="BN30">
        <f t="shared" si="12"/>
        <v>-0.13224779829843977</v>
      </c>
      <c r="BO30">
        <v>0.74243744537626577</v>
      </c>
      <c r="BP30">
        <v>0.22527492986956932</v>
      </c>
      <c r="BQ30">
        <v>0.13224779829843977</v>
      </c>
    </row>
    <row r="31" spans="1:69" x14ac:dyDescent="0.25">
      <c r="B31" t="s">
        <v>1275</v>
      </c>
      <c r="C31" t="s">
        <v>1276</v>
      </c>
      <c r="D31" t="s">
        <v>198</v>
      </c>
      <c r="E31" t="s">
        <v>198</v>
      </c>
      <c r="F31" t="s">
        <v>198</v>
      </c>
      <c r="G31" t="s">
        <v>1277</v>
      </c>
      <c r="H31">
        <v>37.15</v>
      </c>
      <c r="I31">
        <v>5.14</v>
      </c>
      <c r="J31">
        <v>323</v>
      </c>
      <c r="K31">
        <v>63.467492260061903</v>
      </c>
      <c r="L31">
        <v>475</v>
      </c>
      <c r="M31">
        <v>31</v>
      </c>
      <c r="N31">
        <v>31</v>
      </c>
      <c r="O31">
        <v>0</v>
      </c>
      <c r="P31">
        <v>1</v>
      </c>
      <c r="Q31" t="s">
        <v>198</v>
      </c>
      <c r="R31">
        <v>110068.417</v>
      </c>
      <c r="S31">
        <v>1817.6717176437401</v>
      </c>
      <c r="T31" s="8">
        <f t="shared" si="0"/>
        <v>0.1614996061414819</v>
      </c>
      <c r="U31" s="8">
        <f t="shared" si="1"/>
        <v>0.20310904217100059</v>
      </c>
      <c r="V31" s="7">
        <f t="shared" si="2"/>
        <v>0.1057732569854542</v>
      </c>
      <c r="W31" t="str">
        <f t="shared" si="3"/>
        <v>n.s.</v>
      </c>
      <c r="X31" t="str">
        <f t="shared" si="4"/>
        <v>n.s.</v>
      </c>
      <c r="Y31" t="str">
        <f t="shared" si="5"/>
        <v>n.s.</v>
      </c>
      <c r="Z31" t="str">
        <f t="shared" si="6"/>
        <v>n.s.</v>
      </c>
      <c r="AA31">
        <f t="shared" si="7"/>
        <v>6</v>
      </c>
      <c r="AB31">
        <v>0.11541191736898032</v>
      </c>
      <c r="AC31">
        <v>0.57746200906610201</v>
      </c>
      <c r="AD31">
        <v>0.1270930858541422</v>
      </c>
      <c r="AE31">
        <v>-1.8447649394633392E-2</v>
      </c>
      <c r="AF31">
        <v>0.19930880822340671</v>
      </c>
      <c r="AG31">
        <v>-3.1830534269106432E-2</v>
      </c>
      <c r="AH31">
        <f t="shared" si="8"/>
        <v>6</v>
      </c>
      <c r="AI31">
        <v>-0.12500636106703261</v>
      </c>
      <c r="AJ31">
        <v>0.26183165875213665</v>
      </c>
      <c r="AK31">
        <v>1.1495638837829439E-2</v>
      </c>
      <c r="AL31">
        <v>-0.42007811597937394</v>
      </c>
      <c r="AM31">
        <v>1.4434168696687186E-3</v>
      </c>
      <c r="AN31">
        <v>-7.5874866975127644E-2</v>
      </c>
      <c r="AO31">
        <f t="shared" si="9"/>
        <v>6</v>
      </c>
      <c r="AP31">
        <v>0.91700000000000004</v>
      </c>
      <c r="AQ31">
        <v>1.1990000000000001</v>
      </c>
      <c r="AR31">
        <v>1.008</v>
      </c>
      <c r="AS31">
        <v>1.3380000000000001</v>
      </c>
      <c r="AT31">
        <v>0.999</v>
      </c>
      <c r="AU31">
        <v>1.054</v>
      </c>
      <c r="AV31" t="s">
        <v>198</v>
      </c>
      <c r="AW31" t="s">
        <v>198</v>
      </c>
      <c r="AX31" t="s">
        <v>1272</v>
      </c>
      <c r="BL31">
        <f t="shared" si="10"/>
        <v>-0.42007811597937394</v>
      </c>
      <c r="BM31">
        <f t="shared" si="11"/>
        <v>1.4434168696687186E-3</v>
      </c>
      <c r="BN31">
        <f t="shared" si="12"/>
        <v>-7.5874866975127644E-2</v>
      </c>
      <c r="BO31">
        <v>0.42007811597937394</v>
      </c>
      <c r="BP31">
        <v>-1.4434168696687186E-3</v>
      </c>
      <c r="BQ31">
        <v>7.5874866975127644E-2</v>
      </c>
    </row>
    <row r="32" spans="1:69" x14ac:dyDescent="0.25">
      <c r="B32" t="s">
        <v>1278</v>
      </c>
      <c r="C32" t="s">
        <v>1279</v>
      </c>
      <c r="D32" t="s">
        <v>198</v>
      </c>
      <c r="E32" t="s">
        <v>198</v>
      </c>
      <c r="F32" t="s">
        <v>198</v>
      </c>
      <c r="G32" t="s">
        <v>1283</v>
      </c>
      <c r="H32">
        <v>139.34700000000001</v>
      </c>
      <c r="I32">
        <v>6.83</v>
      </c>
      <c r="J32">
        <v>1280</v>
      </c>
      <c r="K32">
        <v>45.390625</v>
      </c>
      <c r="L32">
        <v>369</v>
      </c>
      <c r="M32">
        <v>51</v>
      </c>
      <c r="N32">
        <v>22</v>
      </c>
      <c r="O32">
        <v>49</v>
      </c>
      <c r="P32">
        <v>1</v>
      </c>
      <c r="Q32" t="s">
        <v>198</v>
      </c>
      <c r="R32">
        <v>39.774999999999999</v>
      </c>
      <c r="S32">
        <v>1433.0279015302699</v>
      </c>
      <c r="T32" s="8">
        <f t="shared" si="0"/>
        <v>7.8743265552333117E-2</v>
      </c>
      <c r="U32" s="8">
        <f t="shared" si="1"/>
        <v>0.142722328569058</v>
      </c>
      <c r="V32" s="7">
        <f t="shared" si="2"/>
        <v>0.24552748002201946</v>
      </c>
      <c r="W32" t="str">
        <f t="shared" si="3"/>
        <v>n.s.</v>
      </c>
      <c r="X32" t="str">
        <f t="shared" si="4"/>
        <v>n.s.</v>
      </c>
      <c r="Y32" t="str">
        <f t="shared" si="5"/>
        <v>n.s.</v>
      </c>
      <c r="Z32" t="str">
        <f t="shared" si="6"/>
        <v>n.s.</v>
      </c>
      <c r="AA32">
        <f t="shared" si="7"/>
        <v>6</v>
      </c>
      <c r="AB32">
        <v>0.10435672885998457</v>
      </c>
      <c r="AC32">
        <v>0.33426452445301641</v>
      </c>
      <c r="AD32">
        <v>0.15684042924819411</v>
      </c>
      <c r="AE32">
        <v>-2.2754204953356005E-2</v>
      </c>
      <c r="AF32">
        <v>7.566599727143325E-3</v>
      </c>
      <c r="AG32">
        <v>-0.10781448402098373</v>
      </c>
      <c r="AH32">
        <f t="shared" si="8"/>
        <v>6</v>
      </c>
      <c r="AI32">
        <v>-0.13606154957602837</v>
      </c>
      <c r="AJ32">
        <v>1.8634174139050975E-2</v>
      </c>
      <c r="AK32">
        <v>4.1242982231881345E-2</v>
      </c>
      <c r="AL32">
        <v>-0.42438467153809656</v>
      </c>
      <c r="AM32">
        <v>-0.19029879162659466</v>
      </c>
      <c r="AN32">
        <v>-0.15185881672700494</v>
      </c>
      <c r="AO32">
        <f t="shared" si="9"/>
        <v>6</v>
      </c>
      <c r="AP32">
        <v>0.91</v>
      </c>
      <c r="AQ32">
        <v>1.0129999999999999</v>
      </c>
      <c r="AR32">
        <v>1.0289999999999999</v>
      </c>
      <c r="AS32">
        <v>1.3420000000000001</v>
      </c>
      <c r="AT32">
        <v>1.141</v>
      </c>
      <c r="AU32">
        <v>1.111</v>
      </c>
      <c r="AV32" t="s">
        <v>1280</v>
      </c>
      <c r="AW32" t="s">
        <v>1281</v>
      </c>
      <c r="AX32" t="s">
        <v>1282</v>
      </c>
      <c r="BL32">
        <f t="shared" si="10"/>
        <v>-0.42438467153809656</v>
      </c>
      <c r="BM32">
        <f t="shared" si="11"/>
        <v>-0.19029879162659466</v>
      </c>
      <c r="BN32">
        <f t="shared" si="12"/>
        <v>-0.15185881672700494</v>
      </c>
      <c r="BO32">
        <v>0.42438467153809656</v>
      </c>
      <c r="BP32">
        <v>0.19029879162659466</v>
      </c>
      <c r="BQ32">
        <v>0.15185881672700494</v>
      </c>
    </row>
    <row r="33" spans="1:69" hidden="1" x14ac:dyDescent="0.25">
      <c r="A33"/>
      <c r="B33" t="s">
        <v>1284</v>
      </c>
      <c r="C33" t="s">
        <v>1285</v>
      </c>
      <c r="D33" t="s">
        <v>198</v>
      </c>
      <c r="E33" t="s">
        <v>198</v>
      </c>
      <c r="F33" t="s">
        <v>198</v>
      </c>
      <c r="G33" t="s">
        <v>198</v>
      </c>
      <c r="H33">
        <v>25.908999999999999</v>
      </c>
      <c r="I33">
        <v>5.21</v>
      </c>
      <c r="J33">
        <v>236</v>
      </c>
      <c r="K33">
        <v>75</v>
      </c>
      <c r="L33">
        <v>792</v>
      </c>
      <c r="M33">
        <v>19</v>
      </c>
      <c r="N33">
        <v>4</v>
      </c>
      <c r="O33">
        <v>0</v>
      </c>
      <c r="P33">
        <v>1</v>
      </c>
      <c r="Q33" t="s">
        <v>198</v>
      </c>
      <c r="R33">
        <v>464158883360.27698</v>
      </c>
      <c r="S33">
        <v>3422.9746562242499</v>
      </c>
      <c r="T33" s="8">
        <f t="shared" si="0"/>
        <v>-4.0509711046911816</v>
      </c>
      <c r="U33" s="8">
        <f t="shared" si="1"/>
        <v>2.3950196937298061</v>
      </c>
      <c r="V33" s="7">
        <f t="shared" si="2"/>
        <v>1.1531134627518591E-2</v>
      </c>
      <c r="W33" t="str">
        <f t="shared" si="3"/>
        <v>n.s.</v>
      </c>
      <c r="X33" t="str">
        <f t="shared" si="4"/>
        <v>n.s.</v>
      </c>
      <c r="Y33" t="str">
        <f t="shared" si="5"/>
        <v>n.s.</v>
      </c>
      <c r="Z33" t="str">
        <f t="shared" si="6"/>
        <v>n.s.</v>
      </c>
      <c r="AA33">
        <f t="shared" si="7"/>
        <v>2</v>
      </c>
      <c r="AB33" t="s">
        <v>198</v>
      </c>
      <c r="AC33" t="s">
        <v>198</v>
      </c>
      <c r="AD33" t="s">
        <v>198</v>
      </c>
      <c r="AE33" t="s">
        <v>198</v>
      </c>
      <c r="AF33">
        <v>-6.4459907984209872</v>
      </c>
      <c r="AG33">
        <v>-1.6559514109613753</v>
      </c>
      <c r="AH33">
        <f t="shared" si="8"/>
        <v>2</v>
      </c>
      <c r="AI33" t="s">
        <v>198</v>
      </c>
      <c r="AJ33" t="s">
        <v>198</v>
      </c>
      <c r="AK33" t="s">
        <v>198</v>
      </c>
      <c r="AL33" t="s">
        <v>198</v>
      </c>
      <c r="AM33">
        <v>-6.6438561897747253</v>
      </c>
      <c r="AN33">
        <v>-1.6999957436673965</v>
      </c>
      <c r="AO33">
        <f t="shared" si="9"/>
        <v>2</v>
      </c>
      <c r="AP33" t="s">
        <v>198</v>
      </c>
      <c r="AQ33" t="s">
        <v>198</v>
      </c>
      <c r="AR33" t="s">
        <v>198</v>
      </c>
      <c r="AS33" t="s">
        <v>198</v>
      </c>
      <c r="AT33">
        <v>100</v>
      </c>
      <c r="AU33">
        <v>3.2490000000000001</v>
      </c>
      <c r="AV33" t="s">
        <v>198</v>
      </c>
      <c r="AW33" t="s">
        <v>253</v>
      </c>
      <c r="AX33" t="s">
        <v>198</v>
      </c>
      <c r="BL33" t="str">
        <f t="shared" si="10"/>
        <v/>
      </c>
      <c r="BM33">
        <f t="shared" si="11"/>
        <v>-6.6438561897747253</v>
      </c>
      <c r="BN33">
        <f t="shared" si="12"/>
        <v>-1.6999957436673965</v>
      </c>
      <c r="BO33" t="s">
        <v>198</v>
      </c>
      <c r="BP33">
        <v>6.6438561897747253</v>
      </c>
      <c r="BQ33">
        <v>1.6999957436673965</v>
      </c>
    </row>
    <row r="34" spans="1:69" x14ac:dyDescent="0.25">
      <c r="B34" t="s">
        <v>1286</v>
      </c>
      <c r="C34" t="s">
        <v>1287</v>
      </c>
      <c r="D34" t="s">
        <v>198</v>
      </c>
      <c r="E34" t="s">
        <v>198</v>
      </c>
      <c r="F34" t="s">
        <v>198</v>
      </c>
      <c r="G34" t="s">
        <v>1288</v>
      </c>
      <c r="H34">
        <v>60.875</v>
      </c>
      <c r="I34">
        <v>5.97</v>
      </c>
      <c r="J34">
        <v>575</v>
      </c>
      <c r="K34">
        <v>76.521739130434796</v>
      </c>
      <c r="L34">
        <v>424</v>
      </c>
      <c r="M34">
        <v>40</v>
      </c>
      <c r="N34">
        <v>40</v>
      </c>
      <c r="O34">
        <v>0</v>
      </c>
      <c r="P34">
        <v>1</v>
      </c>
      <c r="Q34" t="s">
        <v>198</v>
      </c>
      <c r="R34">
        <v>1466.799</v>
      </c>
      <c r="S34">
        <v>1756.4612796306601</v>
      </c>
      <c r="T34" s="8">
        <f t="shared" si="0"/>
        <v>0.16669543169874448</v>
      </c>
      <c r="U34" s="8">
        <f t="shared" si="1"/>
        <v>0.18263974291719634</v>
      </c>
      <c r="V34" s="7">
        <f t="shared" si="2"/>
        <v>6.8548576621897866E-2</v>
      </c>
      <c r="W34" t="str">
        <f t="shared" si="3"/>
        <v>n.s.</v>
      </c>
      <c r="X34" t="str">
        <f t="shared" si="4"/>
        <v>n.s.</v>
      </c>
      <c r="Y34" t="str">
        <f t="shared" si="5"/>
        <v>n.s.</v>
      </c>
      <c r="Z34" t="str">
        <f t="shared" si="6"/>
        <v>n.s.</v>
      </c>
      <c r="AA34">
        <f t="shared" si="7"/>
        <v>6</v>
      </c>
      <c r="AB34">
        <v>0.44330611190615637</v>
      </c>
      <c r="AC34">
        <v>0.15720098770948249</v>
      </c>
      <c r="AD34">
        <v>0.29064293312722655</v>
      </c>
      <c r="AE34">
        <v>0.19373761494340769</v>
      </c>
      <c r="AF34">
        <v>5.7741167444667313E-2</v>
      </c>
      <c r="AG34">
        <v>-0.14245622493847357</v>
      </c>
      <c r="AH34">
        <f t="shared" si="8"/>
        <v>6</v>
      </c>
      <c r="AI34">
        <v>0.20288783347014344</v>
      </c>
      <c r="AJ34">
        <v>-0.15842936260448293</v>
      </c>
      <c r="AK34">
        <v>0.17504548611091381</v>
      </c>
      <c r="AL34">
        <v>-0.20789285164133287</v>
      </c>
      <c r="AM34">
        <v>-0.14012422390907067</v>
      </c>
      <c r="AN34">
        <v>-0.18650055764449477</v>
      </c>
      <c r="AO34">
        <f t="shared" si="9"/>
        <v>6</v>
      </c>
      <c r="AP34">
        <v>1.151</v>
      </c>
      <c r="AQ34">
        <v>0.89600000000000002</v>
      </c>
      <c r="AR34">
        <v>1.129</v>
      </c>
      <c r="AS34">
        <v>1.155</v>
      </c>
      <c r="AT34">
        <v>1.1020000000000001</v>
      </c>
      <c r="AU34">
        <v>1.1379999999999999</v>
      </c>
      <c r="AV34" t="s">
        <v>199</v>
      </c>
      <c r="AW34" t="s">
        <v>200</v>
      </c>
      <c r="AX34" t="s">
        <v>205</v>
      </c>
      <c r="BL34">
        <f t="shared" si="10"/>
        <v>-0.20789285164133287</v>
      </c>
      <c r="BM34">
        <f t="shared" si="11"/>
        <v>-0.14012422390907067</v>
      </c>
      <c r="BN34">
        <f t="shared" si="12"/>
        <v>-0.18650055764449477</v>
      </c>
      <c r="BO34">
        <v>0.20789285164133287</v>
      </c>
      <c r="BP34">
        <v>0.14012422390907067</v>
      </c>
      <c r="BQ34">
        <v>0.18650055764449477</v>
      </c>
    </row>
    <row r="35" spans="1:69" x14ac:dyDescent="0.25">
      <c r="B35" t="s">
        <v>1289</v>
      </c>
      <c r="C35" t="s">
        <v>1290</v>
      </c>
      <c r="D35" t="s">
        <v>198</v>
      </c>
      <c r="E35" t="s">
        <v>198</v>
      </c>
      <c r="F35" t="s">
        <v>198</v>
      </c>
      <c r="G35" t="s">
        <v>1292</v>
      </c>
      <c r="H35">
        <v>89.340999999999994</v>
      </c>
      <c r="I35">
        <v>5.1100000000000003</v>
      </c>
      <c r="J35">
        <v>811</v>
      </c>
      <c r="K35">
        <v>66.8310727496917</v>
      </c>
      <c r="L35">
        <v>370</v>
      </c>
      <c r="M35">
        <v>51</v>
      </c>
      <c r="N35">
        <v>50</v>
      </c>
      <c r="O35">
        <v>2</v>
      </c>
      <c r="P35">
        <v>1</v>
      </c>
      <c r="Q35" t="s">
        <v>198</v>
      </c>
      <c r="R35">
        <v>250.18899999999999</v>
      </c>
      <c r="S35">
        <v>1475.0924681425099</v>
      </c>
      <c r="T35" s="8">
        <f t="shared" si="0"/>
        <v>0.28972548299681139</v>
      </c>
      <c r="U35" s="8">
        <f t="shared" si="1"/>
        <v>0.14850900786584084</v>
      </c>
      <c r="V35" s="7">
        <f t="shared" si="2"/>
        <v>1.4159714373972614E-3</v>
      </c>
      <c r="W35" t="str">
        <f t="shared" si="3"/>
        <v>n.s.</v>
      </c>
      <c r="X35" t="str">
        <f t="shared" si="4"/>
        <v>n.s.</v>
      </c>
      <c r="Y35" t="str">
        <f t="shared" si="5"/>
        <v>n.s.</v>
      </c>
      <c r="Z35" t="str">
        <f t="shared" si="6"/>
        <v>n.s.</v>
      </c>
      <c r="AA35">
        <f t="shared" si="7"/>
        <v>6</v>
      </c>
      <c r="AB35">
        <v>0.20537133133681212</v>
      </c>
      <c r="AC35">
        <v>0.56901458611403988</v>
      </c>
      <c r="AD35">
        <v>7.4625665960006582E-2</v>
      </c>
      <c r="AE35">
        <v>0.31892787725449123</v>
      </c>
      <c r="AF35">
        <v>0.29020556350044857</v>
      </c>
      <c r="AG35">
        <v>0.28020787381506984</v>
      </c>
      <c r="AH35">
        <f t="shared" si="8"/>
        <v>6</v>
      </c>
      <c r="AI35">
        <v>-3.5046947099200802E-2</v>
      </c>
      <c r="AJ35">
        <v>0.25338423580007446</v>
      </c>
      <c r="AK35">
        <v>-4.0971781056306174E-2</v>
      </c>
      <c r="AL35">
        <v>-8.2702589330249349E-2</v>
      </c>
      <c r="AM35">
        <v>9.2340172146710586E-2</v>
      </c>
      <c r="AN35">
        <v>0.23616354110904861</v>
      </c>
      <c r="AO35">
        <f t="shared" si="9"/>
        <v>6</v>
      </c>
      <c r="AP35">
        <v>0.97599999999999998</v>
      </c>
      <c r="AQ35">
        <v>1.1919999999999999</v>
      </c>
      <c r="AR35">
        <v>0.97199999999999998</v>
      </c>
      <c r="AS35">
        <v>1.0589999999999999</v>
      </c>
      <c r="AT35">
        <v>0.93799999999999994</v>
      </c>
      <c r="AU35">
        <v>0.84899999999999998</v>
      </c>
      <c r="AV35" t="s">
        <v>1291</v>
      </c>
      <c r="AW35" t="s">
        <v>198</v>
      </c>
      <c r="AX35" t="s">
        <v>222</v>
      </c>
      <c r="BL35">
        <f t="shared" si="10"/>
        <v>-8.2702589330249349E-2</v>
      </c>
      <c r="BM35">
        <f t="shared" si="11"/>
        <v>9.2340172146710586E-2</v>
      </c>
      <c r="BN35">
        <f t="shared" si="12"/>
        <v>0.23616354110904861</v>
      </c>
      <c r="BO35">
        <v>8.2702589330249349E-2</v>
      </c>
      <c r="BP35">
        <v>-9.2340172146710586E-2</v>
      </c>
      <c r="BQ35">
        <v>-0.23616354110904861</v>
      </c>
    </row>
    <row r="36" spans="1:69" x14ac:dyDescent="0.25">
      <c r="B36" t="s">
        <v>1293</v>
      </c>
      <c r="C36" t="s">
        <v>1294</v>
      </c>
      <c r="D36" t="s">
        <v>198</v>
      </c>
      <c r="E36" t="s">
        <v>198</v>
      </c>
      <c r="F36" t="s">
        <v>198</v>
      </c>
      <c r="G36" t="s">
        <v>1296</v>
      </c>
      <c r="H36">
        <v>40.488</v>
      </c>
      <c r="I36">
        <v>6.64</v>
      </c>
      <c r="J36">
        <v>383</v>
      </c>
      <c r="K36">
        <v>61.879895561357699</v>
      </c>
      <c r="L36">
        <v>420</v>
      </c>
      <c r="M36">
        <v>25</v>
      </c>
      <c r="N36">
        <v>2</v>
      </c>
      <c r="O36">
        <v>0</v>
      </c>
      <c r="P36">
        <v>1</v>
      </c>
      <c r="Q36" t="s">
        <v>198</v>
      </c>
      <c r="R36">
        <v>25649.208999999999</v>
      </c>
      <c r="S36">
        <v>1650.5404767990101</v>
      </c>
      <c r="T36" s="8">
        <f t="shared" si="0"/>
        <v>-0.12617484135549228</v>
      </c>
      <c r="U36" s="8">
        <f t="shared" si="1"/>
        <v>0.40241955174974792</v>
      </c>
      <c r="V36" s="7">
        <f t="shared" si="2"/>
        <v>0.49923105851466443</v>
      </c>
      <c r="W36" t="str">
        <f t="shared" si="3"/>
        <v>n.s.</v>
      </c>
      <c r="X36" t="str">
        <f t="shared" si="4"/>
        <v>n.s.</v>
      </c>
      <c r="Y36" t="str">
        <f t="shared" si="5"/>
        <v>n.s.</v>
      </c>
      <c r="Z36" t="str">
        <f t="shared" si="6"/>
        <v>n.s.</v>
      </c>
      <c r="AA36">
        <f t="shared" si="7"/>
        <v>6</v>
      </c>
      <c r="AB36">
        <v>0.36739113469377849</v>
      </c>
      <c r="AC36">
        <v>-0.21552570671139709</v>
      </c>
      <c r="AD36">
        <v>0.1652282147409132</v>
      </c>
      <c r="AE36">
        <v>-3.5597272328169227E-2</v>
      </c>
      <c r="AF36">
        <v>-0.12059607381384518</v>
      </c>
      <c r="AG36">
        <v>-0.91794934471423384</v>
      </c>
      <c r="AH36">
        <f t="shared" si="8"/>
        <v>6</v>
      </c>
      <c r="AI36">
        <v>0.12697285625776553</v>
      </c>
      <c r="AJ36">
        <v>-0.5311560570253625</v>
      </c>
      <c r="AK36">
        <v>4.9630767724600428E-2</v>
      </c>
      <c r="AL36">
        <v>-0.43722773891290978</v>
      </c>
      <c r="AM36">
        <v>-0.31846146516758317</v>
      </c>
      <c r="AN36">
        <v>-0.9619936774202551</v>
      </c>
      <c r="AO36">
        <f t="shared" si="9"/>
        <v>6</v>
      </c>
      <c r="AP36">
        <v>1.0920000000000001</v>
      </c>
      <c r="AQ36">
        <v>0.69199999999999995</v>
      </c>
      <c r="AR36">
        <v>1.0349999999999999</v>
      </c>
      <c r="AS36">
        <v>1.3540000000000001</v>
      </c>
      <c r="AT36">
        <v>1.2470000000000001</v>
      </c>
      <c r="AU36">
        <v>1.948</v>
      </c>
      <c r="AV36" t="s">
        <v>198</v>
      </c>
      <c r="AW36" t="s">
        <v>1295</v>
      </c>
      <c r="AX36" t="s">
        <v>1272</v>
      </c>
      <c r="BL36">
        <f t="shared" si="10"/>
        <v>-0.43722773891290978</v>
      </c>
      <c r="BM36">
        <f t="shared" si="11"/>
        <v>-0.31846146516758317</v>
      </c>
      <c r="BN36">
        <f t="shared" si="12"/>
        <v>-0.9619936774202551</v>
      </c>
      <c r="BO36">
        <v>0.43722773891290978</v>
      </c>
      <c r="BP36">
        <v>0.31846146516758317</v>
      </c>
      <c r="BQ36">
        <v>0.9619936774202551</v>
      </c>
    </row>
    <row r="37" spans="1:69" x14ac:dyDescent="0.25">
      <c r="B37" t="s">
        <v>1297</v>
      </c>
      <c r="C37" t="s">
        <v>1298</v>
      </c>
      <c r="D37" t="s">
        <v>198</v>
      </c>
      <c r="E37" t="s">
        <v>198</v>
      </c>
      <c r="F37" t="s">
        <v>198</v>
      </c>
      <c r="G37" t="s">
        <v>1299</v>
      </c>
      <c r="H37">
        <v>40.503</v>
      </c>
      <c r="I37">
        <v>6.55</v>
      </c>
      <c r="J37">
        <v>383</v>
      </c>
      <c r="K37">
        <v>61.879895561357699</v>
      </c>
      <c r="L37">
        <v>397</v>
      </c>
      <c r="M37">
        <v>25</v>
      </c>
      <c r="N37">
        <v>2</v>
      </c>
      <c r="O37">
        <v>47</v>
      </c>
      <c r="P37">
        <v>1</v>
      </c>
      <c r="Q37" t="s">
        <v>198</v>
      </c>
      <c r="R37">
        <v>16875.125</v>
      </c>
      <c r="S37">
        <v>1560.4629385471301</v>
      </c>
      <c r="T37" s="8">
        <f t="shared" si="0"/>
        <v>-0.10071445936217804</v>
      </c>
      <c r="U37" s="8">
        <f t="shared" si="1"/>
        <v>0.29478219932386512</v>
      </c>
      <c r="V37" s="7">
        <f t="shared" si="2"/>
        <v>0.46253070745544489</v>
      </c>
      <c r="W37" t="str">
        <f t="shared" si="3"/>
        <v>n.s.</v>
      </c>
      <c r="X37" t="str">
        <f t="shared" si="4"/>
        <v>n.s.</v>
      </c>
      <c r="Y37" t="str">
        <f t="shared" si="5"/>
        <v>n.s.</v>
      </c>
      <c r="Z37" t="str">
        <f t="shared" si="6"/>
        <v>n.s.</v>
      </c>
      <c r="AA37">
        <f t="shared" si="7"/>
        <v>6</v>
      </c>
      <c r="AB37">
        <v>0.26189800584646433</v>
      </c>
      <c r="AC37">
        <v>-0.19894282251579293</v>
      </c>
      <c r="AD37">
        <v>7.9071570991198714E-2</v>
      </c>
      <c r="AE37">
        <v>2.6451986995128185E-2</v>
      </c>
      <c r="AF37">
        <v>-9.609358767495646E-2</v>
      </c>
      <c r="AG37">
        <v>-0.67667190981511005</v>
      </c>
      <c r="AH37">
        <f t="shared" si="8"/>
        <v>6</v>
      </c>
      <c r="AI37">
        <v>2.1479727410451396E-2</v>
      </c>
      <c r="AJ37">
        <v>-0.51457317282975834</v>
      </c>
      <c r="AK37">
        <v>-3.6525876025114042E-2</v>
      </c>
      <c r="AL37">
        <v>-0.37517847958961237</v>
      </c>
      <c r="AM37">
        <v>-0.29395897902869444</v>
      </c>
      <c r="AN37">
        <v>-0.72071624252113131</v>
      </c>
      <c r="AO37">
        <f t="shared" si="9"/>
        <v>6</v>
      </c>
      <c r="AP37">
        <v>1.0149999999999999</v>
      </c>
      <c r="AQ37">
        <v>0.7</v>
      </c>
      <c r="AR37">
        <v>0.97499999999999998</v>
      </c>
      <c r="AS37">
        <v>1.2969999999999999</v>
      </c>
      <c r="AT37">
        <v>1.226</v>
      </c>
      <c r="AU37">
        <v>1.6479999999999999</v>
      </c>
      <c r="AV37" t="s">
        <v>198</v>
      </c>
      <c r="AW37" t="s">
        <v>198</v>
      </c>
      <c r="AX37" t="s">
        <v>1272</v>
      </c>
      <c r="BL37">
        <f t="shared" si="10"/>
        <v>-0.37517847958961237</v>
      </c>
      <c r="BM37">
        <f t="shared" si="11"/>
        <v>-0.29395897902869444</v>
      </c>
      <c r="BN37">
        <f t="shared" si="12"/>
        <v>-0.72071624252113131</v>
      </c>
      <c r="BO37">
        <v>0.37517847958961237</v>
      </c>
      <c r="BP37">
        <v>0.29395897902869444</v>
      </c>
      <c r="BQ37">
        <v>0.72071624252113131</v>
      </c>
    </row>
    <row r="38" spans="1:69" x14ac:dyDescent="0.25">
      <c r="B38" t="s">
        <v>1300</v>
      </c>
      <c r="C38" t="s">
        <v>1301</v>
      </c>
      <c r="D38" t="s">
        <v>198</v>
      </c>
      <c r="E38" t="s">
        <v>198</v>
      </c>
      <c r="F38" t="s">
        <v>198</v>
      </c>
      <c r="G38" t="s">
        <v>1302</v>
      </c>
      <c r="H38">
        <v>57.234000000000002</v>
      </c>
      <c r="I38">
        <v>7.2</v>
      </c>
      <c r="J38">
        <v>502</v>
      </c>
      <c r="K38">
        <v>66.7330677290837</v>
      </c>
      <c r="L38">
        <v>398</v>
      </c>
      <c r="M38">
        <v>28</v>
      </c>
      <c r="N38">
        <v>28</v>
      </c>
      <c r="O38">
        <v>0</v>
      </c>
      <c r="P38">
        <v>1</v>
      </c>
      <c r="Q38" t="s">
        <v>198</v>
      </c>
      <c r="R38">
        <v>4769.5829999999996</v>
      </c>
      <c r="S38">
        <v>1515.39744019508</v>
      </c>
      <c r="T38" s="8">
        <f t="shared" si="0"/>
        <v>0.11484412902546419</v>
      </c>
      <c r="U38" s="8">
        <f t="shared" si="1"/>
        <v>0.22787933243344341</v>
      </c>
      <c r="V38" s="7">
        <f t="shared" si="2"/>
        <v>0.28609558386648365</v>
      </c>
      <c r="W38" t="str">
        <f t="shared" si="3"/>
        <v>n.s.</v>
      </c>
      <c r="X38" t="str">
        <f t="shared" si="4"/>
        <v>n.s.</v>
      </c>
      <c r="Y38" t="str">
        <f t="shared" si="5"/>
        <v>n.s.</v>
      </c>
      <c r="Z38" t="str">
        <f t="shared" si="6"/>
        <v>n.s.</v>
      </c>
      <c r="AA38">
        <f t="shared" si="7"/>
        <v>6</v>
      </c>
      <c r="AB38">
        <v>4.612346327452424E-2</v>
      </c>
      <c r="AC38">
        <v>0.59539877190756041</v>
      </c>
      <c r="AD38">
        <v>8.7922488573464408E-2</v>
      </c>
      <c r="AE38">
        <v>-0.14334941667106338</v>
      </c>
      <c r="AF38">
        <v>3.5655355039431069E-2</v>
      </c>
      <c r="AG38">
        <v>6.7314112028868403E-2</v>
      </c>
      <c r="AH38">
        <f t="shared" si="8"/>
        <v>6</v>
      </c>
      <c r="AI38">
        <v>-0.19429481516148869</v>
      </c>
      <c r="AJ38">
        <v>0.279768421593595</v>
      </c>
      <c r="AK38">
        <v>-2.7674958442848348E-2</v>
      </c>
      <c r="AL38">
        <v>-0.54497988325580393</v>
      </c>
      <c r="AM38">
        <v>-0.16221003631430692</v>
      </c>
      <c r="AN38">
        <v>2.3269779322847191E-2</v>
      </c>
      <c r="AO38">
        <f t="shared" si="9"/>
        <v>6</v>
      </c>
      <c r="AP38">
        <v>0.874</v>
      </c>
      <c r="AQ38">
        <v>1.214</v>
      </c>
      <c r="AR38">
        <v>0.98099999999999998</v>
      </c>
      <c r="AS38">
        <v>1.4590000000000001</v>
      </c>
      <c r="AT38">
        <v>1.119</v>
      </c>
      <c r="AU38">
        <v>0.98399999999999999</v>
      </c>
      <c r="AV38" t="s">
        <v>1239</v>
      </c>
      <c r="AW38" t="s">
        <v>198</v>
      </c>
      <c r="AX38" t="s">
        <v>249</v>
      </c>
      <c r="BL38">
        <f t="shared" si="10"/>
        <v>-0.54497988325580393</v>
      </c>
      <c r="BM38">
        <f t="shared" si="11"/>
        <v>-0.16221003631430692</v>
      </c>
      <c r="BN38">
        <f t="shared" si="12"/>
        <v>2.3269779322847191E-2</v>
      </c>
      <c r="BO38">
        <v>0.54497988325580393</v>
      </c>
      <c r="BP38">
        <v>0.16221003631430692</v>
      </c>
      <c r="BQ38">
        <v>-2.3269779322847191E-2</v>
      </c>
    </row>
    <row r="39" spans="1:69" x14ac:dyDescent="0.25">
      <c r="B39" t="s">
        <v>1303</v>
      </c>
      <c r="C39" t="s">
        <v>1304</v>
      </c>
      <c r="D39" t="s">
        <v>198</v>
      </c>
      <c r="E39" t="s">
        <v>198</v>
      </c>
      <c r="F39" t="s">
        <v>198</v>
      </c>
      <c r="G39" t="s">
        <v>1306</v>
      </c>
      <c r="H39">
        <v>46.643999999999998</v>
      </c>
      <c r="I39">
        <v>5.67</v>
      </c>
      <c r="J39">
        <v>412</v>
      </c>
      <c r="K39">
        <v>77.427184466019398</v>
      </c>
      <c r="L39">
        <v>451</v>
      </c>
      <c r="M39">
        <v>33</v>
      </c>
      <c r="N39">
        <v>33</v>
      </c>
      <c r="O39">
        <v>0</v>
      </c>
      <c r="P39">
        <v>1</v>
      </c>
      <c r="Q39" t="s">
        <v>198</v>
      </c>
      <c r="R39">
        <v>25117.864000000001</v>
      </c>
      <c r="S39">
        <v>1697.9662108421301</v>
      </c>
      <c r="T39" s="8">
        <f t="shared" si="0"/>
        <v>0.11895332465241715</v>
      </c>
      <c r="U39" s="8">
        <f t="shared" si="1"/>
        <v>0.12024807547494053</v>
      </c>
      <c r="V39" s="7">
        <f t="shared" si="2"/>
        <v>5.1387056859421062E-2</v>
      </c>
      <c r="W39" t="str">
        <f t="shared" si="3"/>
        <v>n.s.</v>
      </c>
      <c r="X39" t="str">
        <f t="shared" si="4"/>
        <v>n.s.</v>
      </c>
      <c r="Y39" t="str">
        <f t="shared" si="5"/>
        <v>n.s.</v>
      </c>
      <c r="Z39" t="str">
        <f t="shared" si="6"/>
        <v>n.s.</v>
      </c>
      <c r="AA39">
        <f t="shared" si="7"/>
        <v>6</v>
      </c>
      <c r="AB39">
        <v>0.10752400793866762</v>
      </c>
      <c r="AC39">
        <v>0.34278440181769204</v>
      </c>
      <c r="AD39">
        <v>4.6145566264167548E-2</v>
      </c>
      <c r="AE39">
        <v>0.18626249438126108</v>
      </c>
      <c r="AF39">
        <v>6.6934521527289292E-2</v>
      </c>
      <c r="AG39">
        <v>-3.5931044014574677E-2</v>
      </c>
      <c r="AH39">
        <f t="shared" si="8"/>
        <v>6</v>
      </c>
      <c r="AI39">
        <v>-0.13289427049734531</v>
      </c>
      <c r="AJ39">
        <v>2.7154051503726646E-2</v>
      </c>
      <c r="AK39">
        <v>-6.9451880752145215E-2</v>
      </c>
      <c r="AL39">
        <v>-0.21536797220347947</v>
      </c>
      <c r="AM39">
        <v>-0.13093086982644869</v>
      </c>
      <c r="AN39">
        <v>-7.9975376720595889E-2</v>
      </c>
      <c r="AO39">
        <f t="shared" si="9"/>
        <v>6</v>
      </c>
      <c r="AP39">
        <v>0.91200000000000003</v>
      </c>
      <c r="AQ39">
        <v>1.0189999999999999</v>
      </c>
      <c r="AR39">
        <v>0.95299999999999996</v>
      </c>
      <c r="AS39">
        <v>1.161</v>
      </c>
      <c r="AT39">
        <v>1.095</v>
      </c>
      <c r="AU39">
        <v>1.0569999999999999</v>
      </c>
      <c r="AV39" t="s">
        <v>199</v>
      </c>
      <c r="AW39" t="s">
        <v>198</v>
      </c>
      <c r="AX39" t="s">
        <v>1305</v>
      </c>
      <c r="BL39">
        <f t="shared" si="10"/>
        <v>-0.21536797220347947</v>
      </c>
      <c r="BM39">
        <f t="shared" si="11"/>
        <v>-0.13093086982644869</v>
      </c>
      <c r="BN39">
        <f t="shared" si="12"/>
        <v>-7.9975376720595889E-2</v>
      </c>
      <c r="BO39">
        <v>0.21536797220347947</v>
      </c>
      <c r="BP39">
        <v>0.13093086982644869</v>
      </c>
      <c r="BQ39">
        <v>7.9975376720595889E-2</v>
      </c>
    </row>
    <row r="40" spans="1:69" x14ac:dyDescent="0.25">
      <c r="B40" t="s">
        <v>1307</v>
      </c>
      <c r="C40" t="s">
        <v>1308</v>
      </c>
      <c r="D40" t="s">
        <v>198</v>
      </c>
      <c r="E40" t="s">
        <v>198</v>
      </c>
      <c r="F40" t="s">
        <v>198</v>
      </c>
      <c r="G40" t="s">
        <v>225</v>
      </c>
      <c r="H40">
        <v>78.206000000000003</v>
      </c>
      <c r="I40">
        <v>7.17</v>
      </c>
      <c r="J40">
        <v>728</v>
      </c>
      <c r="K40">
        <v>61.538461538461497</v>
      </c>
      <c r="L40">
        <v>541</v>
      </c>
      <c r="M40">
        <v>42</v>
      </c>
      <c r="N40">
        <v>40</v>
      </c>
      <c r="O40">
        <v>0</v>
      </c>
      <c r="P40">
        <v>1</v>
      </c>
      <c r="Q40" t="s">
        <v>198</v>
      </c>
      <c r="R40">
        <v>187.15199999999999</v>
      </c>
      <c r="S40">
        <v>1848.61905920506</v>
      </c>
      <c r="T40" s="8">
        <f t="shared" si="0"/>
        <v>0.17089486269707557</v>
      </c>
      <c r="U40" s="8">
        <f t="shared" si="1"/>
        <v>0.37972275034696445</v>
      </c>
      <c r="V40" s="7">
        <f t="shared" si="2"/>
        <v>0.33797858015660931</v>
      </c>
      <c r="W40" t="str">
        <f t="shared" si="3"/>
        <v>n.s.</v>
      </c>
      <c r="X40" t="str">
        <f t="shared" si="4"/>
        <v>n.s.</v>
      </c>
      <c r="Y40" t="str">
        <f t="shared" si="5"/>
        <v>n.s.</v>
      </c>
      <c r="Z40" t="str">
        <f t="shared" si="6"/>
        <v>n.s.</v>
      </c>
      <c r="AA40">
        <f t="shared" si="7"/>
        <v>6</v>
      </c>
      <c r="AB40">
        <v>0.37529633277912466</v>
      </c>
      <c r="AC40">
        <v>0.80414535927177755</v>
      </c>
      <c r="AD40">
        <v>0.3774291057684494</v>
      </c>
      <c r="AE40">
        <v>-0.28094283076283788</v>
      </c>
      <c r="AF40">
        <v>-0.11828035093961836</v>
      </c>
      <c r="AG40">
        <v>-0.13227843993444169</v>
      </c>
      <c r="AH40">
        <f t="shared" si="8"/>
        <v>6</v>
      </c>
      <c r="AI40">
        <v>0.13487805434311173</v>
      </c>
      <c r="AJ40">
        <v>0.48851500895781214</v>
      </c>
      <c r="AK40">
        <v>0.26183165875213665</v>
      </c>
      <c r="AL40">
        <v>-0.68257329734757843</v>
      </c>
      <c r="AM40">
        <v>-0.31614574229335635</v>
      </c>
      <c r="AN40">
        <v>-0.17632277264046289</v>
      </c>
      <c r="AO40">
        <f t="shared" si="9"/>
        <v>6</v>
      </c>
      <c r="AP40">
        <v>1.0980000000000001</v>
      </c>
      <c r="AQ40">
        <v>1.403</v>
      </c>
      <c r="AR40">
        <v>1.1990000000000001</v>
      </c>
      <c r="AS40">
        <v>1.605</v>
      </c>
      <c r="AT40">
        <v>1.2450000000000001</v>
      </c>
      <c r="AU40">
        <v>1.1299999999999999</v>
      </c>
      <c r="AV40" t="s">
        <v>1309</v>
      </c>
      <c r="AW40" t="s">
        <v>198</v>
      </c>
      <c r="AX40" t="s">
        <v>1310</v>
      </c>
      <c r="BL40">
        <f t="shared" si="10"/>
        <v>-0.68257329734757843</v>
      </c>
      <c r="BM40">
        <f t="shared" si="11"/>
        <v>-0.31614574229335635</v>
      </c>
      <c r="BN40">
        <f t="shared" si="12"/>
        <v>-0.17632277264046289</v>
      </c>
      <c r="BO40">
        <v>0.68257329734757843</v>
      </c>
      <c r="BP40">
        <v>0.31614574229335635</v>
      </c>
      <c r="BQ40">
        <v>0.17632277264046289</v>
      </c>
    </row>
    <row r="41" spans="1:69" x14ac:dyDescent="0.25">
      <c r="B41" t="s">
        <v>1311</v>
      </c>
      <c r="C41" t="s">
        <v>1312</v>
      </c>
      <c r="D41" t="s">
        <v>198</v>
      </c>
      <c r="E41" t="s">
        <v>198</v>
      </c>
      <c r="F41" t="s">
        <v>198</v>
      </c>
      <c r="G41" t="s">
        <v>1313</v>
      </c>
      <c r="H41">
        <v>48.642000000000003</v>
      </c>
      <c r="I41">
        <v>5.34</v>
      </c>
      <c r="J41">
        <v>456</v>
      </c>
      <c r="K41">
        <v>76.315789473684205</v>
      </c>
      <c r="L41">
        <v>414</v>
      </c>
      <c r="M41">
        <v>32</v>
      </c>
      <c r="N41">
        <v>32</v>
      </c>
      <c r="O41">
        <v>0</v>
      </c>
      <c r="P41">
        <v>1</v>
      </c>
      <c r="Q41" t="s">
        <v>198</v>
      </c>
      <c r="R41">
        <v>9181.5429999999997</v>
      </c>
      <c r="S41">
        <v>1383.6293063163801</v>
      </c>
      <c r="T41" s="8">
        <f t="shared" si="0"/>
        <v>-6.933678670131152E-2</v>
      </c>
      <c r="U41" s="8">
        <f t="shared" si="1"/>
        <v>0.21577372690323654</v>
      </c>
      <c r="V41" s="7">
        <f t="shared" si="2"/>
        <v>0.48887372306832011</v>
      </c>
      <c r="W41" t="str">
        <f t="shared" si="3"/>
        <v>n.s.</v>
      </c>
      <c r="X41" t="str">
        <f t="shared" si="4"/>
        <v>n.s.</v>
      </c>
      <c r="Y41" t="str">
        <f t="shared" si="5"/>
        <v>n.s.</v>
      </c>
      <c r="Z41" t="str">
        <f t="shared" si="6"/>
        <v>n.s.</v>
      </c>
      <c r="AA41">
        <f t="shared" si="7"/>
        <v>6</v>
      </c>
      <c r="AB41">
        <v>0.12638303518998351</v>
      </c>
      <c r="AC41">
        <v>8.9626675425138552E-2</v>
      </c>
      <c r="AD41">
        <v>3.8556411252484754E-2</v>
      </c>
      <c r="AE41">
        <v>-2.4902671531932818E-2</v>
      </c>
      <c r="AF41">
        <v>-0.13097107287580201</v>
      </c>
      <c r="AG41">
        <v>-0.51471309766774109</v>
      </c>
      <c r="AH41">
        <f t="shared" si="8"/>
        <v>6</v>
      </c>
      <c r="AI41">
        <v>-0.11403524324602944</v>
      </c>
      <c r="AJ41">
        <v>-0.22600367488882686</v>
      </c>
      <c r="AK41">
        <v>-7.7041035763828009E-2</v>
      </c>
      <c r="AL41">
        <v>-0.42653313811667337</v>
      </c>
      <c r="AM41">
        <v>-0.32883646422953999</v>
      </c>
      <c r="AN41">
        <v>-0.55875743037376235</v>
      </c>
      <c r="AO41">
        <f t="shared" si="9"/>
        <v>6</v>
      </c>
      <c r="AP41">
        <v>0.92400000000000004</v>
      </c>
      <c r="AQ41">
        <v>0.85499999999999998</v>
      </c>
      <c r="AR41">
        <v>0.94799999999999995</v>
      </c>
      <c r="AS41">
        <v>1.3440000000000001</v>
      </c>
      <c r="AT41">
        <v>1.256</v>
      </c>
      <c r="AU41">
        <v>1.4730000000000001</v>
      </c>
      <c r="AV41" t="s">
        <v>198</v>
      </c>
      <c r="AW41" t="s">
        <v>198</v>
      </c>
      <c r="AX41" t="s">
        <v>198</v>
      </c>
      <c r="BL41">
        <f t="shared" si="10"/>
        <v>-0.42653313811667337</v>
      </c>
      <c r="BM41">
        <f t="shared" si="11"/>
        <v>-0.32883646422953999</v>
      </c>
      <c r="BN41">
        <f t="shared" si="12"/>
        <v>-0.55875743037376235</v>
      </c>
      <c r="BO41">
        <v>0.42653313811667337</v>
      </c>
      <c r="BP41">
        <v>0.32883646422953999</v>
      </c>
      <c r="BQ41">
        <v>0.55875743037376235</v>
      </c>
    </row>
    <row r="42" spans="1:69" hidden="1" x14ac:dyDescent="0.25">
      <c r="A42"/>
      <c r="B42" t="s">
        <v>1314</v>
      </c>
      <c r="C42" t="s">
        <v>1315</v>
      </c>
      <c r="D42" t="s">
        <v>198</v>
      </c>
      <c r="E42" t="s">
        <v>198</v>
      </c>
      <c r="F42" t="s">
        <v>198</v>
      </c>
      <c r="G42" t="s">
        <v>237</v>
      </c>
      <c r="H42">
        <v>95.721999999999994</v>
      </c>
      <c r="I42">
        <v>6.74</v>
      </c>
      <c r="J42">
        <v>862</v>
      </c>
      <c r="K42">
        <v>73.897911832946605</v>
      </c>
      <c r="L42">
        <v>570</v>
      </c>
      <c r="M42">
        <v>30</v>
      </c>
      <c r="N42">
        <v>3</v>
      </c>
      <c r="O42">
        <v>0</v>
      </c>
      <c r="P42">
        <v>1</v>
      </c>
      <c r="Q42" t="s">
        <v>198</v>
      </c>
      <c r="R42">
        <v>94.668999999999997</v>
      </c>
      <c r="S42">
        <v>2133.0801118612299</v>
      </c>
      <c r="T42" s="8">
        <f t="shared" si="0"/>
        <v>4.1932151447306634</v>
      </c>
      <c r="U42" s="8">
        <f t="shared" si="1"/>
        <v>2.8522715116288015</v>
      </c>
      <c r="V42" s="7">
        <f t="shared" si="2"/>
        <v>2.0621101501403751E-2</v>
      </c>
      <c r="W42" t="str">
        <f t="shared" si="3"/>
        <v>n.s.</v>
      </c>
      <c r="X42" t="str">
        <f t="shared" si="4"/>
        <v>n.s.</v>
      </c>
      <c r="Y42" t="str">
        <f t="shared" si="5"/>
        <v>n.s.</v>
      </c>
      <c r="Z42" t="str">
        <f t="shared" si="6"/>
        <v>n.s.</v>
      </c>
      <c r="AA42">
        <f t="shared" si="7"/>
        <v>2</v>
      </c>
      <c r="AB42" t="s">
        <v>198</v>
      </c>
      <c r="AC42" t="s">
        <v>198</v>
      </c>
      <c r="AD42" t="s">
        <v>198</v>
      </c>
      <c r="AE42">
        <v>7.0454866563594649</v>
      </c>
      <c r="AF42" t="s">
        <v>198</v>
      </c>
      <c r="AG42">
        <v>1.3409436331018614</v>
      </c>
      <c r="AH42">
        <f t="shared" si="8"/>
        <v>2</v>
      </c>
      <c r="AI42" t="s">
        <v>198</v>
      </c>
      <c r="AJ42" t="s">
        <v>198</v>
      </c>
      <c r="AK42" t="s">
        <v>198</v>
      </c>
      <c r="AL42">
        <v>6.6438561897747244</v>
      </c>
      <c r="AM42" t="s">
        <v>198</v>
      </c>
      <c r="AN42">
        <v>1.2968993003958402</v>
      </c>
      <c r="AO42">
        <f t="shared" si="9"/>
        <v>2</v>
      </c>
      <c r="AP42" t="s">
        <v>198</v>
      </c>
      <c r="AQ42" t="s">
        <v>198</v>
      </c>
      <c r="AR42" t="s">
        <v>198</v>
      </c>
      <c r="AS42">
        <v>0.01</v>
      </c>
      <c r="AT42" t="s">
        <v>198</v>
      </c>
      <c r="AU42">
        <v>0.40699999999999997</v>
      </c>
      <c r="AV42" t="s">
        <v>198</v>
      </c>
      <c r="AW42" t="s">
        <v>198</v>
      </c>
      <c r="AX42" t="s">
        <v>209</v>
      </c>
      <c r="BL42">
        <f t="shared" si="10"/>
        <v>6.6438561897747244</v>
      </c>
      <c r="BM42" t="str">
        <f t="shared" si="11"/>
        <v/>
      </c>
      <c r="BN42">
        <f t="shared" si="12"/>
        <v>1.2968993003958402</v>
      </c>
      <c r="BO42">
        <v>-6.6438561897747244</v>
      </c>
      <c r="BP42" t="s">
        <v>198</v>
      </c>
      <c r="BQ42">
        <v>-1.2968993003958402</v>
      </c>
    </row>
    <row r="43" spans="1:69" x14ac:dyDescent="0.25">
      <c r="B43" t="s">
        <v>1316</v>
      </c>
      <c r="C43" t="s">
        <v>1317</v>
      </c>
      <c r="D43" t="s">
        <v>198</v>
      </c>
      <c r="E43" t="s">
        <v>198</v>
      </c>
      <c r="F43" t="s">
        <v>198</v>
      </c>
      <c r="G43" t="s">
        <v>1318</v>
      </c>
      <c r="H43">
        <v>74.870999999999995</v>
      </c>
      <c r="I43">
        <v>8.0299999999999994</v>
      </c>
      <c r="J43">
        <v>676</v>
      </c>
      <c r="K43">
        <v>63.905325443787</v>
      </c>
      <c r="L43">
        <v>435</v>
      </c>
      <c r="M43">
        <v>43</v>
      </c>
      <c r="N43">
        <v>43</v>
      </c>
      <c r="O43">
        <v>0</v>
      </c>
      <c r="P43">
        <v>1</v>
      </c>
      <c r="Q43" t="s">
        <v>198</v>
      </c>
      <c r="R43">
        <v>240.53399999999999</v>
      </c>
      <c r="S43">
        <v>1543.6786601543399</v>
      </c>
      <c r="T43" s="8">
        <f t="shared" si="0"/>
        <v>4.1768074615072641E-2</v>
      </c>
      <c r="U43" s="8">
        <f t="shared" si="1"/>
        <v>0.12069841668592661</v>
      </c>
      <c r="V43" s="7">
        <f t="shared" si="2"/>
        <v>0.4569530743239586</v>
      </c>
      <c r="W43" t="str">
        <f t="shared" si="3"/>
        <v>n.s.</v>
      </c>
      <c r="X43" t="str">
        <f t="shared" si="4"/>
        <v>n.s.</v>
      </c>
      <c r="Y43" t="str">
        <f t="shared" si="5"/>
        <v>n.s.</v>
      </c>
      <c r="Z43" t="str">
        <f t="shared" si="6"/>
        <v>n.s.</v>
      </c>
      <c r="AA43">
        <f t="shared" si="7"/>
        <v>6</v>
      </c>
      <c r="AB43">
        <v>-1.973361886465963E-2</v>
      </c>
      <c r="AC43">
        <v>0.30694810721416455</v>
      </c>
      <c r="AD43">
        <v>-5.0905216123852279E-2</v>
      </c>
      <c r="AE43">
        <v>1.3165369301586904E-2</v>
      </c>
      <c r="AF43">
        <v>1.6444751073596303E-2</v>
      </c>
      <c r="AG43">
        <v>-1.5310944910400026E-2</v>
      </c>
      <c r="AH43">
        <f t="shared" si="8"/>
        <v>6</v>
      </c>
      <c r="AI43">
        <v>-0.26015189730067256</v>
      </c>
      <c r="AJ43">
        <v>-8.682243099800882E-3</v>
      </c>
      <c r="AK43">
        <v>-0.16650266314016504</v>
      </c>
      <c r="AL43">
        <v>-0.38846509728315365</v>
      </c>
      <c r="AM43">
        <v>-0.18142064028014168</v>
      </c>
      <c r="AN43">
        <v>-5.9355277616421238E-2</v>
      </c>
      <c r="AO43">
        <f t="shared" si="9"/>
        <v>6</v>
      </c>
      <c r="AP43">
        <v>0.83499999999999996</v>
      </c>
      <c r="AQ43">
        <v>0.99399999999999999</v>
      </c>
      <c r="AR43">
        <v>0.89100000000000001</v>
      </c>
      <c r="AS43">
        <v>1.3089999999999999</v>
      </c>
      <c r="AT43">
        <v>1.1339999999999999</v>
      </c>
      <c r="AU43">
        <v>1.042</v>
      </c>
      <c r="AV43" t="s">
        <v>199</v>
      </c>
      <c r="AW43" t="s">
        <v>200</v>
      </c>
      <c r="AX43" t="s">
        <v>201</v>
      </c>
      <c r="BL43">
        <f t="shared" si="10"/>
        <v>-0.38846509728315365</v>
      </c>
      <c r="BM43">
        <f t="shared" si="11"/>
        <v>-0.18142064028014168</v>
      </c>
      <c r="BN43">
        <f t="shared" si="12"/>
        <v>-5.9355277616421238E-2</v>
      </c>
      <c r="BO43">
        <v>0.38846509728315365</v>
      </c>
      <c r="BP43">
        <v>0.18142064028014168</v>
      </c>
      <c r="BQ43">
        <v>5.9355277616421238E-2</v>
      </c>
    </row>
    <row r="44" spans="1:69" x14ac:dyDescent="0.25">
      <c r="B44" t="s">
        <v>1319</v>
      </c>
      <c r="C44" t="s">
        <v>1320</v>
      </c>
      <c r="D44" t="s">
        <v>198</v>
      </c>
      <c r="E44" t="s">
        <v>198</v>
      </c>
      <c r="F44" t="s">
        <v>198</v>
      </c>
      <c r="G44" t="s">
        <v>1321</v>
      </c>
      <c r="H44">
        <v>19.626000000000001</v>
      </c>
      <c r="I44">
        <v>6.54</v>
      </c>
      <c r="J44">
        <v>179</v>
      </c>
      <c r="K44">
        <v>75.977653631284895</v>
      </c>
      <c r="L44">
        <v>420</v>
      </c>
      <c r="M44">
        <v>15</v>
      </c>
      <c r="N44">
        <v>14</v>
      </c>
      <c r="O44">
        <v>1</v>
      </c>
      <c r="P44">
        <v>1</v>
      </c>
      <c r="Q44" t="s">
        <v>198</v>
      </c>
      <c r="R44">
        <v>8376775.4009999996</v>
      </c>
      <c r="S44">
        <v>1577.4328560829199</v>
      </c>
      <c r="T44" s="8">
        <f t="shared" si="0"/>
        <v>0.11783014843616425</v>
      </c>
      <c r="U44" s="8">
        <f t="shared" si="1"/>
        <v>9.2210025942373361E-2</v>
      </c>
      <c r="V44" s="7">
        <f t="shared" si="2"/>
        <v>1.7034131911209241E-2</v>
      </c>
      <c r="W44" t="str">
        <f t="shared" si="3"/>
        <v>n.s.</v>
      </c>
      <c r="X44" t="str">
        <f t="shared" si="4"/>
        <v>n.s.</v>
      </c>
      <c r="Y44" t="str">
        <f t="shared" si="5"/>
        <v>n.s.</v>
      </c>
      <c r="Z44" t="str">
        <f t="shared" si="6"/>
        <v>n.s.</v>
      </c>
      <c r="AA44">
        <f t="shared" si="7"/>
        <v>6</v>
      </c>
      <c r="AB44">
        <v>0.1011824810648409</v>
      </c>
      <c r="AC44">
        <v>0.20938085203453133</v>
      </c>
      <c r="AD44">
        <v>0.20102210326899045</v>
      </c>
      <c r="AE44">
        <v>0.14582762998202264</v>
      </c>
      <c r="AF44">
        <v>0.1178900146331421</v>
      </c>
      <c r="AG44">
        <v>-6.8322190366541941E-2</v>
      </c>
      <c r="AH44">
        <f t="shared" si="8"/>
        <v>6</v>
      </c>
      <c r="AI44">
        <v>-0.13923579737117203</v>
      </c>
      <c r="AJ44">
        <v>-0.10624949827943407</v>
      </c>
      <c r="AK44">
        <v>8.5424656252677672E-2</v>
      </c>
      <c r="AL44">
        <v>-0.25580283660271791</v>
      </c>
      <c r="AM44">
        <v>-7.9975376720595889E-2</v>
      </c>
      <c r="AN44">
        <v>-0.11236652307256316</v>
      </c>
      <c r="AO44">
        <f t="shared" si="9"/>
        <v>6</v>
      </c>
      <c r="AP44">
        <v>0.90800000000000003</v>
      </c>
      <c r="AQ44">
        <v>0.92900000000000005</v>
      </c>
      <c r="AR44">
        <v>1.0609999999999999</v>
      </c>
      <c r="AS44">
        <v>1.194</v>
      </c>
      <c r="AT44">
        <v>1.0569999999999999</v>
      </c>
      <c r="AU44">
        <v>1.081</v>
      </c>
      <c r="AV44" t="s">
        <v>199</v>
      </c>
      <c r="AW44" t="s">
        <v>198</v>
      </c>
      <c r="AX44" t="s">
        <v>209</v>
      </c>
      <c r="BL44">
        <f t="shared" si="10"/>
        <v>-0.25580283660271791</v>
      </c>
      <c r="BM44">
        <f t="shared" si="11"/>
        <v>-7.9975376720595889E-2</v>
      </c>
      <c r="BN44">
        <f t="shared" si="12"/>
        <v>-0.11236652307256316</v>
      </c>
      <c r="BO44">
        <v>0.25580283660271791</v>
      </c>
      <c r="BP44">
        <v>7.9975376720595889E-2</v>
      </c>
      <c r="BQ44">
        <v>0.11236652307256316</v>
      </c>
    </row>
    <row r="45" spans="1:69" x14ac:dyDescent="0.25">
      <c r="B45" t="s">
        <v>1322</v>
      </c>
      <c r="C45" t="s">
        <v>1323</v>
      </c>
      <c r="D45" t="s">
        <v>198</v>
      </c>
      <c r="E45" t="s">
        <v>198</v>
      </c>
      <c r="F45" t="s">
        <v>198</v>
      </c>
      <c r="G45" t="s">
        <v>1324</v>
      </c>
      <c r="H45">
        <v>182.20400000000001</v>
      </c>
      <c r="I45">
        <v>5.94</v>
      </c>
      <c r="J45">
        <v>1596</v>
      </c>
      <c r="K45">
        <v>49.060150375939799</v>
      </c>
      <c r="L45">
        <v>320</v>
      </c>
      <c r="M45">
        <v>65</v>
      </c>
      <c r="N45">
        <v>65</v>
      </c>
      <c r="O45">
        <v>0</v>
      </c>
      <c r="P45">
        <v>1</v>
      </c>
      <c r="Q45" t="s">
        <v>198</v>
      </c>
      <c r="R45">
        <v>13.250999999999999</v>
      </c>
      <c r="S45">
        <v>1040.56045877934</v>
      </c>
      <c r="T45" s="8">
        <f t="shared" si="0"/>
        <v>9.0760321011526465E-2</v>
      </c>
      <c r="U45" s="8">
        <f t="shared" si="1"/>
        <v>0.47057061187911975</v>
      </c>
      <c r="V45" s="7">
        <f t="shared" si="2"/>
        <v>0.67541619990777502</v>
      </c>
      <c r="W45" t="str">
        <f t="shared" si="3"/>
        <v>n.s.</v>
      </c>
      <c r="X45" t="str">
        <f t="shared" si="4"/>
        <v>n.s.</v>
      </c>
      <c r="Y45" t="str">
        <f t="shared" si="5"/>
        <v>n.s.</v>
      </c>
      <c r="Z45" t="str">
        <f t="shared" si="6"/>
        <v>n.s.</v>
      </c>
      <c r="AA45">
        <f t="shared" si="7"/>
        <v>6</v>
      </c>
      <c r="AB45">
        <v>0.10910504375814795</v>
      </c>
      <c r="AC45">
        <v>-0.62778612131966693</v>
      </c>
      <c r="AD45">
        <v>-0.20813514471779743</v>
      </c>
      <c r="AE45">
        <v>0.86358901325107706</v>
      </c>
      <c r="AF45">
        <v>0.4272477446975349</v>
      </c>
      <c r="AG45">
        <v>-1.9458609600136741E-2</v>
      </c>
      <c r="AH45">
        <f t="shared" si="8"/>
        <v>6</v>
      </c>
      <c r="AI45">
        <v>-0.13131323467786499</v>
      </c>
      <c r="AJ45">
        <v>-0.9434164716336324</v>
      </c>
      <c r="AK45">
        <v>-0.32373259173411018</v>
      </c>
      <c r="AL45">
        <v>0.46195854666633646</v>
      </c>
      <c r="AM45">
        <v>0.22938235334379689</v>
      </c>
      <c r="AN45">
        <v>-6.3502942306157953E-2</v>
      </c>
      <c r="AO45">
        <f t="shared" si="9"/>
        <v>6</v>
      </c>
      <c r="AP45">
        <v>0.91300000000000003</v>
      </c>
      <c r="AQ45">
        <v>0.52</v>
      </c>
      <c r="AR45">
        <v>0.79900000000000004</v>
      </c>
      <c r="AS45">
        <v>0.72599999999999998</v>
      </c>
      <c r="AT45">
        <v>0.85299999999999998</v>
      </c>
      <c r="AU45">
        <v>1.0449999999999999</v>
      </c>
      <c r="AV45" t="s">
        <v>199</v>
      </c>
      <c r="AW45" t="s">
        <v>1254</v>
      </c>
      <c r="AX45" t="s">
        <v>209</v>
      </c>
      <c r="BL45">
        <f t="shared" si="10"/>
        <v>0.46195854666633646</v>
      </c>
      <c r="BM45">
        <f t="shared" si="11"/>
        <v>0.22938235334379689</v>
      </c>
      <c r="BN45">
        <f t="shared" si="12"/>
        <v>-6.3502942306157953E-2</v>
      </c>
      <c r="BO45">
        <v>-0.46195854666633646</v>
      </c>
      <c r="BP45">
        <v>-0.22938235334379689</v>
      </c>
      <c r="BQ45">
        <v>6.3502942306157953E-2</v>
      </c>
    </row>
    <row r="46" spans="1:69" x14ac:dyDescent="0.25">
      <c r="B46" t="s">
        <v>1325</v>
      </c>
      <c r="C46" t="s">
        <v>1326</v>
      </c>
      <c r="D46" t="s">
        <v>198</v>
      </c>
      <c r="E46" t="s">
        <v>198</v>
      </c>
      <c r="F46" t="s">
        <v>198</v>
      </c>
      <c r="G46" t="s">
        <v>1327</v>
      </c>
      <c r="H46">
        <v>68.349999999999994</v>
      </c>
      <c r="I46">
        <v>7.83</v>
      </c>
      <c r="J46">
        <v>599</v>
      </c>
      <c r="K46">
        <v>55.258764607679502</v>
      </c>
      <c r="L46">
        <v>579</v>
      </c>
      <c r="M46">
        <v>31</v>
      </c>
      <c r="N46">
        <v>20</v>
      </c>
      <c r="O46">
        <v>20</v>
      </c>
      <c r="P46">
        <v>1</v>
      </c>
      <c r="Q46" t="s">
        <v>198</v>
      </c>
      <c r="R46">
        <v>1231.847</v>
      </c>
      <c r="S46">
        <v>2104.8558484315899</v>
      </c>
      <c r="T46" s="8">
        <f t="shared" si="0"/>
        <v>2.4537769737034698E-4</v>
      </c>
      <c r="U46" s="8">
        <f t="shared" si="1"/>
        <v>0.45750116214416803</v>
      </c>
      <c r="V46" s="7">
        <f t="shared" si="2"/>
        <v>0.99906668476114069</v>
      </c>
      <c r="W46" t="str">
        <f t="shared" si="3"/>
        <v>n.s.</v>
      </c>
      <c r="X46" t="str">
        <f t="shared" si="4"/>
        <v>n.s.</v>
      </c>
      <c r="Y46" t="str">
        <f t="shared" si="5"/>
        <v>n.s.</v>
      </c>
      <c r="Z46" t="str">
        <f t="shared" si="6"/>
        <v>n.s.</v>
      </c>
      <c r="AA46">
        <f t="shared" si="7"/>
        <v>6</v>
      </c>
      <c r="AB46">
        <v>-9.9657163161608775E-2</v>
      </c>
      <c r="AC46">
        <v>-0.65015393434812152</v>
      </c>
      <c r="AD46">
        <v>-0.25959978773073999</v>
      </c>
      <c r="AE46">
        <v>0.85566209747944799</v>
      </c>
      <c r="AF46">
        <v>0.15382105864771678</v>
      </c>
      <c r="AG46">
        <v>1.3999952975274899E-3</v>
      </c>
      <c r="AH46">
        <f t="shared" si="8"/>
        <v>6</v>
      </c>
      <c r="AI46">
        <v>-0.34007544159762171</v>
      </c>
      <c r="AJ46">
        <v>-0.96578428466208699</v>
      </c>
      <c r="AK46">
        <v>-0.37519723474705274</v>
      </c>
      <c r="AL46">
        <v>0.45403163089470749</v>
      </c>
      <c r="AM46">
        <v>-4.4044332706021212E-2</v>
      </c>
      <c r="AN46">
        <v>-4.2644337408493722E-2</v>
      </c>
      <c r="AO46">
        <f t="shared" si="9"/>
        <v>6</v>
      </c>
      <c r="AP46">
        <v>0.79</v>
      </c>
      <c r="AQ46">
        <v>0.51200000000000001</v>
      </c>
      <c r="AR46">
        <v>0.77100000000000002</v>
      </c>
      <c r="AS46">
        <v>0.73</v>
      </c>
      <c r="AT46">
        <v>1.0309999999999999</v>
      </c>
      <c r="AU46">
        <v>1.03</v>
      </c>
      <c r="AV46" t="s">
        <v>199</v>
      </c>
      <c r="AW46" t="s">
        <v>198</v>
      </c>
      <c r="AX46" t="s">
        <v>222</v>
      </c>
      <c r="BL46">
        <f t="shared" si="10"/>
        <v>0.45403163089470749</v>
      </c>
      <c r="BM46">
        <f t="shared" si="11"/>
        <v>-4.4044332706021212E-2</v>
      </c>
      <c r="BN46">
        <f t="shared" si="12"/>
        <v>-4.2644337408493722E-2</v>
      </c>
      <c r="BO46">
        <v>-0.45403163089470749</v>
      </c>
      <c r="BP46">
        <v>4.4044332706021212E-2</v>
      </c>
      <c r="BQ46">
        <v>4.2644337408493722E-2</v>
      </c>
    </row>
    <row r="47" spans="1:69" x14ac:dyDescent="0.25">
      <c r="B47" t="s">
        <v>1328</v>
      </c>
      <c r="C47" t="s">
        <v>1329</v>
      </c>
      <c r="D47" t="s">
        <v>198</v>
      </c>
      <c r="E47" t="s">
        <v>198</v>
      </c>
      <c r="F47" t="s">
        <v>198</v>
      </c>
      <c r="G47" t="s">
        <v>1330</v>
      </c>
      <c r="H47">
        <v>76.954999999999998</v>
      </c>
      <c r="I47">
        <v>7.3</v>
      </c>
      <c r="J47">
        <v>689</v>
      </c>
      <c r="K47">
        <v>69.085631349782304</v>
      </c>
      <c r="L47">
        <v>304</v>
      </c>
      <c r="M47">
        <v>41</v>
      </c>
      <c r="N47">
        <v>41</v>
      </c>
      <c r="O47">
        <v>0</v>
      </c>
      <c r="P47">
        <v>1</v>
      </c>
      <c r="Q47" t="s">
        <v>198</v>
      </c>
      <c r="R47">
        <v>176.828</v>
      </c>
      <c r="S47">
        <v>1193.3268859386401</v>
      </c>
      <c r="T47" s="8">
        <f t="shared" si="0"/>
        <v>-0.23370278931464061</v>
      </c>
      <c r="U47" s="8">
        <f t="shared" si="1"/>
        <v>0.23720432102897418</v>
      </c>
      <c r="V47" s="7">
        <f t="shared" si="2"/>
        <v>5.2170151908849521E-2</v>
      </c>
      <c r="W47" t="str">
        <f t="shared" si="3"/>
        <v>n.s.</v>
      </c>
      <c r="X47" t="str">
        <f t="shared" si="4"/>
        <v>n.s.</v>
      </c>
      <c r="Y47" t="str">
        <f t="shared" si="5"/>
        <v>n.s.</v>
      </c>
      <c r="Z47" t="str">
        <f t="shared" si="6"/>
        <v>n.s.</v>
      </c>
      <c r="AA47">
        <f t="shared" si="7"/>
        <v>6</v>
      </c>
      <c r="AB47">
        <v>-0.43304437342403523</v>
      </c>
      <c r="AC47">
        <v>0.10473356781534687</v>
      </c>
      <c r="AD47">
        <v>-0.55786520484373536</v>
      </c>
      <c r="AE47">
        <v>-0.36729486897901065</v>
      </c>
      <c r="AF47">
        <v>-5.0224421164054567E-3</v>
      </c>
      <c r="AG47">
        <v>-0.14372341434000363</v>
      </c>
      <c r="AH47">
        <f t="shared" si="8"/>
        <v>6</v>
      </c>
      <c r="AI47">
        <v>-0.67346265186004817</v>
      </c>
      <c r="AJ47">
        <v>-0.21089678249861854</v>
      </c>
      <c r="AK47">
        <v>-0.67346265186004817</v>
      </c>
      <c r="AL47">
        <v>-0.7689253355637512</v>
      </c>
      <c r="AM47">
        <v>-0.20288783347014344</v>
      </c>
      <c r="AN47">
        <v>-0.18776774704602484</v>
      </c>
      <c r="AO47">
        <f t="shared" si="9"/>
        <v>6</v>
      </c>
      <c r="AP47">
        <v>0.627</v>
      </c>
      <c r="AQ47">
        <v>0.86399999999999999</v>
      </c>
      <c r="AR47">
        <v>0.627</v>
      </c>
      <c r="AS47">
        <v>1.704</v>
      </c>
      <c r="AT47">
        <v>1.151</v>
      </c>
      <c r="AU47">
        <v>1.139</v>
      </c>
      <c r="AV47" t="s">
        <v>199</v>
      </c>
      <c r="AW47" t="s">
        <v>200</v>
      </c>
      <c r="AX47" t="s">
        <v>222</v>
      </c>
      <c r="BL47">
        <f t="shared" si="10"/>
        <v>-0.7689253355637512</v>
      </c>
      <c r="BM47">
        <f t="shared" si="11"/>
        <v>-0.20288783347014344</v>
      </c>
      <c r="BN47">
        <f t="shared" si="12"/>
        <v>-0.18776774704602484</v>
      </c>
      <c r="BO47">
        <v>0.7689253355637512</v>
      </c>
      <c r="BP47">
        <v>0.20288783347014344</v>
      </c>
      <c r="BQ47">
        <v>0.18776774704602484</v>
      </c>
    </row>
    <row r="48" spans="1:69" x14ac:dyDescent="0.25">
      <c r="B48" t="s">
        <v>1331</v>
      </c>
      <c r="C48" t="s">
        <v>1332</v>
      </c>
      <c r="D48" t="s">
        <v>198</v>
      </c>
      <c r="E48" t="s">
        <v>198</v>
      </c>
      <c r="F48" t="s">
        <v>198</v>
      </c>
      <c r="G48" t="s">
        <v>1333</v>
      </c>
      <c r="H48">
        <v>49.082999999999998</v>
      </c>
      <c r="I48">
        <v>5.85</v>
      </c>
      <c r="J48">
        <v>434</v>
      </c>
      <c r="K48">
        <v>73.963133640552996</v>
      </c>
      <c r="L48">
        <v>305</v>
      </c>
      <c r="M48">
        <v>31</v>
      </c>
      <c r="N48">
        <v>31</v>
      </c>
      <c r="O48">
        <v>0</v>
      </c>
      <c r="P48">
        <v>1</v>
      </c>
      <c r="Q48" t="s">
        <v>198</v>
      </c>
      <c r="R48">
        <v>4123.6260000000002</v>
      </c>
      <c r="S48">
        <v>1284.9116157293299</v>
      </c>
      <c r="T48" s="8">
        <f t="shared" si="0"/>
        <v>5.3393468380021313E-3</v>
      </c>
      <c r="U48" s="8">
        <f t="shared" si="1"/>
        <v>7.5290950534272053E-2</v>
      </c>
      <c r="V48" s="7">
        <f t="shared" si="2"/>
        <v>0.87716163554463578</v>
      </c>
      <c r="W48" t="str">
        <f t="shared" si="3"/>
        <v>n.s.</v>
      </c>
      <c r="X48" t="str">
        <f t="shared" si="4"/>
        <v>n.s.</v>
      </c>
      <c r="Y48" t="str">
        <f t="shared" si="5"/>
        <v>n.s.</v>
      </c>
      <c r="Z48" t="str">
        <f t="shared" si="6"/>
        <v>n.s.</v>
      </c>
      <c r="AA48">
        <f t="shared" si="7"/>
        <v>6</v>
      </c>
      <c r="AB48">
        <v>2.5544483371250093E-3</v>
      </c>
      <c r="AC48">
        <v>-0.11099512324009025</v>
      </c>
      <c r="AD48">
        <v>2.1718400013412631E-2</v>
      </c>
      <c r="AE48">
        <v>0.13859606075094677</v>
      </c>
      <c r="AF48">
        <v>2.1542618713275091E-2</v>
      </c>
      <c r="AG48">
        <v>-4.138032354665646E-2</v>
      </c>
      <c r="AH48">
        <f t="shared" si="8"/>
        <v>6</v>
      </c>
      <c r="AI48">
        <v>-0.23786383009888792</v>
      </c>
      <c r="AJ48">
        <v>-0.42662547355405567</v>
      </c>
      <c r="AK48">
        <v>-9.3879047002900132E-2</v>
      </c>
      <c r="AL48">
        <v>-0.26303440583379378</v>
      </c>
      <c r="AM48">
        <v>-0.17632277264046289</v>
      </c>
      <c r="AN48">
        <v>-8.5424656252677672E-2</v>
      </c>
      <c r="AO48">
        <f t="shared" si="9"/>
        <v>6</v>
      </c>
      <c r="AP48">
        <v>0.84799999999999998</v>
      </c>
      <c r="AQ48">
        <v>0.74399999999999999</v>
      </c>
      <c r="AR48">
        <v>0.93700000000000006</v>
      </c>
      <c r="AS48">
        <v>1.2</v>
      </c>
      <c r="AT48">
        <v>1.1299999999999999</v>
      </c>
      <c r="AU48">
        <v>1.0609999999999999</v>
      </c>
      <c r="AV48" t="s">
        <v>198</v>
      </c>
      <c r="AW48" t="s">
        <v>198</v>
      </c>
      <c r="AX48" t="s">
        <v>205</v>
      </c>
      <c r="BL48">
        <f t="shared" si="10"/>
        <v>-0.26303440583379378</v>
      </c>
      <c r="BM48">
        <f t="shared" si="11"/>
        <v>-0.17632277264046289</v>
      </c>
      <c r="BN48">
        <f t="shared" si="12"/>
        <v>-8.5424656252677672E-2</v>
      </c>
      <c r="BO48">
        <v>0.26303440583379378</v>
      </c>
      <c r="BP48">
        <v>0.17632277264046289</v>
      </c>
      <c r="BQ48">
        <v>8.5424656252677672E-2</v>
      </c>
    </row>
    <row r="49" spans="1:69" x14ac:dyDescent="0.25">
      <c r="B49" t="s">
        <v>1334</v>
      </c>
      <c r="C49" t="s">
        <v>1335</v>
      </c>
      <c r="D49" t="s">
        <v>198</v>
      </c>
      <c r="E49" t="s">
        <v>198</v>
      </c>
      <c r="F49" t="s">
        <v>198</v>
      </c>
      <c r="G49" t="s">
        <v>198</v>
      </c>
      <c r="H49">
        <v>44.646999999999998</v>
      </c>
      <c r="I49">
        <v>6.99</v>
      </c>
      <c r="J49">
        <v>417</v>
      </c>
      <c r="K49">
        <v>78.896882494004799</v>
      </c>
      <c r="L49">
        <v>397</v>
      </c>
      <c r="M49">
        <v>36</v>
      </c>
      <c r="N49">
        <v>36</v>
      </c>
      <c r="O49">
        <v>0</v>
      </c>
      <c r="P49">
        <v>1</v>
      </c>
      <c r="Q49" t="s">
        <v>198</v>
      </c>
      <c r="R49">
        <v>1344.96</v>
      </c>
      <c r="S49">
        <v>1522.7436110973399</v>
      </c>
      <c r="T49" s="8">
        <f t="shared" si="0"/>
        <v>-8.0798877320485088E-2</v>
      </c>
      <c r="U49" s="8">
        <f t="shared" si="1"/>
        <v>0.26763572497216837</v>
      </c>
      <c r="V49" s="7">
        <f t="shared" si="2"/>
        <v>0.5149385365093635</v>
      </c>
      <c r="W49" t="str">
        <f t="shared" si="3"/>
        <v>n.s.</v>
      </c>
      <c r="X49" t="str">
        <f t="shared" si="4"/>
        <v>n.s.</v>
      </c>
      <c r="Y49" t="str">
        <f t="shared" si="5"/>
        <v>n.s.</v>
      </c>
      <c r="Z49" t="str">
        <f t="shared" si="6"/>
        <v>n.s.</v>
      </c>
      <c r="AA49">
        <f t="shared" si="7"/>
        <v>6</v>
      </c>
      <c r="AB49">
        <v>-0.12917625008166378</v>
      </c>
      <c r="AC49">
        <v>0.4739673774810661</v>
      </c>
      <c r="AD49">
        <v>-5.9023949090755964E-2</v>
      </c>
      <c r="AE49">
        <v>-0.3570991018731221</v>
      </c>
      <c r="AF49">
        <v>-0.13211925840468264</v>
      </c>
      <c r="AG49">
        <v>-0.28134208195375215</v>
      </c>
      <c r="AH49">
        <f t="shared" si="8"/>
        <v>6</v>
      </c>
      <c r="AI49">
        <v>-0.36959452851767671</v>
      </c>
      <c r="AJ49">
        <v>0.15833702716710066</v>
      </c>
      <c r="AK49">
        <v>-0.17462139610706873</v>
      </c>
      <c r="AL49">
        <v>-0.75872956845786266</v>
      </c>
      <c r="AM49">
        <v>-0.32998464975842062</v>
      </c>
      <c r="AN49">
        <v>-0.32538641465977336</v>
      </c>
      <c r="AO49">
        <f t="shared" si="9"/>
        <v>6</v>
      </c>
      <c r="AP49">
        <v>0.77400000000000002</v>
      </c>
      <c r="AQ49">
        <v>1.1160000000000001</v>
      </c>
      <c r="AR49">
        <v>0.88600000000000001</v>
      </c>
      <c r="AS49">
        <v>1.6919999999999999</v>
      </c>
      <c r="AT49">
        <v>1.2569999999999999</v>
      </c>
      <c r="AU49">
        <v>1.2529999999999999</v>
      </c>
      <c r="AV49" t="s">
        <v>198</v>
      </c>
      <c r="AW49" t="s">
        <v>198</v>
      </c>
      <c r="AX49" t="s">
        <v>198</v>
      </c>
      <c r="BL49">
        <f t="shared" si="10"/>
        <v>-0.75872956845786266</v>
      </c>
      <c r="BM49">
        <f t="shared" si="11"/>
        <v>-0.32998464975842062</v>
      </c>
      <c r="BN49">
        <f t="shared" si="12"/>
        <v>-0.32538641465977336</v>
      </c>
      <c r="BO49">
        <v>0.75872956845786266</v>
      </c>
      <c r="BP49">
        <v>0.32998464975842062</v>
      </c>
      <c r="BQ49">
        <v>0.32538641465977336</v>
      </c>
    </row>
    <row r="50" spans="1:69" x14ac:dyDescent="0.25">
      <c r="B50" t="s">
        <v>1336</v>
      </c>
      <c r="C50" t="s">
        <v>1337</v>
      </c>
      <c r="D50" t="s">
        <v>198</v>
      </c>
      <c r="E50" t="s">
        <v>198</v>
      </c>
      <c r="F50" t="s">
        <v>198</v>
      </c>
      <c r="G50" t="s">
        <v>198</v>
      </c>
      <c r="H50">
        <v>23.123000000000001</v>
      </c>
      <c r="I50">
        <v>5.12</v>
      </c>
      <c r="J50">
        <v>210</v>
      </c>
      <c r="K50">
        <v>48.095238095238102</v>
      </c>
      <c r="L50">
        <v>597</v>
      </c>
      <c r="M50">
        <v>13</v>
      </c>
      <c r="N50">
        <v>1</v>
      </c>
      <c r="O50">
        <v>0</v>
      </c>
      <c r="P50">
        <v>1</v>
      </c>
      <c r="Q50" t="s">
        <v>240</v>
      </c>
      <c r="R50">
        <v>2782559401.2069998</v>
      </c>
      <c r="S50">
        <v>2589.1391401290898</v>
      </c>
      <c r="T50" s="8">
        <f t="shared" si="0"/>
        <v>0.23472036516004968</v>
      </c>
      <c r="U50" s="8">
        <f t="shared" si="1"/>
        <v>7.4415931184298734E-2</v>
      </c>
      <c r="V50" s="7">
        <f t="shared" si="2"/>
        <v>3.4863666247263273E-5</v>
      </c>
      <c r="W50" t="str">
        <f t="shared" si="3"/>
        <v>n.s.</v>
      </c>
      <c r="X50" t="str">
        <f t="shared" si="4"/>
        <v>n.s.</v>
      </c>
      <c r="Y50" t="str">
        <f t="shared" si="5"/>
        <v>n.s.</v>
      </c>
      <c r="Z50" t="str">
        <f t="shared" si="6"/>
        <v>n.s.</v>
      </c>
      <c r="AA50">
        <f t="shared" si="7"/>
        <v>6</v>
      </c>
      <c r="AB50">
        <v>0.26615583984962121</v>
      </c>
      <c r="AC50">
        <v>0.18115330945392913</v>
      </c>
      <c r="AD50">
        <v>0.16662145004077966</v>
      </c>
      <c r="AE50">
        <v>0.36600655685401934</v>
      </c>
      <c r="AF50">
        <v>0.2718659727975149</v>
      </c>
      <c r="AG50">
        <v>0.15651906196443371</v>
      </c>
      <c r="AH50">
        <f t="shared" si="8"/>
        <v>6</v>
      </c>
      <c r="AI50">
        <v>2.5737561413608275E-2</v>
      </c>
      <c r="AJ50">
        <v>-0.13447704086003628</v>
      </c>
      <c r="AK50">
        <v>5.1024003024466885E-2</v>
      </c>
      <c r="AL50">
        <v>-3.5623909730721222E-2</v>
      </c>
      <c r="AM50">
        <v>7.4000581443776928E-2</v>
      </c>
      <c r="AN50">
        <v>0.1124747292584125</v>
      </c>
      <c r="AO50">
        <f t="shared" si="9"/>
        <v>6</v>
      </c>
      <c r="AP50">
        <v>1.018</v>
      </c>
      <c r="AQ50">
        <v>0.91100000000000003</v>
      </c>
      <c r="AR50">
        <v>1.036</v>
      </c>
      <c r="AS50">
        <v>1.0249999999999999</v>
      </c>
      <c r="AT50">
        <v>0.95</v>
      </c>
      <c r="AU50">
        <v>0.92500000000000004</v>
      </c>
      <c r="AV50" t="s">
        <v>198</v>
      </c>
      <c r="AW50" t="s">
        <v>253</v>
      </c>
      <c r="AX50" t="s">
        <v>198</v>
      </c>
      <c r="BL50">
        <f t="shared" si="10"/>
        <v>-3.5623909730721222E-2</v>
      </c>
      <c r="BM50">
        <f t="shared" si="11"/>
        <v>7.4000581443776928E-2</v>
      </c>
      <c r="BN50">
        <f t="shared" si="12"/>
        <v>0.1124747292584125</v>
      </c>
      <c r="BO50">
        <v>3.5623909730721222E-2</v>
      </c>
      <c r="BP50">
        <v>-7.4000581443776928E-2</v>
      </c>
      <c r="BQ50">
        <v>-0.1124747292584125</v>
      </c>
    </row>
    <row r="51" spans="1:69" hidden="1" x14ac:dyDescent="0.25">
      <c r="A51"/>
      <c r="B51" t="s">
        <v>1338</v>
      </c>
      <c r="C51" t="s">
        <v>1339</v>
      </c>
      <c r="D51" t="s">
        <v>198</v>
      </c>
      <c r="E51" t="s">
        <v>198</v>
      </c>
      <c r="F51" t="s">
        <v>198</v>
      </c>
      <c r="G51" t="s">
        <v>1255</v>
      </c>
      <c r="H51">
        <v>30.77</v>
      </c>
      <c r="I51">
        <v>6.83</v>
      </c>
      <c r="J51">
        <v>297</v>
      </c>
      <c r="K51">
        <v>81.481481481481495</v>
      </c>
      <c r="L51">
        <v>716</v>
      </c>
      <c r="M51">
        <v>22</v>
      </c>
      <c r="N51">
        <v>3</v>
      </c>
      <c r="O51">
        <v>0</v>
      </c>
      <c r="P51">
        <v>1</v>
      </c>
      <c r="Q51" t="s">
        <v>198</v>
      </c>
      <c r="R51">
        <v>52748.970999999998</v>
      </c>
      <c r="S51">
        <v>2409.3717235326799</v>
      </c>
      <c r="T51" s="8" t="str">
        <f t="shared" si="0"/>
        <v/>
      </c>
      <c r="U51" s="8" t="str">
        <f t="shared" si="1"/>
        <v/>
      </c>
      <c r="V51" s="7" t="str">
        <f t="shared" si="2"/>
        <v/>
      </c>
      <c r="W51" t="str">
        <f t="shared" si="3"/>
        <v>n.q.</v>
      </c>
      <c r="X51" t="str">
        <f t="shared" si="4"/>
        <v>n.q.</v>
      </c>
      <c r="Y51" t="str">
        <f t="shared" si="5"/>
        <v>n.q.</v>
      </c>
      <c r="Z51" t="str">
        <f t="shared" si="6"/>
        <v>n.q.</v>
      </c>
      <c r="AA51">
        <f t="shared" si="7"/>
        <v>0</v>
      </c>
      <c r="AB51" t="s">
        <v>198</v>
      </c>
      <c r="AC51" t="s">
        <v>198</v>
      </c>
      <c r="AD51" t="s">
        <v>198</v>
      </c>
      <c r="AE51" t="s">
        <v>198</v>
      </c>
      <c r="AF51" t="s">
        <v>198</v>
      </c>
      <c r="AG51" t="s">
        <v>198</v>
      </c>
      <c r="AH51">
        <f t="shared" si="8"/>
        <v>0</v>
      </c>
      <c r="AI51" t="s">
        <v>198</v>
      </c>
      <c r="AJ51" t="s">
        <v>198</v>
      </c>
      <c r="AK51" t="s">
        <v>198</v>
      </c>
      <c r="AL51" t="s">
        <v>198</v>
      </c>
      <c r="AM51" t="s">
        <v>198</v>
      </c>
      <c r="AN51" t="s">
        <v>198</v>
      </c>
      <c r="AO51">
        <f t="shared" si="9"/>
        <v>0</v>
      </c>
      <c r="AP51" t="s">
        <v>198</v>
      </c>
      <c r="AQ51" t="s">
        <v>198</v>
      </c>
      <c r="AR51" t="s">
        <v>198</v>
      </c>
      <c r="AS51" t="s">
        <v>198</v>
      </c>
      <c r="AT51" t="s">
        <v>198</v>
      </c>
      <c r="AU51" t="s">
        <v>198</v>
      </c>
      <c r="AV51" t="s">
        <v>198</v>
      </c>
      <c r="AW51" t="s">
        <v>1254</v>
      </c>
      <c r="AX51" t="s">
        <v>198</v>
      </c>
      <c r="BL51" t="str">
        <f t="shared" si="10"/>
        <v/>
      </c>
      <c r="BM51" t="str">
        <f t="shared" si="11"/>
        <v/>
      </c>
      <c r="BN51" t="str">
        <f t="shared" si="12"/>
        <v/>
      </c>
      <c r="BO51" t="s">
        <v>198</v>
      </c>
      <c r="BP51" t="s">
        <v>198</v>
      </c>
      <c r="BQ51" t="s">
        <v>198</v>
      </c>
    </row>
    <row r="52" spans="1:69" x14ac:dyDescent="0.25">
      <c r="B52" t="s">
        <v>1340</v>
      </c>
      <c r="C52" t="s">
        <v>1341</v>
      </c>
      <c r="D52" t="s">
        <v>198</v>
      </c>
      <c r="E52" t="s">
        <v>198</v>
      </c>
      <c r="F52" t="s">
        <v>198</v>
      </c>
      <c r="G52" t="s">
        <v>1342</v>
      </c>
      <c r="H52">
        <v>61.073</v>
      </c>
      <c r="I52">
        <v>8.66</v>
      </c>
      <c r="J52">
        <v>565</v>
      </c>
      <c r="K52">
        <v>61.946902654867301</v>
      </c>
      <c r="L52">
        <v>567</v>
      </c>
      <c r="M52">
        <v>41</v>
      </c>
      <c r="N52">
        <v>41</v>
      </c>
      <c r="O52">
        <v>0</v>
      </c>
      <c r="P52">
        <v>1</v>
      </c>
      <c r="Q52" t="s">
        <v>198</v>
      </c>
      <c r="R52">
        <v>491.38799999999998</v>
      </c>
      <c r="S52">
        <v>1787.48511219025</v>
      </c>
      <c r="T52" s="8">
        <f t="shared" si="0"/>
        <v>0.48954380410530912</v>
      </c>
      <c r="U52" s="8">
        <f t="shared" si="1"/>
        <v>0.27094673287854193</v>
      </c>
      <c r="V52" s="7">
        <f t="shared" si="2"/>
        <v>2.3608250309487297E-3</v>
      </c>
      <c r="W52" t="str">
        <f t="shared" si="3"/>
        <v>n.s.</v>
      </c>
      <c r="X52" t="str">
        <f t="shared" si="4"/>
        <v>n.s.</v>
      </c>
      <c r="Y52" t="str">
        <f t="shared" si="5"/>
        <v>n.s.</v>
      </c>
      <c r="Z52" t="str">
        <f t="shared" si="6"/>
        <v>n.s.</v>
      </c>
      <c r="AA52">
        <f t="shared" si="7"/>
        <v>6</v>
      </c>
      <c r="AB52">
        <v>0.7694895782651241</v>
      </c>
      <c r="AC52">
        <v>0.41054199733943242</v>
      </c>
      <c r="AD52">
        <v>0.43058393248482824</v>
      </c>
      <c r="AE52">
        <v>0.90184834643742884</v>
      </c>
      <c r="AF52">
        <v>0.33234243221377424</v>
      </c>
      <c r="AG52">
        <v>9.2456537891267107E-2</v>
      </c>
      <c r="AH52">
        <f t="shared" si="8"/>
        <v>6</v>
      </c>
      <c r="AI52">
        <v>0.52907129982911116</v>
      </c>
      <c r="AJ52">
        <v>9.4911647025466978E-2</v>
      </c>
      <c r="AK52">
        <v>0.31498648546851549</v>
      </c>
      <c r="AL52">
        <v>0.50021787985268829</v>
      </c>
      <c r="AM52">
        <v>0.13447704086003628</v>
      </c>
      <c r="AN52">
        <v>4.8412205185245895E-2</v>
      </c>
      <c r="AO52">
        <f t="shared" si="9"/>
        <v>6</v>
      </c>
      <c r="AP52">
        <v>1.4430000000000001</v>
      </c>
      <c r="AQ52">
        <v>1.0680000000000001</v>
      </c>
      <c r="AR52">
        <v>1.244</v>
      </c>
      <c r="AS52">
        <v>0.70699999999999996</v>
      </c>
      <c r="AT52">
        <v>0.91100000000000003</v>
      </c>
      <c r="AU52">
        <v>0.96699999999999997</v>
      </c>
      <c r="AV52" t="s">
        <v>1267</v>
      </c>
      <c r="AW52" t="s">
        <v>198</v>
      </c>
      <c r="AX52" t="s">
        <v>1268</v>
      </c>
      <c r="BL52">
        <f t="shared" si="10"/>
        <v>0.50021787985268829</v>
      </c>
      <c r="BM52">
        <f t="shared" si="11"/>
        <v>0.13447704086003628</v>
      </c>
      <c r="BN52">
        <f t="shared" si="12"/>
        <v>4.8412205185245895E-2</v>
      </c>
      <c r="BO52">
        <v>-0.50021787985268829</v>
      </c>
      <c r="BP52">
        <v>-0.13447704086003628</v>
      </c>
      <c r="BQ52">
        <v>-4.8412205185245895E-2</v>
      </c>
    </row>
    <row r="53" spans="1:69" x14ac:dyDescent="0.25">
      <c r="B53" t="s">
        <v>1343</v>
      </c>
      <c r="C53" t="s">
        <v>1344</v>
      </c>
      <c r="D53" t="s">
        <v>1345</v>
      </c>
      <c r="E53" t="s">
        <v>1346</v>
      </c>
      <c r="F53" t="s">
        <v>1347</v>
      </c>
      <c r="G53" t="s">
        <v>1348</v>
      </c>
      <c r="H53">
        <v>62.697000000000003</v>
      </c>
      <c r="I53">
        <v>7.61</v>
      </c>
      <c r="J53">
        <v>560</v>
      </c>
      <c r="K53">
        <v>73.035714285714306</v>
      </c>
      <c r="L53">
        <v>314</v>
      </c>
      <c r="M53">
        <v>33</v>
      </c>
      <c r="N53">
        <v>2</v>
      </c>
      <c r="O53">
        <v>56</v>
      </c>
      <c r="P53">
        <v>1</v>
      </c>
      <c r="Q53" t="s">
        <v>198</v>
      </c>
      <c r="R53">
        <v>304.995</v>
      </c>
      <c r="S53">
        <v>1253.2599972486501</v>
      </c>
      <c r="T53" s="8">
        <f t="shared" si="0"/>
        <v>0.25997087407750324</v>
      </c>
      <c r="U53" s="8">
        <f t="shared" si="1"/>
        <v>0.60133789533051685</v>
      </c>
      <c r="V53" s="7">
        <f t="shared" si="2"/>
        <v>0.35649178708069429</v>
      </c>
      <c r="W53" t="str">
        <f t="shared" si="3"/>
        <v>n.s.</v>
      </c>
      <c r="X53" t="str">
        <f t="shared" si="4"/>
        <v>n.s.</v>
      </c>
      <c r="Y53" t="str">
        <f t="shared" si="5"/>
        <v>n.s.</v>
      </c>
      <c r="Z53" t="str">
        <f t="shared" si="6"/>
        <v>n.s.</v>
      </c>
      <c r="AA53">
        <f t="shared" si="7"/>
        <v>6</v>
      </c>
      <c r="AB53">
        <v>0.13416878015657885</v>
      </c>
      <c r="AC53">
        <v>-0.84279901229051757</v>
      </c>
      <c r="AD53">
        <v>-2.0464102559715605E-2</v>
      </c>
      <c r="AE53">
        <v>1.0054709775115862</v>
      </c>
      <c r="AF53">
        <v>0.71863483014740215</v>
      </c>
      <c r="AG53">
        <v>0.56481377149968537</v>
      </c>
      <c r="AH53">
        <f t="shared" si="8"/>
        <v>6</v>
      </c>
      <c r="AI53">
        <v>-0.10624949827943407</v>
      </c>
      <c r="AJ53">
        <v>-1.158429362604483</v>
      </c>
      <c r="AK53">
        <v>-0.13606154957602837</v>
      </c>
      <c r="AL53">
        <v>0.60384051092684554</v>
      </c>
      <c r="AM53">
        <v>0.52076943879366411</v>
      </c>
      <c r="AN53">
        <v>0.52076943879366411</v>
      </c>
      <c r="AO53">
        <f t="shared" si="9"/>
        <v>6</v>
      </c>
      <c r="AP53">
        <v>0.92900000000000005</v>
      </c>
      <c r="AQ53">
        <v>0.44800000000000001</v>
      </c>
      <c r="AR53">
        <v>0.91</v>
      </c>
      <c r="AS53">
        <v>0.65800000000000003</v>
      </c>
      <c r="AT53">
        <v>0.69699999999999995</v>
      </c>
      <c r="AU53">
        <v>0.69699999999999995</v>
      </c>
      <c r="AV53" t="s">
        <v>199</v>
      </c>
      <c r="AW53" t="s">
        <v>198</v>
      </c>
      <c r="AX53" t="s">
        <v>222</v>
      </c>
      <c r="BL53">
        <f t="shared" si="10"/>
        <v>0.60384051092684554</v>
      </c>
      <c r="BM53">
        <f t="shared" si="11"/>
        <v>0.52076943879366411</v>
      </c>
      <c r="BN53">
        <f t="shared" si="12"/>
        <v>0.52076943879366411</v>
      </c>
      <c r="BO53">
        <v>-0.60384051092684554</v>
      </c>
      <c r="BP53">
        <v>-0.52076943879366411</v>
      </c>
      <c r="BQ53">
        <v>-0.52076943879366411</v>
      </c>
    </row>
    <row r="54" spans="1:69" x14ac:dyDescent="0.25">
      <c r="B54" t="s">
        <v>1349</v>
      </c>
      <c r="C54" t="s">
        <v>1350</v>
      </c>
      <c r="D54" t="s">
        <v>198</v>
      </c>
      <c r="E54" t="s">
        <v>198</v>
      </c>
      <c r="F54" t="s">
        <v>198</v>
      </c>
      <c r="G54" t="s">
        <v>198</v>
      </c>
      <c r="H54">
        <v>155.12799999999999</v>
      </c>
      <c r="I54">
        <v>9.44</v>
      </c>
      <c r="J54">
        <v>1523</v>
      </c>
      <c r="K54">
        <v>36.309914642153601</v>
      </c>
      <c r="L54">
        <v>213</v>
      </c>
      <c r="M54">
        <v>37</v>
      </c>
      <c r="N54">
        <v>37</v>
      </c>
      <c r="O54">
        <v>0</v>
      </c>
      <c r="P54">
        <v>1</v>
      </c>
      <c r="Q54" t="s">
        <v>198</v>
      </c>
      <c r="R54">
        <v>20.288</v>
      </c>
      <c r="S54">
        <v>833.078444480896</v>
      </c>
      <c r="T54" s="8">
        <f t="shared" si="0"/>
        <v>5.1953746635584663E-2</v>
      </c>
      <c r="U54" s="8">
        <f t="shared" si="1"/>
        <v>0.17834675685574963</v>
      </c>
      <c r="V54" s="7">
        <f t="shared" si="2"/>
        <v>0.52948320662965498</v>
      </c>
      <c r="W54" t="str">
        <f t="shared" si="3"/>
        <v>n.s.</v>
      </c>
      <c r="X54" t="str">
        <f t="shared" si="4"/>
        <v>n.s.</v>
      </c>
      <c r="Y54" t="str">
        <f t="shared" si="5"/>
        <v>n.s.</v>
      </c>
      <c r="Z54" t="str">
        <f t="shared" si="6"/>
        <v>n.s.</v>
      </c>
      <c r="AA54">
        <f t="shared" si="7"/>
        <v>6</v>
      </c>
      <c r="AB54">
        <v>-0.20572975338286137</v>
      </c>
      <c r="AC54">
        <v>0.12133553515247672</v>
      </c>
      <c r="AD54">
        <v>-9.363051512168731E-2</v>
      </c>
      <c r="AE54">
        <v>2.8678368672911458E-2</v>
      </c>
      <c r="AF54">
        <v>0.3611333108946021</v>
      </c>
      <c r="AG54">
        <v>9.9935533598066367E-2</v>
      </c>
      <c r="AH54">
        <f t="shared" si="8"/>
        <v>6</v>
      </c>
      <c r="AI54">
        <v>-0.4461480318188743</v>
      </c>
      <c r="AJ54">
        <v>-0.19429481516148869</v>
      </c>
      <c r="AK54">
        <v>-0.20922796213800007</v>
      </c>
      <c r="AL54">
        <v>-0.37295209791182909</v>
      </c>
      <c r="AM54">
        <v>0.16326791954086414</v>
      </c>
      <c r="AN54">
        <v>5.5891200892045148E-2</v>
      </c>
      <c r="AO54">
        <f t="shared" si="9"/>
        <v>6</v>
      </c>
      <c r="AP54">
        <v>0.73399999999999999</v>
      </c>
      <c r="AQ54">
        <v>0.874</v>
      </c>
      <c r="AR54">
        <v>0.86499999999999999</v>
      </c>
      <c r="AS54">
        <v>1.2949999999999999</v>
      </c>
      <c r="AT54">
        <v>0.89300000000000002</v>
      </c>
      <c r="AU54">
        <v>0.96199999999999997</v>
      </c>
      <c r="AV54" t="s">
        <v>198</v>
      </c>
      <c r="AW54" t="s">
        <v>198</v>
      </c>
      <c r="AX54" t="s">
        <v>198</v>
      </c>
      <c r="BL54">
        <f t="shared" si="10"/>
        <v>-0.37295209791182909</v>
      </c>
      <c r="BM54">
        <f t="shared" si="11"/>
        <v>0.16326791954086414</v>
      </c>
      <c r="BN54">
        <f t="shared" si="12"/>
        <v>5.5891200892045148E-2</v>
      </c>
      <c r="BO54">
        <v>0.37295209791182909</v>
      </c>
      <c r="BP54">
        <v>-0.16326791954086414</v>
      </c>
      <c r="BQ54">
        <v>-5.5891200892045148E-2</v>
      </c>
    </row>
    <row r="55" spans="1:69" x14ac:dyDescent="0.25">
      <c r="B55" t="s">
        <v>1351</v>
      </c>
      <c r="C55" t="s">
        <v>1352</v>
      </c>
      <c r="D55" t="s">
        <v>198</v>
      </c>
      <c r="E55" t="s">
        <v>198</v>
      </c>
      <c r="F55" t="s">
        <v>198</v>
      </c>
      <c r="G55" t="s">
        <v>198</v>
      </c>
      <c r="H55">
        <v>36.767000000000003</v>
      </c>
      <c r="I55">
        <v>5.71</v>
      </c>
      <c r="J55">
        <v>331</v>
      </c>
      <c r="K55">
        <v>87.915407854984906</v>
      </c>
      <c r="L55">
        <v>226</v>
      </c>
      <c r="M55">
        <v>21</v>
      </c>
      <c r="N55">
        <v>21</v>
      </c>
      <c r="O55">
        <v>0</v>
      </c>
      <c r="P55">
        <v>1</v>
      </c>
      <c r="Q55" t="s">
        <v>198</v>
      </c>
      <c r="R55">
        <v>9999</v>
      </c>
      <c r="S55">
        <v>960.71609270572696</v>
      </c>
      <c r="T55" s="8">
        <f t="shared" si="0"/>
        <v>-3.1602708483255422E-2</v>
      </c>
      <c r="U55" s="8">
        <f t="shared" si="1"/>
        <v>0.22499257703724701</v>
      </c>
      <c r="V55" s="7">
        <f t="shared" si="2"/>
        <v>0.75991408819588901</v>
      </c>
      <c r="W55" t="str">
        <f t="shared" si="3"/>
        <v>n.s.</v>
      </c>
      <c r="X55" t="str">
        <f t="shared" si="4"/>
        <v>n.s.</v>
      </c>
      <c r="Y55" t="str">
        <f t="shared" si="5"/>
        <v>n.s.</v>
      </c>
      <c r="Z55" t="str">
        <f t="shared" si="6"/>
        <v>n.s.</v>
      </c>
      <c r="AA55">
        <f t="shared" si="7"/>
        <v>6</v>
      </c>
      <c r="AB55">
        <v>-8.5121070003728261E-2</v>
      </c>
      <c r="AC55">
        <v>0.37636950817164394</v>
      </c>
      <c r="AD55">
        <v>0.10255440954071388</v>
      </c>
      <c r="AE55">
        <v>-0.35111812482239324</v>
      </c>
      <c r="AF55">
        <v>-0.12059607381384518</v>
      </c>
      <c r="AG55">
        <v>-0.11170489997192365</v>
      </c>
      <c r="AH55">
        <f t="shared" si="8"/>
        <v>6</v>
      </c>
      <c r="AI55">
        <v>-0.32553934843974119</v>
      </c>
      <c r="AJ55">
        <v>6.0739157857678541E-2</v>
      </c>
      <c r="AK55">
        <v>-1.3043037475598882E-2</v>
      </c>
      <c r="AL55">
        <v>-0.75274859140713379</v>
      </c>
      <c r="AM55">
        <v>-0.31846146516758317</v>
      </c>
      <c r="AN55">
        <v>-0.15574923267794485</v>
      </c>
      <c r="AO55">
        <f t="shared" si="9"/>
        <v>6</v>
      </c>
      <c r="AP55">
        <v>0.79800000000000004</v>
      </c>
      <c r="AQ55">
        <v>1.0429999999999999</v>
      </c>
      <c r="AR55">
        <v>0.99099999999999999</v>
      </c>
      <c r="AS55">
        <v>1.6850000000000001</v>
      </c>
      <c r="AT55">
        <v>1.2470000000000001</v>
      </c>
      <c r="AU55">
        <v>1.1140000000000001</v>
      </c>
      <c r="AV55" t="s">
        <v>198</v>
      </c>
      <c r="AW55" t="s">
        <v>198</v>
      </c>
      <c r="AX55" t="s">
        <v>198</v>
      </c>
      <c r="BL55">
        <f t="shared" si="10"/>
        <v>-0.75274859140713379</v>
      </c>
      <c r="BM55">
        <f t="shared" si="11"/>
        <v>-0.31846146516758317</v>
      </c>
      <c r="BN55">
        <f t="shared" si="12"/>
        <v>-0.15574923267794485</v>
      </c>
      <c r="BO55">
        <v>0.75274859140713379</v>
      </c>
      <c r="BP55">
        <v>0.31846146516758317</v>
      </c>
      <c r="BQ55">
        <v>0.15574923267794485</v>
      </c>
    </row>
    <row r="56" spans="1:69" x14ac:dyDescent="0.25">
      <c r="B56" t="s">
        <v>1353</v>
      </c>
      <c r="C56" t="s">
        <v>1354</v>
      </c>
      <c r="D56" t="s">
        <v>198</v>
      </c>
      <c r="E56" t="s">
        <v>198</v>
      </c>
      <c r="F56" t="s">
        <v>198</v>
      </c>
      <c r="G56" t="s">
        <v>198</v>
      </c>
      <c r="H56">
        <v>242.887</v>
      </c>
      <c r="I56">
        <v>5.39</v>
      </c>
      <c r="J56">
        <v>2213</v>
      </c>
      <c r="K56">
        <v>33.483958427474001</v>
      </c>
      <c r="L56">
        <v>241</v>
      </c>
      <c r="M56">
        <v>50</v>
      </c>
      <c r="N56">
        <v>50</v>
      </c>
      <c r="O56">
        <v>0</v>
      </c>
      <c r="P56">
        <v>1</v>
      </c>
      <c r="Q56" t="s">
        <v>198</v>
      </c>
      <c r="R56">
        <v>4.7</v>
      </c>
      <c r="S56">
        <v>845.178729653358</v>
      </c>
      <c r="T56" s="8">
        <f t="shared" si="0"/>
        <v>-0.13146810872465081</v>
      </c>
      <c r="U56" s="8">
        <f t="shared" si="1"/>
        <v>0.28493419912650664</v>
      </c>
      <c r="V56" s="7">
        <f t="shared" si="2"/>
        <v>0.32651133657453901</v>
      </c>
      <c r="W56" t="str">
        <f t="shared" si="3"/>
        <v>n.s.</v>
      </c>
      <c r="X56" t="str">
        <f t="shared" si="4"/>
        <v>n.s.</v>
      </c>
      <c r="Y56" t="str">
        <f t="shared" si="5"/>
        <v>n.s.</v>
      </c>
      <c r="Z56" t="str">
        <f t="shared" si="6"/>
        <v>n.s.</v>
      </c>
      <c r="AA56">
        <f t="shared" si="7"/>
        <v>6</v>
      </c>
      <c r="AB56">
        <v>-0.17269690871180238</v>
      </c>
      <c r="AC56">
        <v>-0.61948679810118024</v>
      </c>
      <c r="AD56">
        <v>-0.2318013353871678</v>
      </c>
      <c r="AE56">
        <v>0.34227518896831932</v>
      </c>
      <c r="AF56">
        <v>-7.1167755101499031E-2</v>
      </c>
      <c r="AG56">
        <v>-3.5931044014574677E-2</v>
      </c>
      <c r="AH56">
        <f t="shared" si="8"/>
        <v>6</v>
      </c>
      <c r="AI56">
        <v>-0.41311518714781531</v>
      </c>
      <c r="AJ56">
        <v>-0.9351171484151457</v>
      </c>
      <c r="AK56">
        <v>-0.34739878240348054</v>
      </c>
      <c r="AL56">
        <v>-5.9355277616421238E-2</v>
      </c>
      <c r="AM56">
        <v>-0.26903314645523702</v>
      </c>
      <c r="AN56">
        <v>-7.9975376720595889E-2</v>
      </c>
      <c r="AO56">
        <f t="shared" si="9"/>
        <v>6</v>
      </c>
      <c r="AP56">
        <v>0.751</v>
      </c>
      <c r="AQ56">
        <v>0.52300000000000002</v>
      </c>
      <c r="AR56">
        <v>0.78600000000000003</v>
      </c>
      <c r="AS56">
        <v>1.042</v>
      </c>
      <c r="AT56">
        <v>1.2050000000000001</v>
      </c>
      <c r="AU56">
        <v>1.0569999999999999</v>
      </c>
      <c r="AV56" t="s">
        <v>198</v>
      </c>
      <c r="AW56" t="s">
        <v>198</v>
      </c>
      <c r="AX56" t="s">
        <v>198</v>
      </c>
      <c r="BL56">
        <f t="shared" si="10"/>
        <v>-5.9355277616421238E-2</v>
      </c>
      <c r="BM56">
        <f t="shared" si="11"/>
        <v>-0.26903314645523702</v>
      </c>
      <c r="BN56">
        <f t="shared" si="12"/>
        <v>-7.9975376720595889E-2</v>
      </c>
      <c r="BO56">
        <v>5.9355277616421238E-2</v>
      </c>
      <c r="BP56">
        <v>0.26903314645523702</v>
      </c>
      <c r="BQ56">
        <v>7.9975376720595889E-2</v>
      </c>
    </row>
    <row r="57" spans="1:69" x14ac:dyDescent="0.25">
      <c r="B57" t="s">
        <v>1355</v>
      </c>
      <c r="C57" t="s">
        <v>1356</v>
      </c>
      <c r="D57" t="s">
        <v>198</v>
      </c>
      <c r="E57" t="s">
        <v>198</v>
      </c>
      <c r="F57" t="s">
        <v>198</v>
      </c>
      <c r="G57" t="s">
        <v>1357</v>
      </c>
      <c r="H57">
        <v>82.625</v>
      </c>
      <c r="I57">
        <v>4.82</v>
      </c>
      <c r="J57">
        <v>769</v>
      </c>
      <c r="K57">
        <v>33.159947984395302</v>
      </c>
      <c r="L57">
        <v>333</v>
      </c>
      <c r="M57">
        <v>21</v>
      </c>
      <c r="N57">
        <v>21</v>
      </c>
      <c r="O57">
        <v>0</v>
      </c>
      <c r="P57">
        <v>1</v>
      </c>
      <c r="Q57" t="s">
        <v>198</v>
      </c>
      <c r="R57">
        <v>1088.0229999999999</v>
      </c>
      <c r="S57">
        <v>1194.9793081283599</v>
      </c>
      <c r="T57" s="8">
        <f t="shared" si="0"/>
        <v>-6.227919515849914E-2</v>
      </c>
      <c r="U57" s="8">
        <f t="shared" si="1"/>
        <v>0.17519683508878617</v>
      </c>
      <c r="V57" s="7">
        <f t="shared" si="2"/>
        <v>0.44513888496388987</v>
      </c>
      <c r="W57" t="str">
        <f t="shared" si="3"/>
        <v>n.s.</v>
      </c>
      <c r="X57" t="str">
        <f t="shared" si="4"/>
        <v>n.s.</v>
      </c>
      <c r="Y57" t="str">
        <f t="shared" si="5"/>
        <v>n.s.</v>
      </c>
      <c r="Z57" t="str">
        <f t="shared" si="6"/>
        <v>n.s.</v>
      </c>
      <c r="AA57">
        <f t="shared" si="7"/>
        <v>6</v>
      </c>
      <c r="AB57">
        <v>7.0673602603695873E-2</v>
      </c>
      <c r="AC57">
        <v>0.20938085203453133</v>
      </c>
      <c r="AD57">
        <v>-1.5715787661552225E-2</v>
      </c>
      <c r="AE57">
        <v>-0.15320392930945237</v>
      </c>
      <c r="AF57">
        <v>-0.14923327926853036</v>
      </c>
      <c r="AG57">
        <v>-0.33557662934968707</v>
      </c>
      <c r="AH57">
        <f t="shared" si="8"/>
        <v>6</v>
      </c>
      <c r="AI57">
        <v>-0.16974467583231706</v>
      </c>
      <c r="AJ57">
        <v>-0.10624949827943407</v>
      </c>
      <c r="AK57">
        <v>-0.13131323467786499</v>
      </c>
      <c r="AL57">
        <v>-0.55483439589419292</v>
      </c>
      <c r="AM57">
        <v>-0.34709867062226835</v>
      </c>
      <c r="AN57">
        <v>-0.37962096205570828</v>
      </c>
      <c r="AO57">
        <f t="shared" si="9"/>
        <v>6</v>
      </c>
      <c r="AP57">
        <v>0.88900000000000001</v>
      </c>
      <c r="AQ57">
        <v>0.92900000000000005</v>
      </c>
      <c r="AR57">
        <v>0.91300000000000003</v>
      </c>
      <c r="AS57">
        <v>1.4690000000000001</v>
      </c>
      <c r="AT57">
        <v>1.272</v>
      </c>
      <c r="AU57">
        <v>1.3009999999999999</v>
      </c>
      <c r="AV57" t="s">
        <v>198</v>
      </c>
      <c r="AW57" t="s">
        <v>198</v>
      </c>
      <c r="AX57" t="s">
        <v>198</v>
      </c>
      <c r="BL57">
        <f t="shared" si="10"/>
        <v>-0.55483439589419292</v>
      </c>
      <c r="BM57">
        <f t="shared" si="11"/>
        <v>-0.34709867062226835</v>
      </c>
      <c r="BN57">
        <f t="shared" si="12"/>
        <v>-0.37962096205570828</v>
      </c>
      <c r="BO57">
        <v>0.55483439589419292</v>
      </c>
      <c r="BP57">
        <v>0.34709867062226835</v>
      </c>
      <c r="BQ57">
        <v>0.37962096205570828</v>
      </c>
    </row>
    <row r="58" spans="1:69" x14ac:dyDescent="0.25">
      <c r="B58" t="s">
        <v>1358</v>
      </c>
      <c r="C58" t="s">
        <v>1359</v>
      </c>
      <c r="D58" t="s">
        <v>198</v>
      </c>
      <c r="E58" t="s">
        <v>198</v>
      </c>
      <c r="F58" t="s">
        <v>198</v>
      </c>
      <c r="G58" t="s">
        <v>1361</v>
      </c>
      <c r="H58">
        <v>93.483999999999995</v>
      </c>
      <c r="I58">
        <v>8.16</v>
      </c>
      <c r="J58">
        <v>830</v>
      </c>
      <c r="K58">
        <v>56.867469879518097</v>
      </c>
      <c r="L58">
        <v>251</v>
      </c>
      <c r="M58">
        <v>40</v>
      </c>
      <c r="N58">
        <v>40</v>
      </c>
      <c r="O58">
        <v>0</v>
      </c>
      <c r="P58">
        <v>1</v>
      </c>
      <c r="Q58" t="s">
        <v>198</v>
      </c>
      <c r="R58">
        <v>50.468000000000004</v>
      </c>
      <c r="S58">
        <v>975.02660155296303</v>
      </c>
      <c r="T58" s="8">
        <f t="shared" si="0"/>
        <v>-0.11850864141749702</v>
      </c>
      <c r="U58" s="8">
        <f t="shared" si="1"/>
        <v>7.7031571652257588E-2</v>
      </c>
      <c r="V58" s="7">
        <f t="shared" si="2"/>
        <v>6.3307553658371709E-3</v>
      </c>
      <c r="W58" t="str">
        <f t="shared" si="3"/>
        <v>n.s.</v>
      </c>
      <c r="X58" t="str">
        <f t="shared" si="4"/>
        <v>n.s.</v>
      </c>
      <c r="Y58" t="str">
        <f t="shared" si="5"/>
        <v>n.s.</v>
      </c>
      <c r="Z58" t="str">
        <f t="shared" si="6"/>
        <v>n.s.</v>
      </c>
      <c r="AA58">
        <f t="shared" si="7"/>
        <v>6</v>
      </c>
      <c r="AB58">
        <v>-0.14040350550491787</v>
      </c>
      <c r="AC58">
        <v>-0.18867448706196582</v>
      </c>
      <c r="AD58">
        <v>3.7033777822610636E-2</v>
      </c>
      <c r="AE58">
        <v>-8.8939663861460849E-2</v>
      </c>
      <c r="AF58">
        <v>-0.18507847821525258</v>
      </c>
      <c r="AG58">
        <v>-0.14498949168399564</v>
      </c>
      <c r="AH58">
        <f t="shared" si="8"/>
        <v>6</v>
      </c>
      <c r="AI58">
        <v>-0.3808217839409308</v>
      </c>
      <c r="AJ58">
        <v>-0.50430483737593124</v>
      </c>
      <c r="AK58">
        <v>-7.8563669193702126E-2</v>
      </c>
      <c r="AL58">
        <v>-0.4905701304462014</v>
      </c>
      <c r="AM58">
        <v>-0.38294386956899057</v>
      </c>
      <c r="AN58">
        <v>-0.18903382439001684</v>
      </c>
      <c r="AO58">
        <f t="shared" si="9"/>
        <v>6</v>
      </c>
      <c r="AP58">
        <v>0.76800000000000002</v>
      </c>
      <c r="AQ58">
        <v>0.70499999999999996</v>
      </c>
      <c r="AR58">
        <v>0.94699999999999995</v>
      </c>
      <c r="AS58">
        <v>1.405</v>
      </c>
      <c r="AT58">
        <v>1.304</v>
      </c>
      <c r="AU58">
        <v>1.1399999999999999</v>
      </c>
      <c r="AV58" t="s">
        <v>1360</v>
      </c>
      <c r="AW58" t="s">
        <v>200</v>
      </c>
      <c r="AX58" t="s">
        <v>222</v>
      </c>
      <c r="BL58">
        <f t="shared" si="10"/>
        <v>-0.4905701304462014</v>
      </c>
      <c r="BM58">
        <f t="shared" si="11"/>
        <v>-0.38294386956899057</v>
      </c>
      <c r="BN58">
        <f t="shared" si="12"/>
        <v>-0.18903382439001684</v>
      </c>
      <c r="BO58">
        <v>0.4905701304462014</v>
      </c>
      <c r="BP58">
        <v>0.38294386956899057</v>
      </c>
      <c r="BQ58">
        <v>0.18903382439001684</v>
      </c>
    </row>
    <row r="59" spans="1:69" x14ac:dyDescent="0.25">
      <c r="B59" t="s">
        <v>1362</v>
      </c>
      <c r="C59" t="s">
        <v>1363</v>
      </c>
      <c r="D59" t="s">
        <v>198</v>
      </c>
      <c r="E59" t="s">
        <v>198</v>
      </c>
      <c r="F59" t="s">
        <v>198</v>
      </c>
      <c r="G59" t="s">
        <v>1366</v>
      </c>
      <c r="H59">
        <v>194.35400000000001</v>
      </c>
      <c r="I59">
        <v>6.06</v>
      </c>
      <c r="J59">
        <v>1731</v>
      </c>
      <c r="K59">
        <v>39.514731369150802</v>
      </c>
      <c r="L59">
        <v>224</v>
      </c>
      <c r="M59">
        <v>49</v>
      </c>
      <c r="N59">
        <v>49</v>
      </c>
      <c r="O59">
        <v>0</v>
      </c>
      <c r="P59">
        <v>1</v>
      </c>
      <c r="Q59" t="s">
        <v>198</v>
      </c>
      <c r="R59">
        <v>7.7329999999999997</v>
      </c>
      <c r="S59">
        <v>797.08329153060902</v>
      </c>
      <c r="T59" s="8">
        <f t="shared" si="0"/>
        <v>-5.115011053449018E-2</v>
      </c>
      <c r="U59" s="8">
        <f t="shared" si="1"/>
        <v>0.14770223546070027</v>
      </c>
      <c r="V59" s="7">
        <f t="shared" si="2"/>
        <v>0.45663418070946538</v>
      </c>
      <c r="W59" t="str">
        <f t="shared" si="3"/>
        <v>n.s.</v>
      </c>
      <c r="X59" t="str">
        <f t="shared" si="4"/>
        <v>n.s.</v>
      </c>
      <c r="Y59" t="str">
        <f t="shared" si="5"/>
        <v>n.s.</v>
      </c>
      <c r="Z59" t="str">
        <f t="shared" si="6"/>
        <v>n.s.</v>
      </c>
      <c r="AA59">
        <f t="shared" si="7"/>
        <v>6</v>
      </c>
      <c r="AB59">
        <v>-9.4040159709299354E-3</v>
      </c>
      <c r="AC59">
        <v>-0.23864294633605038</v>
      </c>
      <c r="AD59">
        <v>-0.22447799458130896</v>
      </c>
      <c r="AE59">
        <v>0.1949872426013452</v>
      </c>
      <c r="AF59">
        <v>-3.3567017094227103E-2</v>
      </c>
      <c r="AG59">
        <v>4.2040681742301078E-3</v>
      </c>
      <c r="AH59">
        <f t="shared" si="8"/>
        <v>6</v>
      </c>
      <c r="AI59">
        <v>-0.24982229440694287</v>
      </c>
      <c r="AJ59">
        <v>-0.55427329665001579</v>
      </c>
      <c r="AK59">
        <v>-0.34007544159762171</v>
      </c>
      <c r="AL59">
        <v>-0.20664322398339535</v>
      </c>
      <c r="AM59">
        <v>-0.23143240844796509</v>
      </c>
      <c r="AN59">
        <v>-3.9840264531791104E-2</v>
      </c>
      <c r="AO59">
        <f t="shared" si="9"/>
        <v>6</v>
      </c>
      <c r="AP59">
        <v>0.84099999999999997</v>
      </c>
      <c r="AQ59">
        <v>0.68100000000000005</v>
      </c>
      <c r="AR59">
        <v>0.79</v>
      </c>
      <c r="AS59">
        <v>1.1539999999999999</v>
      </c>
      <c r="AT59">
        <v>1.1739999999999999</v>
      </c>
      <c r="AU59">
        <v>1.028</v>
      </c>
      <c r="AV59" t="s">
        <v>1364</v>
      </c>
      <c r="AW59" t="s">
        <v>1254</v>
      </c>
      <c r="AX59" t="s">
        <v>1365</v>
      </c>
      <c r="BL59">
        <f t="shared" si="10"/>
        <v>-0.20664322398339535</v>
      </c>
      <c r="BM59">
        <f t="shared" si="11"/>
        <v>-0.23143240844796509</v>
      </c>
      <c r="BN59">
        <f t="shared" si="12"/>
        <v>-3.9840264531791104E-2</v>
      </c>
      <c r="BO59">
        <v>0.20664322398339535</v>
      </c>
      <c r="BP59">
        <v>0.23143240844796509</v>
      </c>
      <c r="BQ59">
        <v>3.9840264531791104E-2</v>
      </c>
    </row>
    <row r="60" spans="1:69" x14ac:dyDescent="0.25">
      <c r="B60" t="s">
        <v>1367</v>
      </c>
      <c r="C60" t="s">
        <v>1368</v>
      </c>
      <c r="D60" t="s">
        <v>198</v>
      </c>
      <c r="E60" t="s">
        <v>198</v>
      </c>
      <c r="F60" t="s">
        <v>198</v>
      </c>
      <c r="G60" t="s">
        <v>1369</v>
      </c>
      <c r="H60">
        <v>60.738</v>
      </c>
      <c r="I60">
        <v>9.25</v>
      </c>
      <c r="J60">
        <v>549</v>
      </c>
      <c r="K60">
        <v>65.027322404371603</v>
      </c>
      <c r="L60">
        <v>384</v>
      </c>
      <c r="M60">
        <v>28</v>
      </c>
      <c r="N60">
        <v>10</v>
      </c>
      <c r="O60">
        <v>40</v>
      </c>
      <c r="P60">
        <v>1</v>
      </c>
      <c r="Q60" t="s">
        <v>198</v>
      </c>
      <c r="R60">
        <v>1507.5909999999999</v>
      </c>
      <c r="S60">
        <v>1478.5539375543599</v>
      </c>
      <c r="T60" s="8">
        <f t="shared" si="0"/>
        <v>9.7391393725385703E-2</v>
      </c>
      <c r="U60" s="8">
        <f t="shared" si="1"/>
        <v>0.39366370881582874</v>
      </c>
      <c r="V60" s="7">
        <f t="shared" si="2"/>
        <v>0.59227966529058929</v>
      </c>
      <c r="W60" t="str">
        <f t="shared" si="3"/>
        <v>n.s.</v>
      </c>
      <c r="X60" t="str">
        <f t="shared" si="4"/>
        <v>n.s.</v>
      </c>
      <c r="Y60" t="str">
        <f t="shared" si="5"/>
        <v>n.s.</v>
      </c>
      <c r="Z60" t="str">
        <f t="shared" si="6"/>
        <v>n.s.</v>
      </c>
      <c r="AA60">
        <f t="shared" si="7"/>
        <v>6</v>
      </c>
      <c r="AB60">
        <v>8.3598168693187119E-2</v>
      </c>
      <c r="AC60">
        <v>-0.51060258194932828</v>
      </c>
      <c r="AD60">
        <v>-0.12908764893858921</v>
      </c>
      <c r="AE60">
        <v>0.80326526126109599</v>
      </c>
      <c r="AF60">
        <v>0.18065610132151488</v>
      </c>
      <c r="AG60">
        <v>0.15651906196443371</v>
      </c>
      <c r="AH60">
        <f t="shared" si="8"/>
        <v>6</v>
      </c>
      <c r="AI60">
        <v>-0.15682010974282581</v>
      </c>
      <c r="AJ60">
        <v>-0.82623293226329364</v>
      </c>
      <c r="AK60">
        <v>-0.24468509595490198</v>
      </c>
      <c r="AL60">
        <v>0.40163479467635543</v>
      </c>
      <c r="AM60">
        <v>-1.7209290032223101E-2</v>
      </c>
      <c r="AN60">
        <v>0.1124747292584125</v>
      </c>
      <c r="AO60">
        <f t="shared" si="9"/>
        <v>6</v>
      </c>
      <c r="AP60">
        <v>0.89700000000000002</v>
      </c>
      <c r="AQ60">
        <v>0.56399999999999995</v>
      </c>
      <c r="AR60">
        <v>0.84399999999999997</v>
      </c>
      <c r="AS60">
        <v>0.75700000000000001</v>
      </c>
      <c r="AT60">
        <v>1.012</v>
      </c>
      <c r="AU60">
        <v>0.92500000000000004</v>
      </c>
      <c r="AV60" t="s">
        <v>199</v>
      </c>
      <c r="AW60" t="s">
        <v>198</v>
      </c>
      <c r="AX60" t="s">
        <v>222</v>
      </c>
      <c r="BL60">
        <f t="shared" si="10"/>
        <v>0.40163479467635543</v>
      </c>
      <c r="BM60">
        <f t="shared" si="11"/>
        <v>-1.7209290032223101E-2</v>
      </c>
      <c r="BN60">
        <f t="shared" si="12"/>
        <v>0.1124747292584125</v>
      </c>
      <c r="BO60">
        <v>-0.40163479467635543</v>
      </c>
      <c r="BP60">
        <v>1.7209290032223101E-2</v>
      </c>
      <c r="BQ60">
        <v>-0.1124747292584125</v>
      </c>
    </row>
    <row r="61" spans="1:69" x14ac:dyDescent="0.25">
      <c r="B61" t="s">
        <v>1370</v>
      </c>
      <c r="C61" t="s">
        <v>1371</v>
      </c>
      <c r="D61" t="s">
        <v>198</v>
      </c>
      <c r="E61" t="s">
        <v>198</v>
      </c>
      <c r="F61" t="s">
        <v>198</v>
      </c>
      <c r="G61" t="s">
        <v>198</v>
      </c>
      <c r="H61">
        <v>107.208</v>
      </c>
      <c r="I61">
        <v>6.38</v>
      </c>
      <c r="J61">
        <v>984</v>
      </c>
      <c r="K61">
        <v>47.764227642276403</v>
      </c>
      <c r="L61">
        <v>257</v>
      </c>
      <c r="M61">
        <v>32</v>
      </c>
      <c r="N61">
        <v>4</v>
      </c>
      <c r="O61">
        <v>54</v>
      </c>
      <c r="P61">
        <v>1</v>
      </c>
      <c r="Q61" t="s">
        <v>198</v>
      </c>
      <c r="R61">
        <v>43.366999999999997</v>
      </c>
      <c r="S61">
        <v>933.76525056362198</v>
      </c>
      <c r="T61" s="8">
        <f t="shared" si="0"/>
        <v>-2.7688694532708988E-2</v>
      </c>
      <c r="U61" s="8">
        <f t="shared" si="1"/>
        <v>0.16137730053038346</v>
      </c>
      <c r="V61" s="7">
        <f t="shared" si="2"/>
        <v>0.70926212000995492</v>
      </c>
      <c r="W61" t="str">
        <f t="shared" si="3"/>
        <v>n.s.</v>
      </c>
      <c r="X61" t="str">
        <f t="shared" si="4"/>
        <v>n.s.</v>
      </c>
      <c r="Y61" t="str">
        <f t="shared" si="5"/>
        <v>n.s.</v>
      </c>
      <c r="Z61" t="str">
        <f t="shared" si="6"/>
        <v>n.s.</v>
      </c>
      <c r="AA61">
        <f t="shared" si="7"/>
        <v>6</v>
      </c>
      <c r="AB61">
        <v>0.24041827843601293</v>
      </c>
      <c r="AC61">
        <v>-1.5342884176403837E-2</v>
      </c>
      <c r="AD61">
        <v>-0.11209457802528396</v>
      </c>
      <c r="AE61">
        <v>9.9457666843988379E-2</v>
      </c>
      <c r="AF61">
        <v>-0.25525705524207454</v>
      </c>
      <c r="AG61">
        <v>-0.12331359503249292</v>
      </c>
      <c r="AH61">
        <f t="shared" si="8"/>
        <v>6</v>
      </c>
      <c r="AI61">
        <v>0</v>
      </c>
      <c r="AJ61">
        <v>-0.33097323449036925</v>
      </c>
      <c r="AK61">
        <v>-0.22769202504159672</v>
      </c>
      <c r="AL61">
        <v>-0.30217279974075217</v>
      </c>
      <c r="AM61">
        <v>-0.45312244659581252</v>
      </c>
      <c r="AN61">
        <v>-0.16735792773851413</v>
      </c>
      <c r="AO61">
        <f t="shared" si="9"/>
        <v>6</v>
      </c>
      <c r="AP61">
        <v>1</v>
      </c>
      <c r="AQ61">
        <v>0.79500000000000004</v>
      </c>
      <c r="AR61">
        <v>0.85399999999999998</v>
      </c>
      <c r="AS61">
        <v>1.2330000000000001</v>
      </c>
      <c r="AT61">
        <v>1.369</v>
      </c>
      <c r="AU61">
        <v>1.123</v>
      </c>
      <c r="AV61" t="s">
        <v>198</v>
      </c>
      <c r="AW61" t="s">
        <v>198</v>
      </c>
      <c r="AX61" t="s">
        <v>198</v>
      </c>
      <c r="BL61">
        <f t="shared" si="10"/>
        <v>-0.30217279974075217</v>
      </c>
      <c r="BM61">
        <f t="shared" si="11"/>
        <v>-0.45312244659581252</v>
      </c>
      <c r="BN61">
        <f t="shared" si="12"/>
        <v>-0.16735792773851413</v>
      </c>
      <c r="BO61">
        <v>0.30217279974075217</v>
      </c>
      <c r="BP61">
        <v>0.45312244659581252</v>
      </c>
      <c r="BQ61">
        <v>0.16735792773851413</v>
      </c>
    </row>
    <row r="62" spans="1:69" x14ac:dyDescent="0.25">
      <c r="B62" t="s">
        <v>1372</v>
      </c>
      <c r="C62" t="s">
        <v>1373</v>
      </c>
      <c r="D62" t="s">
        <v>198</v>
      </c>
      <c r="E62" t="s">
        <v>198</v>
      </c>
      <c r="F62" t="s">
        <v>198</v>
      </c>
      <c r="G62" t="s">
        <v>1374</v>
      </c>
      <c r="H62">
        <v>79.94</v>
      </c>
      <c r="I62">
        <v>6.89</v>
      </c>
      <c r="J62">
        <v>714</v>
      </c>
      <c r="K62">
        <v>63.165266106442601</v>
      </c>
      <c r="L62">
        <v>254</v>
      </c>
      <c r="M62">
        <v>40</v>
      </c>
      <c r="N62">
        <v>40</v>
      </c>
      <c r="O62">
        <v>0</v>
      </c>
      <c r="P62">
        <v>1</v>
      </c>
      <c r="Q62" t="s">
        <v>240</v>
      </c>
      <c r="R62">
        <v>157.489</v>
      </c>
      <c r="S62">
        <v>973.37238693237305</v>
      </c>
      <c r="T62" s="8">
        <f t="shared" si="0"/>
        <v>8.1818617193038526E-2</v>
      </c>
      <c r="U62" s="8">
        <f t="shared" si="1"/>
        <v>8.1493970578956729E-2</v>
      </c>
      <c r="V62" s="7">
        <f t="shared" si="2"/>
        <v>4.8592250216054206E-2</v>
      </c>
      <c r="W62" t="str">
        <f t="shared" si="3"/>
        <v>n.s.</v>
      </c>
      <c r="X62" t="str">
        <f t="shared" si="4"/>
        <v>n.s.</v>
      </c>
      <c r="Y62" t="str">
        <f t="shared" si="5"/>
        <v>n.s.</v>
      </c>
      <c r="Z62" t="str">
        <f t="shared" si="6"/>
        <v>n.s.</v>
      </c>
      <c r="AA62">
        <f t="shared" si="7"/>
        <v>6</v>
      </c>
      <c r="AB62">
        <v>7.8765014957243668E-2</v>
      </c>
      <c r="AC62">
        <v>0.21712480536154036</v>
      </c>
      <c r="AD62">
        <v>4.1596865572535835E-2</v>
      </c>
      <c r="AE62">
        <v>1.3165369301586904E-2</v>
      </c>
      <c r="AF62">
        <v>-1.6259413999109351E-2</v>
      </c>
      <c r="AG62">
        <v>0.15651906196443371</v>
      </c>
      <c r="AH62">
        <f t="shared" si="8"/>
        <v>6</v>
      </c>
      <c r="AI62">
        <v>-0.16165326347876927</v>
      </c>
      <c r="AJ62">
        <v>-9.8505544952425056E-2</v>
      </c>
      <c r="AK62">
        <v>-7.4000581443776928E-2</v>
      </c>
      <c r="AL62">
        <v>-0.38846509728315365</v>
      </c>
      <c r="AM62">
        <v>-0.21412480535284734</v>
      </c>
      <c r="AN62">
        <v>0.1124747292584125</v>
      </c>
      <c r="AO62">
        <f t="shared" si="9"/>
        <v>6</v>
      </c>
      <c r="AP62">
        <v>0.89400000000000002</v>
      </c>
      <c r="AQ62">
        <v>0.93400000000000005</v>
      </c>
      <c r="AR62">
        <v>0.95</v>
      </c>
      <c r="AS62">
        <v>1.3089999999999999</v>
      </c>
      <c r="AT62">
        <v>1.1599999999999999</v>
      </c>
      <c r="AU62">
        <v>0.92500000000000004</v>
      </c>
      <c r="AV62" t="s">
        <v>199</v>
      </c>
      <c r="AW62" t="s">
        <v>198</v>
      </c>
      <c r="AX62" t="s">
        <v>222</v>
      </c>
      <c r="BL62">
        <f t="shared" si="10"/>
        <v>-0.38846509728315365</v>
      </c>
      <c r="BM62">
        <f t="shared" si="11"/>
        <v>-0.21412480535284734</v>
      </c>
      <c r="BN62">
        <f t="shared" si="12"/>
        <v>0.1124747292584125</v>
      </c>
      <c r="BO62">
        <v>0.38846509728315365</v>
      </c>
      <c r="BP62">
        <v>0.21412480535284734</v>
      </c>
      <c r="BQ62">
        <v>-0.1124747292584125</v>
      </c>
    </row>
    <row r="63" spans="1:69" hidden="1" x14ac:dyDescent="0.25">
      <c r="A63"/>
      <c r="B63" t="s">
        <v>1375</v>
      </c>
      <c r="C63" t="s">
        <v>1376</v>
      </c>
      <c r="D63" t="s">
        <v>198</v>
      </c>
      <c r="E63" t="s">
        <v>198</v>
      </c>
      <c r="F63" t="s">
        <v>198</v>
      </c>
      <c r="G63" t="s">
        <v>1348</v>
      </c>
      <c r="H63">
        <v>62.695999999999998</v>
      </c>
      <c r="I63">
        <v>7.61</v>
      </c>
      <c r="J63">
        <v>560</v>
      </c>
      <c r="K63">
        <v>69.285714285714306</v>
      </c>
      <c r="L63">
        <v>295</v>
      </c>
      <c r="M63">
        <v>32</v>
      </c>
      <c r="N63">
        <v>1</v>
      </c>
      <c r="O63">
        <v>0</v>
      </c>
      <c r="P63">
        <v>1</v>
      </c>
      <c r="Q63" t="s">
        <v>198</v>
      </c>
      <c r="R63">
        <v>192.07</v>
      </c>
      <c r="S63">
        <v>1153.2873107194901</v>
      </c>
      <c r="T63" s="8" t="str">
        <f t="shared" si="0"/>
        <v/>
      </c>
      <c r="U63" s="8" t="str">
        <f t="shared" si="1"/>
        <v/>
      </c>
      <c r="V63" s="7" t="str">
        <f t="shared" si="2"/>
        <v/>
      </c>
      <c r="W63" t="str">
        <f t="shared" si="3"/>
        <v>n.q.</v>
      </c>
      <c r="X63" t="str">
        <f t="shared" si="4"/>
        <v>n.q.</v>
      </c>
      <c r="Y63" t="str">
        <f t="shared" si="5"/>
        <v>n.q.</v>
      </c>
      <c r="Z63" t="str">
        <f t="shared" si="6"/>
        <v>n.q.</v>
      </c>
      <c r="AA63">
        <f t="shared" si="7"/>
        <v>0</v>
      </c>
      <c r="AB63" t="s">
        <v>198</v>
      </c>
      <c r="AC63" t="s">
        <v>198</v>
      </c>
      <c r="AD63" t="s">
        <v>198</v>
      </c>
      <c r="AE63" t="s">
        <v>198</v>
      </c>
      <c r="AF63" t="s">
        <v>198</v>
      </c>
      <c r="AG63" t="s">
        <v>198</v>
      </c>
      <c r="AH63">
        <f t="shared" si="8"/>
        <v>0</v>
      </c>
      <c r="AI63" t="s">
        <v>198</v>
      </c>
      <c r="AJ63" t="s">
        <v>198</v>
      </c>
      <c r="AK63" t="s">
        <v>198</v>
      </c>
      <c r="AL63" t="s">
        <v>198</v>
      </c>
      <c r="AM63" t="s">
        <v>198</v>
      </c>
      <c r="AN63" t="s">
        <v>198</v>
      </c>
      <c r="AO63">
        <f t="shared" si="9"/>
        <v>0</v>
      </c>
      <c r="AP63" t="s">
        <v>198</v>
      </c>
      <c r="AQ63" t="s">
        <v>198</v>
      </c>
      <c r="AR63" t="s">
        <v>198</v>
      </c>
      <c r="AS63" t="s">
        <v>198</v>
      </c>
      <c r="AT63" t="s">
        <v>198</v>
      </c>
      <c r="AU63" t="s">
        <v>198</v>
      </c>
      <c r="AV63" t="s">
        <v>199</v>
      </c>
      <c r="AW63" t="s">
        <v>198</v>
      </c>
      <c r="AX63" t="s">
        <v>222</v>
      </c>
      <c r="BL63" t="str">
        <f t="shared" si="10"/>
        <v/>
      </c>
      <c r="BM63" t="str">
        <f t="shared" si="11"/>
        <v/>
      </c>
      <c r="BN63" t="str">
        <f t="shared" si="12"/>
        <v/>
      </c>
      <c r="BO63" t="s">
        <v>198</v>
      </c>
      <c r="BP63" t="s">
        <v>198</v>
      </c>
      <c r="BQ63" t="s">
        <v>198</v>
      </c>
    </row>
    <row r="64" spans="1:69" x14ac:dyDescent="0.25">
      <c r="B64" t="s">
        <v>1377</v>
      </c>
      <c r="C64" t="s">
        <v>1378</v>
      </c>
      <c r="D64" t="s">
        <v>198</v>
      </c>
      <c r="E64" t="s">
        <v>198</v>
      </c>
      <c r="F64" t="s">
        <v>198</v>
      </c>
      <c r="G64" t="s">
        <v>1380</v>
      </c>
      <c r="H64">
        <v>50.918999999999997</v>
      </c>
      <c r="I64">
        <v>8.35</v>
      </c>
      <c r="J64">
        <v>475</v>
      </c>
      <c r="K64">
        <v>61.2631578947368</v>
      </c>
      <c r="L64">
        <v>345</v>
      </c>
      <c r="M64">
        <v>21</v>
      </c>
      <c r="N64">
        <v>21</v>
      </c>
      <c r="O64">
        <v>0</v>
      </c>
      <c r="P64">
        <v>1</v>
      </c>
      <c r="Q64" t="s">
        <v>240</v>
      </c>
      <c r="R64">
        <v>1822.348</v>
      </c>
      <c r="S64">
        <v>1263.88376331329</v>
      </c>
      <c r="T64" s="8">
        <f t="shared" si="0"/>
        <v>6.9363614522400432E-2</v>
      </c>
      <c r="U64" s="8">
        <f t="shared" si="1"/>
        <v>8.3789766883564043E-2</v>
      </c>
      <c r="V64" s="7">
        <f t="shared" si="2"/>
        <v>9.3878383729851911E-2</v>
      </c>
      <c r="W64" t="str">
        <f t="shared" si="3"/>
        <v>n.s.</v>
      </c>
      <c r="X64" t="str">
        <f t="shared" si="4"/>
        <v>n.s.</v>
      </c>
      <c r="Y64" t="str">
        <f t="shared" si="5"/>
        <v>n.s.</v>
      </c>
      <c r="Z64" t="str">
        <f t="shared" si="6"/>
        <v>n.s.</v>
      </c>
      <c r="AA64">
        <f t="shared" si="7"/>
        <v>6</v>
      </c>
      <c r="AB64">
        <v>1.9467831273471459E-2</v>
      </c>
      <c r="AC64">
        <v>0.21557933650363717</v>
      </c>
      <c r="AD64">
        <v>7.7591124436567849E-2</v>
      </c>
      <c r="AE64">
        <v>-1.4128199937757435E-2</v>
      </c>
      <c r="AF64">
        <v>0.13298253976888358</v>
      </c>
      <c r="AG64">
        <v>-1.5310944910400026E-2</v>
      </c>
      <c r="AH64">
        <f t="shared" si="8"/>
        <v>6</v>
      </c>
      <c r="AI64">
        <v>-0.22095044716254147</v>
      </c>
      <c r="AJ64">
        <v>-0.10005101381032824</v>
      </c>
      <c r="AK64">
        <v>-3.8006322579744921E-2</v>
      </c>
      <c r="AL64">
        <v>-0.41575866652249799</v>
      </c>
      <c r="AM64">
        <v>-6.4882851584854392E-2</v>
      </c>
      <c r="AN64">
        <v>-5.9355277616421238E-2</v>
      </c>
      <c r="AO64">
        <f t="shared" si="9"/>
        <v>6</v>
      </c>
      <c r="AP64">
        <v>0.85799999999999998</v>
      </c>
      <c r="AQ64">
        <v>0.93300000000000005</v>
      </c>
      <c r="AR64">
        <v>0.97399999999999998</v>
      </c>
      <c r="AS64">
        <v>1.3340000000000001</v>
      </c>
      <c r="AT64">
        <v>1.046</v>
      </c>
      <c r="AU64">
        <v>1.042</v>
      </c>
      <c r="AV64" t="s">
        <v>198</v>
      </c>
      <c r="AW64" t="s">
        <v>198</v>
      </c>
      <c r="AX64" t="s">
        <v>1379</v>
      </c>
      <c r="BL64">
        <f t="shared" si="10"/>
        <v>-0.41575866652249799</v>
      </c>
      <c r="BM64">
        <f t="shared" si="11"/>
        <v>-6.4882851584854392E-2</v>
      </c>
      <c r="BN64">
        <f t="shared" si="12"/>
        <v>-5.9355277616421238E-2</v>
      </c>
      <c r="BO64">
        <v>0.41575866652249799</v>
      </c>
      <c r="BP64">
        <v>6.4882851584854392E-2</v>
      </c>
      <c r="BQ64">
        <v>5.9355277616421238E-2</v>
      </c>
    </row>
    <row r="65" spans="2:69" x14ac:dyDescent="0.25">
      <c r="B65" t="s">
        <v>1381</v>
      </c>
      <c r="C65" t="s">
        <v>1382</v>
      </c>
      <c r="D65" t="s">
        <v>198</v>
      </c>
      <c r="E65" t="s">
        <v>198</v>
      </c>
      <c r="F65" t="s">
        <v>198</v>
      </c>
      <c r="G65" t="s">
        <v>1321</v>
      </c>
      <c r="H65">
        <v>38.168999999999997</v>
      </c>
      <c r="I65">
        <v>8.75</v>
      </c>
      <c r="J65">
        <v>348</v>
      </c>
      <c r="K65">
        <v>37.643678160919499</v>
      </c>
      <c r="L65">
        <v>423</v>
      </c>
      <c r="M65">
        <v>14</v>
      </c>
      <c r="N65">
        <v>13</v>
      </c>
      <c r="O65">
        <v>0</v>
      </c>
      <c r="P65">
        <v>1</v>
      </c>
      <c r="Q65" t="s">
        <v>198</v>
      </c>
      <c r="R65">
        <v>773.26400000000001</v>
      </c>
      <c r="S65">
        <v>1115.3715718984599</v>
      </c>
      <c r="T65" s="8">
        <f t="shared" si="0"/>
        <v>1.2139179092698548E-2</v>
      </c>
      <c r="U65" s="8">
        <f t="shared" si="1"/>
        <v>0.19566640690204382</v>
      </c>
      <c r="V65" s="7">
        <f t="shared" si="2"/>
        <v>0.89242053421728484</v>
      </c>
      <c r="W65" t="str">
        <f t="shared" si="3"/>
        <v>n.s.</v>
      </c>
      <c r="X65" t="str">
        <f t="shared" si="4"/>
        <v>n.s.</v>
      </c>
      <c r="Y65" t="str">
        <f t="shared" si="5"/>
        <v>n.s.</v>
      </c>
      <c r="Z65" t="str">
        <f t="shared" si="6"/>
        <v>n.s.</v>
      </c>
      <c r="AA65">
        <f t="shared" si="7"/>
        <v>6</v>
      </c>
      <c r="AB65">
        <v>-3.5368034806628812E-2</v>
      </c>
      <c r="AC65">
        <v>0.3969699777659042</v>
      </c>
      <c r="AD65">
        <v>9.3479487368786918E-3</v>
      </c>
      <c r="AE65">
        <v>-0.23249809094030016</v>
      </c>
      <c r="AF65">
        <v>5.5125219237655843E-2</v>
      </c>
      <c r="AG65">
        <v>-0.1207419454373185</v>
      </c>
      <c r="AH65">
        <f t="shared" si="8"/>
        <v>6</v>
      </c>
      <c r="AI65">
        <v>-0.27578631324264175</v>
      </c>
      <c r="AJ65">
        <v>8.1339627451938776E-2</v>
      </c>
      <c r="AK65">
        <v>-0.10624949827943407</v>
      </c>
      <c r="AL65">
        <v>-0.63412855752504071</v>
      </c>
      <c r="AM65">
        <v>-0.14274017211608214</v>
      </c>
      <c r="AN65">
        <v>-0.16478627814333971</v>
      </c>
      <c r="AO65">
        <f t="shared" si="9"/>
        <v>6</v>
      </c>
      <c r="AP65">
        <v>0.82599999999999996</v>
      </c>
      <c r="AQ65">
        <v>1.0580000000000001</v>
      </c>
      <c r="AR65">
        <v>0.92900000000000005</v>
      </c>
      <c r="AS65">
        <v>1.552</v>
      </c>
      <c r="AT65">
        <v>1.1040000000000001</v>
      </c>
      <c r="AU65">
        <v>1.121</v>
      </c>
      <c r="AV65" t="s">
        <v>199</v>
      </c>
      <c r="AW65" t="s">
        <v>1254</v>
      </c>
      <c r="AX65" t="s">
        <v>209</v>
      </c>
      <c r="BL65">
        <f t="shared" si="10"/>
        <v>-0.63412855752504071</v>
      </c>
      <c r="BM65">
        <f t="shared" si="11"/>
        <v>-0.14274017211608214</v>
      </c>
      <c r="BN65">
        <f t="shared" si="12"/>
        <v>-0.16478627814333971</v>
      </c>
      <c r="BO65">
        <v>0.63412855752504071</v>
      </c>
      <c r="BP65">
        <v>0.14274017211608214</v>
      </c>
      <c r="BQ65">
        <v>0.16478627814333971</v>
      </c>
    </row>
    <row r="66" spans="2:69" x14ac:dyDescent="0.25">
      <c r="B66" t="s">
        <v>1383</v>
      </c>
      <c r="C66" t="s">
        <v>1384</v>
      </c>
      <c r="D66" t="s">
        <v>198</v>
      </c>
      <c r="E66" t="s">
        <v>198</v>
      </c>
      <c r="F66" t="s">
        <v>198</v>
      </c>
      <c r="G66" t="s">
        <v>1385</v>
      </c>
      <c r="H66">
        <v>135.61500000000001</v>
      </c>
      <c r="I66">
        <v>7.47</v>
      </c>
      <c r="J66">
        <v>1206</v>
      </c>
      <c r="K66">
        <v>45.936981757877298</v>
      </c>
      <c r="L66">
        <v>221</v>
      </c>
      <c r="M66">
        <v>43</v>
      </c>
      <c r="N66">
        <v>42</v>
      </c>
      <c r="O66">
        <v>1</v>
      </c>
      <c r="P66">
        <v>1</v>
      </c>
      <c r="Q66" t="s">
        <v>198</v>
      </c>
      <c r="R66">
        <v>14.37</v>
      </c>
      <c r="S66">
        <v>740.67943310737598</v>
      </c>
      <c r="T66" s="8">
        <f t="shared" si="0"/>
        <v>0.11924863415405577</v>
      </c>
      <c r="U66" s="8">
        <f t="shared" si="1"/>
        <v>6.5093928284547159E-2</v>
      </c>
      <c r="V66" s="7">
        <f t="shared" si="2"/>
        <v>2.1571128059630711E-3</v>
      </c>
      <c r="W66" t="str">
        <f t="shared" si="3"/>
        <v>n.s.</v>
      </c>
      <c r="X66" t="str">
        <f t="shared" si="4"/>
        <v>n.s.</v>
      </c>
      <c r="Y66" t="str">
        <f t="shared" si="5"/>
        <v>n.s.</v>
      </c>
      <c r="Z66" t="str">
        <f t="shared" si="6"/>
        <v>n.s.</v>
      </c>
      <c r="AA66">
        <f t="shared" si="7"/>
        <v>6</v>
      </c>
      <c r="AB66">
        <v>7.2295519627686017E-2</v>
      </c>
      <c r="AC66">
        <v>0.23554243899127347</v>
      </c>
      <c r="AD66">
        <v>0.12279294842051652</v>
      </c>
      <c r="AE66">
        <v>0.13619357053564218</v>
      </c>
      <c r="AF66">
        <v>0.1261027220536467</v>
      </c>
      <c r="AG66">
        <v>2.2564605295569817E-2</v>
      </c>
      <c r="AH66">
        <f t="shared" si="8"/>
        <v>6</v>
      </c>
      <c r="AI66">
        <v>-0.16812275880832692</v>
      </c>
      <c r="AJ66">
        <v>-8.0087911322691926E-2</v>
      </c>
      <c r="AK66">
        <v>7.1955014042037668E-3</v>
      </c>
      <c r="AL66">
        <v>-0.26543689604909837</v>
      </c>
      <c r="AM66">
        <v>-7.1762669300091272E-2</v>
      </c>
      <c r="AN66">
        <v>-2.1479727410451396E-2</v>
      </c>
      <c r="AO66">
        <f t="shared" si="9"/>
        <v>6</v>
      </c>
      <c r="AP66">
        <v>0.89</v>
      </c>
      <c r="AQ66">
        <v>0.94599999999999995</v>
      </c>
      <c r="AR66">
        <v>1.0049999999999999</v>
      </c>
      <c r="AS66">
        <v>1.202</v>
      </c>
      <c r="AT66">
        <v>1.0509999999999999</v>
      </c>
      <c r="AU66">
        <v>1.0149999999999999</v>
      </c>
      <c r="AV66" t="s">
        <v>199</v>
      </c>
      <c r="AW66" t="s">
        <v>198</v>
      </c>
      <c r="AX66" t="s">
        <v>209</v>
      </c>
      <c r="BL66">
        <f t="shared" si="10"/>
        <v>-0.26543689604909837</v>
      </c>
      <c r="BM66">
        <f t="shared" si="11"/>
        <v>-7.1762669300091272E-2</v>
      </c>
      <c r="BN66">
        <f t="shared" si="12"/>
        <v>-2.1479727410451396E-2</v>
      </c>
      <c r="BO66">
        <v>0.26543689604909837</v>
      </c>
      <c r="BP66">
        <v>7.1762669300091272E-2</v>
      </c>
      <c r="BQ66">
        <v>2.1479727410451396E-2</v>
      </c>
    </row>
    <row r="67" spans="2:69" x14ac:dyDescent="0.25">
      <c r="B67" t="s">
        <v>1386</v>
      </c>
      <c r="C67" t="s">
        <v>1387</v>
      </c>
      <c r="D67" t="s">
        <v>198</v>
      </c>
      <c r="E67" t="s">
        <v>198</v>
      </c>
      <c r="F67" t="s">
        <v>198</v>
      </c>
      <c r="G67" t="s">
        <v>1388</v>
      </c>
      <c r="H67">
        <v>74.372</v>
      </c>
      <c r="I67">
        <v>8.4600000000000009</v>
      </c>
      <c r="J67">
        <v>661</v>
      </c>
      <c r="K67">
        <v>47.352496217851701</v>
      </c>
      <c r="L67">
        <v>222</v>
      </c>
      <c r="M67">
        <v>25</v>
      </c>
      <c r="N67">
        <v>25</v>
      </c>
      <c r="O67">
        <v>0</v>
      </c>
      <c r="P67">
        <v>1</v>
      </c>
      <c r="Q67" t="s">
        <v>198</v>
      </c>
      <c r="R67">
        <v>119.526</v>
      </c>
      <c r="S67">
        <v>894.21033108234406</v>
      </c>
      <c r="T67" s="8">
        <f t="shared" si="0"/>
        <v>-0.223611124367084</v>
      </c>
      <c r="U67" s="8">
        <f t="shared" si="1"/>
        <v>0.2147754226852262</v>
      </c>
      <c r="V67" s="7">
        <f t="shared" si="2"/>
        <v>4.2189581339703387E-2</v>
      </c>
      <c r="W67" t="str">
        <f t="shared" si="3"/>
        <v>n.s.</v>
      </c>
      <c r="X67" t="str">
        <f t="shared" si="4"/>
        <v>n.s.</v>
      </c>
      <c r="Y67" t="str">
        <f t="shared" si="5"/>
        <v>n.s.</v>
      </c>
      <c r="Z67" t="str">
        <f t="shared" si="6"/>
        <v>n.s.</v>
      </c>
      <c r="AA67">
        <f t="shared" si="7"/>
        <v>6</v>
      </c>
      <c r="AB67">
        <v>-0.44924160095183652</v>
      </c>
      <c r="AC67">
        <v>0.1588102405711396</v>
      </c>
      <c r="AD67">
        <v>-0.14974711950468222</v>
      </c>
      <c r="AE67">
        <v>-0.49444758881232387</v>
      </c>
      <c r="AF67">
        <v>-0.20376507523100257</v>
      </c>
      <c r="AG67">
        <v>-0.20327560227379851</v>
      </c>
      <c r="AH67">
        <f t="shared" si="8"/>
        <v>6</v>
      </c>
      <c r="AI67">
        <v>-0.68965987938784945</v>
      </c>
      <c r="AJ67">
        <v>-0.15682010974282581</v>
      </c>
      <c r="AK67">
        <v>-0.26534456652099497</v>
      </c>
      <c r="AL67">
        <v>-0.89607805539706442</v>
      </c>
      <c r="AM67">
        <v>-0.40163046658474055</v>
      </c>
      <c r="AN67">
        <v>-0.24731993497981972</v>
      </c>
      <c r="AO67">
        <f t="shared" si="9"/>
        <v>6</v>
      </c>
      <c r="AP67">
        <v>0.62</v>
      </c>
      <c r="AQ67">
        <v>0.89700000000000002</v>
      </c>
      <c r="AR67">
        <v>0.83199999999999996</v>
      </c>
      <c r="AS67">
        <v>1.861</v>
      </c>
      <c r="AT67">
        <v>1.321</v>
      </c>
      <c r="AU67">
        <v>1.1870000000000001</v>
      </c>
      <c r="AV67" t="s">
        <v>199</v>
      </c>
      <c r="AW67" t="s">
        <v>1254</v>
      </c>
      <c r="AX67" t="s">
        <v>209</v>
      </c>
      <c r="BL67">
        <f t="shared" si="10"/>
        <v>-0.89607805539706442</v>
      </c>
      <c r="BM67">
        <f t="shared" si="11"/>
        <v>-0.40163046658474055</v>
      </c>
      <c r="BN67">
        <f t="shared" si="12"/>
        <v>-0.24731993497981972</v>
      </c>
      <c r="BO67">
        <v>0.89607805539706442</v>
      </c>
      <c r="BP67">
        <v>0.40163046658474055</v>
      </c>
      <c r="BQ67">
        <v>0.24731993497981972</v>
      </c>
    </row>
    <row r="68" spans="2:69" x14ac:dyDescent="0.25">
      <c r="B68" t="s">
        <v>1389</v>
      </c>
      <c r="C68" t="s">
        <v>1390</v>
      </c>
      <c r="D68" t="s">
        <v>198</v>
      </c>
      <c r="E68" t="s">
        <v>198</v>
      </c>
      <c r="F68" t="s">
        <v>198</v>
      </c>
      <c r="G68" t="s">
        <v>1392</v>
      </c>
      <c r="H68">
        <v>124.73699999999999</v>
      </c>
      <c r="I68">
        <v>6.29</v>
      </c>
      <c r="J68">
        <v>1124</v>
      </c>
      <c r="K68">
        <v>53.736654804270501</v>
      </c>
      <c r="L68">
        <v>224</v>
      </c>
      <c r="M68">
        <v>54</v>
      </c>
      <c r="N68">
        <v>54</v>
      </c>
      <c r="O68">
        <v>0</v>
      </c>
      <c r="P68">
        <v>1</v>
      </c>
      <c r="Q68" t="s">
        <v>198</v>
      </c>
      <c r="R68">
        <v>17.792000000000002</v>
      </c>
      <c r="S68">
        <v>753.85703587531998</v>
      </c>
      <c r="T68" s="8">
        <f t="shared" ref="T68:T131" si="13">IFERROR(AVERAGE(AB68:AG68),"")</f>
        <v>0.45827824161641195</v>
      </c>
      <c r="U68" s="8">
        <f t="shared" ref="U68:U131" si="14">IFERROR(_xlfn.STDEV.P(AB68:AG68),"")</f>
        <v>0.54813963521540032</v>
      </c>
      <c r="V68" s="7">
        <f t="shared" ref="V68:V131" si="15">IFERROR(_xlfn.T.TEST(AB68:AG68,BE$2:BJ$2,2,2),"")</f>
        <v>9.1084334861777722E-2</v>
      </c>
      <c r="W68" t="str">
        <f t="shared" ref="W68:W131" si="16">IFERROR(IF(AND(T68^2^0.5&gt;0.5,U68&lt;T68^2^0.5,V68&lt;0.05,AA68&gt;4),"REGULATED","n.s."),"n.q.")</f>
        <v>n.s.</v>
      </c>
      <c r="X68" t="str">
        <f t="shared" ref="X68:X131" si="17">IFERROR(IF(AND(T68^2^0.5&gt;0.75,U68&lt;T68^2^0.5,V68&lt;0.05,AA68&gt;4),"REGULATED","n.s."),"n.q.")</f>
        <v>n.s.</v>
      </c>
      <c r="Y68" t="str">
        <f t="shared" ref="Y68:Y131" si="18">IFERROR(IF(AND(T68^2^0.5&gt;0.5,U68&lt;T68^2^0.5,V68&lt;0.01,AA68&gt;4),"REGULATED","n.s."),"n.q.")</f>
        <v>n.s.</v>
      </c>
      <c r="Z68" t="str">
        <f t="shared" ref="Z68:Z131" si="19">IFERROR(IF(AND(T68^2^0.5&gt;0.75,U68&lt;T68^2^0.5,V68&lt;0.05,AA68&gt;4),"REGULATED","n.s."),"n.q.")</f>
        <v>n.s.</v>
      </c>
      <c r="AA68">
        <f t="shared" ref="AA68:AA131" si="20">COUNT(AB68:AG68)</f>
        <v>6</v>
      </c>
      <c r="AB68">
        <v>0.30530113002086734</v>
      </c>
      <c r="AC68">
        <v>4.4820941798457969E-3</v>
      </c>
      <c r="AD68">
        <v>0.27780748333061966</v>
      </c>
      <c r="AE68">
        <v>0.25497524446527536</v>
      </c>
      <c r="AF68">
        <v>1.6638037889326198</v>
      </c>
      <c r="AG68">
        <v>0.24329970876924367</v>
      </c>
      <c r="AH68">
        <f t="shared" ref="AH68:AH131" si="21">COUNT(AI68:AN68)</f>
        <v>6</v>
      </c>
      <c r="AI68">
        <v>6.4882851584854392E-2</v>
      </c>
      <c r="AJ68">
        <v>-0.31114825613411962</v>
      </c>
      <c r="AK68">
        <v>0.16221003631430692</v>
      </c>
      <c r="AL68">
        <v>-0.14665522211946519</v>
      </c>
      <c r="AM68">
        <v>1.4659383975788818</v>
      </c>
      <c r="AN68">
        <v>0.19925537606322247</v>
      </c>
      <c r="AO68">
        <f t="shared" ref="AO68:AO131" si="22">COUNT(AP68:AU68)</f>
        <v>6</v>
      </c>
      <c r="AP68">
        <v>1.046</v>
      </c>
      <c r="AQ68">
        <v>0.80600000000000005</v>
      </c>
      <c r="AR68">
        <v>1.119</v>
      </c>
      <c r="AS68">
        <v>1.107</v>
      </c>
      <c r="AT68">
        <v>0.36199999999999999</v>
      </c>
      <c r="AU68">
        <v>0.871</v>
      </c>
      <c r="AV68" t="s">
        <v>198</v>
      </c>
      <c r="AW68" t="s">
        <v>1254</v>
      </c>
      <c r="AX68" t="s">
        <v>1391</v>
      </c>
      <c r="BL68">
        <f t="shared" ref="BL68:BL131" si="23">IFERROR(BO68*-1,"")</f>
        <v>-0.14665522211946519</v>
      </c>
      <c r="BM68">
        <f t="shared" ref="BM68:BM131" si="24">IFERROR(BP68*-1,"")</f>
        <v>1.4659383975788818</v>
      </c>
      <c r="BN68">
        <f t="shared" ref="BN68:BN131" si="25">IFERROR(BQ68*-1,"")</f>
        <v>0.19925537606322247</v>
      </c>
      <c r="BO68">
        <v>0.14665522211946519</v>
      </c>
      <c r="BP68">
        <v>-1.4659383975788818</v>
      </c>
      <c r="BQ68">
        <v>-0.19925537606322247</v>
      </c>
    </row>
    <row r="69" spans="2:69" x14ac:dyDescent="0.25">
      <c r="B69" t="s">
        <v>1393</v>
      </c>
      <c r="C69" t="s">
        <v>1394</v>
      </c>
      <c r="D69" t="s">
        <v>198</v>
      </c>
      <c r="E69" t="s">
        <v>198</v>
      </c>
      <c r="F69" t="s">
        <v>198</v>
      </c>
      <c r="G69" t="s">
        <v>198</v>
      </c>
      <c r="H69">
        <v>38.771999999999998</v>
      </c>
      <c r="I69">
        <v>8.51</v>
      </c>
      <c r="J69">
        <v>363</v>
      </c>
      <c r="K69">
        <v>71.074380165289298</v>
      </c>
      <c r="L69">
        <v>250</v>
      </c>
      <c r="M69">
        <v>24</v>
      </c>
      <c r="N69">
        <v>24</v>
      </c>
      <c r="O69">
        <v>0</v>
      </c>
      <c r="P69">
        <v>1</v>
      </c>
      <c r="Q69" t="s">
        <v>198</v>
      </c>
      <c r="R69">
        <v>2370.3739999999998</v>
      </c>
      <c r="S69">
        <v>954.01728653907799</v>
      </c>
      <c r="T69" s="8">
        <f t="shared" si="13"/>
        <v>0.18137890903403045</v>
      </c>
      <c r="U69" s="8">
        <f t="shared" si="14"/>
        <v>0.16130575314602968</v>
      </c>
      <c r="V69" s="7">
        <f t="shared" si="15"/>
        <v>3.0684176313353927E-2</v>
      </c>
      <c r="W69" t="str">
        <f t="shared" si="16"/>
        <v>n.s.</v>
      </c>
      <c r="X69" t="str">
        <f t="shared" si="17"/>
        <v>n.s.</v>
      </c>
      <c r="Y69" t="str">
        <f t="shared" si="18"/>
        <v>n.s.</v>
      </c>
      <c r="Z69" t="str">
        <f t="shared" si="19"/>
        <v>n.s.</v>
      </c>
      <c r="AA69">
        <f t="shared" si="20"/>
        <v>6</v>
      </c>
      <c r="AB69">
        <v>0.18302661454767624</v>
      </c>
      <c r="AC69">
        <v>0.36943679400975926</v>
      </c>
      <c r="AD69">
        <v>-1.729682348103255E-2</v>
      </c>
      <c r="AE69">
        <v>1.8686597015749984E-2</v>
      </c>
      <c r="AF69">
        <v>0.40876217385235653</v>
      </c>
      <c r="AG69">
        <v>0.12565809825967333</v>
      </c>
      <c r="AH69">
        <f t="shared" si="21"/>
        <v>6</v>
      </c>
      <c r="AI69">
        <v>-5.7391663888336684E-2</v>
      </c>
      <c r="AJ69">
        <v>5.3806443695793821E-2</v>
      </c>
      <c r="AK69">
        <v>-0.13289427049734531</v>
      </c>
      <c r="AL69">
        <v>-0.38294386956899057</v>
      </c>
      <c r="AM69">
        <v>0.21089678249861854</v>
      </c>
      <c r="AN69">
        <v>8.1613765553652129E-2</v>
      </c>
      <c r="AO69">
        <f t="shared" si="22"/>
        <v>6</v>
      </c>
      <c r="AP69">
        <v>0.96099999999999997</v>
      </c>
      <c r="AQ69">
        <v>1.038</v>
      </c>
      <c r="AR69">
        <v>0.91200000000000003</v>
      </c>
      <c r="AS69">
        <v>1.304</v>
      </c>
      <c r="AT69">
        <v>0.86399999999999999</v>
      </c>
      <c r="AU69">
        <v>0.94499999999999995</v>
      </c>
      <c r="AV69" t="s">
        <v>198</v>
      </c>
      <c r="AW69" t="s">
        <v>198</v>
      </c>
      <c r="AX69" t="s">
        <v>198</v>
      </c>
      <c r="BL69">
        <f t="shared" si="23"/>
        <v>-0.38294386956899057</v>
      </c>
      <c r="BM69">
        <f t="shared" si="24"/>
        <v>0.21089678249861854</v>
      </c>
      <c r="BN69">
        <f t="shared" si="25"/>
        <v>8.1613765553652129E-2</v>
      </c>
      <c r="BO69">
        <v>0.38294386956899057</v>
      </c>
      <c r="BP69">
        <v>-0.21089678249861854</v>
      </c>
      <c r="BQ69">
        <v>-8.1613765553652129E-2</v>
      </c>
    </row>
    <row r="70" spans="2:69" x14ac:dyDescent="0.25">
      <c r="B70" t="s">
        <v>1395</v>
      </c>
      <c r="C70" t="s">
        <v>1396</v>
      </c>
      <c r="D70" t="s">
        <v>198</v>
      </c>
      <c r="E70" t="s">
        <v>198</v>
      </c>
      <c r="F70" t="s">
        <v>198</v>
      </c>
      <c r="G70" t="s">
        <v>1398</v>
      </c>
      <c r="H70">
        <v>99.989000000000004</v>
      </c>
      <c r="I70">
        <v>8.9499999999999993</v>
      </c>
      <c r="J70">
        <v>941</v>
      </c>
      <c r="K70">
        <v>54.091392136025497</v>
      </c>
      <c r="L70">
        <v>221</v>
      </c>
      <c r="M70">
        <v>44</v>
      </c>
      <c r="N70">
        <v>44</v>
      </c>
      <c r="O70">
        <v>0</v>
      </c>
      <c r="P70">
        <v>1</v>
      </c>
      <c r="Q70" t="s">
        <v>198</v>
      </c>
      <c r="R70">
        <v>41.375999999999998</v>
      </c>
      <c r="S70">
        <v>736.20932269096397</v>
      </c>
      <c r="T70" s="8">
        <f t="shared" si="13"/>
        <v>0.11061606702416116</v>
      </c>
      <c r="U70" s="8">
        <f t="shared" si="14"/>
        <v>0.15187918338833037</v>
      </c>
      <c r="V70" s="7">
        <f t="shared" si="15"/>
        <v>0.13446174465156918</v>
      </c>
      <c r="W70" t="str">
        <f t="shared" si="16"/>
        <v>n.s.</v>
      </c>
      <c r="X70" t="str">
        <f t="shared" si="17"/>
        <v>n.s.</v>
      </c>
      <c r="Y70" t="str">
        <f t="shared" si="18"/>
        <v>n.s.</v>
      </c>
      <c r="Z70" t="str">
        <f t="shared" si="19"/>
        <v>n.s.</v>
      </c>
      <c r="AA70">
        <f t="shared" si="20"/>
        <v>6</v>
      </c>
      <c r="AB70">
        <v>-6.8941142948293732E-2</v>
      </c>
      <c r="AC70">
        <v>0.39969461510243998</v>
      </c>
      <c r="AD70">
        <v>5.2188276840251221E-2</v>
      </c>
      <c r="AE70">
        <v>0</v>
      </c>
      <c r="AF70">
        <v>8.9508213263319453E-2</v>
      </c>
      <c r="AG70">
        <v>0.19124643988724999</v>
      </c>
      <c r="AH70">
        <f t="shared" si="21"/>
        <v>6</v>
      </c>
      <c r="AI70">
        <v>-0.30935942138430667</v>
      </c>
      <c r="AJ70">
        <v>8.4064264788474549E-2</v>
      </c>
      <c r="AK70">
        <v>-6.3409170176061541E-2</v>
      </c>
      <c r="AL70">
        <v>-0.40163046658474055</v>
      </c>
      <c r="AM70">
        <v>-0.10835717809041853</v>
      </c>
      <c r="AN70">
        <v>0.14720210718122878</v>
      </c>
      <c r="AO70">
        <f t="shared" si="22"/>
        <v>6</v>
      </c>
      <c r="AP70">
        <v>0.80700000000000005</v>
      </c>
      <c r="AQ70">
        <v>1.06</v>
      </c>
      <c r="AR70">
        <v>0.95699999999999996</v>
      </c>
      <c r="AS70">
        <v>1.321</v>
      </c>
      <c r="AT70">
        <v>1.0780000000000001</v>
      </c>
      <c r="AU70">
        <v>0.90300000000000002</v>
      </c>
      <c r="AV70" t="s">
        <v>198</v>
      </c>
      <c r="AW70" t="s">
        <v>198</v>
      </c>
      <c r="AX70" t="s">
        <v>1397</v>
      </c>
      <c r="BL70">
        <f t="shared" si="23"/>
        <v>-0.40163046658474055</v>
      </c>
      <c r="BM70">
        <f t="shared" si="24"/>
        <v>-0.10835717809041853</v>
      </c>
      <c r="BN70">
        <f t="shared" si="25"/>
        <v>0.14720210718122878</v>
      </c>
      <c r="BO70">
        <v>0.40163046658474055</v>
      </c>
      <c r="BP70">
        <v>0.10835717809041853</v>
      </c>
      <c r="BQ70">
        <v>-0.14720210718122878</v>
      </c>
    </row>
    <row r="71" spans="2:69" x14ac:dyDescent="0.25">
      <c r="B71" t="s">
        <v>1399</v>
      </c>
      <c r="C71" t="s">
        <v>1400</v>
      </c>
      <c r="D71" t="s">
        <v>198</v>
      </c>
      <c r="E71" t="s">
        <v>198</v>
      </c>
      <c r="F71" t="s">
        <v>198</v>
      </c>
      <c r="G71" t="s">
        <v>1401</v>
      </c>
      <c r="H71">
        <v>38.134999999999998</v>
      </c>
      <c r="I71">
        <v>8.31</v>
      </c>
      <c r="J71">
        <v>339</v>
      </c>
      <c r="K71">
        <v>66.076696165191706</v>
      </c>
      <c r="L71">
        <v>365</v>
      </c>
      <c r="M71">
        <v>24</v>
      </c>
      <c r="N71">
        <v>24</v>
      </c>
      <c r="O71">
        <v>0</v>
      </c>
      <c r="P71">
        <v>1</v>
      </c>
      <c r="Q71" t="s">
        <v>198</v>
      </c>
      <c r="R71">
        <v>7195.857</v>
      </c>
      <c r="S71">
        <v>1294.92480659485</v>
      </c>
      <c r="T71" s="8">
        <f t="shared" si="13"/>
        <v>-5.1362820087967949E-2</v>
      </c>
      <c r="U71" s="8">
        <f t="shared" si="14"/>
        <v>0.23985370984538432</v>
      </c>
      <c r="V71" s="7">
        <f t="shared" si="15"/>
        <v>0.64235259241406917</v>
      </c>
      <c r="W71" t="str">
        <f t="shared" si="16"/>
        <v>n.s.</v>
      </c>
      <c r="X71" t="str">
        <f t="shared" si="17"/>
        <v>n.s.</v>
      </c>
      <c r="Y71" t="str">
        <f t="shared" si="18"/>
        <v>n.s.</v>
      </c>
      <c r="Z71" t="str">
        <f t="shared" si="19"/>
        <v>n.s.</v>
      </c>
      <c r="AA71">
        <f t="shared" si="20"/>
        <v>6</v>
      </c>
      <c r="AB71">
        <v>2.6178052863024021E-2</v>
      </c>
      <c r="AC71">
        <v>0.21557933650363717</v>
      </c>
      <c r="AD71">
        <v>0.26094883258893287</v>
      </c>
      <c r="AE71">
        <v>-0.40324914166993198</v>
      </c>
      <c r="AF71">
        <v>-0.19829409771941647</v>
      </c>
      <c r="AG71">
        <v>-0.20933990309405326</v>
      </c>
      <c r="AH71">
        <f t="shared" si="21"/>
        <v>6</v>
      </c>
      <c r="AI71">
        <v>-0.21424022557298891</v>
      </c>
      <c r="AJ71">
        <v>-0.10005101381032824</v>
      </c>
      <c r="AK71">
        <v>0.14535138557262012</v>
      </c>
      <c r="AL71">
        <v>-0.80487960825467253</v>
      </c>
      <c r="AM71">
        <v>-0.39615948907315446</v>
      </c>
      <c r="AN71">
        <v>-0.25338423580007446</v>
      </c>
      <c r="AO71">
        <f t="shared" si="22"/>
        <v>6</v>
      </c>
      <c r="AP71">
        <v>0.86199999999999999</v>
      </c>
      <c r="AQ71">
        <v>0.93300000000000005</v>
      </c>
      <c r="AR71">
        <v>1.1060000000000001</v>
      </c>
      <c r="AS71">
        <v>1.7470000000000001</v>
      </c>
      <c r="AT71">
        <v>1.3160000000000001</v>
      </c>
      <c r="AU71">
        <v>1.1919999999999999</v>
      </c>
      <c r="AV71" t="s">
        <v>199</v>
      </c>
      <c r="AW71" t="s">
        <v>198</v>
      </c>
      <c r="AX71" t="s">
        <v>209</v>
      </c>
      <c r="BL71">
        <f t="shared" si="23"/>
        <v>-0.80487960825467253</v>
      </c>
      <c r="BM71">
        <f t="shared" si="24"/>
        <v>-0.39615948907315446</v>
      </c>
      <c r="BN71">
        <f t="shared" si="25"/>
        <v>-0.25338423580007446</v>
      </c>
      <c r="BO71">
        <v>0.80487960825467253</v>
      </c>
      <c r="BP71">
        <v>0.39615948907315446</v>
      </c>
      <c r="BQ71">
        <v>0.25338423580007446</v>
      </c>
    </row>
    <row r="72" spans="2:69" x14ac:dyDescent="0.25">
      <c r="B72" t="s">
        <v>1402</v>
      </c>
      <c r="C72" t="s">
        <v>1403</v>
      </c>
      <c r="D72" t="s">
        <v>198</v>
      </c>
      <c r="E72" t="s">
        <v>198</v>
      </c>
      <c r="F72" t="s">
        <v>198</v>
      </c>
      <c r="G72" t="s">
        <v>1404</v>
      </c>
      <c r="H72">
        <v>64.013000000000005</v>
      </c>
      <c r="I72">
        <v>7.53</v>
      </c>
      <c r="J72">
        <v>588</v>
      </c>
      <c r="K72">
        <v>59.6938775510204</v>
      </c>
      <c r="L72">
        <v>268</v>
      </c>
      <c r="M72">
        <v>29</v>
      </c>
      <c r="N72">
        <v>29</v>
      </c>
      <c r="O72">
        <v>0</v>
      </c>
      <c r="P72">
        <v>1</v>
      </c>
      <c r="Q72" t="s">
        <v>198</v>
      </c>
      <c r="R72">
        <v>128.155</v>
      </c>
      <c r="S72">
        <v>963.66397559642803</v>
      </c>
      <c r="T72" s="8">
        <f t="shared" si="13"/>
        <v>9.5424684946717273E-3</v>
      </c>
      <c r="U72" s="8">
        <f t="shared" si="14"/>
        <v>0.10342986852553764</v>
      </c>
      <c r="V72" s="7">
        <f t="shared" si="15"/>
        <v>0.84069604812088783</v>
      </c>
      <c r="W72" t="str">
        <f t="shared" si="16"/>
        <v>n.s.</v>
      </c>
      <c r="X72" t="str">
        <f t="shared" si="17"/>
        <v>n.s.</v>
      </c>
      <c r="Y72" t="str">
        <f t="shared" si="18"/>
        <v>n.s.</v>
      </c>
      <c r="Z72" t="str">
        <f t="shared" si="19"/>
        <v>n.s.</v>
      </c>
      <c r="AA72">
        <f t="shared" si="20"/>
        <v>6</v>
      </c>
      <c r="AB72">
        <v>-4.2371422544391302E-2</v>
      </c>
      <c r="AC72">
        <v>0.22482741330565281</v>
      </c>
      <c r="AD72">
        <v>-1.5638972164362386E-3</v>
      </c>
      <c r="AE72">
        <v>2.4229035798946585E-2</v>
      </c>
      <c r="AF72">
        <v>-5.3096182179480811E-2</v>
      </c>
      <c r="AG72">
        <v>-9.4770136196260679E-2</v>
      </c>
      <c r="AH72">
        <f t="shared" si="21"/>
        <v>6</v>
      </c>
      <c r="AI72">
        <v>-0.28278970098040423</v>
      </c>
      <c r="AJ72">
        <v>-9.0802937008312615E-2</v>
      </c>
      <c r="AK72">
        <v>-0.117161344232749</v>
      </c>
      <c r="AL72">
        <v>-0.37740143078579397</v>
      </c>
      <c r="AM72">
        <v>-0.2509615735332188</v>
      </c>
      <c r="AN72">
        <v>-0.13881446890228188</v>
      </c>
      <c r="AO72">
        <f t="shared" si="22"/>
        <v>6</v>
      </c>
      <c r="AP72">
        <v>0.82199999999999995</v>
      </c>
      <c r="AQ72">
        <v>0.93899999999999995</v>
      </c>
      <c r="AR72">
        <v>0.92200000000000004</v>
      </c>
      <c r="AS72">
        <v>1.2989999999999999</v>
      </c>
      <c r="AT72">
        <v>1.19</v>
      </c>
      <c r="AU72">
        <v>1.101</v>
      </c>
      <c r="AV72" t="s">
        <v>199</v>
      </c>
      <c r="AW72" t="s">
        <v>198</v>
      </c>
      <c r="AX72" t="s">
        <v>222</v>
      </c>
      <c r="BL72">
        <f t="shared" si="23"/>
        <v>-0.37740143078579397</v>
      </c>
      <c r="BM72">
        <f t="shared" si="24"/>
        <v>-0.2509615735332188</v>
      </c>
      <c r="BN72">
        <f t="shared" si="25"/>
        <v>-0.13881446890228188</v>
      </c>
      <c r="BO72">
        <v>0.37740143078579397</v>
      </c>
      <c r="BP72">
        <v>0.2509615735332188</v>
      </c>
      <c r="BQ72">
        <v>0.13881446890228188</v>
      </c>
    </row>
    <row r="73" spans="2:69" x14ac:dyDescent="0.25">
      <c r="B73" t="s">
        <v>1405</v>
      </c>
      <c r="C73" t="s">
        <v>1406</v>
      </c>
      <c r="D73" t="s">
        <v>198</v>
      </c>
      <c r="E73" t="s">
        <v>198</v>
      </c>
      <c r="F73" t="s">
        <v>198</v>
      </c>
      <c r="G73" t="s">
        <v>198</v>
      </c>
      <c r="H73">
        <v>107.01900000000001</v>
      </c>
      <c r="I73">
        <v>6.61</v>
      </c>
      <c r="J73">
        <v>984</v>
      </c>
      <c r="K73">
        <v>45.223577235772403</v>
      </c>
      <c r="L73">
        <v>251</v>
      </c>
      <c r="M73">
        <v>29</v>
      </c>
      <c r="N73">
        <v>1</v>
      </c>
      <c r="O73">
        <v>0</v>
      </c>
      <c r="P73">
        <v>1</v>
      </c>
      <c r="Q73" t="s">
        <v>198</v>
      </c>
      <c r="R73">
        <v>27.943000000000001</v>
      </c>
      <c r="S73">
        <v>880.725057721138</v>
      </c>
      <c r="T73" s="8">
        <f t="shared" si="13"/>
        <v>-0.36876140398021445</v>
      </c>
      <c r="U73" s="8">
        <f t="shared" si="14"/>
        <v>0.26067386151237243</v>
      </c>
      <c r="V73" s="7">
        <f t="shared" si="15"/>
        <v>1.0102920742447591E-2</v>
      </c>
      <c r="W73" t="str">
        <f t="shared" si="16"/>
        <v>n.s.</v>
      </c>
      <c r="X73" t="str">
        <f t="shared" si="17"/>
        <v>n.s.</v>
      </c>
      <c r="Y73" t="str">
        <f t="shared" si="18"/>
        <v>n.s.</v>
      </c>
      <c r="Z73" t="str">
        <f t="shared" si="19"/>
        <v>n.s.</v>
      </c>
      <c r="AA73">
        <f t="shared" si="20"/>
        <v>6</v>
      </c>
      <c r="AB73">
        <v>0.1011824810648409</v>
      </c>
      <c r="AC73">
        <v>-0.65015393434812152</v>
      </c>
      <c r="AD73">
        <v>-0.59988841973944185</v>
      </c>
      <c r="AE73">
        <v>-0.23435603716088249</v>
      </c>
      <c r="AF73">
        <v>-0.54111856334677388</v>
      </c>
      <c r="AG73">
        <v>-0.28823395035090815</v>
      </c>
      <c r="AH73">
        <f t="shared" si="21"/>
        <v>6</v>
      </c>
      <c r="AI73">
        <v>-0.13923579737117203</v>
      </c>
      <c r="AJ73">
        <v>-0.96578428466208699</v>
      </c>
      <c r="AK73">
        <v>-0.71548586675575465</v>
      </c>
      <c r="AL73">
        <v>-0.63598650374562304</v>
      </c>
      <c r="AM73">
        <v>-0.73898395470051181</v>
      </c>
      <c r="AN73">
        <v>-0.33227828305692936</v>
      </c>
      <c r="AO73">
        <f t="shared" si="22"/>
        <v>6</v>
      </c>
      <c r="AP73">
        <v>0.90800000000000003</v>
      </c>
      <c r="AQ73">
        <v>0.51200000000000001</v>
      </c>
      <c r="AR73">
        <v>0.60899999999999999</v>
      </c>
      <c r="AS73">
        <v>1.554</v>
      </c>
      <c r="AT73">
        <v>1.669</v>
      </c>
      <c r="AU73">
        <v>1.2589999999999999</v>
      </c>
      <c r="AV73" t="s">
        <v>198</v>
      </c>
      <c r="AW73" t="s">
        <v>198</v>
      </c>
      <c r="AX73" t="s">
        <v>198</v>
      </c>
      <c r="BL73">
        <f t="shared" si="23"/>
        <v>-0.63598650374562304</v>
      </c>
      <c r="BM73">
        <f t="shared" si="24"/>
        <v>-0.73898395470051181</v>
      </c>
      <c r="BN73">
        <f t="shared" si="25"/>
        <v>-0.33227828305692936</v>
      </c>
      <c r="BO73">
        <v>0.63598650374562304</v>
      </c>
      <c r="BP73">
        <v>0.73898395470051181</v>
      </c>
      <c r="BQ73">
        <v>0.33227828305692936</v>
      </c>
    </row>
    <row r="74" spans="2:69" x14ac:dyDescent="0.25">
      <c r="B74" t="s">
        <v>1407</v>
      </c>
      <c r="C74" t="s">
        <v>1408</v>
      </c>
      <c r="D74" t="s">
        <v>198</v>
      </c>
      <c r="E74" t="s">
        <v>198</v>
      </c>
      <c r="F74" t="s">
        <v>198</v>
      </c>
      <c r="G74" t="s">
        <v>198</v>
      </c>
      <c r="H74">
        <v>53.997</v>
      </c>
      <c r="I74">
        <v>6.62</v>
      </c>
      <c r="J74">
        <v>468</v>
      </c>
      <c r="K74">
        <v>72.008547008546998</v>
      </c>
      <c r="L74">
        <v>270</v>
      </c>
      <c r="M74">
        <v>36</v>
      </c>
      <c r="N74">
        <v>36</v>
      </c>
      <c r="O74">
        <v>0</v>
      </c>
      <c r="P74">
        <v>1</v>
      </c>
      <c r="Q74" t="s">
        <v>198</v>
      </c>
      <c r="R74">
        <v>580.70899999999995</v>
      </c>
      <c r="S74">
        <v>885.25294172763802</v>
      </c>
      <c r="T74" s="8">
        <f t="shared" si="13"/>
        <v>-1.6237498956001985E-2</v>
      </c>
      <c r="U74" s="8">
        <f t="shared" si="14"/>
        <v>0.1772742548250468</v>
      </c>
      <c r="V74" s="7">
        <f t="shared" si="15"/>
        <v>0.84182658158900736</v>
      </c>
      <c r="W74" t="str">
        <f t="shared" si="16"/>
        <v>n.s.</v>
      </c>
      <c r="X74" t="str">
        <f t="shared" si="17"/>
        <v>n.s.</v>
      </c>
      <c r="Y74" t="str">
        <f t="shared" si="18"/>
        <v>n.s.</v>
      </c>
      <c r="Z74" t="str">
        <f t="shared" si="19"/>
        <v>n.s.</v>
      </c>
      <c r="AA74">
        <f t="shared" si="20"/>
        <v>6</v>
      </c>
      <c r="AB74">
        <v>-6.3587908454086961E-2</v>
      </c>
      <c r="AC74">
        <v>0.35125426004468663</v>
      </c>
      <c r="AD74">
        <v>-0.10703544353327447</v>
      </c>
      <c r="AE74">
        <v>-0.18525434626744419</v>
      </c>
      <c r="AF74">
        <v>3.3079113210398275E-2</v>
      </c>
      <c r="AG74">
        <v>-0.12588066873629117</v>
      </c>
      <c r="AH74">
        <f t="shared" si="21"/>
        <v>6</v>
      </c>
      <c r="AI74">
        <v>-0.30400618689009989</v>
      </c>
      <c r="AJ74">
        <v>3.5623909730721222E-2</v>
      </c>
      <c r="AK74">
        <v>-0.22263289054958724</v>
      </c>
      <c r="AL74">
        <v>-0.58688481285218475</v>
      </c>
      <c r="AM74">
        <v>-0.16478627814333971</v>
      </c>
      <c r="AN74">
        <v>-0.16992500144231237</v>
      </c>
      <c r="AO74">
        <f t="shared" si="22"/>
        <v>6</v>
      </c>
      <c r="AP74">
        <v>0.81</v>
      </c>
      <c r="AQ74">
        <v>1.0249999999999999</v>
      </c>
      <c r="AR74">
        <v>0.85699999999999998</v>
      </c>
      <c r="AS74">
        <v>1.502</v>
      </c>
      <c r="AT74">
        <v>1.121</v>
      </c>
      <c r="AU74">
        <v>1.125</v>
      </c>
      <c r="AV74" t="s">
        <v>198</v>
      </c>
      <c r="AW74" t="s">
        <v>198</v>
      </c>
      <c r="AX74" t="s">
        <v>198</v>
      </c>
      <c r="BL74">
        <f t="shared" si="23"/>
        <v>-0.58688481285218475</v>
      </c>
      <c r="BM74">
        <f t="shared" si="24"/>
        <v>-0.16478627814333971</v>
      </c>
      <c r="BN74">
        <f t="shared" si="25"/>
        <v>-0.16992500144231237</v>
      </c>
      <c r="BO74">
        <v>0.58688481285218475</v>
      </c>
      <c r="BP74">
        <v>0.16478627814333971</v>
      </c>
      <c r="BQ74">
        <v>0.16992500144231237</v>
      </c>
    </row>
    <row r="75" spans="2:69" x14ac:dyDescent="0.25">
      <c r="B75" t="s">
        <v>1409</v>
      </c>
      <c r="C75" t="s">
        <v>1410</v>
      </c>
      <c r="D75" t="s">
        <v>198</v>
      </c>
      <c r="E75" t="s">
        <v>198</v>
      </c>
      <c r="F75" t="s">
        <v>198</v>
      </c>
      <c r="G75" t="s">
        <v>1255</v>
      </c>
      <c r="H75">
        <v>18.969000000000001</v>
      </c>
      <c r="I75">
        <v>7.97</v>
      </c>
      <c r="J75">
        <v>186</v>
      </c>
      <c r="K75">
        <v>60.752688172043001</v>
      </c>
      <c r="L75">
        <v>591</v>
      </c>
      <c r="M75">
        <v>16</v>
      </c>
      <c r="N75">
        <v>9</v>
      </c>
      <c r="O75">
        <v>12</v>
      </c>
      <c r="P75">
        <v>1</v>
      </c>
      <c r="Q75" t="s">
        <v>198</v>
      </c>
      <c r="R75">
        <v>49237.826000000001</v>
      </c>
      <c r="S75">
        <v>2232.8181104659998</v>
      </c>
      <c r="T75" s="8">
        <f t="shared" si="13"/>
        <v>0.29960169807536041</v>
      </c>
      <c r="U75" s="8">
        <f t="shared" si="14"/>
        <v>0.15690365196336789</v>
      </c>
      <c r="V75" s="7">
        <f t="shared" si="15"/>
        <v>1.6378019794283233E-3</v>
      </c>
      <c r="W75" t="str">
        <f t="shared" si="16"/>
        <v>n.s.</v>
      </c>
      <c r="X75" t="str">
        <f t="shared" si="17"/>
        <v>n.s.</v>
      </c>
      <c r="Y75" t="str">
        <f t="shared" si="18"/>
        <v>n.s.</v>
      </c>
      <c r="Z75" t="str">
        <f t="shared" si="19"/>
        <v>n.s.</v>
      </c>
      <c r="AA75">
        <f t="shared" si="20"/>
        <v>6</v>
      </c>
      <c r="AB75">
        <v>0.4090603139948521</v>
      </c>
      <c r="AC75">
        <v>0.38876505494418079</v>
      </c>
      <c r="AD75">
        <v>0.2517888333034568</v>
      </c>
      <c r="AE75">
        <v>0.45902213047307722</v>
      </c>
      <c r="AF75">
        <v>0.30566868088825283</v>
      </c>
      <c r="AG75">
        <v>-1.6694825151657329E-2</v>
      </c>
      <c r="AH75">
        <f t="shared" si="21"/>
        <v>6</v>
      </c>
      <c r="AI75">
        <v>0.16864203555883919</v>
      </c>
      <c r="AJ75">
        <v>7.3134704630215375E-2</v>
      </c>
      <c r="AK75">
        <v>0.13619138628714406</v>
      </c>
      <c r="AL75">
        <v>5.7391663888336684E-2</v>
      </c>
      <c r="AM75">
        <v>0.10780328953451485</v>
      </c>
      <c r="AN75">
        <v>-6.0739157857678541E-2</v>
      </c>
      <c r="AO75">
        <f t="shared" si="22"/>
        <v>6</v>
      </c>
      <c r="AP75">
        <v>1.1240000000000001</v>
      </c>
      <c r="AQ75">
        <v>1.052</v>
      </c>
      <c r="AR75">
        <v>1.099</v>
      </c>
      <c r="AS75">
        <v>0.96099999999999997</v>
      </c>
      <c r="AT75">
        <v>0.92800000000000005</v>
      </c>
      <c r="AU75">
        <v>1.0429999999999999</v>
      </c>
      <c r="AV75" t="s">
        <v>198</v>
      </c>
      <c r="AW75" t="s">
        <v>1254</v>
      </c>
      <c r="AX75" t="s">
        <v>198</v>
      </c>
      <c r="BL75">
        <f t="shared" si="23"/>
        <v>5.7391663888336684E-2</v>
      </c>
      <c r="BM75">
        <f t="shared" si="24"/>
        <v>0.10780328953451485</v>
      </c>
      <c r="BN75">
        <f t="shared" si="25"/>
        <v>-6.0739157857678541E-2</v>
      </c>
      <c r="BO75">
        <v>-5.7391663888336684E-2</v>
      </c>
      <c r="BP75">
        <v>-0.10780328953451485</v>
      </c>
      <c r="BQ75">
        <v>6.0739157857678541E-2</v>
      </c>
    </row>
    <row r="76" spans="2:69" x14ac:dyDescent="0.25">
      <c r="B76" t="s">
        <v>1411</v>
      </c>
      <c r="C76" t="s">
        <v>1412</v>
      </c>
      <c r="D76" t="s">
        <v>198</v>
      </c>
      <c r="E76" t="s">
        <v>198</v>
      </c>
      <c r="F76" t="s">
        <v>198</v>
      </c>
      <c r="G76" t="s">
        <v>1413</v>
      </c>
      <c r="H76">
        <v>63.066000000000003</v>
      </c>
      <c r="I76">
        <v>5.19</v>
      </c>
      <c r="J76">
        <v>580</v>
      </c>
      <c r="K76">
        <v>43.7931034482759</v>
      </c>
      <c r="L76">
        <v>273</v>
      </c>
      <c r="M76">
        <v>28</v>
      </c>
      <c r="N76">
        <v>28</v>
      </c>
      <c r="O76">
        <v>0</v>
      </c>
      <c r="P76">
        <v>1</v>
      </c>
      <c r="Q76" t="s">
        <v>198</v>
      </c>
      <c r="R76">
        <v>1192.777</v>
      </c>
      <c r="S76">
        <v>968.43930721283004</v>
      </c>
      <c r="T76" s="8">
        <f t="shared" si="13"/>
        <v>-9.5443431491499545E-2</v>
      </c>
      <c r="U76" s="8">
        <f t="shared" si="14"/>
        <v>0.19127761560622983</v>
      </c>
      <c r="V76" s="7">
        <f t="shared" si="15"/>
        <v>0.29062271236658788</v>
      </c>
      <c r="W76" t="str">
        <f t="shared" si="16"/>
        <v>n.s.</v>
      </c>
      <c r="X76" t="str">
        <f t="shared" si="17"/>
        <v>n.s.</v>
      </c>
      <c r="Y76" t="str">
        <f t="shared" si="18"/>
        <v>n.s.</v>
      </c>
      <c r="Z76" t="str">
        <f t="shared" si="19"/>
        <v>n.s.</v>
      </c>
      <c r="AA76">
        <f t="shared" si="20"/>
        <v>6</v>
      </c>
      <c r="AB76">
        <v>7.0673602603695873E-2</v>
      </c>
      <c r="AC76">
        <v>9.6360386790341868E-2</v>
      </c>
      <c r="AD76">
        <v>0</v>
      </c>
      <c r="AE76">
        <v>-0.1083186797195701</v>
      </c>
      <c r="AF76">
        <v>-0.15940508432582146</v>
      </c>
      <c r="AG76">
        <v>-0.47197081429764348</v>
      </c>
      <c r="AH76">
        <f t="shared" si="21"/>
        <v>6</v>
      </c>
      <c r="AI76">
        <v>-0.16974467583231706</v>
      </c>
      <c r="AJ76">
        <v>-0.21926996352362355</v>
      </c>
      <c r="AK76">
        <v>-0.11559744701631276</v>
      </c>
      <c r="AL76">
        <v>-0.50994914630431065</v>
      </c>
      <c r="AM76">
        <v>-0.35727047567955944</v>
      </c>
      <c r="AN76">
        <v>-0.51601514700366469</v>
      </c>
      <c r="AO76">
        <f t="shared" si="22"/>
        <v>6</v>
      </c>
      <c r="AP76">
        <v>0.88900000000000001</v>
      </c>
      <c r="AQ76">
        <v>0.85899999999999999</v>
      </c>
      <c r="AR76">
        <v>0.92300000000000004</v>
      </c>
      <c r="AS76">
        <v>1.4239999999999999</v>
      </c>
      <c r="AT76">
        <v>1.2809999999999999</v>
      </c>
      <c r="AU76">
        <v>1.43</v>
      </c>
      <c r="AV76" t="s">
        <v>199</v>
      </c>
      <c r="AW76" t="s">
        <v>236</v>
      </c>
      <c r="AX76" t="s">
        <v>1272</v>
      </c>
      <c r="BL76">
        <f t="shared" si="23"/>
        <v>-0.50994914630431065</v>
      </c>
      <c r="BM76">
        <f t="shared" si="24"/>
        <v>-0.35727047567955944</v>
      </c>
      <c r="BN76">
        <f t="shared" si="25"/>
        <v>-0.51601514700366469</v>
      </c>
      <c r="BO76">
        <v>0.50994914630431065</v>
      </c>
      <c r="BP76">
        <v>0.35727047567955944</v>
      </c>
      <c r="BQ76">
        <v>0.51601514700366469</v>
      </c>
    </row>
    <row r="77" spans="2:69" x14ac:dyDescent="0.25">
      <c r="B77" t="s">
        <v>1414</v>
      </c>
      <c r="C77" t="s">
        <v>1415</v>
      </c>
      <c r="D77" t="s">
        <v>198</v>
      </c>
      <c r="E77" t="s">
        <v>198</v>
      </c>
      <c r="F77" t="s">
        <v>198</v>
      </c>
      <c r="G77" t="s">
        <v>198</v>
      </c>
      <c r="H77">
        <v>47.878999999999998</v>
      </c>
      <c r="I77">
        <v>6.46</v>
      </c>
      <c r="J77">
        <v>446</v>
      </c>
      <c r="K77">
        <v>48.878923766816101</v>
      </c>
      <c r="L77">
        <v>443</v>
      </c>
      <c r="M77">
        <v>23</v>
      </c>
      <c r="N77">
        <v>14</v>
      </c>
      <c r="O77">
        <v>16</v>
      </c>
      <c r="P77">
        <v>1</v>
      </c>
      <c r="Q77" t="s">
        <v>198</v>
      </c>
      <c r="R77">
        <v>6950.9279999999999</v>
      </c>
      <c r="S77">
        <v>1606.8943083286299</v>
      </c>
      <c r="T77" s="8">
        <f t="shared" si="13"/>
        <v>0.38144714080817849</v>
      </c>
      <c r="U77" s="8">
        <f t="shared" si="14"/>
        <v>0.36272877027377998</v>
      </c>
      <c r="V77" s="7">
        <f t="shared" si="15"/>
        <v>4.0539650075923958E-2</v>
      </c>
      <c r="W77" t="str">
        <f t="shared" si="16"/>
        <v>n.s.</v>
      </c>
      <c r="X77" t="str">
        <f t="shared" si="17"/>
        <v>n.s.</v>
      </c>
      <c r="Y77" t="str">
        <f t="shared" si="18"/>
        <v>n.s.</v>
      </c>
      <c r="Z77" t="str">
        <f t="shared" si="19"/>
        <v>n.s.</v>
      </c>
      <c r="AA77">
        <f t="shared" si="20"/>
        <v>6</v>
      </c>
      <c r="AB77">
        <v>0.42438111327860784</v>
      </c>
      <c r="AC77">
        <v>-0.10905731899859777</v>
      </c>
      <c r="AD77">
        <v>3.8556411252484754E-2</v>
      </c>
      <c r="AE77">
        <v>0.96653531496464318</v>
      </c>
      <c r="AF77">
        <v>0.66579783906470724</v>
      </c>
      <c r="AG77">
        <v>0.30246948528722556</v>
      </c>
      <c r="AH77">
        <f t="shared" si="21"/>
        <v>6</v>
      </c>
      <c r="AI77">
        <v>0.18396283484259487</v>
      </c>
      <c r="AJ77">
        <v>-0.42468766931256319</v>
      </c>
      <c r="AK77">
        <v>-7.7041035763828009E-2</v>
      </c>
      <c r="AL77">
        <v>0.56490484837990262</v>
      </c>
      <c r="AM77">
        <v>0.46793244771096931</v>
      </c>
      <c r="AN77">
        <v>0.25842515258120435</v>
      </c>
      <c r="AO77">
        <f t="shared" si="22"/>
        <v>6</v>
      </c>
      <c r="AP77">
        <v>1.1359999999999999</v>
      </c>
      <c r="AQ77">
        <v>0.745</v>
      </c>
      <c r="AR77">
        <v>0.94799999999999995</v>
      </c>
      <c r="AS77">
        <v>0.67600000000000005</v>
      </c>
      <c r="AT77">
        <v>0.72299999999999998</v>
      </c>
      <c r="AU77">
        <v>0.83599999999999997</v>
      </c>
      <c r="AV77" t="s">
        <v>198</v>
      </c>
      <c r="AW77" t="s">
        <v>198</v>
      </c>
      <c r="AX77" t="s">
        <v>198</v>
      </c>
      <c r="BL77">
        <f t="shared" si="23"/>
        <v>0.56490484837990262</v>
      </c>
      <c r="BM77">
        <f t="shared" si="24"/>
        <v>0.46793244771096931</v>
      </c>
      <c r="BN77">
        <f t="shared" si="25"/>
        <v>0.25842515258120435</v>
      </c>
      <c r="BO77">
        <v>-0.56490484837990262</v>
      </c>
      <c r="BP77">
        <v>-0.46793244771096931</v>
      </c>
      <c r="BQ77">
        <v>-0.25842515258120435</v>
      </c>
    </row>
    <row r="78" spans="2:69" x14ac:dyDescent="0.25">
      <c r="B78" t="s">
        <v>1416</v>
      </c>
      <c r="C78" t="s">
        <v>1417</v>
      </c>
      <c r="D78" t="s">
        <v>198</v>
      </c>
      <c r="E78" t="s">
        <v>198</v>
      </c>
      <c r="F78" t="s">
        <v>198</v>
      </c>
      <c r="G78" t="s">
        <v>198</v>
      </c>
      <c r="H78">
        <v>328.85199999999998</v>
      </c>
      <c r="I78">
        <v>8.43</v>
      </c>
      <c r="J78">
        <v>2980</v>
      </c>
      <c r="K78">
        <v>27.583892617449699</v>
      </c>
      <c r="L78">
        <v>162</v>
      </c>
      <c r="M78">
        <v>57</v>
      </c>
      <c r="N78">
        <v>57</v>
      </c>
      <c r="O78">
        <v>0</v>
      </c>
      <c r="P78">
        <v>1</v>
      </c>
      <c r="Q78" t="s">
        <v>198</v>
      </c>
      <c r="R78">
        <v>2.2509999999999999</v>
      </c>
      <c r="S78">
        <v>549.83442258834805</v>
      </c>
      <c r="T78" s="8">
        <f t="shared" si="13"/>
        <v>-4.5683132887861334E-2</v>
      </c>
      <c r="U78" s="8">
        <f t="shared" si="14"/>
        <v>0.27010142795622405</v>
      </c>
      <c r="V78" s="7">
        <f t="shared" si="15"/>
        <v>0.713191266780836</v>
      </c>
      <c r="W78" t="str">
        <f t="shared" si="16"/>
        <v>n.s.</v>
      </c>
      <c r="X78" t="str">
        <f t="shared" si="17"/>
        <v>n.s.</v>
      </c>
      <c r="Y78" t="str">
        <f t="shared" si="18"/>
        <v>n.s.</v>
      </c>
      <c r="Z78" t="str">
        <f t="shared" si="19"/>
        <v>n.s.</v>
      </c>
      <c r="AA78">
        <f t="shared" si="20"/>
        <v>6</v>
      </c>
      <c r="AB78">
        <v>0.26757232993973956</v>
      </c>
      <c r="AC78">
        <v>-0.52344946150493143</v>
      </c>
      <c r="AD78">
        <v>0.16243770121928511</v>
      </c>
      <c r="AE78">
        <v>-4.7270484560387238E-2</v>
      </c>
      <c r="AF78">
        <v>0.11652576390179921</v>
      </c>
      <c r="AG78">
        <v>-0.24991464632267324</v>
      </c>
      <c r="AH78">
        <f t="shared" si="21"/>
        <v>6</v>
      </c>
      <c r="AI78">
        <v>2.7154051503726646E-2</v>
      </c>
      <c r="AJ78">
        <v>-0.83907981181889679</v>
      </c>
      <c r="AK78">
        <v>4.6840254202972352E-2</v>
      </c>
      <c r="AL78">
        <v>-0.44890095114512779</v>
      </c>
      <c r="AM78">
        <v>-8.1339627451938776E-2</v>
      </c>
      <c r="AN78">
        <v>-0.29395897902869444</v>
      </c>
      <c r="AO78">
        <f t="shared" si="22"/>
        <v>6</v>
      </c>
      <c r="AP78">
        <v>1.0189999999999999</v>
      </c>
      <c r="AQ78">
        <v>0.55900000000000005</v>
      </c>
      <c r="AR78">
        <v>1.0329999999999999</v>
      </c>
      <c r="AS78">
        <v>1.365</v>
      </c>
      <c r="AT78">
        <v>1.0580000000000001</v>
      </c>
      <c r="AU78">
        <v>1.226</v>
      </c>
      <c r="AV78" t="s">
        <v>198</v>
      </c>
      <c r="AW78" t="s">
        <v>1254</v>
      </c>
      <c r="AX78" t="s">
        <v>198</v>
      </c>
      <c r="BL78">
        <f t="shared" si="23"/>
        <v>-0.44890095114512779</v>
      </c>
      <c r="BM78">
        <f t="shared" si="24"/>
        <v>-8.1339627451938776E-2</v>
      </c>
      <c r="BN78">
        <f t="shared" si="25"/>
        <v>-0.29395897902869444</v>
      </c>
      <c r="BO78">
        <v>0.44890095114512779</v>
      </c>
      <c r="BP78">
        <v>8.1339627451938776E-2</v>
      </c>
      <c r="BQ78">
        <v>0.29395897902869444</v>
      </c>
    </row>
    <row r="79" spans="2:69" x14ac:dyDescent="0.25">
      <c r="B79" t="s">
        <v>1418</v>
      </c>
      <c r="C79" t="s">
        <v>1419</v>
      </c>
      <c r="D79" t="s">
        <v>198</v>
      </c>
      <c r="E79" t="s">
        <v>198</v>
      </c>
      <c r="F79" t="s">
        <v>198</v>
      </c>
      <c r="G79" t="s">
        <v>1420</v>
      </c>
      <c r="H79">
        <v>83.147000000000006</v>
      </c>
      <c r="I79">
        <v>8.8800000000000008</v>
      </c>
      <c r="J79">
        <v>781</v>
      </c>
      <c r="K79">
        <v>56.978233034571097</v>
      </c>
      <c r="L79">
        <v>202</v>
      </c>
      <c r="M79">
        <v>35</v>
      </c>
      <c r="N79">
        <v>35</v>
      </c>
      <c r="O79">
        <v>0</v>
      </c>
      <c r="P79">
        <v>1</v>
      </c>
      <c r="Q79" t="s">
        <v>198</v>
      </c>
      <c r="R79">
        <v>25.49</v>
      </c>
      <c r="S79">
        <v>739.76347839832295</v>
      </c>
      <c r="T79" s="8">
        <f t="shared" si="13"/>
        <v>6.057131781608479E-2</v>
      </c>
      <c r="U79" s="8">
        <f t="shared" si="14"/>
        <v>0.14701121115651231</v>
      </c>
      <c r="V79" s="7">
        <f t="shared" si="15"/>
        <v>0.37858371468869068</v>
      </c>
      <c r="W79" t="str">
        <f t="shared" si="16"/>
        <v>n.s.</v>
      </c>
      <c r="X79" t="str">
        <f t="shared" si="17"/>
        <v>n.s.</v>
      </c>
      <c r="Y79" t="str">
        <f t="shared" si="18"/>
        <v>n.s.</v>
      </c>
      <c r="Z79" t="str">
        <f t="shared" si="19"/>
        <v>n.s.</v>
      </c>
      <c r="AA79">
        <f t="shared" si="20"/>
        <v>6</v>
      </c>
      <c r="AB79">
        <v>9.3436139997641054E-3</v>
      </c>
      <c r="AC79">
        <v>0.35406653197007332</v>
      </c>
      <c r="AD79">
        <v>7.9071570991198714E-2</v>
      </c>
      <c r="AE79">
        <v>-0.12042528257622376</v>
      </c>
      <c r="AF79">
        <v>-2.7409538515831333E-2</v>
      </c>
      <c r="AG79">
        <v>6.8781011027527664E-2</v>
      </c>
      <c r="AH79">
        <f t="shared" si="21"/>
        <v>6</v>
      </c>
      <c r="AI79">
        <v>-0.23107466443624883</v>
      </c>
      <c r="AJ79">
        <v>3.8436181656107918E-2</v>
      </c>
      <c r="AK79">
        <v>-3.6525876025114042E-2</v>
      </c>
      <c r="AL79">
        <v>-0.52205574916096431</v>
      </c>
      <c r="AM79">
        <v>-0.22527492986956932</v>
      </c>
      <c r="AN79">
        <v>2.4736678321506448E-2</v>
      </c>
      <c r="AO79">
        <f t="shared" si="22"/>
        <v>6</v>
      </c>
      <c r="AP79">
        <v>0.85199999999999998</v>
      </c>
      <c r="AQ79">
        <v>1.0269999999999999</v>
      </c>
      <c r="AR79">
        <v>0.97499999999999998</v>
      </c>
      <c r="AS79">
        <v>1.4359999999999999</v>
      </c>
      <c r="AT79">
        <v>1.169</v>
      </c>
      <c r="AU79">
        <v>0.98299999999999998</v>
      </c>
      <c r="AV79" t="s">
        <v>199</v>
      </c>
      <c r="AW79" t="s">
        <v>200</v>
      </c>
      <c r="AX79" t="s">
        <v>241</v>
      </c>
      <c r="BL79">
        <f t="shared" si="23"/>
        <v>-0.52205574916096431</v>
      </c>
      <c r="BM79">
        <f t="shared" si="24"/>
        <v>-0.22527492986956932</v>
      </c>
      <c r="BN79">
        <f t="shared" si="25"/>
        <v>2.4736678321506448E-2</v>
      </c>
      <c r="BO79">
        <v>0.52205574916096431</v>
      </c>
      <c r="BP79">
        <v>0.22527492986956932</v>
      </c>
      <c r="BQ79">
        <v>-2.4736678321506448E-2</v>
      </c>
    </row>
    <row r="80" spans="2:69" x14ac:dyDescent="0.25">
      <c r="B80" t="s">
        <v>1421</v>
      </c>
      <c r="C80" t="s">
        <v>1422</v>
      </c>
      <c r="D80" t="s">
        <v>198</v>
      </c>
      <c r="E80" t="s">
        <v>198</v>
      </c>
      <c r="F80" t="s">
        <v>198</v>
      </c>
      <c r="G80" t="s">
        <v>1425</v>
      </c>
      <c r="H80">
        <v>49.226999999999997</v>
      </c>
      <c r="I80">
        <v>10.81</v>
      </c>
      <c r="J80">
        <v>448</v>
      </c>
      <c r="K80">
        <v>56.919642857142897</v>
      </c>
      <c r="L80">
        <v>347</v>
      </c>
      <c r="M80">
        <v>30</v>
      </c>
      <c r="N80">
        <v>30</v>
      </c>
      <c r="O80">
        <v>0</v>
      </c>
      <c r="P80">
        <v>1</v>
      </c>
      <c r="Q80" t="s">
        <v>198</v>
      </c>
      <c r="R80">
        <v>528.83199999999999</v>
      </c>
      <c r="S80">
        <v>1181.49271631241</v>
      </c>
      <c r="T80" s="8">
        <f t="shared" si="13"/>
        <v>-0.14328145778766474</v>
      </c>
      <c r="U80" s="8">
        <f t="shared" si="14"/>
        <v>0.21287620458145298</v>
      </c>
      <c r="V80" s="7">
        <f t="shared" si="15"/>
        <v>0.16322718335769118</v>
      </c>
      <c r="W80" t="str">
        <f t="shared" si="16"/>
        <v>n.s.</v>
      </c>
      <c r="X80" t="str">
        <f t="shared" si="17"/>
        <v>n.s.</v>
      </c>
      <c r="Y80" t="str">
        <f t="shared" si="18"/>
        <v>n.s.</v>
      </c>
      <c r="Z80" t="str">
        <f t="shared" si="19"/>
        <v>n.s.</v>
      </c>
      <c r="AA80">
        <f t="shared" si="20"/>
        <v>6</v>
      </c>
      <c r="AB80">
        <v>-0.16885995155414596</v>
      </c>
      <c r="AC80">
        <v>-0.39512536452939212</v>
      </c>
      <c r="AD80">
        <v>-0.41139498506751354</v>
      </c>
      <c r="AE80">
        <v>0.1949872426013452</v>
      </c>
      <c r="AF80">
        <v>-4.3364644161707377E-2</v>
      </c>
      <c r="AG80">
        <v>-3.5931044014574677E-2</v>
      </c>
      <c r="AH80">
        <f t="shared" si="21"/>
        <v>6</v>
      </c>
      <c r="AI80">
        <v>-0.40927822999015889</v>
      </c>
      <c r="AJ80">
        <v>-0.71075571484335753</v>
      </c>
      <c r="AK80">
        <v>-0.52699243208382629</v>
      </c>
      <c r="AL80">
        <v>-0.20664322398339535</v>
      </c>
      <c r="AM80">
        <v>-0.24123003551544536</v>
      </c>
      <c r="AN80">
        <v>-7.9975376720595889E-2</v>
      </c>
      <c r="AO80">
        <f t="shared" si="22"/>
        <v>6</v>
      </c>
      <c r="AP80">
        <v>0.753</v>
      </c>
      <c r="AQ80">
        <v>0.61099999999999999</v>
      </c>
      <c r="AR80">
        <v>0.69399999999999995</v>
      </c>
      <c r="AS80">
        <v>1.1539999999999999</v>
      </c>
      <c r="AT80">
        <v>1.1819999999999999</v>
      </c>
      <c r="AU80">
        <v>1.0569999999999999</v>
      </c>
      <c r="AV80" t="s">
        <v>199</v>
      </c>
      <c r="AW80" t="s">
        <v>1423</v>
      </c>
      <c r="AX80" t="s">
        <v>1424</v>
      </c>
      <c r="BL80">
        <f t="shared" si="23"/>
        <v>-0.20664322398339535</v>
      </c>
      <c r="BM80">
        <f t="shared" si="24"/>
        <v>-0.24123003551544536</v>
      </c>
      <c r="BN80">
        <f t="shared" si="25"/>
        <v>-7.9975376720595889E-2</v>
      </c>
      <c r="BO80">
        <v>0.20664322398339535</v>
      </c>
      <c r="BP80">
        <v>0.24123003551544536</v>
      </c>
      <c r="BQ80">
        <v>7.9975376720595889E-2</v>
      </c>
    </row>
    <row r="81" spans="1:69" x14ac:dyDescent="0.25">
      <c r="B81" t="s">
        <v>1426</v>
      </c>
      <c r="C81" t="s">
        <v>1427</v>
      </c>
      <c r="D81" t="s">
        <v>198</v>
      </c>
      <c r="E81" t="s">
        <v>198</v>
      </c>
      <c r="F81" t="s">
        <v>198</v>
      </c>
      <c r="G81" t="s">
        <v>1428</v>
      </c>
      <c r="H81">
        <v>52.695</v>
      </c>
      <c r="I81">
        <v>5.43</v>
      </c>
      <c r="J81">
        <v>481</v>
      </c>
      <c r="K81">
        <v>61.330561330561302</v>
      </c>
      <c r="L81">
        <v>215</v>
      </c>
      <c r="M81">
        <v>22</v>
      </c>
      <c r="N81">
        <v>22</v>
      </c>
      <c r="O81">
        <v>0</v>
      </c>
      <c r="P81">
        <v>1</v>
      </c>
      <c r="Q81" t="s">
        <v>240</v>
      </c>
      <c r="R81">
        <v>302.02699999999999</v>
      </c>
      <c r="S81">
        <v>896.26877367496502</v>
      </c>
      <c r="T81" s="8">
        <f t="shared" si="13"/>
        <v>-3.7117562284741876E-2</v>
      </c>
      <c r="U81" s="8">
        <f t="shared" si="14"/>
        <v>0.16703162267104249</v>
      </c>
      <c r="V81" s="7">
        <f t="shared" si="15"/>
        <v>0.63000399435150545</v>
      </c>
      <c r="W81" t="str">
        <f t="shared" si="16"/>
        <v>n.s.</v>
      </c>
      <c r="X81" t="str">
        <f t="shared" si="17"/>
        <v>n.s.</v>
      </c>
      <c r="Y81" t="str">
        <f t="shared" si="18"/>
        <v>n.s.</v>
      </c>
      <c r="Z81" t="str">
        <f t="shared" si="19"/>
        <v>n.s.</v>
      </c>
      <c r="AA81">
        <f t="shared" si="20"/>
        <v>6</v>
      </c>
      <c r="AB81">
        <v>-7.6895831596781039E-3</v>
      </c>
      <c r="AC81">
        <v>0.25222118013790384</v>
      </c>
      <c r="AD81">
        <v>7.4625665960006582E-2</v>
      </c>
      <c r="AE81">
        <v>-0.24176398689515177</v>
      </c>
      <c r="AF81">
        <v>-0.18839374977960816</v>
      </c>
      <c r="AG81">
        <v>-0.11170489997192365</v>
      </c>
      <c r="AH81">
        <f t="shared" si="21"/>
        <v>6</v>
      </c>
      <c r="AI81">
        <v>-0.24810786159569104</v>
      </c>
      <c r="AJ81">
        <v>-6.3409170176061541E-2</v>
      </c>
      <c r="AK81">
        <v>-4.0971781056306174E-2</v>
      </c>
      <c r="AL81">
        <v>-0.64339445347989233</v>
      </c>
      <c r="AM81">
        <v>-0.38625914113334614</v>
      </c>
      <c r="AN81">
        <v>-0.15574923267794485</v>
      </c>
      <c r="AO81">
        <f t="shared" si="22"/>
        <v>6</v>
      </c>
      <c r="AP81">
        <v>0.84199999999999997</v>
      </c>
      <c r="AQ81">
        <v>0.95699999999999996</v>
      </c>
      <c r="AR81">
        <v>0.97199999999999998</v>
      </c>
      <c r="AS81">
        <v>1.5620000000000001</v>
      </c>
      <c r="AT81">
        <v>1.3069999999999999</v>
      </c>
      <c r="AU81">
        <v>1.1140000000000001</v>
      </c>
      <c r="AV81" t="s">
        <v>199</v>
      </c>
      <c r="AW81" t="s">
        <v>198</v>
      </c>
      <c r="AX81" t="s">
        <v>209</v>
      </c>
      <c r="BL81">
        <f t="shared" si="23"/>
        <v>-0.64339445347989233</v>
      </c>
      <c r="BM81">
        <f t="shared" si="24"/>
        <v>-0.38625914113334614</v>
      </c>
      <c r="BN81">
        <f t="shared" si="25"/>
        <v>-0.15574923267794485</v>
      </c>
      <c r="BO81">
        <v>0.64339445347989233</v>
      </c>
      <c r="BP81">
        <v>0.38625914113334614</v>
      </c>
      <c r="BQ81">
        <v>0.15574923267794485</v>
      </c>
    </row>
    <row r="82" spans="1:69" x14ac:dyDescent="0.25">
      <c r="B82" t="s">
        <v>1429</v>
      </c>
      <c r="C82" t="s">
        <v>1430</v>
      </c>
      <c r="D82" t="s">
        <v>198</v>
      </c>
      <c r="E82" t="s">
        <v>198</v>
      </c>
      <c r="F82" t="s">
        <v>198</v>
      </c>
      <c r="G82" t="s">
        <v>1432</v>
      </c>
      <c r="H82">
        <v>29.352</v>
      </c>
      <c r="I82">
        <v>9.57</v>
      </c>
      <c r="J82">
        <v>259</v>
      </c>
      <c r="K82">
        <v>74.903474903474901</v>
      </c>
      <c r="L82">
        <v>261</v>
      </c>
      <c r="M82">
        <v>29</v>
      </c>
      <c r="N82">
        <v>29</v>
      </c>
      <c r="O82">
        <v>0</v>
      </c>
      <c r="P82">
        <v>1</v>
      </c>
      <c r="Q82" t="s">
        <v>198</v>
      </c>
      <c r="R82">
        <v>12914.496999999999</v>
      </c>
      <c r="S82">
        <v>891.98873126506805</v>
      </c>
      <c r="T82" s="8">
        <f t="shared" si="13"/>
        <v>-0.37382218242521725</v>
      </c>
      <c r="U82" s="8">
        <f t="shared" si="14"/>
        <v>0.51547832839130503</v>
      </c>
      <c r="V82" s="7">
        <f t="shared" si="15"/>
        <v>0.13595855455644401</v>
      </c>
      <c r="W82" t="str">
        <f t="shared" si="16"/>
        <v>n.s.</v>
      </c>
      <c r="X82" t="str">
        <f t="shared" si="17"/>
        <v>n.s.</v>
      </c>
      <c r="Y82" t="str">
        <f t="shared" si="18"/>
        <v>n.s.</v>
      </c>
      <c r="Z82" t="str">
        <f t="shared" si="19"/>
        <v>n.s.</v>
      </c>
      <c r="AA82">
        <f t="shared" si="20"/>
        <v>6</v>
      </c>
      <c r="AB82">
        <v>0.14807810628930235</v>
      </c>
      <c r="AC82">
        <v>-1.107122114092884</v>
      </c>
      <c r="AD82">
        <v>-0.49483574122096158</v>
      </c>
      <c r="AE82">
        <v>0.38015073917428915</v>
      </c>
      <c r="AF82">
        <v>-0.82148069745107399</v>
      </c>
      <c r="AG82">
        <v>-0.34772338724997554</v>
      </c>
      <c r="AH82">
        <f t="shared" si="21"/>
        <v>6</v>
      </c>
      <c r="AI82">
        <v>-9.2340172146710586E-2</v>
      </c>
      <c r="AJ82">
        <v>-1.4227524644068494</v>
      </c>
      <c r="AK82">
        <v>-0.61043318823727433</v>
      </c>
      <c r="AL82">
        <v>-2.1479727410451396E-2</v>
      </c>
      <c r="AM82">
        <v>-1.019346088804812</v>
      </c>
      <c r="AN82">
        <v>-0.39176771995599674</v>
      </c>
      <c r="AO82">
        <f t="shared" si="22"/>
        <v>6</v>
      </c>
      <c r="AP82">
        <v>0.93799999999999994</v>
      </c>
      <c r="AQ82">
        <v>0.373</v>
      </c>
      <c r="AR82">
        <v>0.65500000000000003</v>
      </c>
      <c r="AS82">
        <v>1.0149999999999999</v>
      </c>
      <c r="AT82">
        <v>2.0270000000000001</v>
      </c>
      <c r="AU82">
        <v>1.3120000000000001</v>
      </c>
      <c r="AV82" t="s">
        <v>199</v>
      </c>
      <c r="AW82" t="s">
        <v>1431</v>
      </c>
      <c r="AX82" t="s">
        <v>1424</v>
      </c>
      <c r="BL82">
        <f t="shared" si="23"/>
        <v>-2.1479727410451396E-2</v>
      </c>
      <c r="BM82">
        <f t="shared" si="24"/>
        <v>-1.019346088804812</v>
      </c>
      <c r="BN82">
        <f t="shared" si="25"/>
        <v>-0.39176771995599674</v>
      </c>
      <c r="BO82">
        <v>2.1479727410451396E-2</v>
      </c>
      <c r="BP82">
        <v>1.019346088804812</v>
      </c>
      <c r="BQ82">
        <v>0.39176771995599674</v>
      </c>
    </row>
    <row r="83" spans="1:69" x14ac:dyDescent="0.25">
      <c r="B83" t="s">
        <v>1433</v>
      </c>
      <c r="C83" t="s">
        <v>1434</v>
      </c>
      <c r="D83" t="s">
        <v>198</v>
      </c>
      <c r="E83" t="s">
        <v>198</v>
      </c>
      <c r="F83" t="s">
        <v>198</v>
      </c>
      <c r="G83" t="s">
        <v>1327</v>
      </c>
      <c r="H83">
        <v>57.868000000000002</v>
      </c>
      <c r="I83">
        <v>7.43</v>
      </c>
      <c r="J83">
        <v>525</v>
      </c>
      <c r="K83">
        <v>52.571428571428598</v>
      </c>
      <c r="L83">
        <v>232</v>
      </c>
      <c r="M83">
        <v>25</v>
      </c>
      <c r="N83">
        <v>25</v>
      </c>
      <c r="O83">
        <v>0</v>
      </c>
      <c r="P83">
        <v>1</v>
      </c>
      <c r="Q83" t="s">
        <v>198</v>
      </c>
      <c r="R83">
        <v>238.50299999999999</v>
      </c>
      <c r="S83">
        <v>998.51112604141201</v>
      </c>
      <c r="T83" s="8">
        <f t="shared" si="13"/>
        <v>-0.12328195081246444</v>
      </c>
      <c r="U83" s="8">
        <f t="shared" si="14"/>
        <v>0.17387520752156116</v>
      </c>
      <c r="V83" s="7">
        <f t="shared" si="15"/>
        <v>0.14395196712918976</v>
      </c>
      <c r="W83" t="str">
        <f t="shared" si="16"/>
        <v>n.s.</v>
      </c>
      <c r="X83" t="str">
        <f t="shared" si="17"/>
        <v>n.s.</v>
      </c>
      <c r="Y83" t="str">
        <f t="shared" si="18"/>
        <v>n.s.</v>
      </c>
      <c r="Z83" t="str">
        <f t="shared" si="19"/>
        <v>n.s.</v>
      </c>
      <c r="AA83">
        <f t="shared" si="20"/>
        <v>6</v>
      </c>
      <c r="AB83">
        <v>-3.8865479042855811E-2</v>
      </c>
      <c r="AC83">
        <v>-0.43098541388596018</v>
      </c>
      <c r="AD83">
        <v>-0.14628326420111076</v>
      </c>
      <c r="AE83">
        <v>-0.15025463688698426</v>
      </c>
      <c r="AF83">
        <v>-0.12982197282230917</v>
      </c>
      <c r="AG83">
        <v>0.15651906196443371</v>
      </c>
      <c r="AH83">
        <f t="shared" si="21"/>
        <v>6</v>
      </c>
      <c r="AI83">
        <v>-0.27928375747886874</v>
      </c>
      <c r="AJ83">
        <v>-0.74661576419992559</v>
      </c>
      <c r="AK83">
        <v>-0.26188071121742351</v>
      </c>
      <c r="AL83">
        <v>-0.55188510347172481</v>
      </c>
      <c r="AM83">
        <v>-0.32768736417604716</v>
      </c>
      <c r="AN83">
        <v>0.1124747292584125</v>
      </c>
      <c r="AO83">
        <f t="shared" si="22"/>
        <v>6</v>
      </c>
      <c r="AP83">
        <v>0.82399999999999995</v>
      </c>
      <c r="AQ83">
        <v>0.59599999999999997</v>
      </c>
      <c r="AR83">
        <v>0.83399999999999996</v>
      </c>
      <c r="AS83">
        <v>1.466</v>
      </c>
      <c r="AT83">
        <v>1.2549999999999999</v>
      </c>
      <c r="AU83">
        <v>0.92500000000000004</v>
      </c>
      <c r="AV83" t="s">
        <v>199</v>
      </c>
      <c r="AW83" t="s">
        <v>198</v>
      </c>
      <c r="AX83" t="s">
        <v>209</v>
      </c>
      <c r="BL83">
        <f t="shared" si="23"/>
        <v>-0.55188510347172481</v>
      </c>
      <c r="BM83">
        <f t="shared" si="24"/>
        <v>-0.32768736417604716</v>
      </c>
      <c r="BN83">
        <f t="shared" si="25"/>
        <v>0.1124747292584125</v>
      </c>
      <c r="BO83">
        <v>0.55188510347172481</v>
      </c>
      <c r="BP83">
        <v>0.32768736417604716</v>
      </c>
      <c r="BQ83">
        <v>-0.1124747292584125</v>
      </c>
    </row>
    <row r="84" spans="1:69" x14ac:dyDescent="0.25">
      <c r="B84" t="s">
        <v>1435</v>
      </c>
      <c r="C84" t="s">
        <v>1436</v>
      </c>
      <c r="D84" t="s">
        <v>198</v>
      </c>
      <c r="E84" t="s">
        <v>198</v>
      </c>
      <c r="F84" t="s">
        <v>198</v>
      </c>
      <c r="G84" t="s">
        <v>1438</v>
      </c>
      <c r="H84">
        <v>38.253</v>
      </c>
      <c r="I84">
        <v>4.6900000000000004</v>
      </c>
      <c r="J84">
        <v>335</v>
      </c>
      <c r="K84">
        <v>62.388059701492502</v>
      </c>
      <c r="L84">
        <v>179</v>
      </c>
      <c r="M84">
        <v>17</v>
      </c>
      <c r="N84">
        <v>17</v>
      </c>
      <c r="O84">
        <v>0</v>
      </c>
      <c r="P84">
        <v>1</v>
      </c>
      <c r="Q84" t="s">
        <v>198</v>
      </c>
      <c r="R84">
        <v>1121.018</v>
      </c>
      <c r="S84">
        <v>827.43143379688297</v>
      </c>
      <c r="T84" s="8">
        <f t="shared" si="13"/>
        <v>0.10954291275500365</v>
      </c>
      <c r="U84" s="8">
        <f t="shared" si="14"/>
        <v>0.14163823682961338</v>
      </c>
      <c r="V84" s="7">
        <f t="shared" si="15"/>
        <v>0.11443056159640398</v>
      </c>
      <c r="W84" t="str">
        <f t="shared" si="16"/>
        <v>n.s.</v>
      </c>
      <c r="X84" t="str">
        <f t="shared" si="17"/>
        <v>n.s.</v>
      </c>
      <c r="Y84" t="str">
        <f t="shared" si="18"/>
        <v>n.s.</v>
      </c>
      <c r="Z84" t="str">
        <f t="shared" si="19"/>
        <v>n.s.</v>
      </c>
      <c r="AA84">
        <f t="shared" si="20"/>
        <v>6</v>
      </c>
      <c r="AB84">
        <v>0.26615583984962121</v>
      </c>
      <c r="AC84">
        <v>0.11139729809635768</v>
      </c>
      <c r="AD84">
        <v>0.18736011631640404</v>
      </c>
      <c r="AE84">
        <v>0.2458812339067957</v>
      </c>
      <c r="AF84">
        <v>-4.7021667769796494E-2</v>
      </c>
      <c r="AG84">
        <v>-0.10651534386936021</v>
      </c>
      <c r="AH84">
        <f t="shared" si="21"/>
        <v>6</v>
      </c>
      <c r="AI84">
        <v>2.5737561413608275E-2</v>
      </c>
      <c r="AJ84">
        <v>-0.20423305221760774</v>
      </c>
      <c r="AK84">
        <v>7.1762669300091272E-2</v>
      </c>
      <c r="AL84">
        <v>-0.15574923267794485</v>
      </c>
      <c r="AM84">
        <v>-0.24488705912353448</v>
      </c>
      <c r="AN84">
        <v>-0.15055967657538141</v>
      </c>
      <c r="AO84">
        <f t="shared" si="22"/>
        <v>6</v>
      </c>
      <c r="AP84">
        <v>1.018</v>
      </c>
      <c r="AQ84">
        <v>0.86799999999999999</v>
      </c>
      <c r="AR84">
        <v>1.0509999999999999</v>
      </c>
      <c r="AS84">
        <v>1.1140000000000001</v>
      </c>
      <c r="AT84">
        <v>1.1850000000000001</v>
      </c>
      <c r="AU84">
        <v>1.1100000000000001</v>
      </c>
      <c r="AV84" t="s">
        <v>198</v>
      </c>
      <c r="AW84" t="s">
        <v>1254</v>
      </c>
      <c r="AX84" t="s">
        <v>1437</v>
      </c>
      <c r="BL84">
        <f t="shared" si="23"/>
        <v>-0.15574923267794485</v>
      </c>
      <c r="BM84">
        <f t="shared" si="24"/>
        <v>-0.24488705912353448</v>
      </c>
      <c r="BN84">
        <f t="shared" si="25"/>
        <v>-0.15055967657538141</v>
      </c>
      <c r="BO84">
        <v>0.15574923267794485</v>
      </c>
      <c r="BP84">
        <v>0.24488705912353448</v>
      </c>
      <c r="BQ84">
        <v>0.15055967657538141</v>
      </c>
    </row>
    <row r="85" spans="1:69" x14ac:dyDescent="0.25">
      <c r="B85" t="s">
        <v>1439</v>
      </c>
      <c r="C85" t="s">
        <v>1440</v>
      </c>
      <c r="D85" t="s">
        <v>198</v>
      </c>
      <c r="E85" t="s">
        <v>198</v>
      </c>
      <c r="F85" t="s">
        <v>198</v>
      </c>
      <c r="G85" t="s">
        <v>1441</v>
      </c>
      <c r="H85">
        <v>95.44</v>
      </c>
      <c r="I85">
        <v>7.39</v>
      </c>
      <c r="J85">
        <v>860</v>
      </c>
      <c r="K85">
        <v>56.976744186046503</v>
      </c>
      <c r="L85">
        <v>174</v>
      </c>
      <c r="M85">
        <v>35</v>
      </c>
      <c r="N85">
        <v>35</v>
      </c>
      <c r="O85">
        <v>0</v>
      </c>
      <c r="P85">
        <v>1</v>
      </c>
      <c r="Q85" t="s">
        <v>198</v>
      </c>
      <c r="R85">
        <v>30.623000000000001</v>
      </c>
      <c r="S85">
        <v>665.565790891647</v>
      </c>
      <c r="T85" s="8">
        <f t="shared" si="13"/>
        <v>-8.6198232325862975E-2</v>
      </c>
      <c r="U85" s="8">
        <f t="shared" si="14"/>
        <v>0.13843244441638689</v>
      </c>
      <c r="V85" s="7">
        <f t="shared" si="15"/>
        <v>0.19400364509316587</v>
      </c>
      <c r="W85" t="str">
        <f t="shared" si="16"/>
        <v>n.s.</v>
      </c>
      <c r="X85" t="str">
        <f t="shared" si="17"/>
        <v>n.s.</v>
      </c>
      <c r="Y85" t="str">
        <f t="shared" si="18"/>
        <v>n.s.</v>
      </c>
      <c r="Z85" t="str">
        <f t="shared" si="19"/>
        <v>n.s.</v>
      </c>
      <c r="AA85">
        <f t="shared" si="20"/>
        <v>6</v>
      </c>
      <c r="AB85">
        <v>-0.12545316403894635</v>
      </c>
      <c r="AC85">
        <v>0.11139729809635768</v>
      </c>
      <c r="AD85">
        <v>-0.31102802653774292</v>
      </c>
      <c r="AE85">
        <v>-0.1590844878897385</v>
      </c>
      <c r="AF85">
        <v>4.9907509966636565E-2</v>
      </c>
      <c r="AG85">
        <v>-8.2928523551744321E-2</v>
      </c>
      <c r="AH85">
        <f t="shared" si="21"/>
        <v>6</v>
      </c>
      <c r="AI85">
        <v>-0.36587144247495929</v>
      </c>
      <c r="AJ85">
        <v>-0.20423305221760774</v>
      </c>
      <c r="AK85">
        <v>-0.42662547355405567</v>
      </c>
      <c r="AL85">
        <v>-0.56071495447447905</v>
      </c>
      <c r="AM85">
        <v>-0.14795788138710142</v>
      </c>
      <c r="AN85">
        <v>-0.12697285625776553</v>
      </c>
      <c r="AO85">
        <f t="shared" si="22"/>
        <v>6</v>
      </c>
      <c r="AP85">
        <v>0.77600000000000002</v>
      </c>
      <c r="AQ85">
        <v>0.86799999999999999</v>
      </c>
      <c r="AR85">
        <v>0.74399999999999999</v>
      </c>
      <c r="AS85">
        <v>1.4750000000000001</v>
      </c>
      <c r="AT85">
        <v>1.1080000000000001</v>
      </c>
      <c r="AU85">
        <v>1.0920000000000001</v>
      </c>
      <c r="AV85" t="s">
        <v>199</v>
      </c>
      <c r="AW85" t="s">
        <v>200</v>
      </c>
      <c r="AX85" t="s">
        <v>222</v>
      </c>
      <c r="BL85">
        <f t="shared" si="23"/>
        <v>-0.56071495447447905</v>
      </c>
      <c r="BM85">
        <f t="shared" si="24"/>
        <v>-0.14795788138710142</v>
      </c>
      <c r="BN85">
        <f t="shared" si="25"/>
        <v>-0.12697285625776553</v>
      </c>
      <c r="BO85">
        <v>0.56071495447447905</v>
      </c>
      <c r="BP85">
        <v>0.14795788138710142</v>
      </c>
      <c r="BQ85">
        <v>0.12697285625776553</v>
      </c>
    </row>
    <row r="86" spans="1:69" x14ac:dyDescent="0.25">
      <c r="B86" t="s">
        <v>1442</v>
      </c>
      <c r="C86" t="s">
        <v>1443</v>
      </c>
      <c r="D86" t="s">
        <v>198</v>
      </c>
      <c r="E86" t="s">
        <v>198</v>
      </c>
      <c r="F86" t="s">
        <v>198</v>
      </c>
      <c r="G86" t="s">
        <v>198</v>
      </c>
      <c r="H86">
        <v>101.52500000000001</v>
      </c>
      <c r="I86">
        <v>8.0299999999999994</v>
      </c>
      <c r="J86">
        <v>916</v>
      </c>
      <c r="K86">
        <v>45.414847161572098</v>
      </c>
      <c r="L86">
        <v>269</v>
      </c>
      <c r="M86">
        <v>32</v>
      </c>
      <c r="N86">
        <v>32</v>
      </c>
      <c r="O86">
        <v>0</v>
      </c>
      <c r="P86">
        <v>1</v>
      </c>
      <c r="Q86" t="s">
        <v>198</v>
      </c>
      <c r="R86">
        <v>20.841999999999999</v>
      </c>
      <c r="S86">
        <v>910.33004939556099</v>
      </c>
      <c r="T86" s="8">
        <f t="shared" si="13"/>
        <v>0.18088391111195171</v>
      </c>
      <c r="U86" s="8">
        <f t="shared" si="14"/>
        <v>0.6874450386358576</v>
      </c>
      <c r="V86" s="7">
        <f t="shared" si="15"/>
        <v>0.56933657647640357</v>
      </c>
      <c r="W86" t="str">
        <f t="shared" si="16"/>
        <v>n.s.</v>
      </c>
      <c r="X86" t="str">
        <f t="shared" si="17"/>
        <v>n.s.</v>
      </c>
      <c r="Y86" t="str">
        <f t="shared" si="18"/>
        <v>n.s.</v>
      </c>
      <c r="Z86" t="str">
        <f t="shared" si="19"/>
        <v>n.s.</v>
      </c>
      <c r="AA86">
        <f t="shared" si="20"/>
        <v>6</v>
      </c>
      <c r="AB86">
        <v>0.42565053266617381</v>
      </c>
      <c r="AC86">
        <v>-0.82360544705720651</v>
      </c>
      <c r="AD86">
        <v>-0.39075521900847715</v>
      </c>
      <c r="AE86">
        <v>1.3533942809318931</v>
      </c>
      <c r="AF86">
        <v>0.42218268961467814</v>
      </c>
      <c r="AG86">
        <v>9.8436629524648989E-2</v>
      </c>
      <c r="AH86">
        <f t="shared" si="21"/>
        <v>6</v>
      </c>
      <c r="AI86">
        <v>0.18523225423016085</v>
      </c>
      <c r="AJ86">
        <v>-1.139235797371172</v>
      </c>
      <c r="AK86">
        <v>-0.5063526660247899</v>
      </c>
      <c r="AL86">
        <v>0.95176381434715251</v>
      </c>
      <c r="AM86">
        <v>0.22431729826094016</v>
      </c>
      <c r="AN86">
        <v>5.4392296818627783E-2</v>
      </c>
      <c r="AO86">
        <f t="shared" si="22"/>
        <v>6</v>
      </c>
      <c r="AP86">
        <v>1.137</v>
      </c>
      <c r="AQ86">
        <v>0.45400000000000001</v>
      </c>
      <c r="AR86">
        <v>0.70399999999999996</v>
      </c>
      <c r="AS86">
        <v>0.51700000000000002</v>
      </c>
      <c r="AT86">
        <v>0.85599999999999998</v>
      </c>
      <c r="AU86">
        <v>0.96299999999999997</v>
      </c>
      <c r="AV86" t="s">
        <v>198</v>
      </c>
      <c r="AW86" t="s">
        <v>1254</v>
      </c>
      <c r="AX86" t="s">
        <v>198</v>
      </c>
      <c r="BL86">
        <f t="shared" si="23"/>
        <v>0.95176381434715251</v>
      </c>
      <c r="BM86">
        <f t="shared" si="24"/>
        <v>0.22431729826094016</v>
      </c>
      <c r="BN86">
        <f t="shared" si="25"/>
        <v>5.4392296818627783E-2</v>
      </c>
      <c r="BO86">
        <v>-0.95176381434715251</v>
      </c>
      <c r="BP86">
        <v>-0.22431729826094016</v>
      </c>
      <c r="BQ86">
        <v>-5.4392296818627783E-2</v>
      </c>
    </row>
    <row r="87" spans="1:69" x14ac:dyDescent="0.25">
      <c r="B87" t="s">
        <v>1444</v>
      </c>
      <c r="C87" t="s">
        <v>1445</v>
      </c>
      <c r="D87" t="s">
        <v>198</v>
      </c>
      <c r="E87" t="s">
        <v>198</v>
      </c>
      <c r="F87" t="s">
        <v>198</v>
      </c>
      <c r="G87" t="s">
        <v>1446</v>
      </c>
      <c r="H87">
        <v>106.015</v>
      </c>
      <c r="I87">
        <v>5.74</v>
      </c>
      <c r="J87">
        <v>961</v>
      </c>
      <c r="K87">
        <v>43.600416233090499</v>
      </c>
      <c r="L87">
        <v>209</v>
      </c>
      <c r="M87">
        <v>44</v>
      </c>
      <c r="N87">
        <v>44</v>
      </c>
      <c r="O87">
        <v>0</v>
      </c>
      <c r="P87">
        <v>1</v>
      </c>
      <c r="Q87" t="s">
        <v>198</v>
      </c>
      <c r="R87">
        <v>21.695</v>
      </c>
      <c r="S87">
        <v>696.82687151432003</v>
      </c>
      <c r="T87" s="8">
        <f t="shared" si="13"/>
        <v>0.10095293386439019</v>
      </c>
      <c r="U87" s="8">
        <f t="shared" si="14"/>
        <v>0.17727860470951765</v>
      </c>
      <c r="V87" s="7">
        <f t="shared" si="15"/>
        <v>0.23169660307337558</v>
      </c>
      <c r="W87" t="str">
        <f t="shared" si="16"/>
        <v>n.s.</v>
      </c>
      <c r="X87" t="str">
        <f t="shared" si="17"/>
        <v>n.s.</v>
      </c>
      <c r="Y87" t="str">
        <f t="shared" si="18"/>
        <v>n.s.</v>
      </c>
      <c r="Z87" t="str">
        <f t="shared" si="19"/>
        <v>n.s.</v>
      </c>
      <c r="AA87">
        <f t="shared" si="20"/>
        <v>6</v>
      </c>
      <c r="AB87">
        <v>0.18752333000388746</v>
      </c>
      <c r="AC87">
        <v>0.43066359326020548</v>
      </c>
      <c r="AD87">
        <v>5.8205783127976078E-2</v>
      </c>
      <c r="AE87">
        <v>0.10179970476237016</v>
      </c>
      <c r="AF87">
        <v>-7.1167755101499031E-2</v>
      </c>
      <c r="AG87">
        <v>-0.10130705286659891</v>
      </c>
      <c r="AH87">
        <f t="shared" si="21"/>
        <v>6</v>
      </c>
      <c r="AI87">
        <v>-5.2894948432125471E-2</v>
      </c>
      <c r="AJ87">
        <v>0.11503324294624007</v>
      </c>
      <c r="AK87">
        <v>-5.7391663888336684E-2</v>
      </c>
      <c r="AL87">
        <v>-0.2998307618223704</v>
      </c>
      <c r="AM87">
        <v>-0.26903314645523702</v>
      </c>
      <c r="AN87">
        <v>-0.14535138557262012</v>
      </c>
      <c r="AO87">
        <f t="shared" si="22"/>
        <v>6</v>
      </c>
      <c r="AP87">
        <v>0.96399999999999997</v>
      </c>
      <c r="AQ87">
        <v>1.083</v>
      </c>
      <c r="AR87">
        <v>0.96099999999999997</v>
      </c>
      <c r="AS87">
        <v>1.2310000000000001</v>
      </c>
      <c r="AT87">
        <v>1.2050000000000001</v>
      </c>
      <c r="AU87">
        <v>1.1060000000000001</v>
      </c>
      <c r="AV87" t="s">
        <v>198</v>
      </c>
      <c r="AW87" t="s">
        <v>198</v>
      </c>
      <c r="AX87" t="s">
        <v>222</v>
      </c>
      <c r="BL87">
        <f t="shared" si="23"/>
        <v>-0.2998307618223704</v>
      </c>
      <c r="BM87">
        <f t="shared" si="24"/>
        <v>-0.26903314645523702</v>
      </c>
      <c r="BN87">
        <f t="shared" si="25"/>
        <v>-0.14535138557262012</v>
      </c>
      <c r="BO87">
        <v>0.2998307618223704</v>
      </c>
      <c r="BP87">
        <v>0.26903314645523702</v>
      </c>
      <c r="BQ87">
        <v>0.14535138557262012</v>
      </c>
    </row>
    <row r="88" spans="1:69" x14ac:dyDescent="0.25">
      <c r="B88" t="s">
        <v>1447</v>
      </c>
      <c r="C88" t="s">
        <v>1448</v>
      </c>
      <c r="D88" t="s">
        <v>198</v>
      </c>
      <c r="E88" t="s">
        <v>198</v>
      </c>
      <c r="F88" t="s">
        <v>198</v>
      </c>
      <c r="G88" t="s">
        <v>1450</v>
      </c>
      <c r="H88">
        <v>114.151</v>
      </c>
      <c r="I88">
        <v>8.31</v>
      </c>
      <c r="J88">
        <v>1024</v>
      </c>
      <c r="K88">
        <v>45.3125</v>
      </c>
      <c r="L88">
        <v>198</v>
      </c>
      <c r="M88">
        <v>34</v>
      </c>
      <c r="N88">
        <v>34</v>
      </c>
      <c r="O88">
        <v>0</v>
      </c>
      <c r="P88">
        <v>1</v>
      </c>
      <c r="Q88" t="s">
        <v>198</v>
      </c>
      <c r="R88">
        <v>10.875</v>
      </c>
      <c r="S88">
        <v>737.74794328212704</v>
      </c>
      <c r="T88" s="8">
        <f t="shared" si="13"/>
        <v>-0.11472318358666223</v>
      </c>
      <c r="U88" s="8">
        <f t="shared" si="14"/>
        <v>0.17016941747179631</v>
      </c>
      <c r="V88" s="7">
        <f t="shared" si="15"/>
        <v>0.16260760084958223</v>
      </c>
      <c r="W88" t="str">
        <f t="shared" si="16"/>
        <v>n.s.</v>
      </c>
      <c r="X88" t="str">
        <f t="shared" si="17"/>
        <v>n.s.</v>
      </c>
      <c r="Y88" t="str">
        <f t="shared" si="18"/>
        <v>n.s.</v>
      </c>
      <c r="Z88" t="str">
        <f t="shared" si="19"/>
        <v>n.s.</v>
      </c>
      <c r="AA88">
        <f t="shared" si="20"/>
        <v>6</v>
      </c>
      <c r="AB88">
        <v>-0.33734872088093926</v>
      </c>
      <c r="AC88">
        <v>2.9326165157324335E-2</v>
      </c>
      <c r="AD88">
        <v>-0.22813501818939796</v>
      </c>
      <c r="AE88">
        <v>-0.1995906190002058</v>
      </c>
      <c r="AF88">
        <v>-0.12636917091679328</v>
      </c>
      <c r="AG88">
        <v>0.17377826231003851</v>
      </c>
      <c r="AH88">
        <f t="shared" si="21"/>
        <v>6</v>
      </c>
      <c r="AI88">
        <v>-0.57776699931695219</v>
      </c>
      <c r="AJ88">
        <v>-0.28630418515664108</v>
      </c>
      <c r="AK88">
        <v>-0.34373246520571071</v>
      </c>
      <c r="AL88">
        <v>-0.60122108558494636</v>
      </c>
      <c r="AM88">
        <v>-0.32423456227053127</v>
      </c>
      <c r="AN88">
        <v>0.12973392960401731</v>
      </c>
      <c r="AO88">
        <f t="shared" si="22"/>
        <v>6</v>
      </c>
      <c r="AP88">
        <v>0.67</v>
      </c>
      <c r="AQ88">
        <v>0.82</v>
      </c>
      <c r="AR88">
        <v>0.78800000000000003</v>
      </c>
      <c r="AS88">
        <v>1.5169999999999999</v>
      </c>
      <c r="AT88">
        <v>1.252</v>
      </c>
      <c r="AU88">
        <v>0.91400000000000003</v>
      </c>
      <c r="AV88" t="s">
        <v>1449</v>
      </c>
      <c r="AW88" t="s">
        <v>198</v>
      </c>
      <c r="AX88" t="s">
        <v>198</v>
      </c>
      <c r="BL88">
        <f t="shared" si="23"/>
        <v>-0.60122108558494636</v>
      </c>
      <c r="BM88">
        <f t="shared" si="24"/>
        <v>-0.32423456227053127</v>
      </c>
      <c r="BN88">
        <f t="shared" si="25"/>
        <v>0.12973392960401731</v>
      </c>
      <c r="BO88">
        <v>0.60122108558494636</v>
      </c>
      <c r="BP88">
        <v>0.32423456227053127</v>
      </c>
      <c r="BQ88">
        <v>-0.12973392960401731</v>
      </c>
    </row>
    <row r="89" spans="1:69" hidden="1" x14ac:dyDescent="0.25">
      <c r="A89"/>
      <c r="B89" t="s">
        <v>1451</v>
      </c>
      <c r="C89" t="s">
        <v>1452</v>
      </c>
      <c r="D89" t="s">
        <v>198</v>
      </c>
      <c r="E89" t="s">
        <v>198</v>
      </c>
      <c r="F89" t="s">
        <v>198</v>
      </c>
      <c r="G89" t="s">
        <v>1283</v>
      </c>
      <c r="H89">
        <v>67.356999999999999</v>
      </c>
      <c r="I89">
        <v>5.67</v>
      </c>
      <c r="J89">
        <v>629</v>
      </c>
      <c r="K89">
        <v>46.740858505564397</v>
      </c>
      <c r="L89">
        <v>212</v>
      </c>
      <c r="M89">
        <v>30</v>
      </c>
      <c r="N89">
        <v>1</v>
      </c>
      <c r="O89">
        <v>0</v>
      </c>
      <c r="P89">
        <v>1</v>
      </c>
      <c r="Q89" t="s">
        <v>198</v>
      </c>
      <c r="R89">
        <v>113.062</v>
      </c>
      <c r="S89">
        <v>822.12753880024002</v>
      </c>
      <c r="T89" s="8">
        <f t="shared" si="13"/>
        <v>0.5603358328324054</v>
      </c>
      <c r="U89" s="8">
        <f t="shared" si="14"/>
        <v>0.67977450984058219</v>
      </c>
      <c r="V89" s="7">
        <f t="shared" si="15"/>
        <v>0.13094438398561631</v>
      </c>
      <c r="W89" t="str">
        <f t="shared" si="16"/>
        <v>n.s.</v>
      </c>
      <c r="X89" t="str">
        <f t="shared" si="17"/>
        <v>n.s.</v>
      </c>
      <c r="Y89" t="str">
        <f t="shared" si="18"/>
        <v>n.s.</v>
      </c>
      <c r="Z89" t="str">
        <f t="shared" si="19"/>
        <v>n.s.</v>
      </c>
      <c r="AA89">
        <f t="shared" si="20"/>
        <v>2</v>
      </c>
      <c r="AB89" t="s">
        <v>198</v>
      </c>
      <c r="AC89">
        <v>1.2401103426729876</v>
      </c>
      <c r="AD89" t="s">
        <v>198</v>
      </c>
      <c r="AE89" t="s">
        <v>198</v>
      </c>
      <c r="AF89">
        <v>-0.11943867700817684</v>
      </c>
      <c r="AG89" t="s">
        <v>198</v>
      </c>
      <c r="AH89">
        <f t="shared" si="21"/>
        <v>2</v>
      </c>
      <c r="AI89" t="s">
        <v>198</v>
      </c>
      <c r="AJ89">
        <v>0.92447999235902223</v>
      </c>
      <c r="AK89" t="s">
        <v>198</v>
      </c>
      <c r="AL89" t="s">
        <v>198</v>
      </c>
      <c r="AM89">
        <v>-0.31730406836191483</v>
      </c>
      <c r="AN89" t="s">
        <v>198</v>
      </c>
      <c r="AO89">
        <f t="shared" si="22"/>
        <v>2</v>
      </c>
      <c r="AP89" t="s">
        <v>198</v>
      </c>
      <c r="AQ89">
        <v>1.8979999999999999</v>
      </c>
      <c r="AR89" t="s">
        <v>198</v>
      </c>
      <c r="AS89" t="s">
        <v>198</v>
      </c>
      <c r="AT89">
        <v>1.246</v>
      </c>
      <c r="AU89" t="s">
        <v>198</v>
      </c>
      <c r="AV89" t="s">
        <v>199</v>
      </c>
      <c r="AW89" t="s">
        <v>200</v>
      </c>
      <c r="AX89" t="s">
        <v>222</v>
      </c>
      <c r="BL89" t="str">
        <f t="shared" si="23"/>
        <v/>
      </c>
      <c r="BM89">
        <f t="shared" si="24"/>
        <v>-0.31730406836191483</v>
      </c>
      <c r="BN89" t="str">
        <f t="shared" si="25"/>
        <v/>
      </c>
      <c r="BO89" t="s">
        <v>198</v>
      </c>
      <c r="BP89">
        <v>0.31730406836191483</v>
      </c>
      <c r="BQ89" t="s">
        <v>198</v>
      </c>
    </row>
    <row r="90" spans="1:69" x14ac:dyDescent="0.25">
      <c r="B90" t="s">
        <v>1453</v>
      </c>
      <c r="C90" t="s">
        <v>1454</v>
      </c>
      <c r="D90" t="s">
        <v>198</v>
      </c>
      <c r="E90" t="s">
        <v>198</v>
      </c>
      <c r="F90" t="s">
        <v>198</v>
      </c>
      <c r="G90" t="s">
        <v>1455</v>
      </c>
      <c r="H90">
        <v>65.153000000000006</v>
      </c>
      <c r="I90">
        <v>6.99</v>
      </c>
      <c r="J90">
        <v>604</v>
      </c>
      <c r="K90">
        <v>55.6291390728477</v>
      </c>
      <c r="L90">
        <v>177</v>
      </c>
      <c r="M90">
        <v>25</v>
      </c>
      <c r="N90">
        <v>25</v>
      </c>
      <c r="O90">
        <v>0</v>
      </c>
      <c r="P90">
        <v>1</v>
      </c>
      <c r="Q90" t="s">
        <v>198</v>
      </c>
      <c r="R90">
        <v>74.646000000000001</v>
      </c>
      <c r="S90">
        <v>767.96738731861103</v>
      </c>
      <c r="T90" s="8">
        <f t="shared" si="13"/>
        <v>0.10641927477964404</v>
      </c>
      <c r="U90" s="8">
        <f t="shared" si="14"/>
        <v>0.13142395838021761</v>
      </c>
      <c r="V90" s="7">
        <f t="shared" si="15"/>
        <v>0.1002984632219245</v>
      </c>
      <c r="W90" t="str">
        <f t="shared" si="16"/>
        <v>n.s.</v>
      </c>
      <c r="X90" t="str">
        <f t="shared" si="17"/>
        <v>n.s.</v>
      </c>
      <c r="Y90" t="str">
        <f t="shared" si="18"/>
        <v>n.s.</v>
      </c>
      <c r="Z90" t="str">
        <f t="shared" si="19"/>
        <v>n.s.</v>
      </c>
      <c r="AA90">
        <f t="shared" si="20"/>
        <v>6</v>
      </c>
      <c r="AB90">
        <v>0.25191391727384238</v>
      </c>
      <c r="AC90">
        <v>-5.2101434186521689E-2</v>
      </c>
      <c r="AD90">
        <v>0.23727600360456524</v>
      </c>
      <c r="AE90">
        <v>0.21259664219472371</v>
      </c>
      <c r="AF90">
        <v>-4.9454543626081732E-2</v>
      </c>
      <c r="AG90">
        <v>3.8285063417336257E-2</v>
      </c>
      <c r="AH90">
        <f t="shared" si="21"/>
        <v>6</v>
      </c>
      <c r="AI90">
        <v>1.1495638837829439E-2</v>
      </c>
      <c r="AJ90">
        <v>-0.3677317845004871</v>
      </c>
      <c r="AK90">
        <v>0.12167855658825247</v>
      </c>
      <c r="AL90">
        <v>-0.18903382439001684</v>
      </c>
      <c r="AM90">
        <v>-0.24731993497981972</v>
      </c>
      <c r="AN90">
        <v>-5.7592692886849527E-3</v>
      </c>
      <c r="AO90">
        <f t="shared" si="22"/>
        <v>6</v>
      </c>
      <c r="AP90">
        <v>1.008</v>
      </c>
      <c r="AQ90">
        <v>0.77500000000000002</v>
      </c>
      <c r="AR90">
        <v>1.0880000000000001</v>
      </c>
      <c r="AS90">
        <v>1.1399999999999999</v>
      </c>
      <c r="AT90">
        <v>1.1870000000000001</v>
      </c>
      <c r="AU90">
        <v>1.004</v>
      </c>
      <c r="AV90" t="s">
        <v>199</v>
      </c>
      <c r="AW90" t="s">
        <v>198</v>
      </c>
      <c r="AX90" t="s">
        <v>222</v>
      </c>
      <c r="BL90">
        <f t="shared" si="23"/>
        <v>-0.18903382439001684</v>
      </c>
      <c r="BM90">
        <f t="shared" si="24"/>
        <v>-0.24731993497981972</v>
      </c>
      <c r="BN90">
        <f t="shared" si="25"/>
        <v>-5.7592692886849527E-3</v>
      </c>
      <c r="BO90">
        <v>0.18903382439001684</v>
      </c>
      <c r="BP90">
        <v>0.24731993497981972</v>
      </c>
      <c r="BQ90">
        <v>5.7592692886849527E-3</v>
      </c>
    </row>
    <row r="91" spans="1:69" x14ac:dyDescent="0.25">
      <c r="B91" t="s">
        <v>1456</v>
      </c>
      <c r="C91" t="s">
        <v>1457</v>
      </c>
      <c r="D91" t="s">
        <v>198</v>
      </c>
      <c r="E91" t="s">
        <v>198</v>
      </c>
      <c r="F91" t="s">
        <v>198</v>
      </c>
      <c r="G91" t="s">
        <v>1458</v>
      </c>
      <c r="H91">
        <v>63.723999999999997</v>
      </c>
      <c r="I91">
        <v>8.18</v>
      </c>
      <c r="J91">
        <v>578</v>
      </c>
      <c r="K91">
        <v>50.692041522491401</v>
      </c>
      <c r="L91">
        <v>265</v>
      </c>
      <c r="M91">
        <v>28</v>
      </c>
      <c r="N91">
        <v>28</v>
      </c>
      <c r="O91">
        <v>0</v>
      </c>
      <c r="P91">
        <v>1</v>
      </c>
      <c r="Q91" t="s">
        <v>198</v>
      </c>
      <c r="R91">
        <v>82.378</v>
      </c>
      <c r="S91">
        <v>950.56637716293301</v>
      </c>
      <c r="T91" s="8">
        <f t="shared" si="13"/>
        <v>3.778880750293738E-2</v>
      </c>
      <c r="U91" s="8">
        <f t="shared" si="14"/>
        <v>0.25983537407602114</v>
      </c>
      <c r="V91" s="7">
        <f t="shared" si="15"/>
        <v>0.7517316864810053</v>
      </c>
      <c r="W91" t="str">
        <f t="shared" si="16"/>
        <v>n.s.</v>
      </c>
      <c r="X91" t="str">
        <f t="shared" si="17"/>
        <v>n.s.</v>
      </c>
      <c r="Y91" t="str">
        <f t="shared" si="18"/>
        <v>n.s.</v>
      </c>
      <c r="Z91" t="str">
        <f t="shared" si="19"/>
        <v>n.s.</v>
      </c>
      <c r="AA91">
        <f t="shared" si="20"/>
        <v>6</v>
      </c>
      <c r="AB91">
        <v>-1.800687414519142E-2</v>
      </c>
      <c r="AC91">
        <v>0.5629502852937851</v>
      </c>
      <c r="AD91">
        <v>4.6145566264167548E-2</v>
      </c>
      <c r="AE91">
        <v>-0.30324149787161225</v>
      </c>
      <c r="AF91">
        <v>-4.5803689613124671E-2</v>
      </c>
      <c r="AG91">
        <v>-1.5310944910400026E-2</v>
      </c>
      <c r="AH91">
        <f t="shared" si="21"/>
        <v>6</v>
      </c>
      <c r="AI91">
        <v>-0.25842515258120435</v>
      </c>
      <c r="AJ91">
        <v>0.24731993497981972</v>
      </c>
      <c r="AK91">
        <v>-6.9451880752145215E-2</v>
      </c>
      <c r="AL91">
        <v>-0.70487196445635281</v>
      </c>
      <c r="AM91">
        <v>-0.24366908096686266</v>
      </c>
      <c r="AN91">
        <v>-5.9355277616421238E-2</v>
      </c>
      <c r="AO91">
        <f t="shared" si="22"/>
        <v>6</v>
      </c>
      <c r="AP91">
        <v>0.83599999999999997</v>
      </c>
      <c r="AQ91">
        <v>1.1870000000000001</v>
      </c>
      <c r="AR91">
        <v>0.95299999999999996</v>
      </c>
      <c r="AS91">
        <v>1.63</v>
      </c>
      <c r="AT91">
        <v>1.1839999999999999</v>
      </c>
      <c r="AU91">
        <v>1.042</v>
      </c>
      <c r="AV91" t="s">
        <v>199</v>
      </c>
      <c r="AW91" t="s">
        <v>198</v>
      </c>
      <c r="AX91" t="s">
        <v>209</v>
      </c>
      <c r="BL91">
        <f t="shared" si="23"/>
        <v>-0.70487196445635281</v>
      </c>
      <c r="BM91">
        <f t="shared" si="24"/>
        <v>-0.24366908096686266</v>
      </c>
      <c r="BN91">
        <f t="shared" si="25"/>
        <v>-5.9355277616421238E-2</v>
      </c>
      <c r="BO91">
        <v>0.70487196445635281</v>
      </c>
      <c r="BP91">
        <v>0.24366908096686266</v>
      </c>
      <c r="BQ91">
        <v>5.9355277616421238E-2</v>
      </c>
    </row>
    <row r="92" spans="1:69" x14ac:dyDescent="0.25">
      <c r="B92" t="s">
        <v>1459</v>
      </c>
      <c r="C92" t="s">
        <v>1460</v>
      </c>
      <c r="D92" t="s">
        <v>198</v>
      </c>
      <c r="E92" t="s">
        <v>198</v>
      </c>
      <c r="F92" t="s">
        <v>198</v>
      </c>
      <c r="G92" t="s">
        <v>198</v>
      </c>
      <c r="H92">
        <v>46.576999999999998</v>
      </c>
      <c r="I92">
        <v>6.95</v>
      </c>
      <c r="J92">
        <v>431</v>
      </c>
      <c r="K92">
        <v>49.883990719257497</v>
      </c>
      <c r="L92">
        <v>305</v>
      </c>
      <c r="M92">
        <v>23</v>
      </c>
      <c r="N92">
        <v>23</v>
      </c>
      <c r="O92">
        <v>0</v>
      </c>
      <c r="P92">
        <v>1</v>
      </c>
      <c r="Q92" t="s">
        <v>198</v>
      </c>
      <c r="R92">
        <v>274.423</v>
      </c>
      <c r="S92">
        <v>1232.39440047741</v>
      </c>
      <c r="T92" s="8">
        <f t="shared" si="13"/>
        <v>0.11222769899676389</v>
      </c>
      <c r="U92" s="8">
        <f t="shared" si="14"/>
        <v>0.24191553703074578</v>
      </c>
      <c r="V92" s="7">
        <f t="shared" si="15"/>
        <v>0.32400990433136378</v>
      </c>
      <c r="W92" t="str">
        <f t="shared" si="16"/>
        <v>n.s.</v>
      </c>
      <c r="X92" t="str">
        <f t="shared" si="17"/>
        <v>n.s.</v>
      </c>
      <c r="Y92" t="str">
        <f t="shared" si="18"/>
        <v>n.s.</v>
      </c>
      <c r="Z92" t="str">
        <f t="shared" si="19"/>
        <v>n.s.</v>
      </c>
      <c r="AA92">
        <f t="shared" si="20"/>
        <v>6</v>
      </c>
      <c r="AB92">
        <v>0.47307903522628802</v>
      </c>
      <c r="AC92">
        <v>0.16041770039302533</v>
      </c>
      <c r="AD92">
        <v>0.2726411571618928</v>
      </c>
      <c r="AE92">
        <v>0.15552645670082399</v>
      </c>
      <c r="AF92">
        <v>-0.15376293774904437</v>
      </c>
      <c r="AG92">
        <v>-0.23453521775240216</v>
      </c>
      <c r="AH92">
        <f t="shared" si="21"/>
        <v>6</v>
      </c>
      <c r="AI92">
        <v>0.23266075679027509</v>
      </c>
      <c r="AJ92">
        <v>-0.15521264992094008</v>
      </c>
      <c r="AK92">
        <v>0.15704371014558005</v>
      </c>
      <c r="AL92">
        <v>-0.24610400988391656</v>
      </c>
      <c r="AM92">
        <v>-0.35162832910278236</v>
      </c>
      <c r="AN92">
        <v>-0.27857955045842336</v>
      </c>
      <c r="AO92">
        <f t="shared" si="22"/>
        <v>6</v>
      </c>
      <c r="AP92">
        <v>1.175</v>
      </c>
      <c r="AQ92">
        <v>0.89800000000000002</v>
      </c>
      <c r="AR92">
        <v>1.115</v>
      </c>
      <c r="AS92">
        <v>1.1859999999999999</v>
      </c>
      <c r="AT92">
        <v>1.276</v>
      </c>
      <c r="AU92">
        <v>1.2130000000000001</v>
      </c>
      <c r="AV92" t="s">
        <v>198</v>
      </c>
      <c r="AW92" t="s">
        <v>1254</v>
      </c>
      <c r="AX92" t="s">
        <v>198</v>
      </c>
      <c r="BL92">
        <f t="shared" si="23"/>
        <v>-0.24610400988391656</v>
      </c>
      <c r="BM92">
        <f t="shared" si="24"/>
        <v>-0.35162832910278236</v>
      </c>
      <c r="BN92">
        <f t="shared" si="25"/>
        <v>-0.27857955045842336</v>
      </c>
      <c r="BO92">
        <v>0.24610400988391656</v>
      </c>
      <c r="BP92">
        <v>0.35162832910278236</v>
      </c>
      <c r="BQ92">
        <v>0.27857955045842336</v>
      </c>
    </row>
    <row r="93" spans="1:69" x14ac:dyDescent="0.25">
      <c r="B93" t="s">
        <v>1461</v>
      </c>
      <c r="C93" t="s">
        <v>1462</v>
      </c>
      <c r="D93" t="s">
        <v>198</v>
      </c>
      <c r="E93" t="s">
        <v>198</v>
      </c>
      <c r="F93" t="s">
        <v>198</v>
      </c>
      <c r="G93" t="s">
        <v>1288</v>
      </c>
      <c r="H93">
        <v>60.66</v>
      </c>
      <c r="I93">
        <v>5.94</v>
      </c>
      <c r="J93">
        <v>556</v>
      </c>
      <c r="K93">
        <v>67.266187050359704</v>
      </c>
      <c r="L93">
        <v>206</v>
      </c>
      <c r="M93">
        <v>37</v>
      </c>
      <c r="N93">
        <v>37</v>
      </c>
      <c r="O93">
        <v>0</v>
      </c>
      <c r="P93">
        <v>1</v>
      </c>
      <c r="Q93" t="s">
        <v>240</v>
      </c>
      <c r="R93">
        <v>64.156000000000006</v>
      </c>
      <c r="S93">
        <v>687.964671611786</v>
      </c>
      <c r="T93" s="8">
        <f t="shared" si="13"/>
        <v>-1.9901135809485531E-2</v>
      </c>
      <c r="U93" s="8">
        <f t="shared" si="14"/>
        <v>8.6905955944628563E-2</v>
      </c>
      <c r="V93" s="7">
        <f t="shared" si="15"/>
        <v>0.61973280469166192</v>
      </c>
      <c r="W93" t="str">
        <f t="shared" si="16"/>
        <v>n.s.</v>
      </c>
      <c r="X93" t="str">
        <f t="shared" si="17"/>
        <v>n.s.</v>
      </c>
      <c r="Y93" t="str">
        <f t="shared" si="18"/>
        <v>n.s.</v>
      </c>
      <c r="Z93" t="str">
        <f t="shared" si="19"/>
        <v>n.s.</v>
      </c>
      <c r="AA93">
        <f t="shared" si="20"/>
        <v>6</v>
      </c>
      <c r="AB93">
        <v>-1.4559572526722575E-2</v>
      </c>
      <c r="AC93">
        <v>0.16682968890725935</v>
      </c>
      <c r="AD93">
        <v>-6.391720999730828E-2</v>
      </c>
      <c r="AE93">
        <v>-9.5087521350436577E-2</v>
      </c>
      <c r="AF93">
        <v>-4.7021667769796494E-2</v>
      </c>
      <c r="AG93">
        <v>-6.5650532119908622E-2</v>
      </c>
      <c r="AH93">
        <f t="shared" si="21"/>
        <v>6</v>
      </c>
      <c r="AI93">
        <v>-0.25497785096273551</v>
      </c>
      <c r="AJ93">
        <v>-0.14880066140670606</v>
      </c>
      <c r="AK93">
        <v>-0.17951465701362104</v>
      </c>
      <c r="AL93">
        <v>-0.49671798793517713</v>
      </c>
      <c r="AM93">
        <v>-0.24488705912353448</v>
      </c>
      <c r="AN93">
        <v>-0.10969486482592983</v>
      </c>
      <c r="AO93">
        <f t="shared" si="22"/>
        <v>6</v>
      </c>
      <c r="AP93">
        <v>0.83799999999999997</v>
      </c>
      <c r="AQ93">
        <v>0.90200000000000002</v>
      </c>
      <c r="AR93">
        <v>0.88300000000000001</v>
      </c>
      <c r="AS93">
        <v>1.411</v>
      </c>
      <c r="AT93">
        <v>1.1850000000000001</v>
      </c>
      <c r="AU93">
        <v>1.079</v>
      </c>
      <c r="AV93" t="s">
        <v>199</v>
      </c>
      <c r="AW93" t="s">
        <v>200</v>
      </c>
      <c r="AX93" t="s">
        <v>1310</v>
      </c>
      <c r="BL93">
        <f t="shared" si="23"/>
        <v>-0.49671798793517713</v>
      </c>
      <c r="BM93">
        <f t="shared" si="24"/>
        <v>-0.24488705912353448</v>
      </c>
      <c r="BN93">
        <f t="shared" si="25"/>
        <v>-0.10969486482592983</v>
      </c>
      <c r="BO93">
        <v>0.49671798793517713</v>
      </c>
      <c r="BP93">
        <v>0.24488705912353448</v>
      </c>
      <c r="BQ93">
        <v>0.10969486482592983</v>
      </c>
    </row>
    <row r="94" spans="1:69" x14ac:dyDescent="0.25">
      <c r="B94" t="s">
        <v>1463</v>
      </c>
      <c r="C94" t="s">
        <v>1464</v>
      </c>
      <c r="D94" t="s">
        <v>198</v>
      </c>
      <c r="E94" t="s">
        <v>198</v>
      </c>
      <c r="F94" t="s">
        <v>198</v>
      </c>
      <c r="G94" t="s">
        <v>1465</v>
      </c>
      <c r="H94">
        <v>48.323</v>
      </c>
      <c r="I94">
        <v>7.81</v>
      </c>
      <c r="J94">
        <v>446</v>
      </c>
      <c r="K94">
        <v>57.623318385650201</v>
      </c>
      <c r="L94">
        <v>239</v>
      </c>
      <c r="M94">
        <v>19</v>
      </c>
      <c r="N94">
        <v>19</v>
      </c>
      <c r="O94">
        <v>0</v>
      </c>
      <c r="P94">
        <v>1</v>
      </c>
      <c r="Q94" t="s">
        <v>198</v>
      </c>
      <c r="R94">
        <v>1777.279</v>
      </c>
      <c r="S94">
        <v>965.43057596683502</v>
      </c>
      <c r="T94" s="8">
        <f t="shared" si="13"/>
        <v>1.7188436571100377E-2</v>
      </c>
      <c r="U94" s="8">
        <f t="shared" si="14"/>
        <v>8.6160631475653782E-2</v>
      </c>
      <c r="V94" s="7">
        <f t="shared" si="15"/>
        <v>0.66504301329445692</v>
      </c>
      <c r="W94" t="str">
        <f t="shared" si="16"/>
        <v>n.s.</v>
      </c>
      <c r="X94" t="str">
        <f t="shared" si="17"/>
        <v>n.s.</v>
      </c>
      <c r="Y94" t="str">
        <f t="shared" si="18"/>
        <v>n.s.</v>
      </c>
      <c r="Z94" t="str">
        <f t="shared" si="19"/>
        <v>n.s.</v>
      </c>
      <c r="AA94">
        <f t="shared" si="20"/>
        <v>6</v>
      </c>
      <c r="AB94">
        <v>-8.1509816451349359E-2</v>
      </c>
      <c r="AC94">
        <v>0.16682968890725935</v>
      </c>
      <c r="AD94">
        <v>-1.0983049548830295E-2</v>
      </c>
      <c r="AE94">
        <v>-4.9382776359232439E-2</v>
      </c>
      <c r="AF94">
        <v>9.4871398030412335E-2</v>
      </c>
      <c r="AG94">
        <v>-1.6694825151657329E-2</v>
      </c>
      <c r="AH94">
        <f t="shared" si="21"/>
        <v>6</v>
      </c>
      <c r="AI94">
        <v>-0.32192809488736229</v>
      </c>
      <c r="AJ94">
        <v>-0.14880066140670606</v>
      </c>
      <c r="AK94">
        <v>-0.12658049656514306</v>
      </c>
      <c r="AL94">
        <v>-0.45101324294397299</v>
      </c>
      <c r="AM94">
        <v>-0.10299399332332565</v>
      </c>
      <c r="AN94">
        <v>-6.0739157857678541E-2</v>
      </c>
      <c r="AO94">
        <f t="shared" si="22"/>
        <v>6</v>
      </c>
      <c r="AP94">
        <v>0.8</v>
      </c>
      <c r="AQ94">
        <v>0.90200000000000002</v>
      </c>
      <c r="AR94">
        <v>0.91600000000000004</v>
      </c>
      <c r="AS94">
        <v>1.367</v>
      </c>
      <c r="AT94">
        <v>1.0740000000000001</v>
      </c>
      <c r="AU94">
        <v>1.0429999999999999</v>
      </c>
      <c r="AV94" t="s">
        <v>198</v>
      </c>
      <c r="AW94" t="s">
        <v>198</v>
      </c>
      <c r="AX94" t="s">
        <v>205</v>
      </c>
      <c r="BL94">
        <f t="shared" si="23"/>
        <v>-0.45101324294397299</v>
      </c>
      <c r="BM94">
        <f t="shared" si="24"/>
        <v>-0.10299399332332565</v>
      </c>
      <c r="BN94">
        <f t="shared" si="25"/>
        <v>-6.0739157857678541E-2</v>
      </c>
      <c r="BO94">
        <v>0.45101324294397299</v>
      </c>
      <c r="BP94">
        <v>0.10299399332332565</v>
      </c>
      <c r="BQ94">
        <v>6.0739157857678541E-2</v>
      </c>
    </row>
    <row r="95" spans="1:69" x14ac:dyDescent="0.25">
      <c r="B95" t="s">
        <v>1466</v>
      </c>
      <c r="C95" t="s">
        <v>1467</v>
      </c>
      <c r="D95" t="s">
        <v>198</v>
      </c>
      <c r="E95" t="s">
        <v>198</v>
      </c>
      <c r="F95" t="s">
        <v>198</v>
      </c>
      <c r="G95" t="s">
        <v>1468</v>
      </c>
      <c r="H95">
        <v>28.937999999999999</v>
      </c>
      <c r="I95">
        <v>10.8</v>
      </c>
      <c r="J95">
        <v>256</v>
      </c>
      <c r="K95">
        <v>56.25</v>
      </c>
      <c r="L95">
        <v>286</v>
      </c>
      <c r="M95">
        <v>20</v>
      </c>
      <c r="N95">
        <v>20</v>
      </c>
      <c r="O95">
        <v>0</v>
      </c>
      <c r="P95">
        <v>1</v>
      </c>
      <c r="Q95" t="s">
        <v>198</v>
      </c>
      <c r="R95">
        <v>1467798.2679999999</v>
      </c>
      <c r="S95">
        <v>969.54362118244205</v>
      </c>
      <c r="T95" s="8">
        <f t="shared" si="13"/>
        <v>3.2187410812059489E-2</v>
      </c>
      <c r="U95" s="8">
        <f t="shared" si="14"/>
        <v>0.26344017972855682</v>
      </c>
      <c r="V95" s="7">
        <f t="shared" si="15"/>
        <v>0.79025474666358964</v>
      </c>
      <c r="W95" t="str">
        <f t="shared" si="16"/>
        <v>n.s.</v>
      </c>
      <c r="X95" t="str">
        <f t="shared" si="17"/>
        <v>n.s.</v>
      </c>
      <c r="Y95" t="str">
        <f t="shared" si="18"/>
        <v>n.s.</v>
      </c>
      <c r="Z95" t="str">
        <f t="shared" si="19"/>
        <v>n.s.</v>
      </c>
      <c r="AA95">
        <f t="shared" si="20"/>
        <v>6</v>
      </c>
      <c r="AB95">
        <v>-4.9408973284325419E-2</v>
      </c>
      <c r="AC95">
        <v>0.13611569330034437</v>
      </c>
      <c r="AD95">
        <v>-0.49263483302769057</v>
      </c>
      <c r="AE95">
        <v>0.29193560175881073</v>
      </c>
      <c r="AF95">
        <v>0.26883191270788159</v>
      </c>
      <c r="AG95">
        <v>3.8285063417336257E-2</v>
      </c>
      <c r="AH95">
        <f t="shared" si="21"/>
        <v>6</v>
      </c>
      <c r="AI95">
        <v>-0.28982725172033835</v>
      </c>
      <c r="AJ95">
        <v>-0.17951465701362104</v>
      </c>
      <c r="AK95">
        <v>-0.60823228004400332</v>
      </c>
      <c r="AL95">
        <v>-0.10969486482592983</v>
      </c>
      <c r="AM95">
        <v>7.0966521354143594E-2</v>
      </c>
      <c r="AN95">
        <v>-5.7592692886849527E-3</v>
      </c>
      <c r="AO95">
        <f t="shared" si="22"/>
        <v>6</v>
      </c>
      <c r="AP95">
        <v>0.81799999999999995</v>
      </c>
      <c r="AQ95">
        <v>0.88300000000000001</v>
      </c>
      <c r="AR95">
        <v>0.65600000000000003</v>
      </c>
      <c r="AS95">
        <v>1.079</v>
      </c>
      <c r="AT95">
        <v>0.95199999999999996</v>
      </c>
      <c r="AU95">
        <v>1.004</v>
      </c>
      <c r="AV95" t="s">
        <v>199</v>
      </c>
      <c r="AW95" t="s">
        <v>1423</v>
      </c>
      <c r="AX95" t="s">
        <v>1424</v>
      </c>
      <c r="BL95">
        <f t="shared" si="23"/>
        <v>-0.10969486482592983</v>
      </c>
      <c r="BM95">
        <f t="shared" si="24"/>
        <v>7.0966521354143594E-2</v>
      </c>
      <c r="BN95">
        <f t="shared" si="25"/>
        <v>-5.7592692886849527E-3</v>
      </c>
      <c r="BO95">
        <v>0.10969486482592983</v>
      </c>
      <c r="BP95">
        <v>-7.0966521354143594E-2</v>
      </c>
      <c r="BQ95">
        <v>5.7592692886849527E-3</v>
      </c>
    </row>
    <row r="96" spans="1:69" x14ac:dyDescent="0.25">
      <c r="B96" t="s">
        <v>1469</v>
      </c>
      <c r="C96" t="s">
        <v>1470</v>
      </c>
      <c r="D96" t="s">
        <v>198</v>
      </c>
      <c r="E96" t="s">
        <v>198</v>
      </c>
      <c r="F96" t="s">
        <v>198</v>
      </c>
      <c r="G96" t="s">
        <v>1472</v>
      </c>
      <c r="H96">
        <v>59.843000000000004</v>
      </c>
      <c r="I96">
        <v>7.84</v>
      </c>
      <c r="J96">
        <v>547</v>
      </c>
      <c r="K96">
        <v>48.628884826325397</v>
      </c>
      <c r="L96">
        <v>246</v>
      </c>
      <c r="M96">
        <v>25</v>
      </c>
      <c r="N96">
        <v>25</v>
      </c>
      <c r="O96">
        <v>0</v>
      </c>
      <c r="P96">
        <v>1</v>
      </c>
      <c r="Q96" t="s">
        <v>198</v>
      </c>
      <c r="R96">
        <v>99</v>
      </c>
      <c r="S96">
        <v>936.88842749595597</v>
      </c>
      <c r="T96" s="8">
        <f t="shared" si="13"/>
        <v>0.15165987979442072</v>
      </c>
      <c r="U96" s="8">
        <f t="shared" si="14"/>
        <v>7.3678607554773623E-2</v>
      </c>
      <c r="V96" s="7">
        <f t="shared" si="15"/>
        <v>9.7605075695543118E-4</v>
      </c>
      <c r="W96" t="str">
        <f t="shared" si="16"/>
        <v>n.s.</v>
      </c>
      <c r="X96" t="str">
        <f t="shared" si="17"/>
        <v>n.s.</v>
      </c>
      <c r="Y96" t="str">
        <f t="shared" si="18"/>
        <v>n.s.</v>
      </c>
      <c r="Z96" t="str">
        <f t="shared" si="19"/>
        <v>n.s.</v>
      </c>
      <c r="AA96">
        <f t="shared" si="20"/>
        <v>6</v>
      </c>
      <c r="AB96">
        <v>0.12482083141970017</v>
      </c>
      <c r="AC96">
        <v>0.16041770039302533</v>
      </c>
      <c r="AD96">
        <v>0.12135671630499771</v>
      </c>
      <c r="AE96">
        <v>0.29998039049030578</v>
      </c>
      <c r="AF96">
        <v>5.7741167444667313E-2</v>
      </c>
      <c r="AG96">
        <v>0.14564247271382796</v>
      </c>
      <c r="AH96">
        <f t="shared" si="21"/>
        <v>6</v>
      </c>
      <c r="AI96">
        <v>-0.11559744701631276</v>
      </c>
      <c r="AJ96">
        <v>-0.15521264992094008</v>
      </c>
      <c r="AK96">
        <v>5.7592692886849527E-3</v>
      </c>
      <c r="AL96">
        <v>-0.10165007609443479</v>
      </c>
      <c r="AM96">
        <v>-0.14012422390907067</v>
      </c>
      <c r="AN96">
        <v>0.10159814000780674</v>
      </c>
      <c r="AO96">
        <f t="shared" si="22"/>
        <v>6</v>
      </c>
      <c r="AP96">
        <v>0.92300000000000004</v>
      </c>
      <c r="AQ96">
        <v>0.89800000000000002</v>
      </c>
      <c r="AR96">
        <v>1.004</v>
      </c>
      <c r="AS96">
        <v>1.073</v>
      </c>
      <c r="AT96">
        <v>1.1020000000000001</v>
      </c>
      <c r="AU96">
        <v>0.93200000000000005</v>
      </c>
      <c r="AV96" t="s">
        <v>1471</v>
      </c>
      <c r="AW96" t="s">
        <v>198</v>
      </c>
      <c r="AX96" t="s">
        <v>209</v>
      </c>
      <c r="BL96">
        <f t="shared" si="23"/>
        <v>-0.10165007609443479</v>
      </c>
      <c r="BM96">
        <f t="shared" si="24"/>
        <v>-0.14012422390907067</v>
      </c>
      <c r="BN96">
        <f t="shared" si="25"/>
        <v>0.10159814000780674</v>
      </c>
      <c r="BO96">
        <v>0.10165007609443479</v>
      </c>
      <c r="BP96">
        <v>0.14012422390907067</v>
      </c>
      <c r="BQ96">
        <v>-0.10159814000780674</v>
      </c>
    </row>
    <row r="97" spans="1:69" x14ac:dyDescent="0.25">
      <c r="B97" t="s">
        <v>1473</v>
      </c>
      <c r="C97" t="s">
        <v>1474</v>
      </c>
      <c r="D97" t="s">
        <v>198</v>
      </c>
      <c r="E97" t="s">
        <v>198</v>
      </c>
      <c r="F97" t="s">
        <v>198</v>
      </c>
      <c r="G97" t="s">
        <v>1475</v>
      </c>
      <c r="H97">
        <v>114.81100000000001</v>
      </c>
      <c r="I97">
        <v>8.3699999999999992</v>
      </c>
      <c r="J97">
        <v>1055</v>
      </c>
      <c r="K97">
        <v>42.464454976303301</v>
      </c>
      <c r="L97">
        <v>177</v>
      </c>
      <c r="M97">
        <v>33</v>
      </c>
      <c r="N97">
        <v>33</v>
      </c>
      <c r="O97">
        <v>0</v>
      </c>
      <c r="P97">
        <v>1</v>
      </c>
      <c r="Q97" t="s">
        <v>198</v>
      </c>
      <c r="R97">
        <v>13.949</v>
      </c>
      <c r="S97">
        <v>679.21903562545799</v>
      </c>
      <c r="T97" s="8">
        <f t="shared" si="13"/>
        <v>9.2045829280870892E-2</v>
      </c>
      <c r="U97" s="8">
        <f t="shared" si="14"/>
        <v>7.7991759021108539E-2</v>
      </c>
      <c r="V97" s="7">
        <f t="shared" si="15"/>
        <v>2.4776199640078763E-2</v>
      </c>
      <c r="W97" t="str">
        <f t="shared" si="16"/>
        <v>n.s.</v>
      </c>
      <c r="X97" t="str">
        <f t="shared" si="17"/>
        <v>n.s.</v>
      </c>
      <c r="Y97" t="str">
        <f t="shared" si="18"/>
        <v>n.s.</v>
      </c>
      <c r="Z97" t="str">
        <f t="shared" si="19"/>
        <v>n.s.</v>
      </c>
      <c r="AA97">
        <f t="shared" si="20"/>
        <v>6</v>
      </c>
      <c r="AB97">
        <v>0.1979614791931181</v>
      </c>
      <c r="AC97">
        <v>0.16682968890725935</v>
      </c>
      <c r="AD97">
        <v>8.6451101356796262E-2</v>
      </c>
      <c r="AE97">
        <v>-4.5155095558381875E-2</v>
      </c>
      <c r="AF97">
        <v>6.5617593055298212E-2</v>
      </c>
      <c r="AG97">
        <v>8.0570208731135254E-2</v>
      </c>
      <c r="AH97">
        <f t="shared" si="21"/>
        <v>6</v>
      </c>
      <c r="AI97">
        <v>-4.2456799242894826E-2</v>
      </c>
      <c r="AJ97">
        <v>-0.14880066140670606</v>
      </c>
      <c r="AK97">
        <v>-2.9146345659516508E-2</v>
      </c>
      <c r="AL97">
        <v>-0.44678556214312243</v>
      </c>
      <c r="AM97">
        <v>-0.13224779829843977</v>
      </c>
      <c r="AN97">
        <v>3.6525876025114042E-2</v>
      </c>
      <c r="AO97">
        <f t="shared" si="22"/>
        <v>6</v>
      </c>
      <c r="AP97">
        <v>0.97099999999999997</v>
      </c>
      <c r="AQ97">
        <v>0.90200000000000002</v>
      </c>
      <c r="AR97">
        <v>0.98</v>
      </c>
      <c r="AS97">
        <v>1.363</v>
      </c>
      <c r="AT97">
        <v>1.0960000000000001</v>
      </c>
      <c r="AU97">
        <v>0.97499999999999998</v>
      </c>
      <c r="AV97" t="s">
        <v>199</v>
      </c>
      <c r="AW97" t="s">
        <v>198</v>
      </c>
      <c r="AX97" t="s">
        <v>209</v>
      </c>
      <c r="BL97">
        <f t="shared" si="23"/>
        <v>-0.44678556214312243</v>
      </c>
      <c r="BM97">
        <f t="shared" si="24"/>
        <v>-0.13224779829843977</v>
      </c>
      <c r="BN97">
        <f t="shared" si="25"/>
        <v>3.6525876025114042E-2</v>
      </c>
      <c r="BO97">
        <v>0.44678556214312243</v>
      </c>
      <c r="BP97">
        <v>0.13224779829843977</v>
      </c>
      <c r="BQ97">
        <v>-3.6525876025114042E-2</v>
      </c>
    </row>
    <row r="98" spans="1:69" x14ac:dyDescent="0.25">
      <c r="B98" t="s">
        <v>1476</v>
      </c>
      <c r="C98" t="s">
        <v>1477</v>
      </c>
      <c r="D98" t="s">
        <v>198</v>
      </c>
      <c r="E98" t="s">
        <v>198</v>
      </c>
      <c r="F98" t="s">
        <v>198</v>
      </c>
      <c r="G98" t="s">
        <v>1479</v>
      </c>
      <c r="H98">
        <v>21.707999999999998</v>
      </c>
      <c r="I98">
        <v>6.87</v>
      </c>
      <c r="J98">
        <v>196</v>
      </c>
      <c r="K98">
        <v>70.918367346938794</v>
      </c>
      <c r="L98">
        <v>334</v>
      </c>
      <c r="M98">
        <v>15</v>
      </c>
      <c r="N98">
        <v>15</v>
      </c>
      <c r="O98">
        <v>0</v>
      </c>
      <c r="P98">
        <v>1</v>
      </c>
      <c r="Q98" t="s">
        <v>198</v>
      </c>
      <c r="R98">
        <v>25117.864000000001</v>
      </c>
      <c r="S98">
        <v>1310.07839477062</v>
      </c>
      <c r="T98" s="8">
        <f t="shared" si="13"/>
        <v>-1.430530798095545E-2</v>
      </c>
      <c r="U98" s="8">
        <f t="shared" si="14"/>
        <v>0.17159891712833047</v>
      </c>
      <c r="V98" s="7">
        <f t="shared" si="15"/>
        <v>0.85585105708137421</v>
      </c>
      <c r="W98" t="str">
        <f t="shared" si="16"/>
        <v>n.s.</v>
      </c>
      <c r="X98" t="str">
        <f t="shared" si="17"/>
        <v>n.s.</v>
      </c>
      <c r="Y98" t="str">
        <f t="shared" si="18"/>
        <v>n.s.</v>
      </c>
      <c r="Z98" t="str">
        <f t="shared" si="19"/>
        <v>n.s.</v>
      </c>
      <c r="AA98">
        <f t="shared" si="20"/>
        <v>6</v>
      </c>
      <c r="AB98">
        <v>5.7632202694339524E-2</v>
      </c>
      <c r="AC98">
        <v>0.20159510706793599</v>
      </c>
      <c r="AD98">
        <v>0.11126285675242163</v>
      </c>
      <c r="AE98">
        <v>-0.3295527749874595</v>
      </c>
      <c r="AF98">
        <v>-1.3769861973411485E-2</v>
      </c>
      <c r="AG98">
        <v>-0.11299937743955885</v>
      </c>
      <c r="AH98">
        <f t="shared" si="21"/>
        <v>6</v>
      </c>
      <c r="AI98">
        <v>-0.18278607574167341</v>
      </c>
      <c r="AJ98">
        <v>-0.11403524324602944</v>
      </c>
      <c r="AK98">
        <v>-4.3345902638911278E-3</v>
      </c>
      <c r="AL98">
        <v>-0.73118324157220005</v>
      </c>
      <c r="AM98">
        <v>-0.21163525332714947</v>
      </c>
      <c r="AN98">
        <v>-0.15704371014558005</v>
      </c>
      <c r="AO98">
        <f t="shared" si="22"/>
        <v>6</v>
      </c>
      <c r="AP98">
        <v>0.88100000000000001</v>
      </c>
      <c r="AQ98">
        <v>0.92400000000000004</v>
      </c>
      <c r="AR98">
        <v>0.997</v>
      </c>
      <c r="AS98">
        <v>1.66</v>
      </c>
      <c r="AT98">
        <v>1.1579999999999999</v>
      </c>
      <c r="AU98">
        <v>1.115</v>
      </c>
      <c r="AV98" t="s">
        <v>199</v>
      </c>
      <c r="AW98" t="s">
        <v>198</v>
      </c>
      <c r="AX98" t="s">
        <v>1478</v>
      </c>
      <c r="BL98">
        <f t="shared" si="23"/>
        <v>-0.73118324157220005</v>
      </c>
      <c r="BM98">
        <f t="shared" si="24"/>
        <v>-0.21163525332714947</v>
      </c>
      <c r="BN98">
        <f t="shared" si="25"/>
        <v>-0.15704371014558005</v>
      </c>
      <c r="BO98">
        <v>0.73118324157220005</v>
      </c>
      <c r="BP98">
        <v>0.21163525332714947</v>
      </c>
      <c r="BQ98">
        <v>0.15704371014558005</v>
      </c>
    </row>
    <row r="99" spans="1:69" x14ac:dyDescent="0.25">
      <c r="B99" t="s">
        <v>1480</v>
      </c>
      <c r="C99" t="s">
        <v>1481</v>
      </c>
      <c r="D99" t="s">
        <v>198</v>
      </c>
      <c r="E99" t="s">
        <v>198</v>
      </c>
      <c r="F99" t="s">
        <v>198</v>
      </c>
      <c r="G99" t="s">
        <v>1482</v>
      </c>
      <c r="H99">
        <v>54.112000000000002</v>
      </c>
      <c r="I99">
        <v>7.02</v>
      </c>
      <c r="J99">
        <v>482</v>
      </c>
      <c r="K99">
        <v>60.580912863070502</v>
      </c>
      <c r="L99">
        <v>216</v>
      </c>
      <c r="M99">
        <v>30</v>
      </c>
      <c r="N99">
        <v>30</v>
      </c>
      <c r="O99">
        <v>0</v>
      </c>
      <c r="P99">
        <v>1</v>
      </c>
      <c r="Q99" t="s">
        <v>198</v>
      </c>
      <c r="R99">
        <v>176.828</v>
      </c>
      <c r="S99">
        <v>830.93249607086204</v>
      </c>
      <c r="T99" s="8">
        <f t="shared" si="13"/>
        <v>-3.8521134122556262E-2</v>
      </c>
      <c r="U99" s="8">
        <f t="shared" si="14"/>
        <v>0.22097728953760831</v>
      </c>
      <c r="V99" s="7">
        <f t="shared" si="15"/>
        <v>0.70486104690086515</v>
      </c>
      <c r="W99" t="str">
        <f t="shared" si="16"/>
        <v>n.s.</v>
      </c>
      <c r="X99" t="str">
        <f t="shared" si="17"/>
        <v>n.s.</v>
      </c>
      <c r="Y99" t="str">
        <f t="shared" si="18"/>
        <v>n.s.</v>
      </c>
      <c r="Z99" t="str">
        <f t="shared" si="19"/>
        <v>n.s.</v>
      </c>
      <c r="AA99">
        <f t="shared" si="20"/>
        <v>6</v>
      </c>
      <c r="AB99">
        <v>-9.237080908311629E-2</v>
      </c>
      <c r="AC99">
        <v>0.41189220337236887</v>
      </c>
      <c r="AD99">
        <v>1.7091902063887707E-2</v>
      </c>
      <c r="AE99">
        <v>-0.27734284126942932</v>
      </c>
      <c r="AF99">
        <v>-0.19170142040898763</v>
      </c>
      <c r="AG99">
        <v>-9.8695839410060937E-2</v>
      </c>
      <c r="AH99">
        <f t="shared" si="21"/>
        <v>6</v>
      </c>
      <c r="AI99">
        <v>-0.33278908751912922</v>
      </c>
      <c r="AJ99">
        <v>9.6261853058403485E-2</v>
      </c>
      <c r="AK99">
        <v>-9.8505544952425056E-2</v>
      </c>
      <c r="AL99">
        <v>-0.67897330785416987</v>
      </c>
      <c r="AM99">
        <v>-0.38956681176272562</v>
      </c>
      <c r="AN99">
        <v>-0.14274017211608214</v>
      </c>
      <c r="AO99">
        <f t="shared" si="22"/>
        <v>6</v>
      </c>
      <c r="AP99">
        <v>0.79400000000000004</v>
      </c>
      <c r="AQ99">
        <v>1.069</v>
      </c>
      <c r="AR99">
        <v>0.93400000000000005</v>
      </c>
      <c r="AS99">
        <v>1.601</v>
      </c>
      <c r="AT99">
        <v>1.31</v>
      </c>
      <c r="AU99">
        <v>1.1040000000000001</v>
      </c>
      <c r="AV99" t="s">
        <v>199</v>
      </c>
      <c r="AW99" t="s">
        <v>200</v>
      </c>
      <c r="AX99" t="s">
        <v>222</v>
      </c>
      <c r="BL99">
        <f t="shared" si="23"/>
        <v>-0.67897330785416987</v>
      </c>
      <c r="BM99">
        <f t="shared" si="24"/>
        <v>-0.38956681176272562</v>
      </c>
      <c r="BN99">
        <f t="shared" si="25"/>
        <v>-0.14274017211608214</v>
      </c>
      <c r="BO99">
        <v>0.67897330785416987</v>
      </c>
      <c r="BP99">
        <v>0.38956681176272562</v>
      </c>
      <c r="BQ99">
        <v>0.14274017211608214</v>
      </c>
    </row>
    <row r="100" spans="1:69" x14ac:dyDescent="0.25">
      <c r="B100" t="s">
        <v>1483</v>
      </c>
      <c r="C100" t="s">
        <v>532</v>
      </c>
      <c r="D100" t="s">
        <v>198</v>
      </c>
      <c r="E100" t="s">
        <v>198</v>
      </c>
      <c r="F100" t="s">
        <v>198</v>
      </c>
      <c r="G100" t="s">
        <v>533</v>
      </c>
      <c r="H100">
        <v>47.655999999999999</v>
      </c>
      <c r="I100">
        <v>8.34</v>
      </c>
      <c r="J100">
        <v>424</v>
      </c>
      <c r="K100">
        <v>75.235849056603797</v>
      </c>
      <c r="L100">
        <v>212</v>
      </c>
      <c r="M100">
        <v>34</v>
      </c>
      <c r="N100">
        <v>34</v>
      </c>
      <c r="O100">
        <v>0</v>
      </c>
      <c r="P100">
        <v>1</v>
      </c>
      <c r="Q100" t="s">
        <v>198</v>
      </c>
      <c r="R100">
        <v>528.83199999999999</v>
      </c>
      <c r="S100">
        <v>703.29030072689102</v>
      </c>
      <c r="T100" s="8">
        <f t="shared" si="13"/>
        <v>5.132174038129874E-2</v>
      </c>
      <c r="U100" s="8">
        <f t="shared" si="14"/>
        <v>0.13157801360171162</v>
      </c>
      <c r="V100" s="7">
        <f t="shared" si="15"/>
        <v>0.40356850382889375</v>
      </c>
      <c r="W100" t="str">
        <f t="shared" si="16"/>
        <v>n.s.</v>
      </c>
      <c r="X100" t="str">
        <f t="shared" si="17"/>
        <v>n.s.</v>
      </c>
      <c r="Y100" t="str">
        <f t="shared" si="18"/>
        <v>n.s.</v>
      </c>
      <c r="Z100" t="str">
        <f t="shared" si="19"/>
        <v>n.s.</v>
      </c>
      <c r="AA100">
        <f t="shared" si="20"/>
        <v>6</v>
      </c>
      <c r="AB100">
        <v>0.25477357141308299</v>
      </c>
      <c r="AC100">
        <v>-0.11293553380952548</v>
      </c>
      <c r="AD100">
        <v>6.8676399628820189E-2</v>
      </c>
      <c r="AE100">
        <v>0.16162150184967031</v>
      </c>
      <c r="AF100">
        <v>-9.9619524356836742E-2</v>
      </c>
      <c r="AG100">
        <v>3.5414027562581156E-2</v>
      </c>
      <c r="AH100">
        <f t="shared" si="21"/>
        <v>6</v>
      </c>
      <c r="AI100">
        <v>1.4355292977070055E-2</v>
      </c>
      <c r="AJ100">
        <v>-0.42856588412349089</v>
      </c>
      <c r="AK100">
        <v>-4.6921047387492573E-2</v>
      </c>
      <c r="AL100">
        <v>-0.24000896473507025</v>
      </c>
      <c r="AM100">
        <v>-0.29748491571057473</v>
      </c>
      <c r="AN100">
        <v>-8.6303051434400563E-3</v>
      </c>
      <c r="AO100">
        <f t="shared" si="22"/>
        <v>6</v>
      </c>
      <c r="AP100">
        <v>1.01</v>
      </c>
      <c r="AQ100">
        <v>0.74299999999999999</v>
      </c>
      <c r="AR100">
        <v>0.96799999999999997</v>
      </c>
      <c r="AS100">
        <v>1.181</v>
      </c>
      <c r="AT100">
        <v>1.2290000000000001</v>
      </c>
      <c r="AU100">
        <v>1.006</v>
      </c>
      <c r="AV100" t="s">
        <v>1471</v>
      </c>
      <c r="AW100" t="s">
        <v>198</v>
      </c>
      <c r="AX100" t="s">
        <v>198</v>
      </c>
      <c r="BL100">
        <f t="shared" si="23"/>
        <v>-0.24000896473507025</v>
      </c>
      <c r="BM100">
        <f t="shared" si="24"/>
        <v>-0.29748491571057473</v>
      </c>
      <c r="BN100">
        <f t="shared" si="25"/>
        <v>-8.6303051434400563E-3</v>
      </c>
      <c r="BO100">
        <v>0.24000896473507025</v>
      </c>
      <c r="BP100">
        <v>0.29748491571057473</v>
      </c>
      <c r="BQ100">
        <v>8.6303051434400563E-3</v>
      </c>
    </row>
    <row r="101" spans="1:69" x14ac:dyDescent="0.25">
      <c r="B101" t="s">
        <v>534</v>
      </c>
      <c r="C101" t="s">
        <v>535</v>
      </c>
      <c r="D101" t="s">
        <v>198</v>
      </c>
      <c r="E101" t="s">
        <v>198</v>
      </c>
      <c r="F101" t="s">
        <v>198</v>
      </c>
      <c r="G101" t="s">
        <v>1327</v>
      </c>
      <c r="H101">
        <v>60.554000000000002</v>
      </c>
      <c r="I101">
        <v>9.23</v>
      </c>
      <c r="J101">
        <v>549</v>
      </c>
      <c r="K101">
        <v>56.466302367941701</v>
      </c>
      <c r="L101">
        <v>341</v>
      </c>
      <c r="M101">
        <v>25</v>
      </c>
      <c r="N101">
        <v>2</v>
      </c>
      <c r="O101">
        <v>11</v>
      </c>
      <c r="P101">
        <v>1</v>
      </c>
      <c r="Q101" t="s">
        <v>198</v>
      </c>
      <c r="R101">
        <v>425.21600000000001</v>
      </c>
      <c r="S101">
        <v>1226.9364937543901</v>
      </c>
      <c r="T101" s="8">
        <f t="shared" si="13"/>
        <v>0.10249280156651407</v>
      </c>
      <c r="U101" s="8">
        <f t="shared" si="14"/>
        <v>0.64743906300044873</v>
      </c>
      <c r="V101" s="7">
        <f t="shared" si="15"/>
        <v>0.73070332712800534</v>
      </c>
      <c r="W101" t="str">
        <f t="shared" si="16"/>
        <v>n.s.</v>
      </c>
      <c r="X101" t="str">
        <f t="shared" si="17"/>
        <v>n.s.</v>
      </c>
      <c r="Y101" t="str">
        <f t="shared" si="18"/>
        <v>n.s.</v>
      </c>
      <c r="Z101" t="str">
        <f t="shared" si="19"/>
        <v>n.s.</v>
      </c>
      <c r="AA101">
        <f t="shared" si="20"/>
        <v>6</v>
      </c>
      <c r="AB101">
        <v>-8.5215310612443695E-4</v>
      </c>
      <c r="AC101">
        <v>-1.0465275893619297</v>
      </c>
      <c r="AD101">
        <v>-0.19734186464379488</v>
      </c>
      <c r="AE101">
        <v>1.0545317959624723</v>
      </c>
      <c r="AF101">
        <v>0.3402824359695899</v>
      </c>
      <c r="AG101">
        <v>0.46486418457887119</v>
      </c>
      <c r="AH101">
        <f t="shared" si="21"/>
        <v>6</v>
      </c>
      <c r="AI101">
        <v>-0.24127043154213737</v>
      </c>
      <c r="AJ101">
        <v>-1.3621579396758952</v>
      </c>
      <c r="AK101">
        <v>-0.31293931166010763</v>
      </c>
      <c r="AL101">
        <v>0.65290132937773171</v>
      </c>
      <c r="AM101">
        <v>0.14241704461585192</v>
      </c>
      <c r="AN101">
        <v>0.42081985187284998</v>
      </c>
      <c r="AO101">
        <f t="shared" si="22"/>
        <v>6</v>
      </c>
      <c r="AP101">
        <v>0.84599999999999997</v>
      </c>
      <c r="AQ101">
        <v>0.38900000000000001</v>
      </c>
      <c r="AR101">
        <v>0.80500000000000005</v>
      </c>
      <c r="AS101">
        <v>0.63600000000000001</v>
      </c>
      <c r="AT101">
        <v>0.90600000000000003</v>
      </c>
      <c r="AU101">
        <v>0.747</v>
      </c>
      <c r="AV101" t="s">
        <v>199</v>
      </c>
      <c r="AW101" t="s">
        <v>198</v>
      </c>
      <c r="AX101" t="s">
        <v>222</v>
      </c>
      <c r="BL101">
        <f t="shared" si="23"/>
        <v>0.65290132937773171</v>
      </c>
      <c r="BM101">
        <f t="shared" si="24"/>
        <v>0.14241704461585192</v>
      </c>
      <c r="BN101">
        <f t="shared" si="25"/>
        <v>0.42081985187284998</v>
      </c>
      <c r="BO101">
        <v>-0.65290132937773171</v>
      </c>
      <c r="BP101">
        <v>-0.14241704461585192</v>
      </c>
      <c r="BQ101">
        <v>-0.42081985187284998</v>
      </c>
    </row>
    <row r="102" spans="1:69" x14ac:dyDescent="0.25">
      <c r="B102" t="s">
        <v>536</v>
      </c>
      <c r="C102" t="s">
        <v>537</v>
      </c>
      <c r="D102" t="s">
        <v>198</v>
      </c>
      <c r="E102" t="s">
        <v>198</v>
      </c>
      <c r="F102" t="s">
        <v>198</v>
      </c>
      <c r="G102" t="s">
        <v>198</v>
      </c>
      <c r="H102">
        <v>75.66</v>
      </c>
      <c r="I102">
        <v>6.51</v>
      </c>
      <c r="J102">
        <v>683</v>
      </c>
      <c r="K102">
        <v>64.275256222547597</v>
      </c>
      <c r="L102">
        <v>195</v>
      </c>
      <c r="M102">
        <v>39</v>
      </c>
      <c r="N102">
        <v>39</v>
      </c>
      <c r="O102">
        <v>0</v>
      </c>
      <c r="P102">
        <v>1</v>
      </c>
      <c r="Q102" t="s">
        <v>198</v>
      </c>
      <c r="R102">
        <v>66.494</v>
      </c>
      <c r="S102">
        <v>723.013550281525</v>
      </c>
      <c r="T102" s="8">
        <f t="shared" si="13"/>
        <v>-7.2531889124700932E-4</v>
      </c>
      <c r="U102" s="8">
        <f t="shared" si="14"/>
        <v>0.48924161466053362</v>
      </c>
      <c r="V102" s="7">
        <f t="shared" si="15"/>
        <v>0.99742017462875965</v>
      </c>
      <c r="W102" t="str">
        <f t="shared" si="16"/>
        <v>n.s.</v>
      </c>
      <c r="X102" t="str">
        <f t="shared" si="17"/>
        <v>n.s.</v>
      </c>
      <c r="Y102" t="str">
        <f t="shared" si="18"/>
        <v>n.s.</v>
      </c>
      <c r="Z102" t="str">
        <f t="shared" si="19"/>
        <v>n.s.</v>
      </c>
      <c r="AA102">
        <f t="shared" si="20"/>
        <v>6</v>
      </c>
      <c r="AB102">
        <v>0.11383778187086988</v>
      </c>
      <c r="AC102">
        <v>-0.88860270190364243</v>
      </c>
      <c r="AD102">
        <v>-0.20452840523706411</v>
      </c>
      <c r="AE102">
        <v>0.74536293179045132</v>
      </c>
      <c r="AF102">
        <v>4.4708603292317461E-2</v>
      </c>
      <c r="AG102">
        <v>0.18486987683958575</v>
      </c>
      <c r="AH102">
        <f t="shared" si="21"/>
        <v>6</v>
      </c>
      <c r="AI102">
        <v>-0.12658049656514306</v>
      </c>
      <c r="AJ102">
        <v>-1.2042330522176079</v>
      </c>
      <c r="AK102">
        <v>-0.32012585225337686</v>
      </c>
      <c r="AL102">
        <v>0.34373246520571071</v>
      </c>
      <c r="AM102">
        <v>-0.15315678806142052</v>
      </c>
      <c r="AN102">
        <v>0.14082554413356455</v>
      </c>
      <c r="AO102">
        <f t="shared" si="22"/>
        <v>6</v>
      </c>
      <c r="AP102">
        <v>0.91600000000000004</v>
      </c>
      <c r="AQ102">
        <v>0.434</v>
      </c>
      <c r="AR102">
        <v>0.80100000000000005</v>
      </c>
      <c r="AS102">
        <v>0.78800000000000003</v>
      </c>
      <c r="AT102">
        <v>1.1120000000000001</v>
      </c>
      <c r="AU102">
        <v>0.90700000000000003</v>
      </c>
      <c r="AV102" t="s">
        <v>198</v>
      </c>
      <c r="AW102" t="s">
        <v>1254</v>
      </c>
      <c r="AX102" t="s">
        <v>198</v>
      </c>
      <c r="BL102">
        <f t="shared" si="23"/>
        <v>0.34373246520571071</v>
      </c>
      <c r="BM102">
        <f t="shared" si="24"/>
        <v>-0.15315678806142052</v>
      </c>
      <c r="BN102">
        <f t="shared" si="25"/>
        <v>0.14082554413356455</v>
      </c>
      <c r="BO102">
        <v>-0.34373246520571071</v>
      </c>
      <c r="BP102">
        <v>0.15315678806142052</v>
      </c>
      <c r="BQ102">
        <v>-0.14082554413356455</v>
      </c>
    </row>
    <row r="103" spans="1:69" x14ac:dyDescent="0.25">
      <c r="B103" t="s">
        <v>538</v>
      </c>
      <c r="C103" t="s">
        <v>539</v>
      </c>
      <c r="D103" t="s">
        <v>198</v>
      </c>
      <c r="E103" t="s">
        <v>198</v>
      </c>
      <c r="F103" t="s">
        <v>198</v>
      </c>
      <c r="G103" t="s">
        <v>198</v>
      </c>
      <c r="H103">
        <v>90.084999999999994</v>
      </c>
      <c r="I103">
        <v>5.35</v>
      </c>
      <c r="J103">
        <v>818</v>
      </c>
      <c r="K103">
        <v>47.432762836185802</v>
      </c>
      <c r="L103">
        <v>157</v>
      </c>
      <c r="M103">
        <v>33</v>
      </c>
      <c r="N103">
        <v>33</v>
      </c>
      <c r="O103">
        <v>0</v>
      </c>
      <c r="P103">
        <v>1</v>
      </c>
      <c r="Q103" t="s">
        <v>198</v>
      </c>
      <c r="R103">
        <v>40.081000000000003</v>
      </c>
      <c r="S103">
        <v>580.67798757553101</v>
      </c>
      <c r="T103" s="8">
        <f t="shared" si="13"/>
        <v>-3.0141412805462339E-2</v>
      </c>
      <c r="U103" s="8">
        <f t="shared" si="14"/>
        <v>0.1807874592643213</v>
      </c>
      <c r="V103" s="7">
        <f t="shared" si="15"/>
        <v>0.71707472085723811</v>
      </c>
      <c r="W103" t="str">
        <f t="shared" si="16"/>
        <v>n.s.</v>
      </c>
      <c r="X103" t="str">
        <f t="shared" si="17"/>
        <v>n.s.</v>
      </c>
      <c r="Y103" t="str">
        <f t="shared" si="18"/>
        <v>n.s.</v>
      </c>
      <c r="Z103" t="str">
        <f t="shared" si="19"/>
        <v>n.s.</v>
      </c>
      <c r="AA103">
        <f t="shared" si="20"/>
        <v>6</v>
      </c>
      <c r="AB103">
        <v>-2.5584750565275094E-3</v>
      </c>
      <c r="AC103">
        <v>0.2805834032147646</v>
      </c>
      <c r="AD103">
        <v>-9.864277855667615E-2</v>
      </c>
      <c r="AE103">
        <v>-0.33562363773958936</v>
      </c>
      <c r="AF103">
        <v>-3.7684698159124452E-3</v>
      </c>
      <c r="AG103">
        <v>-2.083851887883318E-2</v>
      </c>
      <c r="AH103">
        <f t="shared" si="21"/>
        <v>6</v>
      </c>
      <c r="AI103">
        <v>-0.24297675349254044</v>
      </c>
      <c r="AJ103">
        <v>-3.5046947099200802E-2</v>
      </c>
      <c r="AK103">
        <v>-0.21424022557298891</v>
      </c>
      <c r="AL103">
        <v>-0.73725410432432992</v>
      </c>
      <c r="AM103">
        <v>-0.20163386116965043</v>
      </c>
      <c r="AN103">
        <v>-6.4882851584854392E-2</v>
      </c>
      <c r="AO103">
        <f t="shared" si="22"/>
        <v>6</v>
      </c>
      <c r="AP103">
        <v>0.84499999999999997</v>
      </c>
      <c r="AQ103">
        <v>0.97599999999999998</v>
      </c>
      <c r="AR103">
        <v>0.86199999999999999</v>
      </c>
      <c r="AS103">
        <v>1.667</v>
      </c>
      <c r="AT103">
        <v>1.1499999999999999</v>
      </c>
      <c r="AU103">
        <v>1.046</v>
      </c>
      <c r="AV103" t="s">
        <v>198</v>
      </c>
      <c r="AW103" t="s">
        <v>198</v>
      </c>
      <c r="AX103" t="s">
        <v>198</v>
      </c>
      <c r="BL103">
        <f t="shared" si="23"/>
        <v>-0.73725410432432992</v>
      </c>
      <c r="BM103">
        <f t="shared" si="24"/>
        <v>-0.20163386116965043</v>
      </c>
      <c r="BN103">
        <f t="shared" si="25"/>
        <v>-6.4882851584854392E-2</v>
      </c>
      <c r="BO103">
        <v>0.73725410432432992</v>
      </c>
      <c r="BP103">
        <v>0.20163386116965043</v>
      </c>
      <c r="BQ103">
        <v>6.4882851584854392E-2</v>
      </c>
    </row>
    <row r="104" spans="1:69" x14ac:dyDescent="0.25">
      <c r="B104" t="s">
        <v>540</v>
      </c>
      <c r="C104" t="s">
        <v>541</v>
      </c>
      <c r="D104" t="s">
        <v>198</v>
      </c>
      <c r="E104" t="s">
        <v>198</v>
      </c>
      <c r="F104" t="s">
        <v>198</v>
      </c>
      <c r="G104" t="s">
        <v>542</v>
      </c>
      <c r="H104">
        <v>27.872</v>
      </c>
      <c r="I104">
        <v>6.09</v>
      </c>
      <c r="J104">
        <v>253</v>
      </c>
      <c r="K104">
        <v>77.865612648221301</v>
      </c>
      <c r="L104">
        <v>224</v>
      </c>
      <c r="M104">
        <v>24</v>
      </c>
      <c r="N104">
        <v>24</v>
      </c>
      <c r="O104">
        <v>0</v>
      </c>
      <c r="P104">
        <v>1</v>
      </c>
      <c r="Q104" t="s">
        <v>198</v>
      </c>
      <c r="R104">
        <v>9999</v>
      </c>
      <c r="S104">
        <v>845.16297054290806</v>
      </c>
      <c r="T104" s="8">
        <f t="shared" si="13"/>
        <v>-4.5634272036048966E-2</v>
      </c>
      <c r="U104" s="8">
        <f t="shared" si="14"/>
        <v>0.49301172617002087</v>
      </c>
      <c r="V104" s="7">
        <f t="shared" si="15"/>
        <v>0.84018275418291066</v>
      </c>
      <c r="W104" t="str">
        <f t="shared" si="16"/>
        <v>n.s.</v>
      </c>
      <c r="X104" t="str">
        <f t="shared" si="17"/>
        <v>n.s.</v>
      </c>
      <c r="Y104" t="str">
        <f t="shared" si="18"/>
        <v>n.s.</v>
      </c>
      <c r="Z104" t="str">
        <f t="shared" si="19"/>
        <v>n.s.</v>
      </c>
      <c r="AA104">
        <f t="shared" si="20"/>
        <v>6</v>
      </c>
      <c r="AB104">
        <v>-0.2577604561430768</v>
      </c>
      <c r="AC104">
        <v>1.0134041698691514</v>
      </c>
      <c r="AD104">
        <v>-5.5770971295668312E-2</v>
      </c>
      <c r="AE104">
        <v>-0.50217909199395638</v>
      </c>
      <c r="AF104">
        <v>-0.16165577907385742</v>
      </c>
      <c r="AG104">
        <v>-0.30984350357888618</v>
      </c>
      <c r="AH104">
        <f t="shared" si="21"/>
        <v>6</v>
      </c>
      <c r="AI104">
        <v>-0.49817873457908973</v>
      </c>
      <c r="AJ104">
        <v>0.69777381955518603</v>
      </c>
      <c r="AK104">
        <v>-0.17136841831198107</v>
      </c>
      <c r="AL104">
        <v>-0.90380955857869694</v>
      </c>
      <c r="AM104">
        <v>-0.3595211704275954</v>
      </c>
      <c r="AN104">
        <v>-0.35388783628490739</v>
      </c>
      <c r="AO104">
        <f t="shared" si="22"/>
        <v>6</v>
      </c>
      <c r="AP104">
        <v>0.70799999999999996</v>
      </c>
      <c r="AQ104">
        <v>1.6220000000000001</v>
      </c>
      <c r="AR104">
        <v>0.88800000000000001</v>
      </c>
      <c r="AS104">
        <v>1.871</v>
      </c>
      <c r="AT104">
        <v>1.2829999999999999</v>
      </c>
      <c r="AU104">
        <v>1.278</v>
      </c>
      <c r="AV104" t="s">
        <v>199</v>
      </c>
      <c r="AW104" t="s">
        <v>198</v>
      </c>
      <c r="AX104" t="s">
        <v>209</v>
      </c>
      <c r="BL104">
        <f t="shared" si="23"/>
        <v>-0.90380955857869694</v>
      </c>
      <c r="BM104">
        <f t="shared" si="24"/>
        <v>-0.3595211704275954</v>
      </c>
      <c r="BN104">
        <f t="shared" si="25"/>
        <v>-0.35388783628490739</v>
      </c>
      <c r="BO104">
        <v>0.90380955857869694</v>
      </c>
      <c r="BP104">
        <v>0.3595211704275954</v>
      </c>
      <c r="BQ104">
        <v>0.35388783628490739</v>
      </c>
    </row>
    <row r="105" spans="1:69" x14ac:dyDescent="0.25">
      <c r="B105" t="s">
        <v>543</v>
      </c>
      <c r="C105" t="s">
        <v>544</v>
      </c>
      <c r="D105" t="s">
        <v>198</v>
      </c>
      <c r="E105" t="s">
        <v>198</v>
      </c>
      <c r="F105" t="s">
        <v>198</v>
      </c>
      <c r="G105" t="s">
        <v>546</v>
      </c>
      <c r="H105">
        <v>47.418999999999997</v>
      </c>
      <c r="I105">
        <v>6.84</v>
      </c>
      <c r="J105">
        <v>426</v>
      </c>
      <c r="K105">
        <v>71.361502347417797</v>
      </c>
      <c r="L105">
        <v>189</v>
      </c>
      <c r="M105">
        <v>25</v>
      </c>
      <c r="N105">
        <v>25</v>
      </c>
      <c r="O105">
        <v>0</v>
      </c>
      <c r="P105">
        <v>1</v>
      </c>
      <c r="Q105" t="s">
        <v>240</v>
      </c>
      <c r="R105">
        <v>2153.4349999999999</v>
      </c>
      <c r="S105">
        <v>708.31247472763096</v>
      </c>
      <c r="T105" s="8">
        <f t="shared" si="13"/>
        <v>0.15762896007733085</v>
      </c>
      <c r="U105" s="8">
        <f t="shared" si="14"/>
        <v>0.37099248395325063</v>
      </c>
      <c r="V105" s="7">
        <f t="shared" si="15"/>
        <v>0.3644725630069785</v>
      </c>
      <c r="W105" t="str">
        <f t="shared" si="16"/>
        <v>n.s.</v>
      </c>
      <c r="X105" t="str">
        <f t="shared" si="17"/>
        <v>n.s.</v>
      </c>
      <c r="Y105" t="str">
        <f t="shared" si="18"/>
        <v>n.s.</v>
      </c>
      <c r="Z105" t="str">
        <f t="shared" si="19"/>
        <v>n.s.</v>
      </c>
      <c r="AA105">
        <f t="shared" si="20"/>
        <v>6</v>
      </c>
      <c r="AB105">
        <v>-0.10881716244708473</v>
      </c>
      <c r="AC105">
        <v>-0.14434238042852732</v>
      </c>
      <c r="AD105">
        <v>-0.14628326420111076</v>
      </c>
      <c r="AE105">
        <v>0.69852976698058067</v>
      </c>
      <c r="AF105">
        <v>0.65783812209623072</v>
      </c>
      <c r="AG105">
        <v>-1.1151321536103417E-2</v>
      </c>
      <c r="AH105">
        <f t="shared" si="21"/>
        <v>6</v>
      </c>
      <c r="AI105">
        <v>-0.34923544088309766</v>
      </c>
      <c r="AJ105">
        <v>-0.45997273074249273</v>
      </c>
      <c r="AK105">
        <v>-0.26188071121742351</v>
      </c>
      <c r="AL105">
        <v>0.29689930039584012</v>
      </c>
      <c r="AM105">
        <v>0.45997273074249273</v>
      </c>
      <c r="AN105">
        <v>-5.519565424212463E-2</v>
      </c>
      <c r="AO105">
        <f t="shared" si="22"/>
        <v>6</v>
      </c>
      <c r="AP105">
        <v>0.78500000000000003</v>
      </c>
      <c r="AQ105">
        <v>0.72699999999999998</v>
      </c>
      <c r="AR105">
        <v>0.83399999999999996</v>
      </c>
      <c r="AS105">
        <v>0.81399999999999995</v>
      </c>
      <c r="AT105">
        <v>0.72699999999999998</v>
      </c>
      <c r="AU105">
        <v>1.0389999999999999</v>
      </c>
      <c r="AV105" t="s">
        <v>1239</v>
      </c>
      <c r="AW105" t="s">
        <v>198</v>
      </c>
      <c r="AX105" t="s">
        <v>545</v>
      </c>
      <c r="BL105">
        <f t="shared" si="23"/>
        <v>0.29689930039584012</v>
      </c>
      <c r="BM105">
        <f t="shared" si="24"/>
        <v>0.45997273074249273</v>
      </c>
      <c r="BN105">
        <f t="shared" si="25"/>
        <v>-5.519565424212463E-2</v>
      </c>
      <c r="BO105">
        <v>-0.29689930039584012</v>
      </c>
      <c r="BP105">
        <v>-0.45997273074249273</v>
      </c>
      <c r="BQ105">
        <v>5.519565424212463E-2</v>
      </c>
    </row>
    <row r="106" spans="1:69" x14ac:dyDescent="0.25">
      <c r="B106" t="s">
        <v>547</v>
      </c>
      <c r="C106" t="s">
        <v>548</v>
      </c>
      <c r="D106" t="s">
        <v>198</v>
      </c>
      <c r="E106" t="s">
        <v>198</v>
      </c>
      <c r="F106" t="s">
        <v>198</v>
      </c>
      <c r="G106" t="s">
        <v>1288</v>
      </c>
      <c r="H106">
        <v>61.433999999999997</v>
      </c>
      <c r="I106">
        <v>5.92</v>
      </c>
      <c r="J106">
        <v>568</v>
      </c>
      <c r="K106">
        <v>67.077464788732399</v>
      </c>
      <c r="L106">
        <v>172</v>
      </c>
      <c r="M106">
        <v>33</v>
      </c>
      <c r="N106">
        <v>33</v>
      </c>
      <c r="O106">
        <v>0</v>
      </c>
      <c r="P106">
        <v>1</v>
      </c>
      <c r="Q106" t="s">
        <v>240</v>
      </c>
      <c r="R106">
        <v>63.686</v>
      </c>
      <c r="S106">
        <v>648.44280517101299</v>
      </c>
      <c r="T106" s="8">
        <f t="shared" si="13"/>
        <v>1.5028547460333534E-3</v>
      </c>
      <c r="U106" s="8">
        <f t="shared" si="14"/>
        <v>0.10728495802592704</v>
      </c>
      <c r="V106" s="7">
        <f t="shared" si="15"/>
        <v>0.97562830987681859</v>
      </c>
      <c r="W106" t="str">
        <f t="shared" si="16"/>
        <v>n.s.</v>
      </c>
      <c r="X106" t="str">
        <f t="shared" si="17"/>
        <v>n.s.</v>
      </c>
      <c r="Y106" t="str">
        <f t="shared" si="18"/>
        <v>n.s.</v>
      </c>
      <c r="Z106" t="str">
        <f t="shared" si="19"/>
        <v>n.s.</v>
      </c>
      <c r="AA106">
        <f t="shared" si="20"/>
        <v>6</v>
      </c>
      <c r="AB106">
        <v>8.5215310612446471E-4</v>
      </c>
      <c r="AC106">
        <v>0.1827360798166201</v>
      </c>
      <c r="AD106">
        <v>4.1596865572535835E-2</v>
      </c>
      <c r="AE106">
        <v>-0.1571269637890218</v>
      </c>
      <c r="AF106">
        <v>3.1792715407032046E-2</v>
      </c>
      <c r="AG106">
        <v>-9.0833721637090525E-2</v>
      </c>
      <c r="AH106">
        <f t="shared" si="21"/>
        <v>6</v>
      </c>
      <c r="AI106">
        <v>-0.23956612532988847</v>
      </c>
      <c r="AJ106">
        <v>-0.13289427049734531</v>
      </c>
      <c r="AK106">
        <v>-7.4000581443776928E-2</v>
      </c>
      <c r="AL106">
        <v>-0.55875743037376235</v>
      </c>
      <c r="AM106">
        <v>-0.16607267594670594</v>
      </c>
      <c r="AN106">
        <v>-0.13487805434311173</v>
      </c>
      <c r="AO106">
        <f t="shared" si="22"/>
        <v>6</v>
      </c>
      <c r="AP106">
        <v>0.84699999999999998</v>
      </c>
      <c r="AQ106">
        <v>0.91200000000000003</v>
      </c>
      <c r="AR106">
        <v>0.95</v>
      </c>
      <c r="AS106">
        <v>1.4730000000000001</v>
      </c>
      <c r="AT106">
        <v>1.1220000000000001</v>
      </c>
      <c r="AU106">
        <v>1.0980000000000001</v>
      </c>
      <c r="AV106" t="s">
        <v>199</v>
      </c>
      <c r="AW106" t="s">
        <v>200</v>
      </c>
      <c r="AX106" t="s">
        <v>1240</v>
      </c>
      <c r="BL106">
        <f t="shared" si="23"/>
        <v>-0.55875743037376235</v>
      </c>
      <c r="BM106">
        <f t="shared" si="24"/>
        <v>-0.16607267594670594</v>
      </c>
      <c r="BN106">
        <f t="shared" si="25"/>
        <v>-0.13487805434311173</v>
      </c>
      <c r="BO106">
        <v>0.55875743037376235</v>
      </c>
      <c r="BP106">
        <v>0.16607267594670594</v>
      </c>
      <c r="BQ106">
        <v>0.13487805434311173</v>
      </c>
    </row>
    <row r="107" spans="1:69" x14ac:dyDescent="0.25">
      <c r="B107" t="s">
        <v>549</v>
      </c>
      <c r="C107" t="s">
        <v>550</v>
      </c>
      <c r="D107" t="s">
        <v>198</v>
      </c>
      <c r="E107" t="s">
        <v>198</v>
      </c>
      <c r="F107" t="s">
        <v>198</v>
      </c>
      <c r="G107" t="s">
        <v>551</v>
      </c>
      <c r="H107">
        <v>31.332000000000001</v>
      </c>
      <c r="I107">
        <v>8.94</v>
      </c>
      <c r="J107">
        <v>290</v>
      </c>
      <c r="K107">
        <v>85.517241379310306</v>
      </c>
      <c r="L107">
        <v>249</v>
      </c>
      <c r="M107">
        <v>28</v>
      </c>
      <c r="N107">
        <v>28</v>
      </c>
      <c r="O107">
        <v>0</v>
      </c>
      <c r="P107">
        <v>1</v>
      </c>
      <c r="Q107" t="s">
        <v>198</v>
      </c>
      <c r="R107">
        <v>1549.5160000000001</v>
      </c>
      <c r="S107">
        <v>916.13821887970005</v>
      </c>
      <c r="T107" s="8">
        <f t="shared" si="13"/>
        <v>7.4777905299494754E-2</v>
      </c>
      <c r="U107" s="8">
        <f t="shared" si="14"/>
        <v>7.1501678382771286E-2</v>
      </c>
      <c r="V107" s="7">
        <f t="shared" si="15"/>
        <v>4.1443624498107193E-2</v>
      </c>
      <c r="W107" t="str">
        <f t="shared" si="16"/>
        <v>n.s.</v>
      </c>
      <c r="X107" t="str">
        <f t="shared" si="17"/>
        <v>n.s.</v>
      </c>
      <c r="Y107" t="str">
        <f t="shared" si="18"/>
        <v>n.s.</v>
      </c>
      <c r="Z107" t="str">
        <f t="shared" si="19"/>
        <v>n.s.</v>
      </c>
      <c r="AA107">
        <f t="shared" si="20"/>
        <v>6</v>
      </c>
      <c r="AB107">
        <v>0.14345654854892498</v>
      </c>
      <c r="AC107">
        <v>0.1588102405711396</v>
      </c>
      <c r="AD107">
        <v>9.0860768694806318E-2</v>
      </c>
      <c r="AE107">
        <v>4.8871941544103903E-2</v>
      </c>
      <c r="AF107">
        <v>6.5617593055298212E-2</v>
      </c>
      <c r="AG107">
        <v>-5.8949660617304438E-2</v>
      </c>
      <c r="AH107">
        <f t="shared" si="21"/>
        <v>6</v>
      </c>
      <c r="AI107">
        <v>-9.6961729887087941E-2</v>
      </c>
      <c r="AJ107">
        <v>-0.15682010974282581</v>
      </c>
      <c r="AK107">
        <v>-2.4736678321506448E-2</v>
      </c>
      <c r="AL107">
        <v>-0.35275852504063665</v>
      </c>
      <c r="AM107">
        <v>-0.13224779829843977</v>
      </c>
      <c r="AN107">
        <v>-0.10299399332332565</v>
      </c>
      <c r="AO107">
        <f t="shared" si="22"/>
        <v>6</v>
      </c>
      <c r="AP107">
        <v>0.93500000000000005</v>
      </c>
      <c r="AQ107">
        <v>0.89700000000000002</v>
      </c>
      <c r="AR107">
        <v>0.98299999999999998</v>
      </c>
      <c r="AS107">
        <v>1.2769999999999999</v>
      </c>
      <c r="AT107">
        <v>1.0960000000000001</v>
      </c>
      <c r="AU107">
        <v>1.0740000000000001</v>
      </c>
      <c r="AV107" t="s">
        <v>1364</v>
      </c>
      <c r="AW107" t="s">
        <v>1254</v>
      </c>
      <c r="AX107" t="s">
        <v>198</v>
      </c>
      <c r="BL107">
        <f t="shared" si="23"/>
        <v>-0.35275852504063665</v>
      </c>
      <c r="BM107">
        <f t="shared" si="24"/>
        <v>-0.13224779829843977</v>
      </c>
      <c r="BN107">
        <f t="shared" si="25"/>
        <v>-0.10299399332332565</v>
      </c>
      <c r="BO107">
        <v>0.35275852504063665</v>
      </c>
      <c r="BP107">
        <v>0.13224779829843977</v>
      </c>
      <c r="BQ107">
        <v>0.10299399332332565</v>
      </c>
    </row>
    <row r="108" spans="1:69" x14ac:dyDescent="0.25">
      <c r="B108" t="s">
        <v>552</v>
      </c>
      <c r="C108" t="s">
        <v>553</v>
      </c>
      <c r="D108" t="s">
        <v>554</v>
      </c>
      <c r="E108" t="s">
        <v>555</v>
      </c>
      <c r="F108" t="s">
        <v>1264</v>
      </c>
      <c r="G108" t="s">
        <v>556</v>
      </c>
      <c r="H108">
        <v>44.027999999999999</v>
      </c>
      <c r="I108">
        <v>10.3</v>
      </c>
      <c r="J108">
        <v>389</v>
      </c>
      <c r="K108">
        <v>59.640102827763499</v>
      </c>
      <c r="L108">
        <v>291</v>
      </c>
      <c r="M108">
        <v>28</v>
      </c>
      <c r="N108">
        <v>28</v>
      </c>
      <c r="O108">
        <v>0</v>
      </c>
      <c r="P108">
        <v>1</v>
      </c>
      <c r="Q108" t="s">
        <v>198</v>
      </c>
      <c r="R108">
        <v>914.24699999999996</v>
      </c>
      <c r="S108">
        <v>863.76609611511196</v>
      </c>
      <c r="T108" s="8">
        <f t="shared" si="13"/>
        <v>9.2320527495465862E-2</v>
      </c>
      <c r="U108" s="8">
        <f t="shared" si="14"/>
        <v>0.15116799814910867</v>
      </c>
      <c r="V108" s="7">
        <f t="shared" si="15"/>
        <v>0.20199218570780272</v>
      </c>
      <c r="W108" t="str">
        <f t="shared" si="16"/>
        <v>n.s.</v>
      </c>
      <c r="X108" t="str">
        <f t="shared" si="17"/>
        <v>n.s.</v>
      </c>
      <c r="Y108" t="str">
        <f t="shared" si="18"/>
        <v>n.s.</v>
      </c>
      <c r="Z108" t="str">
        <f t="shared" si="19"/>
        <v>n.s.</v>
      </c>
      <c r="AA108">
        <f t="shared" si="20"/>
        <v>6</v>
      </c>
      <c r="AB108">
        <v>2.6178052863024021E-2</v>
      </c>
      <c r="AC108">
        <v>-1.5342884176403837E-2</v>
      </c>
      <c r="AD108">
        <v>-0.11378490632748413</v>
      </c>
      <c r="AE108">
        <v>0.31348886971572298</v>
      </c>
      <c r="AF108">
        <v>0.26429275309271405</v>
      </c>
      <c r="AG108">
        <v>7.9091279805222015E-2</v>
      </c>
      <c r="AH108">
        <f t="shared" si="21"/>
        <v>6</v>
      </c>
      <c r="AI108">
        <v>-0.21424022557298891</v>
      </c>
      <c r="AJ108">
        <v>-0.33097323449036925</v>
      </c>
      <c r="AK108">
        <v>-0.22938235334379689</v>
      </c>
      <c r="AL108">
        <v>-8.8141596869017569E-2</v>
      </c>
      <c r="AM108">
        <v>6.6427361738976065E-2</v>
      </c>
      <c r="AN108">
        <v>3.5046947099200802E-2</v>
      </c>
      <c r="AO108">
        <f t="shared" si="22"/>
        <v>6</v>
      </c>
      <c r="AP108">
        <v>0.86199999999999999</v>
      </c>
      <c r="AQ108">
        <v>0.79500000000000004</v>
      </c>
      <c r="AR108">
        <v>0.85299999999999998</v>
      </c>
      <c r="AS108">
        <v>1.0629999999999999</v>
      </c>
      <c r="AT108">
        <v>0.95499999999999996</v>
      </c>
      <c r="AU108">
        <v>0.97599999999999998</v>
      </c>
      <c r="AV108" t="s">
        <v>199</v>
      </c>
      <c r="AW108" t="s">
        <v>1423</v>
      </c>
      <c r="AX108" t="s">
        <v>1424</v>
      </c>
      <c r="BL108">
        <f t="shared" si="23"/>
        <v>-8.8141596869017569E-2</v>
      </c>
      <c r="BM108">
        <f t="shared" si="24"/>
        <v>6.6427361738976065E-2</v>
      </c>
      <c r="BN108">
        <f t="shared" si="25"/>
        <v>3.5046947099200802E-2</v>
      </c>
      <c r="BO108">
        <v>8.8141596869017569E-2</v>
      </c>
      <c r="BP108">
        <v>-6.6427361738976065E-2</v>
      </c>
      <c r="BQ108">
        <v>-3.5046947099200802E-2</v>
      </c>
    </row>
    <row r="109" spans="1:69" x14ac:dyDescent="0.25">
      <c r="B109" t="s">
        <v>557</v>
      </c>
      <c r="C109" t="s">
        <v>558</v>
      </c>
      <c r="D109" t="s">
        <v>198</v>
      </c>
      <c r="E109" t="s">
        <v>198</v>
      </c>
      <c r="F109" t="s">
        <v>198</v>
      </c>
      <c r="G109" t="s">
        <v>559</v>
      </c>
      <c r="H109">
        <v>50.261000000000003</v>
      </c>
      <c r="I109">
        <v>6.62</v>
      </c>
      <c r="J109">
        <v>462</v>
      </c>
      <c r="K109">
        <v>48.917748917748902</v>
      </c>
      <c r="L109">
        <v>194</v>
      </c>
      <c r="M109">
        <v>26</v>
      </c>
      <c r="N109">
        <v>26</v>
      </c>
      <c r="O109">
        <v>0</v>
      </c>
      <c r="P109">
        <v>1</v>
      </c>
      <c r="Q109" t="s">
        <v>198</v>
      </c>
      <c r="R109">
        <v>302.02699999999999</v>
      </c>
      <c r="S109">
        <v>689.76489472389198</v>
      </c>
      <c r="T109" s="8">
        <f t="shared" si="13"/>
        <v>-1.3665011573884533E-2</v>
      </c>
      <c r="U109" s="8">
        <f t="shared" si="14"/>
        <v>0.35330235122675863</v>
      </c>
      <c r="V109" s="7">
        <f t="shared" si="15"/>
        <v>0.93278689381451252</v>
      </c>
      <c r="W109" t="str">
        <f t="shared" si="16"/>
        <v>n.s.</v>
      </c>
      <c r="X109" t="str">
        <f t="shared" si="17"/>
        <v>n.s.</v>
      </c>
      <c r="Y109" t="str">
        <f t="shared" si="18"/>
        <v>n.s.</v>
      </c>
      <c r="Z109" t="str">
        <f t="shared" si="19"/>
        <v>n.s.</v>
      </c>
      <c r="AA109">
        <f t="shared" si="20"/>
        <v>6</v>
      </c>
      <c r="AB109">
        <v>-5.8254464151046459E-2</v>
      </c>
      <c r="AC109">
        <v>0.67064661453351526</v>
      </c>
      <c r="AD109">
        <v>0.11126285675242163</v>
      </c>
      <c r="AE109">
        <v>-0.47885916010307894</v>
      </c>
      <c r="AF109">
        <v>-0.13326653086346418</v>
      </c>
      <c r="AG109">
        <v>-0.19351938561165447</v>
      </c>
      <c r="AH109">
        <f t="shared" si="21"/>
        <v>6</v>
      </c>
      <c r="AI109">
        <v>-0.29867274258705939</v>
      </c>
      <c r="AJ109">
        <v>0.35501626421954985</v>
      </c>
      <c r="AK109">
        <v>-4.3345902638911278E-3</v>
      </c>
      <c r="AL109">
        <v>-0.88048962668781949</v>
      </c>
      <c r="AM109">
        <v>-0.33113192221720217</v>
      </c>
      <c r="AN109">
        <v>-0.23756371831767567</v>
      </c>
      <c r="AO109">
        <f t="shared" si="22"/>
        <v>6</v>
      </c>
      <c r="AP109">
        <v>0.81299999999999994</v>
      </c>
      <c r="AQ109">
        <v>1.2789999999999999</v>
      </c>
      <c r="AR109">
        <v>0.997</v>
      </c>
      <c r="AS109">
        <v>1.841</v>
      </c>
      <c r="AT109">
        <v>1.258</v>
      </c>
      <c r="AU109">
        <v>1.179</v>
      </c>
      <c r="AV109" t="s">
        <v>199</v>
      </c>
      <c r="AW109" t="s">
        <v>198</v>
      </c>
      <c r="AX109" t="s">
        <v>209</v>
      </c>
      <c r="BL109">
        <f t="shared" si="23"/>
        <v>-0.88048962668781949</v>
      </c>
      <c r="BM109">
        <f t="shared" si="24"/>
        <v>-0.33113192221720217</v>
      </c>
      <c r="BN109">
        <f t="shared" si="25"/>
        <v>-0.23756371831767567</v>
      </c>
      <c r="BO109">
        <v>0.88048962668781949</v>
      </c>
      <c r="BP109">
        <v>0.33113192221720217</v>
      </c>
      <c r="BQ109">
        <v>0.23756371831767567</v>
      </c>
    </row>
    <row r="110" spans="1:69" x14ac:dyDescent="0.25">
      <c r="B110" t="s">
        <v>560</v>
      </c>
      <c r="C110" t="s">
        <v>561</v>
      </c>
      <c r="D110" t="s">
        <v>198</v>
      </c>
      <c r="E110" t="s">
        <v>198</v>
      </c>
      <c r="F110" t="s">
        <v>198</v>
      </c>
      <c r="G110" t="s">
        <v>564</v>
      </c>
      <c r="H110">
        <v>12.593999999999999</v>
      </c>
      <c r="I110">
        <v>10.1</v>
      </c>
      <c r="J110">
        <v>116</v>
      </c>
      <c r="K110">
        <v>80.172413793103402</v>
      </c>
      <c r="L110">
        <v>361</v>
      </c>
      <c r="M110">
        <v>20</v>
      </c>
      <c r="N110">
        <v>4</v>
      </c>
      <c r="O110">
        <v>26</v>
      </c>
      <c r="P110">
        <v>1</v>
      </c>
      <c r="Q110" t="s">
        <v>198</v>
      </c>
      <c r="R110">
        <v>237137369.56600001</v>
      </c>
      <c r="S110">
        <v>1086.3115208148999</v>
      </c>
      <c r="T110" s="8">
        <f t="shared" si="13"/>
        <v>2.6125688072238692E-2</v>
      </c>
      <c r="U110" s="8">
        <f t="shared" si="14"/>
        <v>0.20035445473855382</v>
      </c>
      <c r="V110" s="7">
        <f t="shared" si="15"/>
        <v>0.77656862740944899</v>
      </c>
      <c r="W110" t="str">
        <f t="shared" si="16"/>
        <v>n.s.</v>
      </c>
      <c r="X110" t="str">
        <f t="shared" si="17"/>
        <v>n.s.</v>
      </c>
      <c r="Y110" t="str">
        <f t="shared" si="18"/>
        <v>n.s.</v>
      </c>
      <c r="Z110" t="str">
        <f t="shared" si="19"/>
        <v>n.s.</v>
      </c>
      <c r="AA110">
        <f t="shared" si="20"/>
        <v>6</v>
      </c>
      <c r="AB110">
        <v>0.14191273348358788</v>
      </c>
      <c r="AC110">
        <v>-0.3463731861710187</v>
      </c>
      <c r="AD110">
        <v>-1.2558904474369428E-2</v>
      </c>
      <c r="AE110">
        <v>0.30536861352633704</v>
      </c>
      <c r="AF110">
        <v>0.1016035382953345</v>
      </c>
      <c r="AG110">
        <v>-3.319866622643914E-2</v>
      </c>
      <c r="AH110">
        <f t="shared" si="21"/>
        <v>6</v>
      </c>
      <c r="AI110">
        <v>-9.8505544952425056E-2</v>
      </c>
      <c r="AJ110">
        <v>-0.66200353648498411</v>
      </c>
      <c r="AK110">
        <v>-0.12815635149068219</v>
      </c>
      <c r="AL110">
        <v>-9.6261853058403485E-2</v>
      </c>
      <c r="AM110">
        <v>-9.6261853058403485E-2</v>
      </c>
      <c r="AN110">
        <v>-7.7242998932460352E-2</v>
      </c>
      <c r="AO110">
        <f t="shared" si="22"/>
        <v>6</v>
      </c>
      <c r="AP110">
        <v>0.93400000000000005</v>
      </c>
      <c r="AQ110">
        <v>0.63200000000000001</v>
      </c>
      <c r="AR110">
        <v>0.91500000000000004</v>
      </c>
      <c r="AS110">
        <v>1.069</v>
      </c>
      <c r="AT110">
        <v>1.069</v>
      </c>
      <c r="AU110">
        <v>1.0549999999999999</v>
      </c>
      <c r="AV110" t="s">
        <v>198</v>
      </c>
      <c r="AW110" t="s">
        <v>562</v>
      </c>
      <c r="AX110" t="s">
        <v>563</v>
      </c>
      <c r="BL110">
        <f t="shared" si="23"/>
        <v>-9.6261853058403485E-2</v>
      </c>
      <c r="BM110">
        <f t="shared" si="24"/>
        <v>-9.6261853058403485E-2</v>
      </c>
      <c r="BN110">
        <f t="shared" si="25"/>
        <v>-7.7242998932460352E-2</v>
      </c>
      <c r="BO110">
        <v>9.6261853058403485E-2</v>
      </c>
      <c r="BP110">
        <v>9.6261853058403485E-2</v>
      </c>
      <c r="BQ110">
        <v>7.7242998932460352E-2</v>
      </c>
    </row>
    <row r="111" spans="1:69" hidden="1" x14ac:dyDescent="0.25">
      <c r="A111"/>
      <c r="B111" t="s">
        <v>565</v>
      </c>
      <c r="C111" t="s">
        <v>566</v>
      </c>
      <c r="D111" t="s">
        <v>198</v>
      </c>
      <c r="E111" t="s">
        <v>198</v>
      </c>
      <c r="F111" t="s">
        <v>198</v>
      </c>
      <c r="G111" t="s">
        <v>1327</v>
      </c>
      <c r="H111">
        <v>60.692</v>
      </c>
      <c r="I111">
        <v>9.5</v>
      </c>
      <c r="J111">
        <v>549</v>
      </c>
      <c r="K111">
        <v>53.916211293260503</v>
      </c>
      <c r="L111">
        <v>326</v>
      </c>
      <c r="M111">
        <v>24</v>
      </c>
      <c r="N111">
        <v>1</v>
      </c>
      <c r="O111">
        <v>0</v>
      </c>
      <c r="P111">
        <v>1</v>
      </c>
      <c r="Q111" t="s">
        <v>198</v>
      </c>
      <c r="R111">
        <v>246.09100000000001</v>
      </c>
      <c r="S111">
        <v>1206.9307807683899</v>
      </c>
      <c r="T111" s="8">
        <f t="shared" si="13"/>
        <v>-1.0960093861464644</v>
      </c>
      <c r="U111" s="8">
        <f t="shared" si="14"/>
        <v>0</v>
      </c>
      <c r="V111" s="7" t="str">
        <f t="shared" si="15"/>
        <v/>
      </c>
      <c r="W111" t="str">
        <f t="shared" si="16"/>
        <v>n.s.</v>
      </c>
      <c r="X111" t="str">
        <f t="shared" si="17"/>
        <v>n.s.</v>
      </c>
      <c r="Y111" t="str">
        <f t="shared" si="18"/>
        <v>n.s.</v>
      </c>
      <c r="Z111" t="str">
        <f t="shared" si="19"/>
        <v>n.s.</v>
      </c>
      <c r="AA111">
        <f t="shared" si="20"/>
        <v>1</v>
      </c>
      <c r="AB111">
        <v>-1.0960093861464644</v>
      </c>
      <c r="AC111" t="s">
        <v>198</v>
      </c>
      <c r="AD111" t="s">
        <v>198</v>
      </c>
      <c r="AE111" t="s">
        <v>198</v>
      </c>
      <c r="AF111" t="s">
        <v>198</v>
      </c>
      <c r="AG111" t="s">
        <v>198</v>
      </c>
      <c r="AH111">
        <f t="shared" si="21"/>
        <v>1</v>
      </c>
      <c r="AI111">
        <v>-1.3364276645824773</v>
      </c>
      <c r="AJ111" t="s">
        <v>198</v>
      </c>
      <c r="AK111" t="s">
        <v>198</v>
      </c>
      <c r="AL111" t="s">
        <v>198</v>
      </c>
      <c r="AM111" t="s">
        <v>198</v>
      </c>
      <c r="AN111" t="s">
        <v>198</v>
      </c>
      <c r="AO111">
        <f t="shared" si="22"/>
        <v>1</v>
      </c>
      <c r="AP111">
        <v>0.39600000000000002</v>
      </c>
      <c r="AQ111" t="s">
        <v>198</v>
      </c>
      <c r="AR111" t="s">
        <v>198</v>
      </c>
      <c r="AS111" t="s">
        <v>198</v>
      </c>
      <c r="AT111" t="s">
        <v>198</v>
      </c>
      <c r="AU111" t="s">
        <v>198</v>
      </c>
      <c r="AV111" t="s">
        <v>199</v>
      </c>
      <c r="AW111" t="s">
        <v>198</v>
      </c>
      <c r="AX111" t="s">
        <v>222</v>
      </c>
      <c r="BL111" t="str">
        <f t="shared" si="23"/>
        <v/>
      </c>
      <c r="BM111" t="str">
        <f t="shared" si="24"/>
        <v/>
      </c>
      <c r="BN111" t="str">
        <f t="shared" si="25"/>
        <v/>
      </c>
      <c r="BO111" t="s">
        <v>198</v>
      </c>
      <c r="BP111" t="s">
        <v>198</v>
      </c>
      <c r="BQ111" t="s">
        <v>198</v>
      </c>
    </row>
    <row r="112" spans="1:69" x14ac:dyDescent="0.25">
      <c r="B112" t="s">
        <v>567</v>
      </c>
      <c r="C112" t="s">
        <v>568</v>
      </c>
      <c r="D112" t="s">
        <v>198</v>
      </c>
      <c r="E112" t="s">
        <v>198</v>
      </c>
      <c r="F112" t="s">
        <v>198</v>
      </c>
      <c r="G112" t="s">
        <v>1465</v>
      </c>
      <c r="H112">
        <v>31.74</v>
      </c>
      <c r="I112">
        <v>9.07</v>
      </c>
      <c r="J112">
        <v>293</v>
      </c>
      <c r="K112">
        <v>62.7986348122867</v>
      </c>
      <c r="L112">
        <v>305</v>
      </c>
      <c r="M112">
        <v>24</v>
      </c>
      <c r="N112">
        <v>24</v>
      </c>
      <c r="O112">
        <v>0</v>
      </c>
      <c r="P112">
        <v>1</v>
      </c>
      <c r="Q112" t="s">
        <v>198</v>
      </c>
      <c r="R112">
        <v>3980.0720000000001</v>
      </c>
      <c r="S112">
        <v>1073.57392442226</v>
      </c>
      <c r="T112" s="8">
        <f t="shared" si="13"/>
        <v>7.2049491995098469E-2</v>
      </c>
      <c r="U112" s="8">
        <f t="shared" si="14"/>
        <v>6.7420905741482864E-2</v>
      </c>
      <c r="V112" s="7">
        <f t="shared" si="15"/>
        <v>3.798592736870935E-2</v>
      </c>
      <c r="W112" t="str">
        <f t="shared" si="16"/>
        <v>n.s.</v>
      </c>
      <c r="X112" t="str">
        <f t="shared" si="17"/>
        <v>n.s.</v>
      </c>
      <c r="Y112" t="str">
        <f t="shared" si="18"/>
        <v>n.s.</v>
      </c>
      <c r="Z112" t="str">
        <f t="shared" si="19"/>
        <v>n.s.</v>
      </c>
      <c r="AA112">
        <f t="shared" si="20"/>
        <v>6</v>
      </c>
      <c r="AB112">
        <v>4.7773200493617024E-2</v>
      </c>
      <c r="AC112">
        <v>0.14588567448164835</v>
      </c>
      <c r="AD112">
        <v>5.2188276840251221E-2</v>
      </c>
      <c r="AE112">
        <v>1.9793382678693183E-2</v>
      </c>
      <c r="AF112">
        <v>0.17780773901248451</v>
      </c>
      <c r="AG112">
        <v>-1.1151321536103417E-2</v>
      </c>
      <c r="AH112">
        <f t="shared" si="21"/>
        <v>6</v>
      </c>
      <c r="AI112">
        <v>-0.19264507794239591</v>
      </c>
      <c r="AJ112">
        <v>-0.16974467583231706</v>
      </c>
      <c r="AK112">
        <v>-6.3409170176061541E-2</v>
      </c>
      <c r="AL112">
        <v>-0.38183708390604737</v>
      </c>
      <c r="AM112">
        <v>-2.0057652341253479E-2</v>
      </c>
      <c r="AN112">
        <v>-5.519565424212463E-2</v>
      </c>
      <c r="AO112">
        <f t="shared" si="22"/>
        <v>6</v>
      </c>
      <c r="AP112">
        <v>0.875</v>
      </c>
      <c r="AQ112">
        <v>0.88900000000000001</v>
      </c>
      <c r="AR112">
        <v>0.95699999999999996</v>
      </c>
      <c r="AS112">
        <v>1.3029999999999999</v>
      </c>
      <c r="AT112">
        <v>1.014</v>
      </c>
      <c r="AU112">
        <v>1.0389999999999999</v>
      </c>
      <c r="AV112" t="s">
        <v>198</v>
      </c>
      <c r="AW112" t="s">
        <v>198</v>
      </c>
      <c r="AX112" t="s">
        <v>205</v>
      </c>
      <c r="BL112">
        <f t="shared" si="23"/>
        <v>-0.38183708390604737</v>
      </c>
      <c r="BM112">
        <f t="shared" si="24"/>
        <v>-2.0057652341253479E-2</v>
      </c>
      <c r="BN112">
        <f t="shared" si="25"/>
        <v>-5.519565424212463E-2</v>
      </c>
      <c r="BO112">
        <v>0.38183708390604737</v>
      </c>
      <c r="BP112">
        <v>2.0057652341253479E-2</v>
      </c>
      <c r="BQ112">
        <v>5.519565424212463E-2</v>
      </c>
    </row>
    <row r="113" spans="1:69" x14ac:dyDescent="0.25">
      <c r="A113" s="9" t="s">
        <v>268</v>
      </c>
      <c r="B113" t="s">
        <v>569</v>
      </c>
      <c r="C113" t="s">
        <v>570</v>
      </c>
      <c r="D113" t="s">
        <v>198</v>
      </c>
      <c r="E113" t="s">
        <v>198</v>
      </c>
      <c r="F113" t="s">
        <v>198</v>
      </c>
      <c r="G113" t="s">
        <v>572</v>
      </c>
      <c r="H113">
        <v>35.232999999999997</v>
      </c>
      <c r="I113">
        <v>9.74</v>
      </c>
      <c r="J113">
        <v>318</v>
      </c>
      <c r="K113">
        <v>75.471698113207594</v>
      </c>
      <c r="L113">
        <v>206</v>
      </c>
      <c r="M113">
        <v>25</v>
      </c>
      <c r="N113">
        <v>25</v>
      </c>
      <c r="O113">
        <v>0</v>
      </c>
      <c r="P113">
        <v>1</v>
      </c>
      <c r="Q113" t="s">
        <v>198</v>
      </c>
      <c r="R113">
        <v>1729.1959999999999</v>
      </c>
      <c r="S113">
        <v>692.48099362850201</v>
      </c>
      <c r="T113" s="8">
        <f t="shared" si="13"/>
        <v>0.12013722678825489</v>
      </c>
      <c r="U113" s="8">
        <f t="shared" si="14"/>
        <v>0.38808650153318641</v>
      </c>
      <c r="V113" s="7">
        <f t="shared" si="15"/>
        <v>0.50456437845809698</v>
      </c>
      <c r="W113" t="str">
        <f t="shared" si="16"/>
        <v>n.s.</v>
      </c>
      <c r="X113" t="str">
        <f t="shared" si="17"/>
        <v>n.s.</v>
      </c>
      <c r="Y113" t="str">
        <f t="shared" si="18"/>
        <v>n.s.</v>
      </c>
      <c r="Z113" t="str">
        <f t="shared" si="19"/>
        <v>n.s.</v>
      </c>
      <c r="AA113">
        <f t="shared" si="20"/>
        <v>6</v>
      </c>
      <c r="AB113">
        <v>-0.10698050396746761</v>
      </c>
      <c r="AC113">
        <v>-1.3529313804472698E-2</v>
      </c>
      <c r="AD113">
        <v>-0.25772980037769389</v>
      </c>
      <c r="AE113">
        <v>0.93905457854253638</v>
      </c>
      <c r="AF113">
        <v>-1.3769861973411485E-2</v>
      </c>
      <c r="AG113">
        <v>0.17377826231003851</v>
      </c>
      <c r="AH113">
        <f t="shared" si="21"/>
        <v>6</v>
      </c>
      <c r="AI113">
        <v>-0.34739878240348054</v>
      </c>
      <c r="AJ113">
        <v>-0.32915966411843811</v>
      </c>
      <c r="AK113">
        <v>-0.37332724739400663</v>
      </c>
      <c r="AL113">
        <v>0.53742411195779582</v>
      </c>
      <c r="AM113">
        <v>-0.21163525332714947</v>
      </c>
      <c r="AN113">
        <v>0.12973392960401731</v>
      </c>
      <c r="AO113">
        <f t="shared" si="22"/>
        <v>6</v>
      </c>
      <c r="AP113">
        <v>0.78600000000000003</v>
      </c>
      <c r="AQ113">
        <v>0.79600000000000004</v>
      </c>
      <c r="AR113">
        <v>0.77200000000000002</v>
      </c>
      <c r="AS113">
        <v>0.68899999999999995</v>
      </c>
      <c r="AT113">
        <v>1.1579999999999999</v>
      </c>
      <c r="AU113">
        <v>0.91400000000000003</v>
      </c>
      <c r="AV113" t="s">
        <v>1364</v>
      </c>
      <c r="AW113" t="s">
        <v>1254</v>
      </c>
      <c r="AX113" t="s">
        <v>571</v>
      </c>
      <c r="BL113">
        <f t="shared" si="23"/>
        <v>0.53742411195779582</v>
      </c>
      <c r="BM113">
        <f t="shared" si="24"/>
        <v>-0.21163525332714947</v>
      </c>
      <c r="BN113">
        <f t="shared" si="25"/>
        <v>0.12973392960401731</v>
      </c>
      <c r="BO113">
        <v>-0.53742411195779582</v>
      </c>
      <c r="BP113">
        <v>0.21163525332714947</v>
      </c>
      <c r="BQ113">
        <v>-0.12973392960401731</v>
      </c>
    </row>
    <row r="114" spans="1:69" x14ac:dyDescent="0.25">
      <c r="B114" t="s">
        <v>573</v>
      </c>
      <c r="C114" t="s">
        <v>574</v>
      </c>
      <c r="D114" t="s">
        <v>198</v>
      </c>
      <c r="E114" t="s">
        <v>198</v>
      </c>
      <c r="F114" t="s">
        <v>198</v>
      </c>
      <c r="G114" t="s">
        <v>575</v>
      </c>
      <c r="H114">
        <v>17.457000000000001</v>
      </c>
      <c r="I114">
        <v>5.39</v>
      </c>
      <c r="J114">
        <v>161</v>
      </c>
      <c r="K114">
        <v>70.186335403726702</v>
      </c>
      <c r="L114">
        <v>247</v>
      </c>
      <c r="M114">
        <v>16</v>
      </c>
      <c r="N114">
        <v>16</v>
      </c>
      <c r="O114">
        <v>0</v>
      </c>
      <c r="P114">
        <v>1</v>
      </c>
      <c r="Q114" t="s">
        <v>198</v>
      </c>
      <c r="R114">
        <v>6309572.4450000003</v>
      </c>
      <c r="S114">
        <v>747.29976511001598</v>
      </c>
      <c r="T114" s="8">
        <f t="shared" si="13"/>
        <v>-2.0885469767256928E-2</v>
      </c>
      <c r="U114" s="8">
        <f t="shared" si="14"/>
        <v>0.19501104309803158</v>
      </c>
      <c r="V114" s="7">
        <f t="shared" si="15"/>
        <v>0.81557014618252377</v>
      </c>
      <c r="W114" t="str">
        <f t="shared" si="16"/>
        <v>n.s.</v>
      </c>
      <c r="X114" t="str">
        <f t="shared" si="17"/>
        <v>n.s.</v>
      </c>
      <c r="Y114" t="str">
        <f t="shared" si="18"/>
        <v>n.s.</v>
      </c>
      <c r="Z114" t="str">
        <f t="shared" si="19"/>
        <v>n.s.</v>
      </c>
      <c r="AA114">
        <f t="shared" si="20"/>
        <v>6</v>
      </c>
      <c r="AB114">
        <v>-4.9408973284325419E-2</v>
      </c>
      <c r="AC114">
        <v>0.31995195626405887</v>
      </c>
      <c r="AD114">
        <v>9.2327667693465565E-2</v>
      </c>
      <c r="AE114">
        <v>-0.28094283076283788</v>
      </c>
      <c r="AF114">
        <v>-1.1276006484853662E-2</v>
      </c>
      <c r="AG114">
        <v>-0.19596463202904904</v>
      </c>
      <c r="AH114">
        <f t="shared" si="21"/>
        <v>6</v>
      </c>
      <c r="AI114">
        <v>-0.28982725172033835</v>
      </c>
      <c r="AJ114">
        <v>4.3216059500934684E-3</v>
      </c>
      <c r="AK114">
        <v>-2.3269779322847191E-2</v>
      </c>
      <c r="AL114">
        <v>-0.68257329734757843</v>
      </c>
      <c r="AM114">
        <v>-0.20914139783859165</v>
      </c>
      <c r="AN114">
        <v>-0.24000896473507025</v>
      </c>
      <c r="AO114">
        <f t="shared" si="22"/>
        <v>6</v>
      </c>
      <c r="AP114">
        <v>0.81799999999999995</v>
      </c>
      <c r="AQ114">
        <v>1.0029999999999999</v>
      </c>
      <c r="AR114">
        <v>0.98399999999999999</v>
      </c>
      <c r="AS114">
        <v>1.605</v>
      </c>
      <c r="AT114">
        <v>1.1559999999999999</v>
      </c>
      <c r="AU114">
        <v>1.181</v>
      </c>
      <c r="AV114" t="s">
        <v>1360</v>
      </c>
      <c r="AW114" t="s">
        <v>198</v>
      </c>
      <c r="AX114" t="s">
        <v>1397</v>
      </c>
      <c r="BL114">
        <f t="shared" si="23"/>
        <v>-0.68257329734757843</v>
      </c>
      <c r="BM114">
        <f t="shared" si="24"/>
        <v>-0.20914139783859165</v>
      </c>
      <c r="BN114">
        <f t="shared" si="25"/>
        <v>-0.24000896473507025</v>
      </c>
      <c r="BO114">
        <v>0.68257329734757843</v>
      </c>
      <c r="BP114">
        <v>0.20914139783859165</v>
      </c>
      <c r="BQ114">
        <v>0.24000896473507025</v>
      </c>
    </row>
    <row r="115" spans="1:69" x14ac:dyDescent="0.25">
      <c r="B115" t="s">
        <v>576</v>
      </c>
      <c r="C115" t="s">
        <v>577</v>
      </c>
      <c r="D115" t="s">
        <v>198</v>
      </c>
      <c r="E115" t="s">
        <v>198</v>
      </c>
      <c r="F115" t="s">
        <v>198</v>
      </c>
      <c r="G115" t="s">
        <v>198</v>
      </c>
      <c r="H115">
        <v>54.219000000000001</v>
      </c>
      <c r="I115">
        <v>7.02</v>
      </c>
      <c r="J115">
        <v>497</v>
      </c>
      <c r="K115">
        <v>60.3621730382294</v>
      </c>
      <c r="L115">
        <v>168</v>
      </c>
      <c r="M115">
        <v>23</v>
      </c>
      <c r="N115">
        <v>23</v>
      </c>
      <c r="O115">
        <v>0</v>
      </c>
      <c r="P115">
        <v>1</v>
      </c>
      <c r="Q115" t="s">
        <v>198</v>
      </c>
      <c r="R115">
        <v>99</v>
      </c>
      <c r="S115">
        <v>634.47893154621102</v>
      </c>
      <c r="T115" s="8">
        <f t="shared" si="13"/>
        <v>1.8443897111826507E-2</v>
      </c>
      <c r="U115" s="8">
        <f t="shared" si="14"/>
        <v>0.1964856786214646</v>
      </c>
      <c r="V115" s="7">
        <f t="shared" si="15"/>
        <v>0.83796253527192899</v>
      </c>
      <c r="W115" t="str">
        <f t="shared" si="16"/>
        <v>n.s.</v>
      </c>
      <c r="X115" t="str">
        <f t="shared" si="17"/>
        <v>n.s.</v>
      </c>
      <c r="Y115" t="str">
        <f t="shared" si="18"/>
        <v>n.s.</v>
      </c>
      <c r="Z115" t="str">
        <f t="shared" si="19"/>
        <v>n.s.</v>
      </c>
      <c r="AA115">
        <f t="shared" si="20"/>
        <v>6</v>
      </c>
      <c r="AB115">
        <v>-3.5368034806628812E-2</v>
      </c>
      <c r="AC115">
        <v>0.23554243899127347</v>
      </c>
      <c r="AD115">
        <v>0.12135671630499771</v>
      </c>
      <c r="AE115">
        <v>-0.34940471008312157</v>
      </c>
      <c r="AF115">
        <v>-5.4308021848289034E-2</v>
      </c>
      <c r="AG115">
        <v>0.19284499411272726</v>
      </c>
      <c r="AH115">
        <f t="shared" si="21"/>
        <v>6</v>
      </c>
      <c r="AI115">
        <v>-0.27578631324264175</v>
      </c>
      <c r="AJ115">
        <v>-8.0087911322691926E-2</v>
      </c>
      <c r="AK115">
        <v>5.7592692886849527E-3</v>
      </c>
      <c r="AL115">
        <v>-0.75103517666786213</v>
      </c>
      <c r="AM115">
        <v>-0.25217341320202702</v>
      </c>
      <c r="AN115">
        <v>0.14880066140670606</v>
      </c>
      <c r="AO115">
        <f t="shared" si="22"/>
        <v>6</v>
      </c>
      <c r="AP115">
        <v>0.82599999999999996</v>
      </c>
      <c r="AQ115">
        <v>0.94599999999999995</v>
      </c>
      <c r="AR115">
        <v>1.004</v>
      </c>
      <c r="AS115">
        <v>1.6830000000000001</v>
      </c>
      <c r="AT115">
        <v>1.1910000000000001</v>
      </c>
      <c r="AU115">
        <v>0.90200000000000002</v>
      </c>
      <c r="AV115" t="s">
        <v>198</v>
      </c>
      <c r="AW115" t="s">
        <v>198</v>
      </c>
      <c r="AX115" t="s">
        <v>198</v>
      </c>
      <c r="BL115">
        <f t="shared" si="23"/>
        <v>-0.75103517666786213</v>
      </c>
      <c r="BM115">
        <f t="shared" si="24"/>
        <v>-0.25217341320202702</v>
      </c>
      <c r="BN115">
        <f t="shared" si="25"/>
        <v>0.14880066140670606</v>
      </c>
      <c r="BO115">
        <v>0.75103517666786213</v>
      </c>
      <c r="BP115">
        <v>0.25217341320202702</v>
      </c>
      <c r="BQ115">
        <v>-0.14880066140670606</v>
      </c>
    </row>
    <row r="116" spans="1:69" x14ac:dyDescent="0.25">
      <c r="B116" t="s">
        <v>578</v>
      </c>
      <c r="C116" t="s">
        <v>579</v>
      </c>
      <c r="D116" t="s">
        <v>198</v>
      </c>
      <c r="E116" t="s">
        <v>198</v>
      </c>
      <c r="F116" t="s">
        <v>198</v>
      </c>
      <c r="G116" t="s">
        <v>580</v>
      </c>
      <c r="H116">
        <v>33.021999999999998</v>
      </c>
      <c r="I116">
        <v>7.11</v>
      </c>
      <c r="J116">
        <v>303</v>
      </c>
      <c r="K116">
        <v>91.7491749174917</v>
      </c>
      <c r="L116">
        <v>171</v>
      </c>
      <c r="M116">
        <v>23</v>
      </c>
      <c r="N116">
        <v>23</v>
      </c>
      <c r="O116">
        <v>0</v>
      </c>
      <c r="P116">
        <v>1</v>
      </c>
      <c r="Q116" t="s">
        <v>198</v>
      </c>
      <c r="R116">
        <v>1894.7360000000001</v>
      </c>
      <c r="S116">
        <v>719.86886513233196</v>
      </c>
      <c r="T116" s="8">
        <f t="shared" si="13"/>
        <v>-4.6929404816915453E-2</v>
      </c>
      <c r="U116" s="8">
        <f t="shared" si="14"/>
        <v>0.24669721448128293</v>
      </c>
      <c r="V116" s="7">
        <f t="shared" si="15"/>
        <v>0.67957638815801302</v>
      </c>
      <c r="W116" t="str">
        <f t="shared" si="16"/>
        <v>n.s.</v>
      </c>
      <c r="X116" t="str">
        <f t="shared" si="17"/>
        <v>n.s.</v>
      </c>
      <c r="Y116" t="str">
        <f t="shared" si="18"/>
        <v>n.s.</v>
      </c>
      <c r="Z116" t="str">
        <f t="shared" si="19"/>
        <v>n.s.</v>
      </c>
      <c r="AA116">
        <f t="shared" si="20"/>
        <v>6</v>
      </c>
      <c r="AB116">
        <v>-4.2371422544391302E-2</v>
      </c>
      <c r="AC116">
        <v>0.38051320189881982</v>
      </c>
      <c r="AD116">
        <v>0.1083658777852369</v>
      </c>
      <c r="AE116">
        <v>-0.40819552951271043</v>
      </c>
      <c r="AF116">
        <v>-0.12636917091679328</v>
      </c>
      <c r="AG116">
        <v>-0.19351938561165447</v>
      </c>
      <c r="AH116">
        <f t="shared" si="21"/>
        <v>6</v>
      </c>
      <c r="AI116">
        <v>-0.28278970098040423</v>
      </c>
      <c r="AJ116">
        <v>6.4882851584854392E-2</v>
      </c>
      <c r="AK116">
        <v>-7.2315692310758635E-3</v>
      </c>
      <c r="AL116">
        <v>-0.80982599609745098</v>
      </c>
      <c r="AM116">
        <v>-0.32423456227053127</v>
      </c>
      <c r="AN116">
        <v>-0.23756371831767567</v>
      </c>
      <c r="AO116">
        <f t="shared" si="22"/>
        <v>6</v>
      </c>
      <c r="AP116">
        <v>0.82199999999999995</v>
      </c>
      <c r="AQ116">
        <v>1.046</v>
      </c>
      <c r="AR116">
        <v>0.995</v>
      </c>
      <c r="AS116">
        <v>1.7529999999999999</v>
      </c>
      <c r="AT116">
        <v>1.252</v>
      </c>
      <c r="AU116">
        <v>1.179</v>
      </c>
      <c r="AV116" t="s">
        <v>199</v>
      </c>
      <c r="AW116" t="s">
        <v>198</v>
      </c>
      <c r="AX116" t="s">
        <v>209</v>
      </c>
      <c r="BL116">
        <f t="shared" si="23"/>
        <v>-0.80982599609745098</v>
      </c>
      <c r="BM116">
        <f t="shared" si="24"/>
        <v>-0.32423456227053127</v>
      </c>
      <c r="BN116">
        <f t="shared" si="25"/>
        <v>-0.23756371831767567</v>
      </c>
      <c r="BO116">
        <v>0.80982599609745098</v>
      </c>
      <c r="BP116">
        <v>0.32423456227053127</v>
      </c>
      <c r="BQ116">
        <v>0.23756371831767567</v>
      </c>
    </row>
    <row r="117" spans="1:69" x14ac:dyDescent="0.25">
      <c r="B117" t="s">
        <v>581</v>
      </c>
      <c r="C117" t="s">
        <v>582</v>
      </c>
      <c r="D117" t="s">
        <v>198</v>
      </c>
      <c r="E117" t="s">
        <v>198</v>
      </c>
      <c r="F117" t="s">
        <v>198</v>
      </c>
      <c r="G117" t="s">
        <v>584</v>
      </c>
      <c r="H117">
        <v>35.125</v>
      </c>
      <c r="I117">
        <v>6.34</v>
      </c>
      <c r="J117">
        <v>321</v>
      </c>
      <c r="K117">
        <v>80.685358255451703</v>
      </c>
      <c r="L117">
        <v>227</v>
      </c>
      <c r="M117">
        <v>21</v>
      </c>
      <c r="N117">
        <v>21</v>
      </c>
      <c r="O117">
        <v>0</v>
      </c>
      <c r="P117">
        <v>1</v>
      </c>
      <c r="Q117" t="s">
        <v>198</v>
      </c>
      <c r="R117">
        <v>694.19299999999998</v>
      </c>
      <c r="S117">
        <v>1003.00720655918</v>
      </c>
      <c r="T117" s="8">
        <f t="shared" si="13"/>
        <v>2.9307013465685931E-2</v>
      </c>
      <c r="U117" s="8">
        <f t="shared" si="14"/>
        <v>0.15188533887125627</v>
      </c>
      <c r="V117" s="7">
        <f t="shared" si="15"/>
        <v>0.67528734757063735</v>
      </c>
      <c r="W117" t="str">
        <f t="shared" si="16"/>
        <v>n.s.</v>
      </c>
      <c r="X117" t="str">
        <f t="shared" si="17"/>
        <v>n.s.</v>
      </c>
      <c r="Y117" t="str">
        <f t="shared" si="18"/>
        <v>n.s.</v>
      </c>
      <c r="Z117" t="str">
        <f t="shared" si="19"/>
        <v>n.s.</v>
      </c>
      <c r="AA117">
        <f t="shared" si="20"/>
        <v>6</v>
      </c>
      <c r="AB117">
        <v>-2.8398479991787073E-2</v>
      </c>
      <c r="AC117">
        <v>0.35125426004468663</v>
      </c>
      <c r="AD117">
        <v>-3.3203214390393296E-2</v>
      </c>
      <c r="AE117">
        <v>-3.132894069136577E-2</v>
      </c>
      <c r="AF117">
        <v>4.2116158675793131E-2</v>
      </c>
      <c r="AG117">
        <v>-0.12459770285281799</v>
      </c>
      <c r="AH117">
        <f t="shared" si="21"/>
        <v>6</v>
      </c>
      <c r="AI117">
        <v>-0.26881675842780001</v>
      </c>
      <c r="AJ117">
        <v>3.5623909730721222E-2</v>
      </c>
      <c r="AK117">
        <v>-0.14880066140670606</v>
      </c>
      <c r="AL117">
        <v>-0.43295940727610632</v>
      </c>
      <c r="AM117">
        <v>-0.15574923267794485</v>
      </c>
      <c r="AN117">
        <v>-0.16864203555883919</v>
      </c>
      <c r="AO117">
        <f t="shared" si="22"/>
        <v>6</v>
      </c>
      <c r="AP117">
        <v>0.83</v>
      </c>
      <c r="AQ117">
        <v>1.0249999999999999</v>
      </c>
      <c r="AR117">
        <v>0.90200000000000002</v>
      </c>
      <c r="AS117">
        <v>1.35</v>
      </c>
      <c r="AT117">
        <v>1.1140000000000001</v>
      </c>
      <c r="AU117">
        <v>1.1240000000000001</v>
      </c>
      <c r="AV117" t="s">
        <v>1309</v>
      </c>
      <c r="AW117" t="s">
        <v>198</v>
      </c>
      <c r="AX117" t="s">
        <v>583</v>
      </c>
      <c r="BL117">
        <f t="shared" si="23"/>
        <v>-0.43295940727610632</v>
      </c>
      <c r="BM117">
        <f t="shared" si="24"/>
        <v>-0.15574923267794485</v>
      </c>
      <c r="BN117">
        <f t="shared" si="25"/>
        <v>-0.16864203555883919</v>
      </c>
      <c r="BO117">
        <v>0.43295940727610632</v>
      </c>
      <c r="BP117">
        <v>0.15574923267794485</v>
      </c>
      <c r="BQ117">
        <v>0.16864203555883919</v>
      </c>
    </row>
    <row r="118" spans="1:69" x14ac:dyDescent="0.25">
      <c r="B118" t="s">
        <v>585</v>
      </c>
      <c r="C118" t="s">
        <v>586</v>
      </c>
      <c r="D118" t="s">
        <v>198</v>
      </c>
      <c r="E118" t="s">
        <v>198</v>
      </c>
      <c r="F118" t="s">
        <v>198</v>
      </c>
      <c r="G118" t="s">
        <v>587</v>
      </c>
      <c r="H118">
        <v>68.724000000000004</v>
      </c>
      <c r="I118">
        <v>6.93</v>
      </c>
      <c r="J118">
        <v>609</v>
      </c>
      <c r="K118">
        <v>54.022988505747101</v>
      </c>
      <c r="L118">
        <v>190</v>
      </c>
      <c r="M118">
        <v>26</v>
      </c>
      <c r="N118">
        <v>26</v>
      </c>
      <c r="O118">
        <v>0</v>
      </c>
      <c r="P118">
        <v>1</v>
      </c>
      <c r="Q118" t="s">
        <v>198</v>
      </c>
      <c r="R118">
        <v>76.963999999999999</v>
      </c>
      <c r="S118">
        <v>683.52325689792599</v>
      </c>
      <c r="T118" s="8">
        <f t="shared" si="13"/>
        <v>1.5896595798957271E-2</v>
      </c>
      <c r="U118" s="8">
        <f t="shared" si="14"/>
        <v>0.93426905884867062</v>
      </c>
      <c r="V118" s="7">
        <f t="shared" si="15"/>
        <v>0.97039926370182927</v>
      </c>
      <c r="W118" t="str">
        <f t="shared" si="16"/>
        <v>n.s.</v>
      </c>
      <c r="X118" t="str">
        <f t="shared" si="17"/>
        <v>n.s.</v>
      </c>
      <c r="Y118" t="str">
        <f t="shared" si="18"/>
        <v>n.s.</v>
      </c>
      <c r="Z118" t="str">
        <f t="shared" si="19"/>
        <v>n.s.</v>
      </c>
      <c r="AA118">
        <f t="shared" si="20"/>
        <v>6</v>
      </c>
      <c r="AB118">
        <v>-0.32022454308973014</v>
      </c>
      <c r="AC118">
        <v>-0.76141068544986257</v>
      </c>
      <c r="AD118">
        <v>-0.74689902923375229</v>
      </c>
      <c r="AE118">
        <v>-5.6751537571272603E-2</v>
      </c>
      <c r="AF118">
        <v>1.9987427493401375</v>
      </c>
      <c r="AG118">
        <v>-1.8077379201776281E-2</v>
      </c>
      <c r="AH118">
        <f t="shared" si="21"/>
        <v>6</v>
      </c>
      <c r="AI118">
        <v>-0.56064282152574307</v>
      </c>
      <c r="AJ118">
        <v>-1.077041035763828</v>
      </c>
      <c r="AK118">
        <v>-0.86249647625006509</v>
      </c>
      <c r="AL118">
        <v>-0.45838200415601316</v>
      </c>
      <c r="AM118">
        <v>1.8008773579863995</v>
      </c>
      <c r="AN118">
        <v>-6.2121711907797493E-2</v>
      </c>
      <c r="AO118">
        <f t="shared" si="22"/>
        <v>6</v>
      </c>
      <c r="AP118">
        <v>0.67800000000000005</v>
      </c>
      <c r="AQ118">
        <v>0.47399999999999998</v>
      </c>
      <c r="AR118">
        <v>0.55000000000000004</v>
      </c>
      <c r="AS118">
        <v>1.3740000000000001</v>
      </c>
      <c r="AT118">
        <v>0.28699999999999998</v>
      </c>
      <c r="AU118">
        <v>1.044</v>
      </c>
      <c r="AV118" t="s">
        <v>199</v>
      </c>
      <c r="AW118" t="s">
        <v>200</v>
      </c>
      <c r="AX118" t="s">
        <v>1397</v>
      </c>
      <c r="BL118">
        <f t="shared" si="23"/>
        <v>-0.45838200415601316</v>
      </c>
      <c r="BM118">
        <f t="shared" si="24"/>
        <v>1.8008773579863995</v>
      </c>
      <c r="BN118">
        <f t="shared" si="25"/>
        <v>-6.2121711907797493E-2</v>
      </c>
      <c r="BO118">
        <v>0.45838200415601316</v>
      </c>
      <c r="BP118">
        <v>-1.8008773579863995</v>
      </c>
      <c r="BQ118">
        <v>6.2121711907797493E-2</v>
      </c>
    </row>
    <row r="119" spans="1:69" x14ac:dyDescent="0.25">
      <c r="B119" t="s">
        <v>588</v>
      </c>
      <c r="C119" t="s">
        <v>589</v>
      </c>
      <c r="D119" t="s">
        <v>198</v>
      </c>
      <c r="E119" t="s">
        <v>198</v>
      </c>
      <c r="F119" t="s">
        <v>198</v>
      </c>
      <c r="G119" t="s">
        <v>590</v>
      </c>
      <c r="H119">
        <v>72.686999999999998</v>
      </c>
      <c r="I119">
        <v>8.19</v>
      </c>
      <c r="J119">
        <v>669</v>
      </c>
      <c r="K119">
        <v>54.559043348281001</v>
      </c>
      <c r="L119">
        <v>211</v>
      </c>
      <c r="M119">
        <v>27</v>
      </c>
      <c r="N119">
        <v>27</v>
      </c>
      <c r="O119">
        <v>0</v>
      </c>
      <c r="P119">
        <v>1</v>
      </c>
      <c r="Q119" t="s">
        <v>198</v>
      </c>
      <c r="R119">
        <v>26.826000000000001</v>
      </c>
      <c r="S119">
        <v>777.12144684791599</v>
      </c>
      <c r="T119" s="8">
        <f t="shared" si="13"/>
        <v>0.11794184557603739</v>
      </c>
      <c r="U119" s="8">
        <f t="shared" si="14"/>
        <v>0.16419609644785768</v>
      </c>
      <c r="V119" s="7">
        <f t="shared" si="15"/>
        <v>0.13931812285582701</v>
      </c>
      <c r="W119" t="str">
        <f t="shared" si="16"/>
        <v>n.s.</v>
      </c>
      <c r="X119" t="str">
        <f t="shared" si="17"/>
        <v>n.s.</v>
      </c>
      <c r="Y119" t="str">
        <f t="shared" si="18"/>
        <v>n.s.</v>
      </c>
      <c r="Z119" t="str">
        <f t="shared" si="19"/>
        <v>n.s.</v>
      </c>
      <c r="AA119">
        <f t="shared" si="20"/>
        <v>6</v>
      </c>
      <c r="AB119">
        <v>0.23173603533621207</v>
      </c>
      <c r="AC119">
        <v>6.2709289296587478E-3</v>
      </c>
      <c r="AD119">
        <v>0.40955642604500719</v>
      </c>
      <c r="AE119">
        <v>0.12543160155249877</v>
      </c>
      <c r="AF119">
        <v>2.1542618713275091E-2</v>
      </c>
      <c r="AG119">
        <v>-8.6886537120427487E-2</v>
      </c>
      <c r="AH119">
        <f t="shared" si="21"/>
        <v>6</v>
      </c>
      <c r="AI119">
        <v>-8.682243099800882E-3</v>
      </c>
      <c r="AJ119">
        <v>-0.30935942138430667</v>
      </c>
      <c r="AK119">
        <v>0.29395897902869444</v>
      </c>
      <c r="AL119">
        <v>-0.27619886503224178</v>
      </c>
      <c r="AM119">
        <v>-0.17632277264046289</v>
      </c>
      <c r="AN119">
        <v>-0.13093086982644869</v>
      </c>
      <c r="AO119">
        <f t="shared" si="22"/>
        <v>6</v>
      </c>
      <c r="AP119">
        <v>0.99399999999999999</v>
      </c>
      <c r="AQ119">
        <v>0.80700000000000005</v>
      </c>
      <c r="AR119">
        <v>1.226</v>
      </c>
      <c r="AS119">
        <v>1.2110000000000001</v>
      </c>
      <c r="AT119">
        <v>1.1299999999999999</v>
      </c>
      <c r="AU119">
        <v>1.095</v>
      </c>
      <c r="AV119" t="s">
        <v>1267</v>
      </c>
      <c r="AW119" t="s">
        <v>1254</v>
      </c>
      <c r="AX119" t="s">
        <v>222</v>
      </c>
      <c r="BL119">
        <f t="shared" si="23"/>
        <v>-0.27619886503224178</v>
      </c>
      <c r="BM119">
        <f t="shared" si="24"/>
        <v>-0.17632277264046289</v>
      </c>
      <c r="BN119">
        <f t="shared" si="25"/>
        <v>-0.13093086982644869</v>
      </c>
      <c r="BO119">
        <v>0.27619886503224178</v>
      </c>
      <c r="BP119">
        <v>0.17632277264046289</v>
      </c>
      <c r="BQ119">
        <v>0.13093086982644869</v>
      </c>
    </row>
    <row r="120" spans="1:69" x14ac:dyDescent="0.25">
      <c r="B120" t="s">
        <v>591</v>
      </c>
      <c r="C120" t="s">
        <v>592</v>
      </c>
      <c r="D120" t="s">
        <v>198</v>
      </c>
      <c r="E120" t="s">
        <v>198</v>
      </c>
      <c r="F120" t="s">
        <v>198</v>
      </c>
      <c r="G120" t="s">
        <v>595</v>
      </c>
      <c r="H120">
        <v>51.435000000000002</v>
      </c>
      <c r="I120">
        <v>6.35</v>
      </c>
      <c r="J120">
        <v>468</v>
      </c>
      <c r="K120">
        <v>54.273504273504301</v>
      </c>
      <c r="L120">
        <v>290</v>
      </c>
      <c r="M120">
        <v>25</v>
      </c>
      <c r="N120">
        <v>25</v>
      </c>
      <c r="O120">
        <v>0</v>
      </c>
      <c r="P120">
        <v>1</v>
      </c>
      <c r="Q120" t="s">
        <v>198</v>
      </c>
      <c r="R120">
        <v>250.18899999999999</v>
      </c>
      <c r="S120">
        <v>982.82614767551399</v>
      </c>
      <c r="T120" s="8">
        <f t="shared" si="13"/>
        <v>4.4075580887375281E-2</v>
      </c>
      <c r="U120" s="8">
        <f t="shared" si="14"/>
        <v>0.16265707991548145</v>
      </c>
      <c r="V120" s="7">
        <f t="shared" si="15"/>
        <v>0.55807433037595156</v>
      </c>
      <c r="W120" t="str">
        <f t="shared" si="16"/>
        <v>n.s.</v>
      </c>
      <c r="X120" t="str">
        <f t="shared" si="17"/>
        <v>n.s.</v>
      </c>
      <c r="Y120" t="str">
        <f t="shared" si="18"/>
        <v>n.s.</v>
      </c>
      <c r="Z120" t="str">
        <f t="shared" si="19"/>
        <v>n.s.</v>
      </c>
      <c r="AA120">
        <f t="shared" si="20"/>
        <v>6</v>
      </c>
      <c r="AB120">
        <v>0.12482083141970017</v>
      </c>
      <c r="AC120">
        <v>0.2864840046544489</v>
      </c>
      <c r="AD120">
        <v>0.11703942119021908</v>
      </c>
      <c r="AE120">
        <v>-0.22036276508138253</v>
      </c>
      <c r="AF120">
        <v>4.7305714778356572E-2</v>
      </c>
      <c r="AG120">
        <v>-9.0833721637090525E-2</v>
      </c>
      <c r="AH120">
        <f t="shared" si="21"/>
        <v>6</v>
      </c>
      <c r="AI120">
        <v>-0.11559744701631276</v>
      </c>
      <c r="AJ120">
        <v>-2.9146345659516508E-2</v>
      </c>
      <c r="AK120">
        <v>1.4419741739063218E-3</v>
      </c>
      <c r="AL120">
        <v>-0.62199323166612308</v>
      </c>
      <c r="AM120">
        <v>-0.15055967657538141</v>
      </c>
      <c r="AN120">
        <v>-0.13487805434311173</v>
      </c>
      <c r="AO120">
        <f t="shared" si="22"/>
        <v>6</v>
      </c>
      <c r="AP120">
        <v>0.92300000000000004</v>
      </c>
      <c r="AQ120">
        <v>0.98</v>
      </c>
      <c r="AR120">
        <v>1.0009999999999999</v>
      </c>
      <c r="AS120">
        <v>1.5389999999999999</v>
      </c>
      <c r="AT120">
        <v>1.1100000000000001</v>
      </c>
      <c r="AU120">
        <v>1.0980000000000001</v>
      </c>
      <c r="AV120" t="s">
        <v>593</v>
      </c>
      <c r="AW120" t="s">
        <v>198</v>
      </c>
      <c r="AX120" t="s">
        <v>594</v>
      </c>
      <c r="BL120">
        <f t="shared" si="23"/>
        <v>-0.62199323166612308</v>
      </c>
      <c r="BM120">
        <f t="shared" si="24"/>
        <v>-0.15055967657538141</v>
      </c>
      <c r="BN120">
        <f t="shared" si="25"/>
        <v>-0.13487805434311173</v>
      </c>
      <c r="BO120">
        <v>0.62199323166612308</v>
      </c>
      <c r="BP120">
        <v>0.15055967657538141</v>
      </c>
      <c r="BQ120">
        <v>0.13487805434311173</v>
      </c>
    </row>
    <row r="121" spans="1:69" x14ac:dyDescent="0.25">
      <c r="B121" t="s">
        <v>596</v>
      </c>
      <c r="C121" t="s">
        <v>597</v>
      </c>
      <c r="D121" t="s">
        <v>198</v>
      </c>
      <c r="E121" t="s">
        <v>198</v>
      </c>
      <c r="F121" t="s">
        <v>198</v>
      </c>
      <c r="G121" t="s">
        <v>598</v>
      </c>
      <c r="H121">
        <v>56.88</v>
      </c>
      <c r="I121">
        <v>6.6</v>
      </c>
      <c r="J121">
        <v>509</v>
      </c>
      <c r="K121">
        <v>58.3497053045187</v>
      </c>
      <c r="L121">
        <v>156</v>
      </c>
      <c r="M121">
        <v>23</v>
      </c>
      <c r="N121">
        <v>23</v>
      </c>
      <c r="O121">
        <v>0</v>
      </c>
      <c r="P121">
        <v>1</v>
      </c>
      <c r="Q121" t="s">
        <v>198</v>
      </c>
      <c r="R121">
        <v>125.896</v>
      </c>
      <c r="S121">
        <v>701.31411826610599</v>
      </c>
      <c r="T121" s="8">
        <f t="shared" si="13"/>
        <v>0.14942822471191658</v>
      </c>
      <c r="U121" s="8">
        <f t="shared" si="14"/>
        <v>0.12801892952248514</v>
      </c>
      <c r="V121" s="7">
        <f t="shared" si="15"/>
        <v>2.6040002893379679E-2</v>
      </c>
      <c r="W121" t="str">
        <f t="shared" si="16"/>
        <v>n.s.</v>
      </c>
      <c r="X121" t="str">
        <f t="shared" si="17"/>
        <v>n.s.</v>
      </c>
      <c r="Y121" t="str">
        <f t="shared" si="18"/>
        <v>n.s.</v>
      </c>
      <c r="Z121" t="str">
        <f t="shared" si="19"/>
        <v>n.s.</v>
      </c>
      <c r="AA121">
        <f t="shared" si="20"/>
        <v>6</v>
      </c>
      <c r="AB121">
        <v>0.37792180218594795</v>
      </c>
      <c r="AC121">
        <v>8.6247996970168522E-2</v>
      </c>
      <c r="AD121">
        <v>0.12422775215975282</v>
      </c>
      <c r="AE121">
        <v>0.25367258519763913</v>
      </c>
      <c r="AF121">
        <v>7.566599727143325E-3</v>
      </c>
      <c r="AG121">
        <v>4.6932612030847726E-2</v>
      </c>
      <c r="AH121">
        <f t="shared" si="21"/>
        <v>6</v>
      </c>
      <c r="AI121">
        <v>0.13750352374993502</v>
      </c>
      <c r="AJ121">
        <v>-0.22938235334379689</v>
      </c>
      <c r="AK121">
        <v>8.6303051434400563E-3</v>
      </c>
      <c r="AL121">
        <v>-0.14795788138710142</v>
      </c>
      <c r="AM121">
        <v>-0.19029879162659466</v>
      </c>
      <c r="AN121">
        <v>2.8882793248265121E-3</v>
      </c>
      <c r="AO121">
        <f t="shared" si="22"/>
        <v>6</v>
      </c>
      <c r="AP121">
        <v>1.1000000000000001</v>
      </c>
      <c r="AQ121">
        <v>0.85299999999999998</v>
      </c>
      <c r="AR121">
        <v>1.006</v>
      </c>
      <c r="AS121">
        <v>1.1080000000000001</v>
      </c>
      <c r="AT121">
        <v>1.141</v>
      </c>
      <c r="AU121">
        <v>0.998</v>
      </c>
      <c r="AV121" t="s">
        <v>199</v>
      </c>
      <c r="AW121" t="s">
        <v>198</v>
      </c>
      <c r="AX121" t="s">
        <v>241</v>
      </c>
      <c r="BL121">
        <f t="shared" si="23"/>
        <v>-0.14795788138710142</v>
      </c>
      <c r="BM121">
        <f t="shared" si="24"/>
        <v>-0.19029879162659466</v>
      </c>
      <c r="BN121">
        <f t="shared" si="25"/>
        <v>2.8882793248265121E-3</v>
      </c>
      <c r="BO121">
        <v>0.14795788138710142</v>
      </c>
      <c r="BP121">
        <v>0.19029879162659466</v>
      </c>
      <c r="BQ121">
        <v>-2.8882793248265121E-3</v>
      </c>
    </row>
    <row r="122" spans="1:69" x14ac:dyDescent="0.25">
      <c r="B122" t="s">
        <v>599</v>
      </c>
      <c r="C122" t="s">
        <v>600</v>
      </c>
      <c r="D122" t="s">
        <v>601</v>
      </c>
      <c r="E122" t="s">
        <v>602</v>
      </c>
      <c r="F122" t="s">
        <v>603</v>
      </c>
      <c r="G122" t="s">
        <v>605</v>
      </c>
      <c r="H122">
        <v>44.011000000000003</v>
      </c>
      <c r="I122">
        <v>6.3</v>
      </c>
      <c r="J122">
        <v>394</v>
      </c>
      <c r="K122">
        <v>52.284263959390898</v>
      </c>
      <c r="L122">
        <v>194</v>
      </c>
      <c r="M122">
        <v>21</v>
      </c>
      <c r="N122">
        <v>21</v>
      </c>
      <c r="O122">
        <v>0</v>
      </c>
      <c r="P122">
        <v>1</v>
      </c>
      <c r="Q122" t="s">
        <v>198</v>
      </c>
      <c r="R122">
        <v>431.87599999999998</v>
      </c>
      <c r="S122">
        <v>825.31362044811203</v>
      </c>
      <c r="T122" s="8">
        <f t="shared" si="13"/>
        <v>-9.6892632835473488E-2</v>
      </c>
      <c r="U122" s="8">
        <f t="shared" si="14"/>
        <v>0.16962138300773735</v>
      </c>
      <c r="V122" s="7">
        <f t="shared" si="15"/>
        <v>0.23035223797989485</v>
      </c>
      <c r="W122" t="str">
        <f t="shared" si="16"/>
        <v>n.s.</v>
      </c>
      <c r="X122" t="str">
        <f t="shared" si="17"/>
        <v>n.s.</v>
      </c>
      <c r="Y122" t="str">
        <f t="shared" si="18"/>
        <v>n.s.</v>
      </c>
      <c r="Z122" t="str">
        <f t="shared" si="19"/>
        <v>n.s.</v>
      </c>
      <c r="AA122">
        <f t="shared" si="20"/>
        <v>6</v>
      </c>
      <c r="AB122">
        <v>-4.9408973284325419E-2</v>
      </c>
      <c r="AC122">
        <v>0.11471765638796899</v>
      </c>
      <c r="AD122">
        <v>0.12279294842051652</v>
      </c>
      <c r="AE122">
        <v>-0.2509707510117789</v>
      </c>
      <c r="AF122">
        <v>-0.23829644796071209</v>
      </c>
      <c r="AG122">
        <v>-0.28019022956451006</v>
      </c>
      <c r="AH122">
        <f t="shared" si="21"/>
        <v>6</v>
      </c>
      <c r="AI122">
        <v>-0.28982725172033835</v>
      </c>
      <c r="AJ122">
        <v>-0.20091269392599642</v>
      </c>
      <c r="AK122">
        <v>7.1955014042037668E-3</v>
      </c>
      <c r="AL122">
        <v>-0.65260121759651946</v>
      </c>
      <c r="AM122">
        <v>-0.43616183931445007</v>
      </c>
      <c r="AN122">
        <v>-0.32423456227053127</v>
      </c>
      <c r="AO122">
        <f t="shared" si="22"/>
        <v>6</v>
      </c>
      <c r="AP122">
        <v>0.81799999999999995</v>
      </c>
      <c r="AQ122">
        <v>0.87</v>
      </c>
      <c r="AR122">
        <v>1.0049999999999999</v>
      </c>
      <c r="AS122">
        <v>1.5720000000000001</v>
      </c>
      <c r="AT122">
        <v>1.353</v>
      </c>
      <c r="AU122">
        <v>1.252</v>
      </c>
      <c r="AV122" t="s">
        <v>199</v>
      </c>
      <c r="AW122" t="s">
        <v>198</v>
      </c>
      <c r="AX122" t="s">
        <v>604</v>
      </c>
      <c r="BL122">
        <f t="shared" si="23"/>
        <v>-0.65260121759651946</v>
      </c>
      <c r="BM122">
        <f t="shared" si="24"/>
        <v>-0.43616183931445007</v>
      </c>
      <c r="BN122">
        <f t="shared" si="25"/>
        <v>-0.32423456227053127</v>
      </c>
      <c r="BO122">
        <v>0.65260121759651946</v>
      </c>
      <c r="BP122">
        <v>0.43616183931445007</v>
      </c>
      <c r="BQ122">
        <v>0.32423456227053127</v>
      </c>
    </row>
    <row r="123" spans="1:69" hidden="1" x14ac:dyDescent="0.25">
      <c r="A123"/>
      <c r="B123" t="s">
        <v>606</v>
      </c>
      <c r="C123" t="s">
        <v>607</v>
      </c>
      <c r="D123" t="s">
        <v>198</v>
      </c>
      <c r="E123" t="s">
        <v>198</v>
      </c>
      <c r="F123" t="s">
        <v>198</v>
      </c>
      <c r="G123" t="s">
        <v>1369</v>
      </c>
      <c r="H123">
        <v>60.505000000000003</v>
      </c>
      <c r="I123">
        <v>9.73</v>
      </c>
      <c r="J123">
        <v>549</v>
      </c>
      <c r="K123">
        <v>53.734061930783199</v>
      </c>
      <c r="L123">
        <v>311</v>
      </c>
      <c r="M123">
        <v>22</v>
      </c>
      <c r="N123">
        <v>1</v>
      </c>
      <c r="O123">
        <v>0</v>
      </c>
      <c r="P123">
        <v>1</v>
      </c>
      <c r="Q123" t="s">
        <v>198</v>
      </c>
      <c r="R123">
        <v>192.07</v>
      </c>
      <c r="S123">
        <v>1164.9695774316799</v>
      </c>
      <c r="T123" s="8">
        <f t="shared" si="13"/>
        <v>-1.8003382881952128</v>
      </c>
      <c r="U123" s="8">
        <f t="shared" si="14"/>
        <v>0</v>
      </c>
      <c r="V123" s="7" t="str">
        <f t="shared" si="15"/>
        <v/>
      </c>
      <c r="W123" t="str">
        <f t="shared" si="16"/>
        <v>n.s.</v>
      </c>
      <c r="X123" t="str">
        <f t="shared" si="17"/>
        <v>n.s.</v>
      </c>
      <c r="Y123" t="str">
        <f t="shared" si="18"/>
        <v>n.s.</v>
      </c>
      <c r="Z123" t="str">
        <f t="shared" si="19"/>
        <v>n.s.</v>
      </c>
      <c r="AA123">
        <f t="shared" si="20"/>
        <v>1</v>
      </c>
      <c r="AB123" t="s">
        <v>198</v>
      </c>
      <c r="AC123" t="s">
        <v>198</v>
      </c>
      <c r="AD123">
        <v>-1.8003382881952128</v>
      </c>
      <c r="AE123" t="s">
        <v>198</v>
      </c>
      <c r="AF123" t="s">
        <v>198</v>
      </c>
      <c r="AG123" t="s">
        <v>198</v>
      </c>
      <c r="AH123">
        <f t="shared" si="21"/>
        <v>1</v>
      </c>
      <c r="AI123" t="s">
        <v>198</v>
      </c>
      <c r="AJ123" t="s">
        <v>198</v>
      </c>
      <c r="AK123">
        <v>-1.9159357352115256</v>
      </c>
      <c r="AL123" t="s">
        <v>198</v>
      </c>
      <c r="AM123" t="s">
        <v>198</v>
      </c>
      <c r="AN123" t="s">
        <v>198</v>
      </c>
      <c r="AO123">
        <f t="shared" si="22"/>
        <v>1</v>
      </c>
      <c r="AP123" t="s">
        <v>198</v>
      </c>
      <c r="AQ123" t="s">
        <v>198</v>
      </c>
      <c r="AR123">
        <v>0.26500000000000001</v>
      </c>
      <c r="AS123" t="s">
        <v>198</v>
      </c>
      <c r="AT123" t="s">
        <v>198</v>
      </c>
      <c r="AU123" t="s">
        <v>198</v>
      </c>
      <c r="AV123" t="s">
        <v>199</v>
      </c>
      <c r="AW123" t="s">
        <v>198</v>
      </c>
      <c r="AX123" t="s">
        <v>222</v>
      </c>
      <c r="BL123" t="str">
        <f t="shared" si="23"/>
        <v/>
      </c>
      <c r="BM123" t="str">
        <f t="shared" si="24"/>
        <v/>
      </c>
      <c r="BN123" t="str">
        <f t="shared" si="25"/>
        <v/>
      </c>
      <c r="BO123" t="s">
        <v>198</v>
      </c>
      <c r="BP123" t="s">
        <v>198</v>
      </c>
      <c r="BQ123" t="s">
        <v>198</v>
      </c>
    </row>
    <row r="124" spans="1:69" hidden="1" x14ac:dyDescent="0.25">
      <c r="A124"/>
      <c r="B124" t="s">
        <v>608</v>
      </c>
      <c r="C124" t="s">
        <v>607</v>
      </c>
      <c r="D124" t="s">
        <v>198</v>
      </c>
      <c r="E124" t="s">
        <v>198</v>
      </c>
      <c r="F124" t="s">
        <v>198</v>
      </c>
      <c r="G124" t="s">
        <v>1369</v>
      </c>
      <c r="H124">
        <v>60.460999999999999</v>
      </c>
      <c r="I124">
        <v>9.7899999999999991</v>
      </c>
      <c r="J124">
        <v>549</v>
      </c>
      <c r="K124">
        <v>53.734061930783199</v>
      </c>
      <c r="L124">
        <v>310</v>
      </c>
      <c r="M124">
        <v>22</v>
      </c>
      <c r="N124">
        <v>1</v>
      </c>
      <c r="O124">
        <v>0</v>
      </c>
      <c r="P124">
        <v>1</v>
      </c>
      <c r="Q124" t="s">
        <v>198</v>
      </c>
      <c r="R124">
        <v>160.02600000000001</v>
      </c>
      <c r="S124">
        <v>1164.6938091516499</v>
      </c>
      <c r="T124" s="8">
        <f t="shared" si="13"/>
        <v>-6.4034379113387114</v>
      </c>
      <c r="U124" s="8">
        <f t="shared" si="14"/>
        <v>0</v>
      </c>
      <c r="V124" s="7" t="str">
        <f t="shared" si="15"/>
        <v/>
      </c>
      <c r="W124" t="str">
        <f t="shared" si="16"/>
        <v>n.s.</v>
      </c>
      <c r="X124" t="str">
        <f t="shared" si="17"/>
        <v>n.s.</v>
      </c>
      <c r="Y124" t="str">
        <f t="shared" si="18"/>
        <v>n.s.</v>
      </c>
      <c r="Z124" t="str">
        <f t="shared" si="19"/>
        <v>n.s.</v>
      </c>
      <c r="AA124">
        <f t="shared" si="20"/>
        <v>1</v>
      </c>
      <c r="AB124">
        <v>-6.4034379113387114</v>
      </c>
      <c r="AC124" t="s">
        <v>198</v>
      </c>
      <c r="AD124" t="s">
        <v>198</v>
      </c>
      <c r="AE124" t="s">
        <v>198</v>
      </c>
      <c r="AF124" t="s">
        <v>198</v>
      </c>
      <c r="AG124" t="s">
        <v>198</v>
      </c>
      <c r="AH124">
        <f t="shared" si="21"/>
        <v>1</v>
      </c>
      <c r="AI124">
        <v>-6.6438561897747244</v>
      </c>
      <c r="AJ124" t="s">
        <v>198</v>
      </c>
      <c r="AK124" t="s">
        <v>198</v>
      </c>
      <c r="AL124" t="s">
        <v>198</v>
      </c>
      <c r="AM124" t="s">
        <v>198</v>
      </c>
      <c r="AN124" t="s">
        <v>198</v>
      </c>
      <c r="AO124">
        <f t="shared" si="22"/>
        <v>1</v>
      </c>
      <c r="AP124">
        <v>0.01</v>
      </c>
      <c r="AQ124" t="s">
        <v>198</v>
      </c>
      <c r="AR124" t="s">
        <v>198</v>
      </c>
      <c r="AS124" t="s">
        <v>198</v>
      </c>
      <c r="AT124" t="s">
        <v>198</v>
      </c>
      <c r="AU124" t="s">
        <v>198</v>
      </c>
      <c r="AV124" t="s">
        <v>199</v>
      </c>
      <c r="AW124" t="s">
        <v>198</v>
      </c>
      <c r="AX124" t="s">
        <v>222</v>
      </c>
      <c r="BL124" t="str">
        <f t="shared" si="23"/>
        <v/>
      </c>
      <c r="BM124" t="str">
        <f t="shared" si="24"/>
        <v/>
      </c>
      <c r="BN124" t="str">
        <f t="shared" si="25"/>
        <v/>
      </c>
      <c r="BO124" t="s">
        <v>198</v>
      </c>
      <c r="BP124" t="s">
        <v>198</v>
      </c>
      <c r="BQ124" t="s">
        <v>198</v>
      </c>
    </row>
    <row r="125" spans="1:69" hidden="1" x14ac:dyDescent="0.25">
      <c r="A125"/>
      <c r="B125" t="s">
        <v>609</v>
      </c>
      <c r="C125" t="s">
        <v>610</v>
      </c>
      <c r="D125" t="s">
        <v>198</v>
      </c>
      <c r="E125" t="s">
        <v>198</v>
      </c>
      <c r="F125" t="s">
        <v>198</v>
      </c>
      <c r="G125" t="s">
        <v>237</v>
      </c>
      <c r="H125">
        <v>34.630000000000003</v>
      </c>
      <c r="I125">
        <v>5.55</v>
      </c>
      <c r="J125">
        <v>313</v>
      </c>
      <c r="K125">
        <v>79.233226837060698</v>
      </c>
      <c r="L125">
        <v>274</v>
      </c>
      <c r="M125">
        <v>18</v>
      </c>
      <c r="N125">
        <v>1</v>
      </c>
      <c r="O125">
        <v>0</v>
      </c>
      <c r="P125">
        <v>1</v>
      </c>
      <c r="Q125" t="s">
        <v>198</v>
      </c>
      <c r="R125">
        <v>1437.45</v>
      </c>
      <c r="S125">
        <v>911.56256437301602</v>
      </c>
      <c r="T125" s="8" t="str">
        <f t="shared" si="13"/>
        <v/>
      </c>
      <c r="U125" s="8" t="str">
        <f t="shared" si="14"/>
        <v/>
      </c>
      <c r="V125" s="7" t="str">
        <f t="shared" si="15"/>
        <v/>
      </c>
      <c r="W125" t="str">
        <f t="shared" si="16"/>
        <v>n.q.</v>
      </c>
      <c r="X125" t="str">
        <f t="shared" si="17"/>
        <v>n.q.</v>
      </c>
      <c r="Y125" t="str">
        <f t="shared" si="18"/>
        <v>n.q.</v>
      </c>
      <c r="Z125" t="str">
        <f t="shared" si="19"/>
        <v>n.q.</v>
      </c>
      <c r="AA125">
        <f t="shared" si="20"/>
        <v>0</v>
      </c>
      <c r="AB125" t="s">
        <v>198</v>
      </c>
      <c r="AC125" t="s">
        <v>198</v>
      </c>
      <c r="AD125" t="s">
        <v>198</v>
      </c>
      <c r="AE125" t="s">
        <v>198</v>
      </c>
      <c r="AF125" t="s">
        <v>198</v>
      </c>
      <c r="AG125" t="s">
        <v>198</v>
      </c>
      <c r="AH125">
        <f t="shared" si="21"/>
        <v>0</v>
      </c>
      <c r="AI125" t="s">
        <v>198</v>
      </c>
      <c r="AJ125" t="s">
        <v>198</v>
      </c>
      <c r="AK125" t="s">
        <v>198</v>
      </c>
      <c r="AL125" t="s">
        <v>198</v>
      </c>
      <c r="AM125" t="s">
        <v>198</v>
      </c>
      <c r="AN125" t="s">
        <v>198</v>
      </c>
      <c r="AO125">
        <f t="shared" si="22"/>
        <v>0</v>
      </c>
      <c r="AP125" t="s">
        <v>198</v>
      </c>
      <c r="AQ125" t="s">
        <v>198</v>
      </c>
      <c r="AR125" t="s">
        <v>198</v>
      </c>
      <c r="AS125" t="s">
        <v>198</v>
      </c>
      <c r="AT125" t="s">
        <v>198</v>
      </c>
      <c r="AU125" t="s">
        <v>198</v>
      </c>
      <c r="AV125" t="s">
        <v>198</v>
      </c>
      <c r="AW125" t="s">
        <v>198</v>
      </c>
      <c r="AX125" t="s">
        <v>209</v>
      </c>
      <c r="BL125" t="str">
        <f t="shared" si="23"/>
        <v/>
      </c>
      <c r="BM125" t="str">
        <f t="shared" si="24"/>
        <v/>
      </c>
      <c r="BN125" t="str">
        <f t="shared" si="25"/>
        <v/>
      </c>
      <c r="BO125" t="s">
        <v>198</v>
      </c>
      <c r="BP125" t="s">
        <v>198</v>
      </c>
      <c r="BQ125" t="s">
        <v>198</v>
      </c>
    </row>
    <row r="126" spans="1:69" x14ac:dyDescent="0.25">
      <c r="B126" t="s">
        <v>611</v>
      </c>
      <c r="C126" t="s">
        <v>612</v>
      </c>
      <c r="D126" t="s">
        <v>198</v>
      </c>
      <c r="E126" t="s">
        <v>198</v>
      </c>
      <c r="F126" t="s">
        <v>198</v>
      </c>
      <c r="G126" t="s">
        <v>613</v>
      </c>
      <c r="H126">
        <v>86.24</v>
      </c>
      <c r="I126">
        <v>7.33</v>
      </c>
      <c r="J126">
        <v>771</v>
      </c>
      <c r="K126">
        <v>49.286640726329402</v>
      </c>
      <c r="L126">
        <v>173</v>
      </c>
      <c r="M126">
        <v>37</v>
      </c>
      <c r="N126">
        <v>37</v>
      </c>
      <c r="O126">
        <v>0</v>
      </c>
      <c r="P126">
        <v>1</v>
      </c>
      <c r="Q126" t="s">
        <v>198</v>
      </c>
      <c r="R126">
        <v>22.100999999999999</v>
      </c>
      <c r="S126">
        <v>578.47121405601501</v>
      </c>
      <c r="T126" s="8">
        <f t="shared" si="13"/>
        <v>-7.9584232572840655E-2</v>
      </c>
      <c r="U126" s="8">
        <f t="shared" si="14"/>
        <v>0.15092876075715161</v>
      </c>
      <c r="V126" s="7">
        <f t="shared" si="15"/>
        <v>0.26566192604342165</v>
      </c>
      <c r="W126" t="str">
        <f t="shared" si="16"/>
        <v>n.s.</v>
      </c>
      <c r="X126" t="str">
        <f t="shared" si="17"/>
        <v>n.s.</v>
      </c>
      <c r="Y126" t="str">
        <f t="shared" si="18"/>
        <v>n.s.</v>
      </c>
      <c r="Z126" t="str">
        <f t="shared" si="19"/>
        <v>n.s.</v>
      </c>
      <c r="AA126">
        <f t="shared" si="20"/>
        <v>6</v>
      </c>
      <c r="AB126">
        <v>-4.5885906720628145E-2</v>
      </c>
      <c r="AC126">
        <v>8.4555685877716585E-2</v>
      </c>
      <c r="AD126">
        <v>0.11847995554943413</v>
      </c>
      <c r="AE126">
        <v>-0.16883246444130062</v>
      </c>
      <c r="AF126">
        <v>-0.14809863898913378</v>
      </c>
      <c r="AG126">
        <v>-0.3177240267131321</v>
      </c>
      <c r="AH126">
        <f t="shared" si="21"/>
        <v>6</v>
      </c>
      <c r="AI126">
        <v>-0.28630418515664108</v>
      </c>
      <c r="AJ126">
        <v>-0.23107466443624883</v>
      </c>
      <c r="AK126">
        <v>2.8825085331213654E-3</v>
      </c>
      <c r="AL126">
        <v>-0.57046293102604118</v>
      </c>
      <c r="AM126">
        <v>-0.34596403034287176</v>
      </c>
      <c r="AN126">
        <v>-0.36176835941915331</v>
      </c>
      <c r="AO126">
        <f t="shared" si="22"/>
        <v>6</v>
      </c>
      <c r="AP126">
        <v>0.82</v>
      </c>
      <c r="AQ126">
        <v>0.85199999999999998</v>
      </c>
      <c r="AR126">
        <v>1.002</v>
      </c>
      <c r="AS126">
        <v>1.4850000000000001</v>
      </c>
      <c r="AT126">
        <v>1.2709999999999999</v>
      </c>
      <c r="AU126">
        <v>1.2849999999999999</v>
      </c>
      <c r="AV126" t="s">
        <v>199</v>
      </c>
      <c r="AW126" t="s">
        <v>200</v>
      </c>
      <c r="AX126" t="s">
        <v>222</v>
      </c>
      <c r="BL126">
        <f t="shared" si="23"/>
        <v>-0.57046293102604118</v>
      </c>
      <c r="BM126">
        <f t="shared" si="24"/>
        <v>-0.34596403034287176</v>
      </c>
      <c r="BN126">
        <f t="shared" si="25"/>
        <v>-0.36176835941915331</v>
      </c>
      <c r="BO126">
        <v>0.57046293102604118</v>
      </c>
      <c r="BP126">
        <v>0.34596403034287176</v>
      </c>
      <c r="BQ126">
        <v>0.36176835941915331</v>
      </c>
    </row>
    <row r="127" spans="1:69" hidden="1" x14ac:dyDescent="0.25">
      <c r="A127"/>
      <c r="B127" t="s">
        <v>614</v>
      </c>
      <c r="C127" t="s">
        <v>615</v>
      </c>
      <c r="D127" t="s">
        <v>616</v>
      </c>
      <c r="E127" t="s">
        <v>617</v>
      </c>
      <c r="F127" t="s">
        <v>618</v>
      </c>
      <c r="G127" t="s">
        <v>198</v>
      </c>
      <c r="H127">
        <v>49.15</v>
      </c>
      <c r="I127">
        <v>4.96</v>
      </c>
      <c r="J127">
        <v>452</v>
      </c>
      <c r="K127">
        <v>46.017699115044202</v>
      </c>
      <c r="L127">
        <v>318</v>
      </c>
      <c r="M127">
        <v>22</v>
      </c>
      <c r="N127">
        <v>1</v>
      </c>
      <c r="O127">
        <v>0</v>
      </c>
      <c r="P127">
        <v>1</v>
      </c>
      <c r="Q127" t="s">
        <v>198</v>
      </c>
      <c r="R127">
        <v>405.15899999999999</v>
      </c>
      <c r="S127">
        <v>1353.3177249431601</v>
      </c>
      <c r="T127" s="8">
        <f t="shared" si="13"/>
        <v>0.58050328056478406</v>
      </c>
      <c r="U127" s="8">
        <f t="shared" si="14"/>
        <v>0.43814703506897412</v>
      </c>
      <c r="V127" s="7">
        <f t="shared" si="15"/>
        <v>1.9808863370422588E-2</v>
      </c>
      <c r="W127" t="str">
        <f t="shared" si="16"/>
        <v>n.s.</v>
      </c>
      <c r="X127" t="str">
        <f t="shared" si="17"/>
        <v>n.s.</v>
      </c>
      <c r="Y127" t="str">
        <f t="shared" si="18"/>
        <v>n.s.</v>
      </c>
      <c r="Z127" t="str">
        <f t="shared" si="19"/>
        <v>n.s.</v>
      </c>
      <c r="AA127">
        <f t="shared" si="20"/>
        <v>4</v>
      </c>
      <c r="AB127">
        <v>0.43198092913676855</v>
      </c>
      <c r="AC127" t="s">
        <v>198</v>
      </c>
      <c r="AD127">
        <v>3.0927123029322198E-2</v>
      </c>
      <c r="AE127">
        <v>1.2458812339067957</v>
      </c>
      <c r="AF127" t="s">
        <v>198</v>
      </c>
      <c r="AG127">
        <v>0.61322383618624976</v>
      </c>
      <c r="AH127">
        <f t="shared" si="21"/>
        <v>4</v>
      </c>
      <c r="AI127">
        <v>0.19156265070075562</v>
      </c>
      <c r="AJ127" t="s">
        <v>198</v>
      </c>
      <c r="AK127">
        <v>-8.4670323986990564E-2</v>
      </c>
      <c r="AL127">
        <v>0.84425076732205517</v>
      </c>
      <c r="AM127" t="s">
        <v>198</v>
      </c>
      <c r="AN127">
        <v>0.5691795034802285</v>
      </c>
      <c r="AO127">
        <f t="shared" si="22"/>
        <v>4</v>
      </c>
      <c r="AP127">
        <v>1.1419999999999999</v>
      </c>
      <c r="AQ127" t="s">
        <v>198</v>
      </c>
      <c r="AR127">
        <v>0.94299999999999995</v>
      </c>
      <c r="AS127">
        <v>0.55700000000000005</v>
      </c>
      <c r="AT127" t="s">
        <v>198</v>
      </c>
      <c r="AU127">
        <v>0.67400000000000004</v>
      </c>
      <c r="AV127" t="s">
        <v>198</v>
      </c>
      <c r="AW127" t="s">
        <v>198</v>
      </c>
      <c r="AX127" t="s">
        <v>198</v>
      </c>
      <c r="BL127">
        <f t="shared" si="23"/>
        <v>0.84425076732205517</v>
      </c>
      <c r="BM127" t="str">
        <f t="shared" si="24"/>
        <v/>
      </c>
      <c r="BN127">
        <f t="shared" si="25"/>
        <v>0.5691795034802285</v>
      </c>
      <c r="BO127">
        <v>-0.84425076732205517</v>
      </c>
      <c r="BP127" t="s">
        <v>198</v>
      </c>
      <c r="BQ127">
        <v>-0.5691795034802285</v>
      </c>
    </row>
    <row r="128" spans="1:69" x14ac:dyDescent="0.25">
      <c r="B128" t="s">
        <v>619</v>
      </c>
      <c r="C128" t="s">
        <v>620</v>
      </c>
      <c r="D128" t="s">
        <v>198</v>
      </c>
      <c r="E128" t="s">
        <v>198</v>
      </c>
      <c r="F128" t="s">
        <v>198</v>
      </c>
      <c r="G128" t="s">
        <v>198</v>
      </c>
      <c r="H128">
        <v>49.164999999999999</v>
      </c>
      <c r="I128">
        <v>4.96</v>
      </c>
      <c r="J128">
        <v>452</v>
      </c>
      <c r="K128">
        <v>46.017699115044202</v>
      </c>
      <c r="L128">
        <v>318</v>
      </c>
      <c r="M128">
        <v>22</v>
      </c>
      <c r="N128">
        <v>1</v>
      </c>
      <c r="O128">
        <v>40</v>
      </c>
      <c r="P128">
        <v>1</v>
      </c>
      <c r="Q128" t="s">
        <v>198</v>
      </c>
      <c r="R128">
        <v>447.92500000000001</v>
      </c>
      <c r="S128">
        <v>1353.3177249431601</v>
      </c>
      <c r="T128" s="8">
        <f t="shared" si="13"/>
        <v>0.4801358955014951</v>
      </c>
      <c r="U128" s="8">
        <f t="shared" si="14"/>
        <v>0.61526886331185127</v>
      </c>
      <c r="V128" s="7">
        <f t="shared" si="15"/>
        <v>0.1115875713460299</v>
      </c>
      <c r="W128" t="str">
        <f t="shared" si="16"/>
        <v>n.s.</v>
      </c>
      <c r="X128" t="str">
        <f t="shared" si="17"/>
        <v>n.s.</v>
      </c>
      <c r="Y128" t="str">
        <f t="shared" si="18"/>
        <v>n.s.</v>
      </c>
      <c r="Z128" t="str">
        <f t="shared" si="19"/>
        <v>n.s.</v>
      </c>
      <c r="AA128">
        <f t="shared" si="20"/>
        <v>6</v>
      </c>
      <c r="AB128">
        <v>0.62667741956935907</v>
      </c>
      <c r="AC128">
        <v>-0.5626910930977822</v>
      </c>
      <c r="AD128">
        <v>9.8180393938903349E-2</v>
      </c>
      <c r="AE128">
        <v>1.4426022476410467</v>
      </c>
      <c r="AF128">
        <v>0.77994538354177267</v>
      </c>
      <c r="AG128">
        <v>0.49610102141567097</v>
      </c>
      <c r="AH128">
        <f t="shared" si="21"/>
        <v>6</v>
      </c>
      <c r="AI128">
        <v>0.38625914113334614</v>
      </c>
      <c r="AJ128">
        <v>-0.87832144341174756</v>
      </c>
      <c r="AK128">
        <v>-1.7417053077409407E-2</v>
      </c>
      <c r="AL128">
        <v>1.0409717810563062</v>
      </c>
      <c r="AM128">
        <v>0.58207999218803474</v>
      </c>
      <c r="AN128">
        <v>0.45205668870964977</v>
      </c>
      <c r="AO128">
        <f t="shared" si="22"/>
        <v>6</v>
      </c>
      <c r="AP128">
        <v>1.3069999999999999</v>
      </c>
      <c r="AQ128">
        <v>0.54400000000000004</v>
      </c>
      <c r="AR128">
        <v>0.98799999999999999</v>
      </c>
      <c r="AS128">
        <v>0.48599999999999999</v>
      </c>
      <c r="AT128">
        <v>0.66800000000000004</v>
      </c>
      <c r="AU128">
        <v>0.73099999999999998</v>
      </c>
      <c r="AV128" t="s">
        <v>198</v>
      </c>
      <c r="AW128" t="s">
        <v>198</v>
      </c>
      <c r="AX128" t="s">
        <v>198</v>
      </c>
      <c r="BL128">
        <f t="shared" si="23"/>
        <v>1.0409717810563062</v>
      </c>
      <c r="BM128">
        <f t="shared" si="24"/>
        <v>0.58207999218803474</v>
      </c>
      <c r="BN128">
        <f t="shared" si="25"/>
        <v>0.45205668870964977</v>
      </c>
      <c r="BO128">
        <v>-1.0409717810563062</v>
      </c>
      <c r="BP128">
        <v>-0.58207999218803474</v>
      </c>
      <c r="BQ128">
        <v>-0.45205668870964977</v>
      </c>
    </row>
    <row r="129" spans="1:69" x14ac:dyDescent="0.25">
      <c r="B129" t="s">
        <v>621</v>
      </c>
      <c r="C129" t="s">
        <v>622</v>
      </c>
      <c r="D129" t="s">
        <v>198</v>
      </c>
      <c r="E129" t="s">
        <v>198</v>
      </c>
      <c r="F129" t="s">
        <v>198</v>
      </c>
      <c r="G129" t="s">
        <v>198</v>
      </c>
      <c r="H129">
        <v>27.114999999999998</v>
      </c>
      <c r="I129">
        <v>9.57</v>
      </c>
      <c r="J129">
        <v>245</v>
      </c>
      <c r="K129">
        <v>66.938775510204096</v>
      </c>
      <c r="L129">
        <v>242</v>
      </c>
      <c r="M129">
        <v>17</v>
      </c>
      <c r="N129">
        <v>5</v>
      </c>
      <c r="O129">
        <v>26</v>
      </c>
      <c r="P129">
        <v>1</v>
      </c>
      <c r="Q129" t="s">
        <v>198</v>
      </c>
      <c r="R129">
        <v>3382.855</v>
      </c>
      <c r="S129">
        <v>940.28963017463695</v>
      </c>
      <c r="T129" s="8">
        <f t="shared" si="13"/>
        <v>0.34215580565946152</v>
      </c>
      <c r="U129" s="8">
        <f t="shared" si="14"/>
        <v>0.1547044531880771</v>
      </c>
      <c r="V129" s="7">
        <f t="shared" si="15"/>
        <v>5.8244339687070425E-4</v>
      </c>
      <c r="W129" t="str">
        <f t="shared" si="16"/>
        <v>n.s.</v>
      </c>
      <c r="X129" t="str">
        <f t="shared" si="17"/>
        <v>n.s.</v>
      </c>
      <c r="Y129" t="str">
        <f t="shared" si="18"/>
        <v>n.s.</v>
      </c>
      <c r="Z129" t="str">
        <f t="shared" si="19"/>
        <v>n.s.</v>
      </c>
      <c r="AA129">
        <f t="shared" si="20"/>
        <v>6</v>
      </c>
      <c r="AB129">
        <v>0.35811332110576755</v>
      </c>
      <c r="AC129">
        <v>0.56173436019788192</v>
      </c>
      <c r="AD129">
        <v>0.27522663283754056</v>
      </c>
      <c r="AE129">
        <v>0.12186204499114556</v>
      </c>
      <c r="AF129">
        <v>0.51080470301384562</v>
      </c>
      <c r="AG129">
        <v>0.22519377181058767</v>
      </c>
      <c r="AH129">
        <f t="shared" si="21"/>
        <v>6</v>
      </c>
      <c r="AI129">
        <v>0.11769504266975458</v>
      </c>
      <c r="AJ129">
        <v>0.24610400988391656</v>
      </c>
      <c r="AK129">
        <v>0.15962918582122781</v>
      </c>
      <c r="AL129">
        <v>-0.279768421593595</v>
      </c>
      <c r="AM129">
        <v>0.31293931166010763</v>
      </c>
      <c r="AN129">
        <v>0.18114943910456646</v>
      </c>
      <c r="AO129">
        <f t="shared" si="22"/>
        <v>6</v>
      </c>
      <c r="AP129">
        <v>1.085</v>
      </c>
      <c r="AQ129">
        <v>1.1859999999999999</v>
      </c>
      <c r="AR129">
        <v>1.117</v>
      </c>
      <c r="AS129">
        <v>1.214</v>
      </c>
      <c r="AT129">
        <v>0.80500000000000005</v>
      </c>
      <c r="AU129">
        <v>0.88200000000000001</v>
      </c>
      <c r="AV129" t="s">
        <v>198</v>
      </c>
      <c r="AW129" t="s">
        <v>198</v>
      </c>
      <c r="AX129" t="s">
        <v>205</v>
      </c>
      <c r="BL129">
        <f t="shared" si="23"/>
        <v>-0.279768421593595</v>
      </c>
      <c r="BM129">
        <f t="shared" si="24"/>
        <v>0.31293931166010763</v>
      </c>
      <c r="BN129">
        <f t="shared" si="25"/>
        <v>0.18114943910456646</v>
      </c>
      <c r="BO129">
        <v>0.279768421593595</v>
      </c>
      <c r="BP129">
        <v>-0.31293931166010763</v>
      </c>
      <c r="BQ129">
        <v>-0.18114943910456646</v>
      </c>
    </row>
    <row r="130" spans="1:69" x14ac:dyDescent="0.25">
      <c r="B130" t="s">
        <v>623</v>
      </c>
      <c r="C130" t="s">
        <v>624</v>
      </c>
      <c r="D130" t="s">
        <v>198</v>
      </c>
      <c r="E130" t="s">
        <v>198</v>
      </c>
      <c r="F130" t="s">
        <v>198</v>
      </c>
      <c r="G130" t="s">
        <v>1255</v>
      </c>
      <c r="H130">
        <v>34.213999999999999</v>
      </c>
      <c r="I130">
        <v>5.52</v>
      </c>
      <c r="J130">
        <v>329</v>
      </c>
      <c r="K130">
        <v>57.750759878419501</v>
      </c>
      <c r="L130">
        <v>257</v>
      </c>
      <c r="M130">
        <v>17</v>
      </c>
      <c r="N130">
        <v>17</v>
      </c>
      <c r="O130">
        <v>0</v>
      </c>
      <c r="P130">
        <v>1</v>
      </c>
      <c r="Q130" t="s">
        <v>198</v>
      </c>
      <c r="R130">
        <v>1466.799</v>
      </c>
      <c r="S130">
        <v>859.66529679298401</v>
      </c>
      <c r="T130" s="8">
        <f t="shared" si="13"/>
        <v>0.36253669974493974</v>
      </c>
      <c r="U130" s="8">
        <f t="shared" si="14"/>
        <v>0.2231380039431568</v>
      </c>
      <c r="V130" s="7">
        <f t="shared" si="15"/>
        <v>4.5898223113577394E-3</v>
      </c>
      <c r="W130" t="str">
        <f t="shared" si="16"/>
        <v>n.s.</v>
      </c>
      <c r="X130" t="str">
        <f t="shared" si="17"/>
        <v>n.s.</v>
      </c>
      <c r="Y130" t="str">
        <f t="shared" si="18"/>
        <v>n.s.</v>
      </c>
      <c r="Z130" t="str">
        <f t="shared" si="19"/>
        <v>n.s.</v>
      </c>
      <c r="AA130">
        <f t="shared" si="20"/>
        <v>6</v>
      </c>
      <c r="AB130">
        <v>0.46815935427514099</v>
      </c>
      <c r="AC130">
        <v>0.22942931526466148</v>
      </c>
      <c r="AD130">
        <v>0.33096541921979222</v>
      </c>
      <c r="AE130">
        <v>0.3067188195592736</v>
      </c>
      <c r="AF130">
        <v>0.77994538354177267</v>
      </c>
      <c r="AG130">
        <v>6.0001906608997457E-2</v>
      </c>
      <c r="AH130">
        <f t="shared" si="21"/>
        <v>6</v>
      </c>
      <c r="AI130">
        <v>0.22774107583912809</v>
      </c>
      <c r="AJ130">
        <v>-8.6201035049303931E-2</v>
      </c>
      <c r="AK130">
        <v>0.21536797220347947</v>
      </c>
      <c r="AL130">
        <v>-9.4911647025466978E-2</v>
      </c>
      <c r="AM130">
        <v>0.58207999218803474</v>
      </c>
      <c r="AN130">
        <v>1.5957573902976249E-2</v>
      </c>
      <c r="AO130">
        <f t="shared" si="22"/>
        <v>6</v>
      </c>
      <c r="AP130">
        <v>1.171</v>
      </c>
      <c r="AQ130">
        <v>0.94199999999999995</v>
      </c>
      <c r="AR130">
        <v>1.161</v>
      </c>
      <c r="AS130">
        <v>1.0680000000000001</v>
      </c>
      <c r="AT130">
        <v>0.66800000000000004</v>
      </c>
      <c r="AU130">
        <v>0.98899999999999999</v>
      </c>
      <c r="AV130" t="s">
        <v>198</v>
      </c>
      <c r="AW130" t="s">
        <v>1254</v>
      </c>
      <c r="AX130" t="s">
        <v>198</v>
      </c>
      <c r="BL130">
        <f t="shared" si="23"/>
        <v>-9.4911647025466978E-2</v>
      </c>
      <c r="BM130">
        <f t="shared" si="24"/>
        <v>0.58207999218803474</v>
      </c>
      <c r="BN130">
        <f t="shared" si="25"/>
        <v>1.5957573902976249E-2</v>
      </c>
      <c r="BO130">
        <v>9.4911647025466978E-2</v>
      </c>
      <c r="BP130">
        <v>-0.58207999218803474</v>
      </c>
      <c r="BQ130">
        <v>-1.5957573902976249E-2</v>
      </c>
    </row>
    <row r="131" spans="1:69" x14ac:dyDescent="0.25">
      <c r="B131" t="s">
        <v>625</v>
      </c>
      <c r="C131" t="s">
        <v>626</v>
      </c>
      <c r="D131" t="s">
        <v>198</v>
      </c>
      <c r="E131" t="s">
        <v>198</v>
      </c>
      <c r="F131" t="s">
        <v>198</v>
      </c>
      <c r="G131" t="s">
        <v>198</v>
      </c>
      <c r="H131">
        <v>47.709000000000003</v>
      </c>
      <c r="I131">
        <v>9.19</v>
      </c>
      <c r="J131">
        <v>435</v>
      </c>
      <c r="K131">
        <v>62.068965517241402</v>
      </c>
      <c r="L131">
        <v>242</v>
      </c>
      <c r="M131">
        <v>22</v>
      </c>
      <c r="N131">
        <v>4</v>
      </c>
      <c r="O131">
        <v>24</v>
      </c>
      <c r="P131">
        <v>1</v>
      </c>
      <c r="Q131" t="s">
        <v>198</v>
      </c>
      <c r="R131">
        <v>194.73400000000001</v>
      </c>
      <c r="S131">
        <v>898.62007951736496</v>
      </c>
      <c r="T131" s="8">
        <f t="shared" si="13"/>
        <v>0.381146555539777</v>
      </c>
      <c r="U131" s="8">
        <f t="shared" si="14"/>
        <v>0.37288888981124474</v>
      </c>
      <c r="V131" s="7">
        <f t="shared" si="15"/>
        <v>4.5352892656839505E-2</v>
      </c>
      <c r="W131" t="str">
        <f t="shared" si="16"/>
        <v>n.s.</v>
      </c>
      <c r="X131" t="str">
        <f t="shared" si="17"/>
        <v>n.s.</v>
      </c>
      <c r="Y131" t="str">
        <f t="shared" si="18"/>
        <v>n.s.</v>
      </c>
      <c r="Z131" t="str">
        <f t="shared" si="19"/>
        <v>n.s.</v>
      </c>
      <c r="AA131">
        <f t="shared" si="20"/>
        <v>6</v>
      </c>
      <c r="AB131">
        <v>0.49863566797203085</v>
      </c>
      <c r="AC131">
        <v>-0.1483167494458249</v>
      </c>
      <c r="AD131">
        <v>6.7185241831066861E-2</v>
      </c>
      <c r="AE131">
        <v>1.0387398239188803</v>
      </c>
      <c r="AF131">
        <v>0.47365170459637973</v>
      </c>
      <c r="AG131">
        <v>0.35698364436612884</v>
      </c>
      <c r="AH131">
        <f t="shared" si="21"/>
        <v>6</v>
      </c>
      <c r="AI131">
        <v>0.25821738953601792</v>
      </c>
      <c r="AJ131">
        <v>-0.46394709975979032</v>
      </c>
      <c r="AK131">
        <v>-4.8412205185245895E-2</v>
      </c>
      <c r="AL131">
        <v>0.63710935733413976</v>
      </c>
      <c r="AM131">
        <v>0.27578631324264175</v>
      </c>
      <c r="AN131">
        <v>0.31293931166010763</v>
      </c>
      <c r="AO131">
        <f t="shared" si="22"/>
        <v>6</v>
      </c>
      <c r="AP131">
        <v>1.196</v>
      </c>
      <c r="AQ131">
        <v>0.72499999999999998</v>
      </c>
      <c r="AR131">
        <v>0.96699999999999997</v>
      </c>
      <c r="AS131">
        <v>0.64300000000000002</v>
      </c>
      <c r="AT131">
        <v>0.82599999999999996</v>
      </c>
      <c r="AU131">
        <v>0.80500000000000005</v>
      </c>
      <c r="AV131" t="s">
        <v>198</v>
      </c>
      <c r="AW131" t="s">
        <v>1254</v>
      </c>
      <c r="AX131" t="s">
        <v>198</v>
      </c>
      <c r="BL131">
        <f t="shared" si="23"/>
        <v>0.63710935733413976</v>
      </c>
      <c r="BM131">
        <f t="shared" si="24"/>
        <v>0.27578631324264175</v>
      </c>
      <c r="BN131">
        <f t="shared" si="25"/>
        <v>0.31293931166010763</v>
      </c>
      <c r="BO131">
        <v>-0.63710935733413976</v>
      </c>
      <c r="BP131">
        <v>-0.27578631324264175</v>
      </c>
      <c r="BQ131">
        <v>-0.31293931166010763</v>
      </c>
    </row>
    <row r="132" spans="1:69" x14ac:dyDescent="0.25">
      <c r="B132" t="s">
        <v>627</v>
      </c>
      <c r="C132" t="s">
        <v>628</v>
      </c>
      <c r="D132" t="s">
        <v>198</v>
      </c>
      <c r="E132" t="s">
        <v>198</v>
      </c>
      <c r="F132" t="s">
        <v>198</v>
      </c>
      <c r="G132" t="s">
        <v>629</v>
      </c>
      <c r="H132">
        <v>42.37</v>
      </c>
      <c r="I132">
        <v>6.61</v>
      </c>
      <c r="J132">
        <v>381</v>
      </c>
      <c r="K132">
        <v>49.0813648293963</v>
      </c>
      <c r="L132">
        <v>231</v>
      </c>
      <c r="M132">
        <v>19</v>
      </c>
      <c r="N132">
        <v>19</v>
      </c>
      <c r="O132">
        <v>0</v>
      </c>
      <c r="P132">
        <v>1</v>
      </c>
      <c r="Q132" t="s">
        <v>198</v>
      </c>
      <c r="R132">
        <v>547.44200000000001</v>
      </c>
      <c r="S132">
        <v>771.36705541610695</v>
      </c>
      <c r="T132" s="8">
        <f t="shared" ref="T132:T195" si="26">IFERROR(AVERAGE(AB132:AG132),"")</f>
        <v>-1.1809301455465868E-2</v>
      </c>
      <c r="U132" s="8">
        <f t="shared" ref="U132:U195" si="27">IFERROR(_xlfn.STDEV.P(AB132:AG132),"")</f>
        <v>5.7466014146395399E-2</v>
      </c>
      <c r="V132" s="7">
        <f t="shared" ref="V132:V195" si="28">IFERROR(_xlfn.T.TEST(AB132:AG132,BE$2:BJ$2,2,2),"")</f>
        <v>0.6556929774369108</v>
      </c>
      <c r="W132" t="str">
        <f t="shared" ref="W132:W195" si="29">IFERROR(IF(AND(T132^2^0.5&gt;0.5,U132&lt;T132^2^0.5,V132&lt;0.05,AA132&gt;4),"REGULATED","n.s."),"n.q.")</f>
        <v>n.s.</v>
      </c>
      <c r="X132" t="str">
        <f t="shared" ref="X132:X195" si="30">IFERROR(IF(AND(T132^2^0.5&gt;0.75,U132&lt;T132^2^0.5,V132&lt;0.05,AA132&gt;4),"REGULATED","n.s."),"n.q.")</f>
        <v>n.s.</v>
      </c>
      <c r="Y132" t="str">
        <f t="shared" ref="Y132:Y195" si="31">IFERROR(IF(AND(T132^2^0.5&gt;0.5,U132&lt;T132^2^0.5,V132&lt;0.01,AA132&gt;4),"REGULATED","n.s."),"n.q.")</f>
        <v>n.s.</v>
      </c>
      <c r="Z132" t="str">
        <f t="shared" ref="Z132:Z195" si="32">IFERROR(IF(AND(T132^2^0.5&gt;0.75,U132&lt;T132^2^0.5,V132&lt;0.05,AA132&gt;4),"REGULATED","n.s."),"n.q.")</f>
        <v>n.s.</v>
      </c>
      <c r="AA132">
        <f t="shared" ref="AA132:AA195" si="33">COUNT(AB132:AG132)</f>
        <v>6</v>
      </c>
      <c r="AB132">
        <v>-5.1173738080390774E-2</v>
      </c>
      <c r="AC132">
        <v>3.9844037071323668E-2</v>
      </c>
      <c r="AD132">
        <v>4.7658618359737198E-2</v>
      </c>
      <c r="AE132">
        <v>-0.11438468041892413</v>
      </c>
      <c r="AF132">
        <v>2.6658563935595569E-2</v>
      </c>
      <c r="AG132">
        <v>-1.9458609600136741E-2</v>
      </c>
      <c r="AH132">
        <f t="shared" ref="AH132:AH195" si="34">COUNT(AI132:AN132)</f>
        <v>6</v>
      </c>
      <c r="AI132">
        <v>-0.29159201651640371</v>
      </c>
      <c r="AJ132">
        <v>-0.27578631324264175</v>
      </c>
      <c r="AK132">
        <v>-6.7938828656575564E-2</v>
      </c>
      <c r="AL132">
        <v>-0.51601514700366469</v>
      </c>
      <c r="AM132">
        <v>-0.17120682741814242</v>
      </c>
      <c r="AN132">
        <v>-6.3502942306157953E-2</v>
      </c>
      <c r="AO132">
        <f t="shared" ref="AO132:AO195" si="35">COUNT(AP132:AU132)</f>
        <v>6</v>
      </c>
      <c r="AP132">
        <v>0.81699999999999995</v>
      </c>
      <c r="AQ132">
        <v>0.82599999999999996</v>
      </c>
      <c r="AR132">
        <v>0.95399999999999996</v>
      </c>
      <c r="AS132">
        <v>1.43</v>
      </c>
      <c r="AT132">
        <v>1.1259999999999999</v>
      </c>
      <c r="AU132">
        <v>1.0449999999999999</v>
      </c>
      <c r="AV132" t="s">
        <v>199</v>
      </c>
      <c r="AW132" t="s">
        <v>198</v>
      </c>
      <c r="AX132" t="s">
        <v>209</v>
      </c>
      <c r="BL132">
        <f t="shared" ref="BL132:BL195" si="36">IFERROR(BO132*-1,"")</f>
        <v>-0.51601514700366469</v>
      </c>
      <c r="BM132">
        <f t="shared" ref="BM132:BM195" si="37">IFERROR(BP132*-1,"")</f>
        <v>-0.17120682741814242</v>
      </c>
      <c r="BN132">
        <f t="shared" ref="BN132:BN195" si="38">IFERROR(BQ132*-1,"")</f>
        <v>-6.3502942306157953E-2</v>
      </c>
      <c r="BO132">
        <v>0.51601514700366469</v>
      </c>
      <c r="BP132">
        <v>0.17120682741814242</v>
      </c>
      <c r="BQ132">
        <v>6.3502942306157953E-2</v>
      </c>
    </row>
    <row r="133" spans="1:69" x14ac:dyDescent="0.25">
      <c r="B133" t="s">
        <v>630</v>
      </c>
      <c r="C133" t="s">
        <v>631</v>
      </c>
      <c r="D133" t="s">
        <v>198</v>
      </c>
      <c r="E133" t="s">
        <v>198</v>
      </c>
      <c r="F133" t="s">
        <v>198</v>
      </c>
      <c r="G133" t="s">
        <v>632</v>
      </c>
      <c r="H133">
        <v>75.293999999999997</v>
      </c>
      <c r="I133">
        <v>8.15</v>
      </c>
      <c r="J133">
        <v>677</v>
      </c>
      <c r="K133">
        <v>55.539143279172798</v>
      </c>
      <c r="L133">
        <v>153</v>
      </c>
      <c r="M133">
        <v>28</v>
      </c>
      <c r="N133">
        <v>28</v>
      </c>
      <c r="O133">
        <v>0</v>
      </c>
      <c r="P133">
        <v>1</v>
      </c>
      <c r="Q133" t="s">
        <v>198</v>
      </c>
      <c r="R133">
        <v>59.783000000000001</v>
      </c>
      <c r="S133">
        <v>554.43413007259403</v>
      </c>
      <c r="T133" s="8">
        <f t="shared" si="26"/>
        <v>1.2875798209770676E-2</v>
      </c>
      <c r="U133" s="8">
        <f t="shared" si="27"/>
        <v>0.1620198385595214</v>
      </c>
      <c r="V133" s="7">
        <f t="shared" si="28"/>
        <v>0.86250544939726481</v>
      </c>
      <c r="W133" t="str">
        <f t="shared" si="29"/>
        <v>n.s.</v>
      </c>
      <c r="X133" t="str">
        <f t="shared" si="30"/>
        <v>n.s.</v>
      </c>
      <c r="Y133" t="str">
        <f t="shared" si="31"/>
        <v>n.s.</v>
      </c>
      <c r="Z133" t="str">
        <f t="shared" si="32"/>
        <v>n.s.</v>
      </c>
      <c r="AA133">
        <f t="shared" si="33"/>
        <v>6</v>
      </c>
      <c r="AB133">
        <v>-7.7907579771153757E-2</v>
      </c>
      <c r="AC133">
        <v>8.9626675425138552E-2</v>
      </c>
      <c r="AD133">
        <v>0.11126285675242163</v>
      </c>
      <c r="AE133">
        <v>-0.13143445528489706</v>
      </c>
      <c r="AF133">
        <v>-0.19280229420592948</v>
      </c>
      <c r="AG133">
        <v>0.27850958634304418</v>
      </c>
      <c r="AH133">
        <f t="shared" si="34"/>
        <v>6</v>
      </c>
      <c r="AI133">
        <v>-0.31832585820716669</v>
      </c>
      <c r="AJ133">
        <v>-0.22600367488882686</v>
      </c>
      <c r="AK133">
        <v>-4.3345902638911278E-3</v>
      </c>
      <c r="AL133">
        <v>-0.53306492186963761</v>
      </c>
      <c r="AM133">
        <v>-0.39066768555966747</v>
      </c>
      <c r="AN133">
        <v>0.23446525363702297</v>
      </c>
      <c r="AO133">
        <f t="shared" si="35"/>
        <v>6</v>
      </c>
      <c r="AP133">
        <v>0.80200000000000005</v>
      </c>
      <c r="AQ133">
        <v>0.85499999999999998</v>
      </c>
      <c r="AR133">
        <v>0.997</v>
      </c>
      <c r="AS133">
        <v>1.4470000000000001</v>
      </c>
      <c r="AT133">
        <v>1.3109999999999999</v>
      </c>
      <c r="AU133">
        <v>0.85</v>
      </c>
      <c r="AV133" t="s">
        <v>199</v>
      </c>
      <c r="AW133" t="s">
        <v>198</v>
      </c>
      <c r="AX133" t="s">
        <v>222</v>
      </c>
      <c r="BL133">
        <f t="shared" si="36"/>
        <v>-0.53306492186963761</v>
      </c>
      <c r="BM133">
        <f t="shared" si="37"/>
        <v>-0.39066768555966747</v>
      </c>
      <c r="BN133">
        <f t="shared" si="38"/>
        <v>0.23446525363702297</v>
      </c>
      <c r="BO133">
        <v>0.53306492186963761</v>
      </c>
      <c r="BP133">
        <v>0.39066768555966747</v>
      </c>
      <c r="BQ133">
        <v>-0.23446525363702297</v>
      </c>
    </row>
    <row r="134" spans="1:69" x14ac:dyDescent="0.25">
      <c r="B134" t="s">
        <v>633</v>
      </c>
      <c r="C134" t="s">
        <v>634</v>
      </c>
      <c r="D134" t="s">
        <v>198</v>
      </c>
      <c r="E134" t="s">
        <v>198</v>
      </c>
      <c r="F134" t="s">
        <v>198</v>
      </c>
      <c r="G134" t="s">
        <v>198</v>
      </c>
      <c r="H134">
        <v>22.573</v>
      </c>
      <c r="I134">
        <v>9.86</v>
      </c>
      <c r="J134">
        <v>196</v>
      </c>
      <c r="K134">
        <v>75</v>
      </c>
      <c r="L134">
        <v>310</v>
      </c>
      <c r="M134">
        <v>21</v>
      </c>
      <c r="N134">
        <v>21</v>
      </c>
      <c r="O134">
        <v>0</v>
      </c>
      <c r="P134">
        <v>1</v>
      </c>
      <c r="Q134" t="s">
        <v>198</v>
      </c>
      <c r="R134">
        <v>83766.763999999996</v>
      </c>
      <c r="S134">
        <v>999.79406201839402</v>
      </c>
      <c r="T134" s="8">
        <f t="shared" si="26"/>
        <v>3.1531329751268648E-2</v>
      </c>
      <c r="U134" s="8">
        <f t="shared" si="27"/>
        <v>0.11154762008695761</v>
      </c>
      <c r="V134" s="7">
        <f t="shared" si="28"/>
        <v>0.54151971496278484</v>
      </c>
      <c r="W134" t="str">
        <f t="shared" si="29"/>
        <v>n.s.</v>
      </c>
      <c r="X134" t="str">
        <f t="shared" si="30"/>
        <v>n.s.</v>
      </c>
      <c r="Y134" t="str">
        <f t="shared" si="31"/>
        <v>n.s.</v>
      </c>
      <c r="Z134" t="str">
        <f t="shared" si="32"/>
        <v>n.s.</v>
      </c>
      <c r="AA134">
        <f t="shared" si="33"/>
        <v>6</v>
      </c>
      <c r="AB134">
        <v>2.5544483371250093E-3</v>
      </c>
      <c r="AC134">
        <v>2.5803098593627061E-2</v>
      </c>
      <c r="AD134">
        <v>-7.0467482502370241E-2</v>
      </c>
      <c r="AE134">
        <v>0.2445867564391605</v>
      </c>
      <c r="AF134">
        <v>8.01703486839834E-2</v>
      </c>
      <c r="AG134">
        <v>-9.3459191043913814E-2</v>
      </c>
      <c r="AH134">
        <f t="shared" si="34"/>
        <v>6</v>
      </c>
      <c r="AI134">
        <v>-0.23786383009888792</v>
      </c>
      <c r="AJ134">
        <v>-0.28982725172033835</v>
      </c>
      <c r="AK134">
        <v>-0.186064929518683</v>
      </c>
      <c r="AL134">
        <v>-0.15704371014558005</v>
      </c>
      <c r="AM134">
        <v>-0.11769504266975458</v>
      </c>
      <c r="AN134">
        <v>-0.13750352374993502</v>
      </c>
      <c r="AO134">
        <f t="shared" si="35"/>
        <v>6</v>
      </c>
      <c r="AP134">
        <v>0.84799999999999998</v>
      </c>
      <c r="AQ134">
        <v>0.81799999999999995</v>
      </c>
      <c r="AR134">
        <v>0.879</v>
      </c>
      <c r="AS134">
        <v>1.115</v>
      </c>
      <c r="AT134">
        <v>1.085</v>
      </c>
      <c r="AU134">
        <v>1.1000000000000001</v>
      </c>
      <c r="AV134" t="s">
        <v>198</v>
      </c>
      <c r="AW134" t="s">
        <v>198</v>
      </c>
      <c r="AX134" t="s">
        <v>198</v>
      </c>
      <c r="BL134">
        <f t="shared" si="36"/>
        <v>-0.15704371014558005</v>
      </c>
      <c r="BM134">
        <f t="shared" si="37"/>
        <v>-0.11769504266975458</v>
      </c>
      <c r="BN134">
        <f t="shared" si="38"/>
        <v>-0.13750352374993502</v>
      </c>
      <c r="BO134">
        <v>0.15704371014558005</v>
      </c>
      <c r="BP134">
        <v>0.11769504266975458</v>
      </c>
      <c r="BQ134">
        <v>0.13750352374993502</v>
      </c>
    </row>
    <row r="135" spans="1:69" x14ac:dyDescent="0.25">
      <c r="B135" t="s">
        <v>635</v>
      </c>
      <c r="C135" t="s">
        <v>636</v>
      </c>
      <c r="D135" t="s">
        <v>198</v>
      </c>
      <c r="E135" t="s">
        <v>198</v>
      </c>
      <c r="F135" t="s">
        <v>198</v>
      </c>
      <c r="G135" t="s">
        <v>637</v>
      </c>
      <c r="H135">
        <v>24.108000000000001</v>
      </c>
      <c r="I135">
        <v>4.6500000000000004</v>
      </c>
      <c r="J135">
        <v>213</v>
      </c>
      <c r="K135">
        <v>84.976525821596297</v>
      </c>
      <c r="L135">
        <v>162</v>
      </c>
      <c r="M135">
        <v>13</v>
      </c>
      <c r="N135">
        <v>13</v>
      </c>
      <c r="O135">
        <v>0</v>
      </c>
      <c r="P135">
        <v>1</v>
      </c>
      <c r="Q135" t="s">
        <v>198</v>
      </c>
      <c r="R135">
        <v>12114.277</v>
      </c>
      <c r="S135">
        <v>680.43440711498295</v>
      </c>
      <c r="T135" s="8">
        <f t="shared" si="26"/>
        <v>0.10567632900574396</v>
      </c>
      <c r="U135" s="8">
        <f t="shared" si="27"/>
        <v>0.18934990394338086</v>
      </c>
      <c r="V135" s="7">
        <f t="shared" si="28"/>
        <v>0.24047894556794078</v>
      </c>
      <c r="W135" t="str">
        <f t="shared" si="29"/>
        <v>n.s.</v>
      </c>
      <c r="X135" t="str">
        <f t="shared" si="30"/>
        <v>n.s.</v>
      </c>
      <c r="Y135" t="str">
        <f t="shared" si="31"/>
        <v>n.s.</v>
      </c>
      <c r="Z135" t="str">
        <f t="shared" si="32"/>
        <v>n.s.</v>
      </c>
      <c r="AA135">
        <f t="shared" si="33"/>
        <v>6</v>
      </c>
      <c r="AB135">
        <v>0.26615583984962121</v>
      </c>
      <c r="AC135">
        <v>0.30839878108288954</v>
      </c>
      <c r="AD135">
        <v>0.22662875940505672</v>
      </c>
      <c r="AE135">
        <v>1.7580659789580844E-2</v>
      </c>
      <c r="AF135">
        <v>6.1674005066593929E-2</v>
      </c>
      <c r="AG135">
        <v>-0.24638007115927851</v>
      </c>
      <c r="AH135">
        <f t="shared" si="34"/>
        <v>6</v>
      </c>
      <c r="AI135">
        <v>2.5737561413608275E-2</v>
      </c>
      <c r="AJ135">
        <v>-7.2315692310758635E-3</v>
      </c>
      <c r="AK135">
        <v>0.11103131238874395</v>
      </c>
      <c r="AL135">
        <v>-0.38404980679515971</v>
      </c>
      <c r="AM135">
        <v>-0.13619138628714406</v>
      </c>
      <c r="AN135">
        <v>-0.29042440386529972</v>
      </c>
      <c r="AO135">
        <f t="shared" si="35"/>
        <v>6</v>
      </c>
      <c r="AP135">
        <v>1.018</v>
      </c>
      <c r="AQ135">
        <v>0.995</v>
      </c>
      <c r="AR135">
        <v>1.08</v>
      </c>
      <c r="AS135">
        <v>1.3049999999999999</v>
      </c>
      <c r="AT135">
        <v>1.099</v>
      </c>
      <c r="AU135">
        <v>1.2230000000000001</v>
      </c>
      <c r="AV135" t="s">
        <v>198</v>
      </c>
      <c r="AW135" t="s">
        <v>198</v>
      </c>
      <c r="AX135" t="s">
        <v>1437</v>
      </c>
      <c r="BL135">
        <f t="shared" si="36"/>
        <v>-0.38404980679515971</v>
      </c>
      <c r="BM135">
        <f t="shared" si="37"/>
        <v>-0.13619138628714406</v>
      </c>
      <c r="BN135">
        <f t="shared" si="38"/>
        <v>-0.29042440386529972</v>
      </c>
      <c r="BO135">
        <v>0.38404980679515971</v>
      </c>
      <c r="BP135">
        <v>0.13619138628714406</v>
      </c>
      <c r="BQ135">
        <v>0.29042440386529972</v>
      </c>
    </row>
    <row r="136" spans="1:69" x14ac:dyDescent="0.25">
      <c r="B136" t="s">
        <v>638</v>
      </c>
      <c r="C136" t="s">
        <v>639</v>
      </c>
      <c r="D136" t="s">
        <v>198</v>
      </c>
      <c r="E136" t="s">
        <v>198</v>
      </c>
      <c r="F136" t="s">
        <v>198</v>
      </c>
      <c r="G136" t="s">
        <v>1369</v>
      </c>
      <c r="H136">
        <v>72.674999999999997</v>
      </c>
      <c r="I136">
        <v>7.36</v>
      </c>
      <c r="J136">
        <v>661</v>
      </c>
      <c r="K136">
        <v>45.839636913767002</v>
      </c>
      <c r="L136">
        <v>234</v>
      </c>
      <c r="M136">
        <v>23</v>
      </c>
      <c r="N136">
        <v>23</v>
      </c>
      <c r="O136">
        <v>0</v>
      </c>
      <c r="P136">
        <v>1</v>
      </c>
      <c r="Q136" t="s">
        <v>198</v>
      </c>
      <c r="R136">
        <v>46.314999999999998</v>
      </c>
      <c r="S136">
        <v>865.78985643386795</v>
      </c>
      <c r="T136" s="8">
        <f t="shared" si="26"/>
        <v>0.13107988432007878</v>
      </c>
      <c r="U136" s="8">
        <f t="shared" si="27"/>
        <v>0.37384205683187788</v>
      </c>
      <c r="V136" s="7">
        <f t="shared" si="28"/>
        <v>0.45119387232060493</v>
      </c>
      <c r="W136" t="str">
        <f t="shared" si="29"/>
        <v>n.s.</v>
      </c>
      <c r="X136" t="str">
        <f t="shared" si="30"/>
        <v>n.s.</v>
      </c>
      <c r="Y136" t="str">
        <f t="shared" si="31"/>
        <v>n.s.</v>
      </c>
      <c r="Z136" t="str">
        <f t="shared" si="32"/>
        <v>n.s.</v>
      </c>
      <c r="AA136">
        <f t="shared" si="33"/>
        <v>6</v>
      </c>
      <c r="AB136">
        <v>0.1449987133573305</v>
      </c>
      <c r="AC136">
        <v>-0.48022893290580942</v>
      </c>
      <c r="AD136">
        <v>9.9639873113336511E-2</v>
      </c>
      <c r="AE136">
        <v>0.7490292489882211</v>
      </c>
      <c r="AF136">
        <v>0.33869093548730256</v>
      </c>
      <c r="AG136">
        <v>-6.5650532119908622E-2</v>
      </c>
      <c r="AH136">
        <f t="shared" si="34"/>
        <v>6</v>
      </c>
      <c r="AI136">
        <v>-9.5419565078682433E-2</v>
      </c>
      <c r="AJ136">
        <v>-0.79585928321977484</v>
      </c>
      <c r="AK136">
        <v>-1.5957573902976249E-2</v>
      </c>
      <c r="AL136">
        <v>0.34739878240348054</v>
      </c>
      <c r="AM136">
        <v>0.14082554413356455</v>
      </c>
      <c r="AN136">
        <v>-0.10969486482592983</v>
      </c>
      <c r="AO136">
        <f t="shared" si="35"/>
        <v>6</v>
      </c>
      <c r="AP136">
        <v>0.93600000000000005</v>
      </c>
      <c r="AQ136">
        <v>0.57599999999999996</v>
      </c>
      <c r="AR136">
        <v>0.98899999999999999</v>
      </c>
      <c r="AS136">
        <v>0.78600000000000003</v>
      </c>
      <c r="AT136">
        <v>0.90700000000000003</v>
      </c>
      <c r="AU136">
        <v>1.079</v>
      </c>
      <c r="AV136" t="s">
        <v>199</v>
      </c>
      <c r="AW136" t="s">
        <v>198</v>
      </c>
      <c r="AX136" t="s">
        <v>222</v>
      </c>
      <c r="BL136">
        <f t="shared" si="36"/>
        <v>0.34739878240348054</v>
      </c>
      <c r="BM136">
        <f t="shared" si="37"/>
        <v>0.14082554413356455</v>
      </c>
      <c r="BN136">
        <f t="shared" si="38"/>
        <v>-0.10969486482592983</v>
      </c>
      <c r="BO136">
        <v>-0.34739878240348054</v>
      </c>
      <c r="BP136">
        <v>-0.14082554413356455</v>
      </c>
      <c r="BQ136">
        <v>0.10969486482592983</v>
      </c>
    </row>
    <row r="137" spans="1:69" x14ac:dyDescent="0.25">
      <c r="B137" t="s">
        <v>640</v>
      </c>
      <c r="C137" t="s">
        <v>641</v>
      </c>
      <c r="D137" t="s">
        <v>198</v>
      </c>
      <c r="E137" t="s">
        <v>198</v>
      </c>
      <c r="F137" t="s">
        <v>198</v>
      </c>
      <c r="G137" t="s">
        <v>1233</v>
      </c>
      <c r="H137">
        <v>13.94</v>
      </c>
      <c r="I137">
        <v>9.07</v>
      </c>
      <c r="J137">
        <v>130</v>
      </c>
      <c r="K137">
        <v>97.692307692307693</v>
      </c>
      <c r="L137">
        <v>361</v>
      </c>
      <c r="M137">
        <v>13</v>
      </c>
      <c r="N137">
        <v>1</v>
      </c>
      <c r="O137">
        <v>5</v>
      </c>
      <c r="P137">
        <v>1</v>
      </c>
      <c r="Q137" t="s">
        <v>198</v>
      </c>
      <c r="R137">
        <v>23713736.057</v>
      </c>
      <c r="S137">
        <v>1458.47031724453</v>
      </c>
      <c r="T137" s="8">
        <f t="shared" si="26"/>
        <v>4.7815323409361045E-2</v>
      </c>
      <c r="U137" s="8">
        <f t="shared" si="27"/>
        <v>0.39737889425354428</v>
      </c>
      <c r="V137" s="7">
        <f t="shared" si="28"/>
        <v>0.79335412320851972</v>
      </c>
      <c r="W137" t="str">
        <f t="shared" si="29"/>
        <v>n.s.</v>
      </c>
      <c r="X137" t="str">
        <f t="shared" si="30"/>
        <v>n.s.</v>
      </c>
      <c r="Y137" t="str">
        <f t="shared" si="31"/>
        <v>n.s.</v>
      </c>
      <c r="Z137" t="str">
        <f t="shared" si="32"/>
        <v>n.s.</v>
      </c>
      <c r="AA137">
        <f t="shared" si="33"/>
        <v>6</v>
      </c>
      <c r="AB137">
        <v>-0.12917625008166378</v>
      </c>
      <c r="AC137">
        <v>0.27168700272636837</v>
      </c>
      <c r="AD137">
        <v>-5.9023949090755964E-2</v>
      </c>
      <c r="AE137">
        <v>-0.43510161387439528</v>
      </c>
      <c r="AF137">
        <v>0.80609767139774124</v>
      </c>
      <c r="AG137">
        <v>-0.16759092062112826</v>
      </c>
      <c r="AH137">
        <f t="shared" si="34"/>
        <v>6</v>
      </c>
      <c r="AI137">
        <v>-0.36959452851767671</v>
      </c>
      <c r="AJ137">
        <v>-4.3943347587597055E-2</v>
      </c>
      <c r="AK137">
        <v>-0.17462139610706873</v>
      </c>
      <c r="AL137">
        <v>-0.83673208045913583</v>
      </c>
      <c r="AM137">
        <v>0.60823228004400332</v>
      </c>
      <c r="AN137">
        <v>-0.21163525332714947</v>
      </c>
      <c r="AO137">
        <f t="shared" si="35"/>
        <v>6</v>
      </c>
      <c r="AP137">
        <v>0.77400000000000002</v>
      </c>
      <c r="AQ137">
        <v>0.97</v>
      </c>
      <c r="AR137">
        <v>0.88600000000000001</v>
      </c>
      <c r="AS137">
        <v>1.786</v>
      </c>
      <c r="AT137">
        <v>0.65600000000000003</v>
      </c>
      <c r="AU137">
        <v>1.1579999999999999</v>
      </c>
      <c r="AV137" t="s">
        <v>199</v>
      </c>
      <c r="AW137" t="s">
        <v>198</v>
      </c>
      <c r="AX137" t="s">
        <v>209</v>
      </c>
      <c r="BL137">
        <f t="shared" si="36"/>
        <v>-0.83673208045913583</v>
      </c>
      <c r="BM137">
        <f t="shared" si="37"/>
        <v>0.60823228004400332</v>
      </c>
      <c r="BN137">
        <f t="shared" si="38"/>
        <v>-0.21163525332714947</v>
      </c>
      <c r="BO137">
        <v>0.83673208045913583</v>
      </c>
      <c r="BP137">
        <v>-0.60823228004400332</v>
      </c>
      <c r="BQ137">
        <v>0.21163525332714947</v>
      </c>
    </row>
    <row r="138" spans="1:69" x14ac:dyDescent="0.25">
      <c r="A138" s="10" t="s">
        <v>261</v>
      </c>
      <c r="B138" t="s">
        <v>642</v>
      </c>
      <c r="C138" t="s">
        <v>643</v>
      </c>
      <c r="D138" t="s">
        <v>644</v>
      </c>
      <c r="E138" t="s">
        <v>645</v>
      </c>
      <c r="F138" t="s">
        <v>1264</v>
      </c>
      <c r="G138" t="s">
        <v>1233</v>
      </c>
      <c r="H138">
        <v>46.606000000000002</v>
      </c>
      <c r="I138">
        <v>8.44</v>
      </c>
      <c r="J138">
        <v>432</v>
      </c>
      <c r="K138">
        <v>29.8611111111111</v>
      </c>
      <c r="L138">
        <v>484</v>
      </c>
      <c r="M138">
        <v>15</v>
      </c>
      <c r="N138">
        <v>1</v>
      </c>
      <c r="O138">
        <v>0</v>
      </c>
      <c r="P138">
        <v>1</v>
      </c>
      <c r="Q138" t="s">
        <v>198</v>
      </c>
      <c r="R138">
        <v>62.095999999999997</v>
      </c>
      <c r="S138">
        <v>1925.6568635702099</v>
      </c>
      <c r="T138" s="8">
        <f t="shared" si="26"/>
        <v>0.12294165521397842</v>
      </c>
      <c r="U138" s="8">
        <f t="shared" si="27"/>
        <v>0.30485947315765577</v>
      </c>
      <c r="V138" s="7">
        <f t="shared" si="28"/>
        <v>0.39484806483438051</v>
      </c>
      <c r="W138" t="str">
        <f t="shared" si="29"/>
        <v>n.s.</v>
      </c>
      <c r="X138" t="str">
        <f t="shared" si="30"/>
        <v>n.s.</v>
      </c>
      <c r="Y138" t="str">
        <f t="shared" si="31"/>
        <v>n.s.</v>
      </c>
      <c r="Z138" t="str">
        <f t="shared" si="32"/>
        <v>n.s.</v>
      </c>
      <c r="AA138">
        <f t="shared" si="33"/>
        <v>5</v>
      </c>
      <c r="AB138">
        <v>2.450342117076984E-2</v>
      </c>
      <c r="AC138">
        <v>0.60487463547060782</v>
      </c>
      <c r="AD138">
        <v>0.15824178442480649</v>
      </c>
      <c r="AE138">
        <v>-0.34511224919299555</v>
      </c>
      <c r="AF138" t="s">
        <v>198</v>
      </c>
      <c r="AG138">
        <v>0.1722006841967034</v>
      </c>
      <c r="AH138">
        <f t="shared" si="34"/>
        <v>5</v>
      </c>
      <c r="AI138">
        <v>-0.21591485726524309</v>
      </c>
      <c r="AJ138">
        <v>0.28924428515664247</v>
      </c>
      <c r="AK138">
        <v>4.2644337408493722E-2</v>
      </c>
      <c r="AL138">
        <v>-0.7467427157777361</v>
      </c>
      <c r="AM138" t="s">
        <v>198</v>
      </c>
      <c r="AN138">
        <v>0.12815635149068219</v>
      </c>
      <c r="AO138">
        <f t="shared" si="35"/>
        <v>5</v>
      </c>
      <c r="AP138">
        <v>0.86099999999999999</v>
      </c>
      <c r="AQ138">
        <v>1.222</v>
      </c>
      <c r="AR138">
        <v>1.03</v>
      </c>
      <c r="AS138">
        <v>1.6779999999999999</v>
      </c>
      <c r="AT138" t="s">
        <v>198</v>
      </c>
      <c r="AU138">
        <v>0.91500000000000004</v>
      </c>
      <c r="AV138" t="s">
        <v>199</v>
      </c>
      <c r="AW138" t="s">
        <v>198</v>
      </c>
      <c r="AX138" t="s">
        <v>209</v>
      </c>
      <c r="BL138">
        <f t="shared" si="36"/>
        <v>-0.7467427157777361</v>
      </c>
      <c r="BM138" t="str">
        <f t="shared" si="37"/>
        <v/>
      </c>
      <c r="BN138">
        <f t="shared" si="38"/>
        <v>0.12815635149068219</v>
      </c>
      <c r="BO138">
        <v>0.7467427157777361</v>
      </c>
      <c r="BP138" t="s">
        <v>198</v>
      </c>
      <c r="BQ138">
        <v>-0.12815635149068219</v>
      </c>
    </row>
    <row r="139" spans="1:69" x14ac:dyDescent="0.25">
      <c r="B139" t="s">
        <v>646</v>
      </c>
      <c r="C139" t="s">
        <v>647</v>
      </c>
      <c r="D139" t="s">
        <v>198</v>
      </c>
      <c r="E139" t="s">
        <v>198</v>
      </c>
      <c r="F139" t="s">
        <v>198</v>
      </c>
      <c r="G139" t="s">
        <v>648</v>
      </c>
      <c r="H139">
        <v>31.001000000000001</v>
      </c>
      <c r="I139">
        <v>6.23</v>
      </c>
      <c r="J139">
        <v>276</v>
      </c>
      <c r="K139">
        <v>71.739130434782595</v>
      </c>
      <c r="L139">
        <v>172</v>
      </c>
      <c r="M139">
        <v>19</v>
      </c>
      <c r="N139">
        <v>19</v>
      </c>
      <c r="O139">
        <v>0</v>
      </c>
      <c r="P139">
        <v>1</v>
      </c>
      <c r="Q139" t="s">
        <v>198</v>
      </c>
      <c r="R139">
        <v>1583.893</v>
      </c>
      <c r="S139">
        <v>582.24290335178398</v>
      </c>
      <c r="T139" s="8">
        <f t="shared" si="26"/>
        <v>-8.0700040359153999E-2</v>
      </c>
      <c r="U139" s="8">
        <f t="shared" si="27"/>
        <v>0.17297991551420805</v>
      </c>
      <c r="V139" s="7">
        <f t="shared" si="28"/>
        <v>0.32142328558882083</v>
      </c>
      <c r="W139" t="str">
        <f t="shared" si="29"/>
        <v>n.s.</v>
      </c>
      <c r="X139" t="str">
        <f t="shared" si="30"/>
        <v>n.s.</v>
      </c>
      <c r="Y139" t="str">
        <f t="shared" si="31"/>
        <v>n.s.</v>
      </c>
      <c r="Z139" t="str">
        <f t="shared" si="32"/>
        <v>n.s.</v>
      </c>
      <c r="AA139">
        <f t="shared" si="33"/>
        <v>6</v>
      </c>
      <c r="AB139">
        <v>7.8765014957243668E-2</v>
      </c>
      <c r="AC139">
        <v>-0.32822583946075928</v>
      </c>
      <c r="AD139">
        <v>0.13707717442676415</v>
      </c>
      <c r="AE139">
        <v>-0.22690985267801977</v>
      </c>
      <c r="AF139">
        <v>-0.18175557070197029</v>
      </c>
      <c r="AG139">
        <v>3.6848831301817445E-2</v>
      </c>
      <c r="AH139">
        <f t="shared" si="34"/>
        <v>6</v>
      </c>
      <c r="AI139">
        <v>-0.16165326347876927</v>
      </c>
      <c r="AJ139">
        <v>-0.6438561897747247</v>
      </c>
      <c r="AK139">
        <v>2.1479727410451396E-2</v>
      </c>
      <c r="AL139">
        <v>-0.62854031926276033</v>
      </c>
      <c r="AM139">
        <v>-0.37962096205570828</v>
      </c>
      <c r="AN139">
        <v>-7.1955014042037668E-3</v>
      </c>
      <c r="AO139">
        <f t="shared" si="35"/>
        <v>6</v>
      </c>
      <c r="AP139">
        <v>0.89400000000000002</v>
      </c>
      <c r="AQ139">
        <v>0.64</v>
      </c>
      <c r="AR139">
        <v>1.0149999999999999</v>
      </c>
      <c r="AS139">
        <v>1.546</v>
      </c>
      <c r="AT139">
        <v>1.3009999999999999</v>
      </c>
      <c r="AU139">
        <v>1.0049999999999999</v>
      </c>
      <c r="AV139" t="s">
        <v>198</v>
      </c>
      <c r="AW139" t="s">
        <v>198</v>
      </c>
      <c r="AX139" t="s">
        <v>198</v>
      </c>
      <c r="BL139">
        <f t="shared" si="36"/>
        <v>-0.62854031926276033</v>
      </c>
      <c r="BM139">
        <f t="shared" si="37"/>
        <v>-0.37962096205570828</v>
      </c>
      <c r="BN139">
        <f t="shared" si="38"/>
        <v>-7.1955014042037668E-3</v>
      </c>
      <c r="BO139">
        <v>0.62854031926276033</v>
      </c>
      <c r="BP139">
        <v>0.37962096205570828</v>
      </c>
      <c r="BQ139">
        <v>7.1955014042037668E-3</v>
      </c>
    </row>
    <row r="140" spans="1:69" x14ac:dyDescent="0.25">
      <c r="B140" t="s">
        <v>649</v>
      </c>
      <c r="C140" t="s">
        <v>650</v>
      </c>
      <c r="D140" t="s">
        <v>198</v>
      </c>
      <c r="E140" t="s">
        <v>198</v>
      </c>
      <c r="F140" t="s">
        <v>198</v>
      </c>
      <c r="G140" t="s">
        <v>652</v>
      </c>
      <c r="H140">
        <v>59.01</v>
      </c>
      <c r="I140">
        <v>7.23</v>
      </c>
      <c r="J140">
        <v>551</v>
      </c>
      <c r="K140">
        <v>50.635208711433798</v>
      </c>
      <c r="L140">
        <v>171</v>
      </c>
      <c r="M140">
        <v>19</v>
      </c>
      <c r="N140">
        <v>19</v>
      </c>
      <c r="O140">
        <v>0</v>
      </c>
      <c r="P140">
        <v>1</v>
      </c>
      <c r="Q140" t="s">
        <v>198</v>
      </c>
      <c r="R140">
        <v>63.04</v>
      </c>
      <c r="S140">
        <v>648.01875197887398</v>
      </c>
      <c r="T140" s="8">
        <f t="shared" si="26"/>
        <v>0.18308394333821962</v>
      </c>
      <c r="U140" s="8">
        <f t="shared" si="27"/>
        <v>0.58078640425063355</v>
      </c>
      <c r="V140" s="7">
        <f t="shared" si="28"/>
        <v>0.4969701490817966</v>
      </c>
      <c r="W140" t="str">
        <f t="shared" si="29"/>
        <v>n.s.</v>
      </c>
      <c r="X140" t="str">
        <f t="shared" si="30"/>
        <v>n.s.</v>
      </c>
      <c r="Y140" t="str">
        <f t="shared" si="31"/>
        <v>n.s.</v>
      </c>
      <c r="Z140" t="str">
        <f t="shared" si="32"/>
        <v>n.s.</v>
      </c>
      <c r="AA140">
        <f t="shared" si="33"/>
        <v>6</v>
      </c>
      <c r="AB140">
        <v>-7.6109828708759542E-2</v>
      </c>
      <c r="AC140">
        <v>1.3420763306177663</v>
      </c>
      <c r="AD140">
        <v>0.41659970304912702</v>
      </c>
      <c r="AE140">
        <v>-0.35880340808537092</v>
      </c>
      <c r="AF140">
        <v>-0.32519467044151146</v>
      </c>
      <c r="AG140">
        <v>9.9935533598066367E-2</v>
      </c>
      <c r="AH140">
        <f t="shared" si="34"/>
        <v>6</v>
      </c>
      <c r="AI140">
        <v>-0.31652810714477247</v>
      </c>
      <c r="AJ140">
        <v>1.0264459803038009</v>
      </c>
      <c r="AK140">
        <v>0.30100225603281427</v>
      </c>
      <c r="AL140">
        <v>-0.76043387467011148</v>
      </c>
      <c r="AM140">
        <v>-0.52306006179524944</v>
      </c>
      <c r="AN140">
        <v>5.5891200892045148E-2</v>
      </c>
      <c r="AO140">
        <f t="shared" si="35"/>
        <v>6</v>
      </c>
      <c r="AP140">
        <v>0.80300000000000005</v>
      </c>
      <c r="AQ140">
        <v>2.0369999999999999</v>
      </c>
      <c r="AR140">
        <v>1.232</v>
      </c>
      <c r="AS140">
        <v>1.694</v>
      </c>
      <c r="AT140">
        <v>1.4370000000000001</v>
      </c>
      <c r="AU140">
        <v>0.96199999999999997</v>
      </c>
      <c r="AV140" t="s">
        <v>1267</v>
      </c>
      <c r="AW140" t="s">
        <v>200</v>
      </c>
      <c r="AX140" t="s">
        <v>651</v>
      </c>
      <c r="BL140">
        <f t="shared" si="36"/>
        <v>-0.76043387467011148</v>
      </c>
      <c r="BM140">
        <f t="shared" si="37"/>
        <v>-0.52306006179524944</v>
      </c>
      <c r="BN140">
        <f t="shared" si="38"/>
        <v>5.5891200892045148E-2</v>
      </c>
      <c r="BO140">
        <v>0.76043387467011148</v>
      </c>
      <c r="BP140">
        <v>0.52306006179524944</v>
      </c>
      <c r="BQ140">
        <v>-5.5891200892045148E-2</v>
      </c>
    </row>
    <row r="141" spans="1:69" x14ac:dyDescent="0.25">
      <c r="B141" t="s">
        <v>653</v>
      </c>
      <c r="C141" t="s">
        <v>654</v>
      </c>
      <c r="D141" t="s">
        <v>198</v>
      </c>
      <c r="E141" t="s">
        <v>198</v>
      </c>
      <c r="F141" t="s">
        <v>198</v>
      </c>
      <c r="G141" t="s">
        <v>198</v>
      </c>
      <c r="H141">
        <v>40.651000000000003</v>
      </c>
      <c r="I141">
        <v>6.16</v>
      </c>
      <c r="J141">
        <v>372</v>
      </c>
      <c r="K141">
        <v>48.924731182795703</v>
      </c>
      <c r="L141">
        <v>188</v>
      </c>
      <c r="M141">
        <v>22</v>
      </c>
      <c r="N141">
        <v>22</v>
      </c>
      <c r="O141">
        <v>0</v>
      </c>
      <c r="P141">
        <v>1</v>
      </c>
      <c r="Q141" t="s">
        <v>198</v>
      </c>
      <c r="R141">
        <v>330.13099999999997</v>
      </c>
      <c r="S141">
        <v>658.47151052951801</v>
      </c>
      <c r="T141" s="8">
        <f t="shared" si="26"/>
        <v>-0.14251130432146164</v>
      </c>
      <c r="U141" s="8">
        <f t="shared" si="27"/>
        <v>0.52815939372435106</v>
      </c>
      <c r="V141" s="7">
        <f t="shared" si="28"/>
        <v>0.55971129906684836</v>
      </c>
      <c r="W141" t="str">
        <f t="shared" si="29"/>
        <v>n.s.</v>
      </c>
      <c r="X141" t="str">
        <f t="shared" si="30"/>
        <v>n.s.</v>
      </c>
      <c r="Y141" t="str">
        <f t="shared" si="31"/>
        <v>n.s.</v>
      </c>
      <c r="Z141" t="str">
        <f t="shared" si="32"/>
        <v>n.s.</v>
      </c>
      <c r="AA141">
        <f t="shared" si="33"/>
        <v>6</v>
      </c>
      <c r="AB141">
        <v>-0.29282410583781571</v>
      </c>
      <c r="AC141">
        <v>0.3399500295093783</v>
      </c>
      <c r="AD141">
        <v>-1.2428565238961635</v>
      </c>
      <c r="AE141">
        <v>5.0002137481958198E-2</v>
      </c>
      <c r="AF141">
        <v>9.62153152593032E-2</v>
      </c>
      <c r="AG141">
        <v>0.19444532155456964</v>
      </c>
      <c r="AH141">
        <f t="shared" si="34"/>
        <v>6</v>
      </c>
      <c r="AI141">
        <v>-0.53324238427382864</v>
      </c>
      <c r="AJ141">
        <v>2.4319679195412894E-2</v>
      </c>
      <c r="AK141">
        <v>-1.3584539709124763</v>
      </c>
      <c r="AL141">
        <v>-0.35162832910278236</v>
      </c>
      <c r="AM141">
        <v>-0.10165007609443479</v>
      </c>
      <c r="AN141">
        <v>0.15040098884854844</v>
      </c>
      <c r="AO141">
        <f t="shared" si="35"/>
        <v>6</v>
      </c>
      <c r="AP141">
        <v>0.69099999999999995</v>
      </c>
      <c r="AQ141">
        <v>1.0169999999999999</v>
      </c>
      <c r="AR141">
        <v>0.39</v>
      </c>
      <c r="AS141">
        <v>1.276</v>
      </c>
      <c r="AT141">
        <v>1.073</v>
      </c>
      <c r="AU141">
        <v>0.90100000000000002</v>
      </c>
      <c r="AV141" t="s">
        <v>198</v>
      </c>
      <c r="AW141" t="s">
        <v>198</v>
      </c>
      <c r="AX141" t="s">
        <v>198</v>
      </c>
      <c r="BL141">
        <f t="shared" si="36"/>
        <v>-0.35162832910278236</v>
      </c>
      <c r="BM141">
        <f t="shared" si="37"/>
        <v>-0.10165007609443479</v>
      </c>
      <c r="BN141">
        <f t="shared" si="38"/>
        <v>0.15040098884854844</v>
      </c>
      <c r="BO141">
        <v>0.35162832910278236</v>
      </c>
      <c r="BP141">
        <v>0.10165007609443479</v>
      </c>
      <c r="BQ141">
        <v>-0.15040098884854844</v>
      </c>
    </row>
    <row r="142" spans="1:69" x14ac:dyDescent="0.25">
      <c r="B142" t="s">
        <v>655</v>
      </c>
      <c r="C142" t="s">
        <v>656</v>
      </c>
      <c r="D142" t="s">
        <v>198</v>
      </c>
      <c r="E142" t="s">
        <v>198</v>
      </c>
      <c r="F142" t="s">
        <v>198</v>
      </c>
      <c r="G142" t="s">
        <v>198</v>
      </c>
      <c r="H142">
        <v>63.162999999999997</v>
      </c>
      <c r="I142">
        <v>5.45</v>
      </c>
      <c r="J142">
        <v>578</v>
      </c>
      <c r="K142">
        <v>59.342560553633199</v>
      </c>
      <c r="L142">
        <v>210</v>
      </c>
      <c r="M142">
        <v>22</v>
      </c>
      <c r="N142">
        <v>22</v>
      </c>
      <c r="O142">
        <v>0</v>
      </c>
      <c r="P142">
        <v>1</v>
      </c>
      <c r="Q142" t="s">
        <v>198</v>
      </c>
      <c r="R142">
        <v>28.068000000000001</v>
      </c>
      <c r="S142">
        <v>722.917834758759</v>
      </c>
      <c r="T142" s="8">
        <f t="shared" si="26"/>
        <v>0.26374219165288709</v>
      </c>
      <c r="U142" s="8">
        <f t="shared" si="27"/>
        <v>0.17625910998500352</v>
      </c>
      <c r="V142" s="7">
        <f t="shared" si="28"/>
        <v>7.4163845966596321E-3</v>
      </c>
      <c r="W142" t="str">
        <f t="shared" si="29"/>
        <v>n.s.</v>
      </c>
      <c r="X142" t="str">
        <f t="shared" si="30"/>
        <v>n.s.</v>
      </c>
      <c r="Y142" t="str">
        <f t="shared" si="31"/>
        <v>n.s.</v>
      </c>
      <c r="Z142" t="str">
        <f t="shared" si="32"/>
        <v>n.s.</v>
      </c>
      <c r="AA142">
        <f t="shared" si="33"/>
        <v>6</v>
      </c>
      <c r="AB142">
        <v>0.25334445288028296</v>
      </c>
      <c r="AC142">
        <v>0.35125426004468663</v>
      </c>
      <c r="AD142">
        <v>-3.1294915544386459E-3</v>
      </c>
      <c r="AE142">
        <v>0.28393542391498594</v>
      </c>
      <c r="AF142">
        <v>0.56373683382869721</v>
      </c>
      <c r="AG142">
        <v>0.13331167080310863</v>
      </c>
      <c r="AH142">
        <f t="shared" si="34"/>
        <v>6</v>
      </c>
      <c r="AI142">
        <v>1.2926174444270048E-2</v>
      </c>
      <c r="AJ142">
        <v>3.5623909730721222E-2</v>
      </c>
      <c r="AK142">
        <v>-0.11872693857075141</v>
      </c>
      <c r="AL142">
        <v>-0.11769504266975458</v>
      </c>
      <c r="AM142">
        <v>0.36587144247495929</v>
      </c>
      <c r="AN142">
        <v>8.9267338097087409E-2</v>
      </c>
      <c r="AO142">
        <f t="shared" si="35"/>
        <v>6</v>
      </c>
      <c r="AP142">
        <v>1.0089999999999999</v>
      </c>
      <c r="AQ142">
        <v>1.0249999999999999</v>
      </c>
      <c r="AR142">
        <v>0.92100000000000004</v>
      </c>
      <c r="AS142">
        <v>1.085</v>
      </c>
      <c r="AT142">
        <v>0.77600000000000002</v>
      </c>
      <c r="AU142">
        <v>0.94</v>
      </c>
      <c r="AV142" t="s">
        <v>198</v>
      </c>
      <c r="AW142" t="s">
        <v>198</v>
      </c>
      <c r="AX142" t="s">
        <v>198</v>
      </c>
      <c r="BL142">
        <f t="shared" si="36"/>
        <v>-0.11769504266975458</v>
      </c>
      <c r="BM142">
        <f t="shared" si="37"/>
        <v>0.36587144247495929</v>
      </c>
      <c r="BN142">
        <f t="shared" si="38"/>
        <v>8.9267338097087409E-2</v>
      </c>
      <c r="BO142">
        <v>0.11769504266975458</v>
      </c>
      <c r="BP142">
        <v>-0.36587144247495929</v>
      </c>
      <c r="BQ142">
        <v>-8.9267338097087409E-2</v>
      </c>
    </row>
    <row r="143" spans="1:69" x14ac:dyDescent="0.25">
      <c r="B143" t="s">
        <v>657</v>
      </c>
      <c r="C143" t="s">
        <v>658</v>
      </c>
      <c r="D143" t="s">
        <v>198</v>
      </c>
      <c r="E143" t="s">
        <v>198</v>
      </c>
      <c r="F143" t="s">
        <v>198</v>
      </c>
      <c r="G143" t="s">
        <v>659</v>
      </c>
      <c r="H143">
        <v>34.136000000000003</v>
      </c>
      <c r="I143">
        <v>5.6</v>
      </c>
      <c r="J143">
        <v>314</v>
      </c>
      <c r="K143">
        <v>84.394904458598702</v>
      </c>
      <c r="L143">
        <v>216</v>
      </c>
      <c r="M143">
        <v>20</v>
      </c>
      <c r="N143">
        <v>20</v>
      </c>
      <c r="O143">
        <v>0</v>
      </c>
      <c r="P143">
        <v>1</v>
      </c>
      <c r="Q143" t="s">
        <v>198</v>
      </c>
      <c r="R143">
        <v>999</v>
      </c>
      <c r="S143">
        <v>826.96866536140396</v>
      </c>
      <c r="T143" s="8">
        <f t="shared" si="26"/>
        <v>-3.0104141238199583E-2</v>
      </c>
      <c r="U143" s="8">
        <f t="shared" si="27"/>
        <v>0.18259628527949204</v>
      </c>
      <c r="V143" s="7">
        <f t="shared" si="28"/>
        <v>0.72007034927208236</v>
      </c>
      <c r="W143" t="str">
        <f t="shared" si="29"/>
        <v>n.s.</v>
      </c>
      <c r="X143" t="str">
        <f t="shared" si="30"/>
        <v>n.s.</v>
      </c>
      <c r="Y143" t="str">
        <f t="shared" si="31"/>
        <v>n.s.</v>
      </c>
      <c r="Z143" t="str">
        <f t="shared" si="32"/>
        <v>n.s.</v>
      </c>
      <c r="AA143">
        <f t="shared" si="33"/>
        <v>6</v>
      </c>
      <c r="AB143">
        <v>9.8001233820161016E-2</v>
      </c>
      <c r="AC143">
        <v>-6.8953352423164582E-2</v>
      </c>
      <c r="AD143">
        <v>-0.27843419414222886</v>
      </c>
      <c r="AE143">
        <v>0.28260636344246592</v>
      </c>
      <c r="AF143">
        <v>-0.18064623189999185</v>
      </c>
      <c r="AG143">
        <v>-3.319866622643914E-2</v>
      </c>
      <c r="AH143">
        <f t="shared" si="34"/>
        <v>6</v>
      </c>
      <c r="AI143">
        <v>-0.14241704461585192</v>
      </c>
      <c r="AJ143">
        <v>-0.38458370273713</v>
      </c>
      <c r="AK143">
        <v>-0.39403164115854161</v>
      </c>
      <c r="AL143">
        <v>-0.11902410314227461</v>
      </c>
      <c r="AM143">
        <v>-0.37851162325372983</v>
      </c>
      <c r="AN143">
        <v>-7.7242998932460352E-2</v>
      </c>
      <c r="AO143">
        <f t="shared" si="35"/>
        <v>6</v>
      </c>
      <c r="AP143">
        <v>0.90600000000000003</v>
      </c>
      <c r="AQ143">
        <v>0.76600000000000001</v>
      </c>
      <c r="AR143">
        <v>0.76100000000000001</v>
      </c>
      <c r="AS143">
        <v>1.0860000000000001</v>
      </c>
      <c r="AT143">
        <v>1.3</v>
      </c>
      <c r="AU143">
        <v>1.0549999999999999</v>
      </c>
      <c r="AV143" t="s">
        <v>198</v>
      </c>
      <c r="AW143" t="s">
        <v>1423</v>
      </c>
      <c r="AX143" t="s">
        <v>209</v>
      </c>
      <c r="BL143">
        <f t="shared" si="36"/>
        <v>-0.11902410314227461</v>
      </c>
      <c r="BM143">
        <f t="shared" si="37"/>
        <v>-0.37851162325372983</v>
      </c>
      <c r="BN143">
        <f t="shared" si="38"/>
        <v>-7.7242998932460352E-2</v>
      </c>
      <c r="BO143">
        <v>0.11902410314227461</v>
      </c>
      <c r="BP143">
        <v>0.37851162325372983</v>
      </c>
      <c r="BQ143">
        <v>7.7242998932460352E-2</v>
      </c>
    </row>
    <row r="144" spans="1:69" x14ac:dyDescent="0.25">
      <c r="B144" t="s">
        <v>660</v>
      </c>
      <c r="C144" t="s">
        <v>661</v>
      </c>
      <c r="D144" t="s">
        <v>198</v>
      </c>
      <c r="E144" t="s">
        <v>198</v>
      </c>
      <c r="F144" t="s">
        <v>198</v>
      </c>
      <c r="G144" t="s">
        <v>1269</v>
      </c>
      <c r="H144">
        <v>56.579000000000001</v>
      </c>
      <c r="I144">
        <v>5.4</v>
      </c>
      <c r="J144">
        <v>505</v>
      </c>
      <c r="K144">
        <v>73.267326732673297</v>
      </c>
      <c r="L144">
        <v>133</v>
      </c>
      <c r="M144">
        <v>25</v>
      </c>
      <c r="N144">
        <v>25</v>
      </c>
      <c r="O144">
        <v>0</v>
      </c>
      <c r="P144">
        <v>1</v>
      </c>
      <c r="Q144" t="s">
        <v>198</v>
      </c>
      <c r="R144">
        <v>84.316999999999993</v>
      </c>
      <c r="S144">
        <v>530.23141551017795</v>
      </c>
      <c r="T144" s="8">
        <f t="shared" si="26"/>
        <v>0.19496471031583495</v>
      </c>
      <c r="U144" s="8">
        <f t="shared" si="27"/>
        <v>0.1353779082738624</v>
      </c>
      <c r="V144" s="7">
        <f t="shared" si="28"/>
        <v>9.1708408601043675E-3</v>
      </c>
      <c r="W144" t="str">
        <f t="shared" si="29"/>
        <v>n.s.</v>
      </c>
      <c r="X144" t="str">
        <f t="shared" si="30"/>
        <v>n.s.</v>
      </c>
      <c r="Y144" t="str">
        <f t="shared" si="31"/>
        <v>n.s.</v>
      </c>
      <c r="Z144" t="str">
        <f t="shared" si="32"/>
        <v>n.s.</v>
      </c>
      <c r="AA144">
        <f t="shared" si="33"/>
        <v>6</v>
      </c>
      <c r="AB144">
        <v>0.21127193277649642</v>
      </c>
      <c r="AC144">
        <v>0.42933084947869371</v>
      </c>
      <c r="AD144">
        <v>0.19284044594877311</v>
      </c>
      <c r="AE144">
        <v>0.24717687390486812</v>
      </c>
      <c r="AF144">
        <v>-1.3769861973411485E-2</v>
      </c>
      <c r="AG144">
        <v>0.10293802175958977</v>
      </c>
      <c r="AH144">
        <f t="shared" si="34"/>
        <v>6</v>
      </c>
      <c r="AI144">
        <v>-2.9146345659516508E-2</v>
      </c>
      <c r="AJ144">
        <v>0.11370049916472832</v>
      </c>
      <c r="AK144">
        <v>7.7242998932460352E-2</v>
      </c>
      <c r="AL144">
        <v>-0.15445359267987244</v>
      </c>
      <c r="AM144">
        <v>-0.21163525332714947</v>
      </c>
      <c r="AN144">
        <v>5.8893689053568565E-2</v>
      </c>
      <c r="AO144">
        <f t="shared" si="35"/>
        <v>6</v>
      </c>
      <c r="AP144">
        <v>0.98</v>
      </c>
      <c r="AQ144">
        <v>1.0820000000000001</v>
      </c>
      <c r="AR144">
        <v>1.0549999999999999</v>
      </c>
      <c r="AS144">
        <v>1.113</v>
      </c>
      <c r="AT144">
        <v>1.1579999999999999</v>
      </c>
      <c r="AU144">
        <v>0.96</v>
      </c>
      <c r="AV144" t="s">
        <v>1267</v>
      </c>
      <c r="AW144" t="s">
        <v>198</v>
      </c>
      <c r="AX144" t="s">
        <v>1268</v>
      </c>
      <c r="BL144">
        <f t="shared" si="36"/>
        <v>-0.15445359267987244</v>
      </c>
      <c r="BM144">
        <f t="shared" si="37"/>
        <v>-0.21163525332714947</v>
      </c>
      <c r="BN144">
        <f t="shared" si="38"/>
        <v>5.8893689053568565E-2</v>
      </c>
      <c r="BO144">
        <v>0.15445359267987244</v>
      </c>
      <c r="BP144">
        <v>0.21163525332714947</v>
      </c>
      <c r="BQ144">
        <v>-5.8893689053568565E-2</v>
      </c>
    </row>
    <row r="145" spans="1:69" x14ac:dyDescent="0.25">
      <c r="B145" t="s">
        <v>662</v>
      </c>
      <c r="C145" t="s">
        <v>663</v>
      </c>
      <c r="D145" t="s">
        <v>198</v>
      </c>
      <c r="E145" t="s">
        <v>198</v>
      </c>
      <c r="F145" t="s">
        <v>198</v>
      </c>
      <c r="G145" t="s">
        <v>664</v>
      </c>
      <c r="H145">
        <v>63.889000000000003</v>
      </c>
      <c r="I145">
        <v>8.57</v>
      </c>
      <c r="J145">
        <v>571</v>
      </c>
      <c r="K145">
        <v>40.455341506129599</v>
      </c>
      <c r="L145">
        <v>111</v>
      </c>
      <c r="M145">
        <v>16</v>
      </c>
      <c r="N145">
        <v>16</v>
      </c>
      <c r="O145">
        <v>0</v>
      </c>
      <c r="P145">
        <v>1</v>
      </c>
      <c r="Q145" t="s">
        <v>198</v>
      </c>
      <c r="R145">
        <v>19.209</v>
      </c>
      <c r="S145">
        <v>525.32700419425998</v>
      </c>
      <c r="T145" s="8">
        <f t="shared" si="26"/>
        <v>0.11259797720959831</v>
      </c>
      <c r="U145" s="8">
        <f t="shared" si="27"/>
        <v>0.12166145286969268</v>
      </c>
      <c r="V145" s="7">
        <f t="shared" si="28"/>
        <v>6.5340008368210009E-2</v>
      </c>
      <c r="W145" t="str">
        <f t="shared" si="29"/>
        <v>n.s.</v>
      </c>
      <c r="X145" t="str">
        <f t="shared" si="30"/>
        <v>n.s.</v>
      </c>
      <c r="Y145" t="str">
        <f t="shared" si="31"/>
        <v>n.s.</v>
      </c>
      <c r="Z145" t="str">
        <f t="shared" si="32"/>
        <v>n.s.</v>
      </c>
      <c r="AA145">
        <f t="shared" si="33"/>
        <v>6</v>
      </c>
      <c r="AB145">
        <v>0.12794354917760042</v>
      </c>
      <c r="AC145">
        <v>0.32712598915179486</v>
      </c>
      <c r="AD145">
        <v>0.15824178442480649</v>
      </c>
      <c r="AE145">
        <v>0.11593234062661545</v>
      </c>
      <c r="AF145">
        <v>1.2583472589202394E-3</v>
      </c>
      <c r="AG145">
        <v>-5.4914147382147567E-2</v>
      </c>
      <c r="AH145">
        <f t="shared" si="34"/>
        <v>6</v>
      </c>
      <c r="AI145">
        <v>-0.1124747292584125</v>
      </c>
      <c r="AJ145">
        <v>1.1495638837829439E-2</v>
      </c>
      <c r="AK145">
        <v>4.2644337408493722E-2</v>
      </c>
      <c r="AL145">
        <v>-0.2856981259581251</v>
      </c>
      <c r="AM145">
        <v>-0.19660704409481775</v>
      </c>
      <c r="AN145">
        <v>-9.8958480088168779E-2</v>
      </c>
      <c r="AO145">
        <f t="shared" si="35"/>
        <v>6</v>
      </c>
      <c r="AP145">
        <v>0.92500000000000004</v>
      </c>
      <c r="AQ145">
        <v>1.008</v>
      </c>
      <c r="AR145">
        <v>1.03</v>
      </c>
      <c r="AS145">
        <v>1.2190000000000001</v>
      </c>
      <c r="AT145">
        <v>1.1459999999999999</v>
      </c>
      <c r="AU145">
        <v>1.071</v>
      </c>
      <c r="AV145" t="s">
        <v>199</v>
      </c>
      <c r="AW145" t="s">
        <v>198</v>
      </c>
      <c r="AX145" t="s">
        <v>209</v>
      </c>
      <c r="BL145">
        <f t="shared" si="36"/>
        <v>-0.2856981259581251</v>
      </c>
      <c r="BM145">
        <f t="shared" si="37"/>
        <v>-0.19660704409481775</v>
      </c>
      <c r="BN145">
        <f t="shared" si="38"/>
        <v>-9.8958480088168779E-2</v>
      </c>
      <c r="BO145">
        <v>0.2856981259581251</v>
      </c>
      <c r="BP145">
        <v>0.19660704409481775</v>
      </c>
      <c r="BQ145">
        <v>9.8958480088168779E-2</v>
      </c>
    </row>
    <row r="146" spans="1:69" x14ac:dyDescent="0.25">
      <c r="B146" t="s">
        <v>665</v>
      </c>
      <c r="C146" t="s">
        <v>666</v>
      </c>
      <c r="D146" t="s">
        <v>198</v>
      </c>
      <c r="E146" t="s">
        <v>198</v>
      </c>
      <c r="F146" t="s">
        <v>198</v>
      </c>
      <c r="G146" t="s">
        <v>668</v>
      </c>
      <c r="H146">
        <v>82.613</v>
      </c>
      <c r="I146">
        <v>8.84</v>
      </c>
      <c r="J146">
        <v>769</v>
      </c>
      <c r="K146">
        <v>34.850455136541001</v>
      </c>
      <c r="L146">
        <v>201</v>
      </c>
      <c r="M146">
        <v>24</v>
      </c>
      <c r="N146">
        <v>24</v>
      </c>
      <c r="O146">
        <v>0</v>
      </c>
      <c r="P146">
        <v>1</v>
      </c>
      <c r="Q146" t="s">
        <v>198</v>
      </c>
      <c r="R146">
        <v>70.968999999999994</v>
      </c>
      <c r="S146">
        <v>645.75946927070595</v>
      </c>
      <c r="T146" s="8">
        <f t="shared" si="26"/>
        <v>0.21179471410250564</v>
      </c>
      <c r="U146" s="8">
        <f t="shared" si="27"/>
        <v>0.16735693675916097</v>
      </c>
      <c r="V146" s="7">
        <f t="shared" si="28"/>
        <v>1.7857897992443774E-2</v>
      </c>
      <c r="W146" t="str">
        <f t="shared" si="29"/>
        <v>n.s.</v>
      </c>
      <c r="X146" t="str">
        <f t="shared" si="30"/>
        <v>n.s.</v>
      </c>
      <c r="Y146" t="str">
        <f t="shared" si="31"/>
        <v>n.s.</v>
      </c>
      <c r="Z146" t="str">
        <f t="shared" si="32"/>
        <v>n.s.</v>
      </c>
      <c r="AA146">
        <f t="shared" si="33"/>
        <v>6</v>
      </c>
      <c r="AB146">
        <v>-8.5215310612443695E-4</v>
      </c>
      <c r="AC146">
        <v>0.45182173660110947</v>
      </c>
      <c r="AD146">
        <v>6.4198294509668435E-2</v>
      </c>
      <c r="AE146">
        <v>0.2879299674200122</v>
      </c>
      <c r="AF146">
        <v>0.36923380966571906</v>
      </c>
      <c r="AG146">
        <v>9.8436629524648989E-2</v>
      </c>
      <c r="AH146">
        <f t="shared" si="34"/>
        <v>6</v>
      </c>
      <c r="AI146">
        <v>-0.24127043154213737</v>
      </c>
      <c r="AJ146">
        <v>0.13619138628714406</v>
      </c>
      <c r="AK146">
        <v>-5.1399152506644327E-2</v>
      </c>
      <c r="AL146">
        <v>-0.11370049916472832</v>
      </c>
      <c r="AM146">
        <v>0.17136841831198107</v>
      </c>
      <c r="AN146">
        <v>5.4392296818627783E-2</v>
      </c>
      <c r="AO146">
        <f t="shared" si="35"/>
        <v>6</v>
      </c>
      <c r="AP146">
        <v>0.84599999999999997</v>
      </c>
      <c r="AQ146">
        <v>1.099</v>
      </c>
      <c r="AR146">
        <v>0.96499999999999997</v>
      </c>
      <c r="AS146">
        <v>1.0820000000000001</v>
      </c>
      <c r="AT146">
        <v>0.88800000000000001</v>
      </c>
      <c r="AU146">
        <v>0.96299999999999997</v>
      </c>
      <c r="AV146" t="s">
        <v>198</v>
      </c>
      <c r="AW146" t="s">
        <v>200</v>
      </c>
      <c r="AX146" t="s">
        <v>667</v>
      </c>
      <c r="BL146">
        <f t="shared" si="36"/>
        <v>-0.11370049916472832</v>
      </c>
      <c r="BM146">
        <f t="shared" si="37"/>
        <v>0.17136841831198107</v>
      </c>
      <c r="BN146">
        <f t="shared" si="38"/>
        <v>5.4392296818627783E-2</v>
      </c>
      <c r="BO146">
        <v>0.11370049916472832</v>
      </c>
      <c r="BP146">
        <v>-0.17136841831198107</v>
      </c>
      <c r="BQ146">
        <v>-5.4392296818627783E-2</v>
      </c>
    </row>
    <row r="147" spans="1:69" x14ac:dyDescent="0.25">
      <c r="B147" t="s">
        <v>669</v>
      </c>
      <c r="C147" t="s">
        <v>670</v>
      </c>
      <c r="D147" t="s">
        <v>198</v>
      </c>
      <c r="E147" t="s">
        <v>198</v>
      </c>
      <c r="F147" t="s">
        <v>198</v>
      </c>
      <c r="G147" t="s">
        <v>671</v>
      </c>
      <c r="H147">
        <v>27.896999999999998</v>
      </c>
      <c r="I147">
        <v>9.0399999999999991</v>
      </c>
      <c r="J147">
        <v>256</v>
      </c>
      <c r="K147">
        <v>61.328125</v>
      </c>
      <c r="L147">
        <v>144</v>
      </c>
      <c r="M147">
        <v>16</v>
      </c>
      <c r="N147">
        <v>16</v>
      </c>
      <c r="O147">
        <v>0</v>
      </c>
      <c r="P147">
        <v>1</v>
      </c>
      <c r="Q147" t="s">
        <v>198</v>
      </c>
      <c r="R147">
        <v>9999</v>
      </c>
      <c r="S147">
        <v>529.16353964805603</v>
      </c>
      <c r="T147" s="8">
        <f t="shared" si="26"/>
        <v>0.32404645127461351</v>
      </c>
      <c r="U147" s="8">
        <f t="shared" si="27"/>
        <v>0.78068101685830849</v>
      </c>
      <c r="V147" s="7">
        <f t="shared" si="28"/>
        <v>0.37518902813507504</v>
      </c>
      <c r="W147" t="str">
        <f t="shared" si="29"/>
        <v>n.s.</v>
      </c>
      <c r="X147" t="str">
        <f t="shared" si="30"/>
        <v>n.s.</v>
      </c>
      <c r="Y147" t="str">
        <f t="shared" si="31"/>
        <v>n.s.</v>
      </c>
      <c r="Z147" t="str">
        <f t="shared" si="32"/>
        <v>n.s.</v>
      </c>
      <c r="AA147">
        <f t="shared" si="33"/>
        <v>6</v>
      </c>
      <c r="AB147">
        <v>-0.18040157343683705</v>
      </c>
      <c r="AC147">
        <v>2.0494185189391474</v>
      </c>
      <c r="AD147">
        <v>1.0900068349619541E-2</v>
      </c>
      <c r="AE147">
        <v>-5.6751537571272603E-2</v>
      </c>
      <c r="AF147">
        <v>0.20799976848745116</v>
      </c>
      <c r="AG147">
        <v>-8.6886537120427487E-2</v>
      </c>
      <c r="AH147">
        <f t="shared" si="34"/>
        <v>6</v>
      </c>
      <c r="AI147">
        <v>-0.42081985187284998</v>
      </c>
      <c r="AJ147">
        <v>1.7337881686251821</v>
      </c>
      <c r="AK147">
        <v>-0.10469737866669322</v>
      </c>
      <c r="AL147">
        <v>-0.45838200415601316</v>
      </c>
      <c r="AM147">
        <v>1.0134377133713174E-2</v>
      </c>
      <c r="AN147">
        <v>-0.13093086982644869</v>
      </c>
      <c r="AO147">
        <f t="shared" si="35"/>
        <v>6</v>
      </c>
      <c r="AP147">
        <v>0.747</v>
      </c>
      <c r="AQ147">
        <v>3.3260000000000001</v>
      </c>
      <c r="AR147">
        <v>0.93</v>
      </c>
      <c r="AS147">
        <v>1.3740000000000001</v>
      </c>
      <c r="AT147">
        <v>0.99299999999999999</v>
      </c>
      <c r="AU147">
        <v>1.095</v>
      </c>
      <c r="AV147" t="s">
        <v>198</v>
      </c>
      <c r="AW147" t="s">
        <v>198</v>
      </c>
      <c r="AX147" t="s">
        <v>198</v>
      </c>
      <c r="BL147">
        <f t="shared" si="36"/>
        <v>-0.45838200415601316</v>
      </c>
      <c r="BM147">
        <f t="shared" si="37"/>
        <v>1.0134377133713174E-2</v>
      </c>
      <c r="BN147">
        <f t="shared" si="38"/>
        <v>-0.13093086982644869</v>
      </c>
      <c r="BO147">
        <v>0.45838200415601316</v>
      </c>
      <c r="BP147">
        <v>-1.0134377133713174E-2</v>
      </c>
      <c r="BQ147">
        <v>0.13093086982644869</v>
      </c>
    </row>
    <row r="148" spans="1:69" x14ac:dyDescent="0.25">
      <c r="B148" t="s">
        <v>672</v>
      </c>
      <c r="C148" t="s">
        <v>673</v>
      </c>
      <c r="D148" t="s">
        <v>198</v>
      </c>
      <c r="E148" t="s">
        <v>198</v>
      </c>
      <c r="F148" t="s">
        <v>198</v>
      </c>
      <c r="G148" t="s">
        <v>198</v>
      </c>
      <c r="H148">
        <v>47.963999999999999</v>
      </c>
      <c r="I148">
        <v>7.5</v>
      </c>
      <c r="J148">
        <v>435</v>
      </c>
      <c r="K148">
        <v>48.045977011494301</v>
      </c>
      <c r="L148">
        <v>215</v>
      </c>
      <c r="M148">
        <v>20</v>
      </c>
      <c r="N148">
        <v>5</v>
      </c>
      <c r="O148">
        <v>1</v>
      </c>
      <c r="P148">
        <v>1</v>
      </c>
      <c r="Q148" t="s">
        <v>198</v>
      </c>
      <c r="R148">
        <v>89.852000000000004</v>
      </c>
      <c r="S148">
        <v>806.36233007907902</v>
      </c>
      <c r="T148" s="8">
        <f t="shared" si="26"/>
        <v>0.52079135414274513</v>
      </c>
      <c r="U148" s="8">
        <f t="shared" si="27"/>
        <v>1.1706234316728978</v>
      </c>
      <c r="V148" s="7">
        <f t="shared" si="28"/>
        <v>0.34329960629149625</v>
      </c>
      <c r="W148" t="str">
        <f t="shared" si="29"/>
        <v>n.s.</v>
      </c>
      <c r="X148" t="str">
        <f t="shared" si="30"/>
        <v>n.s.</v>
      </c>
      <c r="Y148" t="str">
        <f t="shared" si="31"/>
        <v>n.s.</v>
      </c>
      <c r="Z148" t="str">
        <f t="shared" si="32"/>
        <v>n.s.</v>
      </c>
      <c r="AA148">
        <f t="shared" si="33"/>
        <v>6</v>
      </c>
      <c r="AB148">
        <v>2.1173771745055836</v>
      </c>
      <c r="AC148">
        <v>-1.5948714988469319</v>
      </c>
      <c r="AD148">
        <v>-0.21175092365530246</v>
      </c>
      <c r="AE148">
        <v>1.17265789682458</v>
      </c>
      <c r="AF148">
        <v>0.65387467168888802</v>
      </c>
      <c r="AG148">
        <v>0.98746080433965366</v>
      </c>
      <c r="AH148">
        <f t="shared" si="34"/>
        <v>6</v>
      </c>
      <c r="AI148">
        <v>1.8769588960695707</v>
      </c>
      <c r="AJ148">
        <v>-1.9105018491608974</v>
      </c>
      <c r="AK148">
        <v>-0.32734837067161521</v>
      </c>
      <c r="AL148">
        <v>0.77102743023983933</v>
      </c>
      <c r="AM148">
        <v>0.45600928033515004</v>
      </c>
      <c r="AN148">
        <v>0.9434164716336324</v>
      </c>
      <c r="AO148">
        <f t="shared" si="35"/>
        <v>6</v>
      </c>
      <c r="AP148">
        <v>3.673</v>
      </c>
      <c r="AQ148">
        <v>0.26600000000000001</v>
      </c>
      <c r="AR148">
        <v>0.79700000000000004</v>
      </c>
      <c r="AS148">
        <v>0.58599999999999997</v>
      </c>
      <c r="AT148">
        <v>0.72899999999999998</v>
      </c>
      <c r="AU148">
        <v>0.52</v>
      </c>
      <c r="AV148" t="s">
        <v>198</v>
      </c>
      <c r="AW148" t="s">
        <v>1254</v>
      </c>
      <c r="AX148" t="s">
        <v>198</v>
      </c>
      <c r="BL148">
        <f t="shared" si="36"/>
        <v>0.77102743023983933</v>
      </c>
      <c r="BM148">
        <f t="shared" si="37"/>
        <v>0.45600928033515004</v>
      </c>
      <c r="BN148">
        <f t="shared" si="38"/>
        <v>0.9434164716336324</v>
      </c>
      <c r="BO148">
        <v>-0.77102743023983933</v>
      </c>
      <c r="BP148">
        <v>-0.45600928033515004</v>
      </c>
      <c r="BQ148">
        <v>-0.9434164716336324</v>
      </c>
    </row>
    <row r="149" spans="1:69" x14ac:dyDescent="0.25">
      <c r="B149" t="s">
        <v>674</v>
      </c>
      <c r="C149" t="s">
        <v>675</v>
      </c>
      <c r="D149" t="s">
        <v>198</v>
      </c>
      <c r="E149" t="s">
        <v>198</v>
      </c>
      <c r="F149" t="s">
        <v>198</v>
      </c>
      <c r="G149" t="s">
        <v>676</v>
      </c>
      <c r="H149">
        <v>40.243000000000002</v>
      </c>
      <c r="I149">
        <v>6.33</v>
      </c>
      <c r="J149">
        <v>364</v>
      </c>
      <c r="K149">
        <v>60.989010989011</v>
      </c>
      <c r="L149">
        <v>154</v>
      </c>
      <c r="M149">
        <v>20</v>
      </c>
      <c r="N149">
        <v>1</v>
      </c>
      <c r="O149">
        <v>0</v>
      </c>
      <c r="P149">
        <v>1</v>
      </c>
      <c r="Q149" t="s">
        <v>198</v>
      </c>
      <c r="R149">
        <v>145.78</v>
      </c>
      <c r="S149">
        <v>568.45270204544101</v>
      </c>
      <c r="T149" s="8">
        <f t="shared" si="26"/>
        <v>0.21191354270004853</v>
      </c>
      <c r="U149" s="8">
        <f t="shared" si="27"/>
        <v>0.81212993893720797</v>
      </c>
      <c r="V149" s="7">
        <f t="shared" si="28"/>
        <v>0.5773464058382175</v>
      </c>
      <c r="W149" t="str">
        <f t="shared" si="29"/>
        <v>n.s.</v>
      </c>
      <c r="X149" t="str">
        <f t="shared" si="30"/>
        <v>n.s.</v>
      </c>
      <c r="Y149" t="str">
        <f t="shared" si="31"/>
        <v>n.s.</v>
      </c>
      <c r="Z149" t="str">
        <f t="shared" si="32"/>
        <v>n.s.</v>
      </c>
      <c r="AA149">
        <f t="shared" si="33"/>
        <v>5</v>
      </c>
      <c r="AB149">
        <v>8.0377865925544689E-2</v>
      </c>
      <c r="AC149">
        <v>0.83668108721492862</v>
      </c>
      <c r="AD149">
        <v>-0.18130185337952737</v>
      </c>
      <c r="AE149">
        <v>-1.0065379041233657</v>
      </c>
      <c r="AF149" t="s">
        <v>198</v>
      </c>
      <c r="AG149">
        <v>1.3303485178626624</v>
      </c>
      <c r="AH149">
        <f t="shared" si="34"/>
        <v>5</v>
      </c>
      <c r="AI149">
        <v>-0.16004041251046824</v>
      </c>
      <c r="AJ149">
        <v>0.52105073690096315</v>
      </c>
      <c r="AK149">
        <v>-0.29689930039584012</v>
      </c>
      <c r="AL149">
        <v>-1.4081683707081063</v>
      </c>
      <c r="AM149" t="s">
        <v>198</v>
      </c>
      <c r="AN149">
        <v>1.2863041851566412</v>
      </c>
      <c r="AO149">
        <f t="shared" si="35"/>
        <v>5</v>
      </c>
      <c r="AP149">
        <v>0.89500000000000002</v>
      </c>
      <c r="AQ149">
        <v>1.4350000000000001</v>
      </c>
      <c r="AR149">
        <v>0.81399999999999995</v>
      </c>
      <c r="AS149">
        <v>2.6539999999999999</v>
      </c>
      <c r="AT149" t="s">
        <v>198</v>
      </c>
      <c r="AU149">
        <v>0.41</v>
      </c>
      <c r="AV149" t="s">
        <v>199</v>
      </c>
      <c r="AW149" t="s">
        <v>200</v>
      </c>
      <c r="AX149" t="s">
        <v>209</v>
      </c>
      <c r="BL149">
        <f t="shared" si="36"/>
        <v>-1.4081683707081063</v>
      </c>
      <c r="BM149" t="str">
        <f t="shared" si="37"/>
        <v/>
      </c>
      <c r="BN149">
        <f t="shared" si="38"/>
        <v>1.2863041851566412</v>
      </c>
      <c r="BO149">
        <v>1.4081683707081063</v>
      </c>
      <c r="BP149" t="s">
        <v>198</v>
      </c>
      <c r="BQ149">
        <v>-1.2863041851566412</v>
      </c>
    </row>
    <row r="150" spans="1:69" hidden="1" x14ac:dyDescent="0.25">
      <c r="A150"/>
      <c r="B150" t="s">
        <v>677</v>
      </c>
      <c r="C150" t="s">
        <v>678</v>
      </c>
      <c r="D150" t="s">
        <v>198</v>
      </c>
      <c r="E150" t="s">
        <v>198</v>
      </c>
      <c r="F150" t="s">
        <v>198</v>
      </c>
      <c r="G150" t="s">
        <v>198</v>
      </c>
      <c r="H150">
        <v>46.868000000000002</v>
      </c>
      <c r="I150">
        <v>9.5399999999999991</v>
      </c>
      <c r="J150">
        <v>428</v>
      </c>
      <c r="K150">
        <v>36.448598130841098</v>
      </c>
      <c r="L150">
        <v>239</v>
      </c>
      <c r="M150">
        <v>19</v>
      </c>
      <c r="N150">
        <v>3</v>
      </c>
      <c r="O150">
        <v>0</v>
      </c>
      <c r="P150">
        <v>1</v>
      </c>
      <c r="Q150" t="s">
        <v>198</v>
      </c>
      <c r="R150">
        <v>132.352</v>
      </c>
      <c r="S150">
        <v>852.88341462612198</v>
      </c>
      <c r="T150" s="8" t="str">
        <f t="shared" si="26"/>
        <v/>
      </c>
      <c r="U150" s="8" t="str">
        <f t="shared" si="27"/>
        <v/>
      </c>
      <c r="V150" s="7" t="str">
        <f t="shared" si="28"/>
        <v/>
      </c>
      <c r="W150" t="str">
        <f t="shared" si="29"/>
        <v>n.q.</v>
      </c>
      <c r="X150" t="str">
        <f t="shared" si="30"/>
        <v>n.q.</v>
      </c>
      <c r="Y150" t="str">
        <f t="shared" si="31"/>
        <v>n.q.</v>
      </c>
      <c r="Z150" t="str">
        <f t="shared" si="32"/>
        <v>n.q.</v>
      </c>
      <c r="AA150">
        <f t="shared" si="33"/>
        <v>0</v>
      </c>
      <c r="AB150" t="s">
        <v>198</v>
      </c>
      <c r="AC150" t="s">
        <v>198</v>
      </c>
      <c r="AD150" t="s">
        <v>198</v>
      </c>
      <c r="AE150" t="s">
        <v>198</v>
      </c>
      <c r="AF150" t="s">
        <v>198</v>
      </c>
      <c r="AG150" t="s">
        <v>198</v>
      </c>
      <c r="AH150">
        <f t="shared" si="34"/>
        <v>0</v>
      </c>
      <c r="AI150" t="s">
        <v>198</v>
      </c>
      <c r="AJ150" t="s">
        <v>198</v>
      </c>
      <c r="AK150" t="s">
        <v>198</v>
      </c>
      <c r="AL150" t="s">
        <v>198</v>
      </c>
      <c r="AM150" t="s">
        <v>198</v>
      </c>
      <c r="AN150" t="s">
        <v>198</v>
      </c>
      <c r="AO150">
        <f t="shared" si="35"/>
        <v>0</v>
      </c>
      <c r="AP150" t="s">
        <v>198</v>
      </c>
      <c r="AQ150" t="s">
        <v>198</v>
      </c>
      <c r="AR150" t="s">
        <v>198</v>
      </c>
      <c r="AS150" t="s">
        <v>198</v>
      </c>
      <c r="AT150" t="s">
        <v>198</v>
      </c>
      <c r="AU150" t="s">
        <v>198</v>
      </c>
      <c r="AV150" t="s">
        <v>198</v>
      </c>
      <c r="AW150" t="s">
        <v>1254</v>
      </c>
      <c r="AX150" t="s">
        <v>198</v>
      </c>
      <c r="BL150" t="str">
        <f t="shared" si="36"/>
        <v/>
      </c>
      <c r="BM150" t="str">
        <f t="shared" si="37"/>
        <v/>
      </c>
      <c r="BN150" t="str">
        <f t="shared" si="38"/>
        <v/>
      </c>
      <c r="BO150" t="s">
        <v>198</v>
      </c>
      <c r="BP150" t="s">
        <v>198</v>
      </c>
      <c r="BQ150" t="s">
        <v>198</v>
      </c>
    </row>
    <row r="151" spans="1:69" x14ac:dyDescent="0.25">
      <c r="B151" t="s">
        <v>679</v>
      </c>
      <c r="C151" t="s">
        <v>680</v>
      </c>
      <c r="D151" t="s">
        <v>198</v>
      </c>
      <c r="E151" t="s">
        <v>198</v>
      </c>
      <c r="F151" t="s">
        <v>198</v>
      </c>
      <c r="G151" t="s">
        <v>681</v>
      </c>
      <c r="H151">
        <v>65.379000000000005</v>
      </c>
      <c r="I151">
        <v>6.57</v>
      </c>
      <c r="J151">
        <v>582</v>
      </c>
      <c r="K151">
        <v>50.5154639175258</v>
      </c>
      <c r="L151">
        <v>181</v>
      </c>
      <c r="M151">
        <v>30</v>
      </c>
      <c r="N151">
        <v>28</v>
      </c>
      <c r="O151">
        <v>4</v>
      </c>
      <c r="P151">
        <v>1</v>
      </c>
      <c r="Q151" t="s">
        <v>198</v>
      </c>
      <c r="R151">
        <v>46.389000000000003</v>
      </c>
      <c r="S151">
        <v>611.762142300606</v>
      </c>
      <c r="T151" s="8">
        <f t="shared" si="26"/>
        <v>4.4131665514553282E-2</v>
      </c>
      <c r="U151" s="8">
        <f t="shared" si="27"/>
        <v>0.28640187747132118</v>
      </c>
      <c r="V151" s="7">
        <f t="shared" si="28"/>
        <v>0.73756473603550288</v>
      </c>
      <c r="W151" t="str">
        <f t="shared" si="29"/>
        <v>n.s.</v>
      </c>
      <c r="X151" t="str">
        <f t="shared" si="30"/>
        <v>n.s.</v>
      </c>
      <c r="Y151" t="str">
        <f t="shared" si="31"/>
        <v>n.s.</v>
      </c>
      <c r="Z151" t="str">
        <f t="shared" si="32"/>
        <v>n.s.</v>
      </c>
      <c r="AA151">
        <f t="shared" si="33"/>
        <v>6</v>
      </c>
      <c r="AB151">
        <v>-9.4040159709299354E-3</v>
      </c>
      <c r="AC151">
        <v>0.63755844520132776</v>
      </c>
      <c r="AD151">
        <v>9.6719436810623366E-2</v>
      </c>
      <c r="AE151">
        <v>-5.3598104532398327E-2</v>
      </c>
      <c r="AF151">
        <v>-0.16838687234582589</v>
      </c>
      <c r="AG151">
        <v>-0.23809889607547724</v>
      </c>
      <c r="AH151">
        <f t="shared" si="34"/>
        <v>6</v>
      </c>
      <c r="AI151">
        <v>-0.24982229440694287</v>
      </c>
      <c r="AJ151">
        <v>0.32192809488736235</v>
      </c>
      <c r="AK151">
        <v>-1.88780102056894E-2</v>
      </c>
      <c r="AL151">
        <v>-0.45522857111713888</v>
      </c>
      <c r="AM151">
        <v>-0.36625226369956387</v>
      </c>
      <c r="AN151">
        <v>-0.28214322878149845</v>
      </c>
      <c r="AO151">
        <f t="shared" si="35"/>
        <v>6</v>
      </c>
      <c r="AP151">
        <v>0.84099999999999997</v>
      </c>
      <c r="AQ151">
        <v>1.25</v>
      </c>
      <c r="AR151">
        <v>0.98699999999999999</v>
      </c>
      <c r="AS151">
        <v>1.371</v>
      </c>
      <c r="AT151">
        <v>1.2889999999999999</v>
      </c>
      <c r="AU151">
        <v>1.216</v>
      </c>
      <c r="AV151" t="s">
        <v>1280</v>
      </c>
      <c r="AW151" t="s">
        <v>198</v>
      </c>
      <c r="AX151" t="s">
        <v>651</v>
      </c>
      <c r="BL151">
        <f t="shared" si="36"/>
        <v>-0.45522857111713888</v>
      </c>
      <c r="BM151">
        <f t="shared" si="37"/>
        <v>-0.36625226369956387</v>
      </c>
      <c r="BN151">
        <f t="shared" si="38"/>
        <v>-0.28214322878149845</v>
      </c>
      <c r="BO151">
        <v>0.45522857111713888</v>
      </c>
      <c r="BP151">
        <v>0.36625226369956387</v>
      </c>
      <c r="BQ151">
        <v>0.28214322878149845</v>
      </c>
    </row>
    <row r="152" spans="1:69" x14ac:dyDescent="0.25">
      <c r="B152" t="s">
        <v>682</v>
      </c>
      <c r="C152" t="s">
        <v>683</v>
      </c>
      <c r="D152" t="s">
        <v>198</v>
      </c>
      <c r="E152" t="s">
        <v>198</v>
      </c>
      <c r="F152" t="s">
        <v>198</v>
      </c>
      <c r="G152" t="s">
        <v>684</v>
      </c>
      <c r="H152">
        <v>24.446000000000002</v>
      </c>
      <c r="I152">
        <v>6.55</v>
      </c>
      <c r="J152">
        <v>224</v>
      </c>
      <c r="K152">
        <v>85.267857142857096</v>
      </c>
      <c r="L152">
        <v>155</v>
      </c>
      <c r="M152">
        <v>18</v>
      </c>
      <c r="N152">
        <v>18</v>
      </c>
      <c r="O152">
        <v>0</v>
      </c>
      <c r="P152">
        <v>1</v>
      </c>
      <c r="Q152" t="s">
        <v>240</v>
      </c>
      <c r="R152">
        <v>1846.85</v>
      </c>
      <c r="S152">
        <v>681.10722851753201</v>
      </c>
      <c r="T152" s="8">
        <f t="shared" si="26"/>
        <v>1.9323280980369052E-2</v>
      </c>
      <c r="U152" s="8">
        <f t="shared" si="27"/>
        <v>0.20074761048130976</v>
      </c>
      <c r="V152" s="7">
        <f t="shared" si="28"/>
        <v>0.83390938685223703</v>
      </c>
      <c r="W152" t="str">
        <f t="shared" si="29"/>
        <v>n.s.</v>
      </c>
      <c r="X152" t="str">
        <f t="shared" si="30"/>
        <v>n.s.</v>
      </c>
      <c r="Y152" t="str">
        <f t="shared" si="31"/>
        <v>n.s.</v>
      </c>
      <c r="Z152" t="str">
        <f t="shared" si="32"/>
        <v>n.s.</v>
      </c>
      <c r="AA152">
        <f t="shared" si="33"/>
        <v>6</v>
      </c>
      <c r="AB152">
        <v>-8.6930092235602274E-2</v>
      </c>
      <c r="AC152">
        <v>0.37775206222176289</v>
      </c>
      <c r="AD152">
        <v>7.3140647773417944E-2</v>
      </c>
      <c r="AE152">
        <v>-0.2827394624282662</v>
      </c>
      <c r="AF152">
        <v>8.01703486839834E-2</v>
      </c>
      <c r="AG152">
        <v>-4.5453818133081435E-2</v>
      </c>
      <c r="AH152">
        <f t="shared" si="34"/>
        <v>6</v>
      </c>
      <c r="AI152">
        <v>-0.32734837067161521</v>
      </c>
      <c r="AJ152">
        <v>6.2121711907797493E-2</v>
      </c>
      <c r="AK152">
        <v>-4.2456799242894826E-2</v>
      </c>
      <c r="AL152">
        <v>-0.68436992901300675</v>
      </c>
      <c r="AM152">
        <v>-0.11769504266975458</v>
      </c>
      <c r="AN152">
        <v>-8.9498150839102647E-2</v>
      </c>
      <c r="AO152">
        <f t="shared" si="35"/>
        <v>6</v>
      </c>
      <c r="AP152">
        <v>0.79700000000000004</v>
      </c>
      <c r="AQ152">
        <v>1.044</v>
      </c>
      <c r="AR152">
        <v>0.97099999999999997</v>
      </c>
      <c r="AS152">
        <v>1.607</v>
      </c>
      <c r="AT152">
        <v>1.085</v>
      </c>
      <c r="AU152">
        <v>1.0640000000000001</v>
      </c>
      <c r="AV152" t="s">
        <v>199</v>
      </c>
      <c r="AW152" t="s">
        <v>198</v>
      </c>
      <c r="AX152" t="s">
        <v>1478</v>
      </c>
      <c r="BL152">
        <f t="shared" si="36"/>
        <v>-0.68436992901300675</v>
      </c>
      <c r="BM152">
        <f t="shared" si="37"/>
        <v>-0.11769504266975458</v>
      </c>
      <c r="BN152">
        <f t="shared" si="38"/>
        <v>-8.9498150839102647E-2</v>
      </c>
      <c r="BO152">
        <v>0.68436992901300675</v>
      </c>
      <c r="BP152">
        <v>0.11769504266975458</v>
      </c>
      <c r="BQ152">
        <v>8.9498150839102647E-2</v>
      </c>
    </row>
    <row r="153" spans="1:69" x14ac:dyDescent="0.25">
      <c r="B153" t="s">
        <v>685</v>
      </c>
      <c r="C153" t="s">
        <v>686</v>
      </c>
      <c r="D153" t="s">
        <v>198</v>
      </c>
      <c r="E153" t="s">
        <v>198</v>
      </c>
      <c r="F153" t="s">
        <v>198</v>
      </c>
      <c r="G153" t="s">
        <v>198</v>
      </c>
      <c r="H153">
        <v>186.851</v>
      </c>
      <c r="I153">
        <v>8.4600000000000009</v>
      </c>
      <c r="J153">
        <v>1699</v>
      </c>
      <c r="K153">
        <v>22.719246615656299</v>
      </c>
      <c r="L153">
        <v>164</v>
      </c>
      <c r="M153">
        <v>28</v>
      </c>
      <c r="N153">
        <v>4</v>
      </c>
      <c r="O153">
        <v>31</v>
      </c>
      <c r="P153">
        <v>1</v>
      </c>
      <c r="Q153" t="s">
        <v>198</v>
      </c>
      <c r="R153">
        <v>2.4740000000000002</v>
      </c>
      <c r="S153">
        <v>612.94860672950699</v>
      </c>
      <c r="T153" s="8">
        <f t="shared" si="26"/>
        <v>-4.2836651035400401E-2</v>
      </c>
      <c r="U153" s="8">
        <f t="shared" si="27"/>
        <v>0.15567014589562722</v>
      </c>
      <c r="V153" s="7">
        <f t="shared" si="28"/>
        <v>0.55209377407794946</v>
      </c>
      <c r="W153" t="str">
        <f t="shared" si="29"/>
        <v>n.s.</v>
      </c>
      <c r="X153" t="str">
        <f t="shared" si="30"/>
        <v>n.s.</v>
      </c>
      <c r="Y153" t="str">
        <f t="shared" si="31"/>
        <v>n.s.</v>
      </c>
      <c r="Z153" t="str">
        <f t="shared" si="32"/>
        <v>n.s.</v>
      </c>
      <c r="AA153">
        <f t="shared" si="33"/>
        <v>6</v>
      </c>
      <c r="AB153">
        <v>6.2536553165357472E-2</v>
      </c>
      <c r="AC153">
        <v>-0.25569123973780444</v>
      </c>
      <c r="AD153">
        <v>0.13707717442676415</v>
      </c>
      <c r="AE153">
        <v>-5.254542660106154E-2</v>
      </c>
      <c r="AF153">
        <v>-0.2393623475591718</v>
      </c>
      <c r="AG153">
        <v>9.0965380093513792E-2</v>
      </c>
      <c r="AH153">
        <f t="shared" si="34"/>
        <v>6</v>
      </c>
      <c r="AI153">
        <v>-0.17788172527065546</v>
      </c>
      <c r="AJ153">
        <v>-0.57132159005176986</v>
      </c>
      <c r="AK153">
        <v>2.1479727410451396E-2</v>
      </c>
      <c r="AL153">
        <v>-0.45417589318580209</v>
      </c>
      <c r="AM153">
        <v>-0.43722773891290978</v>
      </c>
      <c r="AN153">
        <v>4.6921047387492573E-2</v>
      </c>
      <c r="AO153">
        <f t="shared" si="35"/>
        <v>6</v>
      </c>
      <c r="AP153">
        <v>0.88400000000000001</v>
      </c>
      <c r="AQ153">
        <v>0.67300000000000004</v>
      </c>
      <c r="AR153">
        <v>1.0149999999999999</v>
      </c>
      <c r="AS153">
        <v>1.37</v>
      </c>
      <c r="AT153">
        <v>1.3540000000000001</v>
      </c>
      <c r="AU153">
        <v>0.96799999999999997</v>
      </c>
      <c r="AV153" t="s">
        <v>198</v>
      </c>
      <c r="AW153" t="s">
        <v>198</v>
      </c>
      <c r="AX153" t="s">
        <v>198</v>
      </c>
      <c r="BL153">
        <f t="shared" si="36"/>
        <v>-0.45417589318580209</v>
      </c>
      <c r="BM153">
        <f t="shared" si="37"/>
        <v>-0.43722773891290978</v>
      </c>
      <c r="BN153">
        <f t="shared" si="38"/>
        <v>4.6921047387492573E-2</v>
      </c>
      <c r="BO153">
        <v>0.45417589318580209</v>
      </c>
      <c r="BP153">
        <v>0.43722773891290978</v>
      </c>
      <c r="BQ153">
        <v>-4.6921047387492573E-2</v>
      </c>
    </row>
    <row r="154" spans="1:69" x14ac:dyDescent="0.25">
      <c r="B154" t="s">
        <v>687</v>
      </c>
      <c r="C154" t="s">
        <v>688</v>
      </c>
      <c r="D154" t="s">
        <v>198</v>
      </c>
      <c r="E154" t="s">
        <v>198</v>
      </c>
      <c r="F154" t="s">
        <v>198</v>
      </c>
      <c r="G154" t="s">
        <v>689</v>
      </c>
      <c r="H154">
        <v>207.17400000000001</v>
      </c>
      <c r="I154">
        <v>5.92</v>
      </c>
      <c r="J154">
        <v>1916</v>
      </c>
      <c r="K154">
        <v>20.198329853862202</v>
      </c>
      <c r="L154">
        <v>113</v>
      </c>
      <c r="M154">
        <v>26</v>
      </c>
      <c r="N154">
        <v>26</v>
      </c>
      <c r="O154">
        <v>0</v>
      </c>
      <c r="P154">
        <v>1</v>
      </c>
      <c r="Q154" t="s">
        <v>198</v>
      </c>
      <c r="R154">
        <v>2.2970000000000002</v>
      </c>
      <c r="S154">
        <v>394.63449001312301</v>
      </c>
      <c r="T154" s="8">
        <f t="shared" si="26"/>
        <v>0.1852588331877435</v>
      </c>
      <c r="U154" s="8">
        <f t="shared" si="27"/>
        <v>0.26115112494661663</v>
      </c>
      <c r="V154" s="7">
        <f t="shared" si="28"/>
        <v>0.14376564262785818</v>
      </c>
      <c r="W154" t="str">
        <f t="shared" si="29"/>
        <v>n.s.</v>
      </c>
      <c r="X154" t="str">
        <f t="shared" si="30"/>
        <v>n.s.</v>
      </c>
      <c r="Y154" t="str">
        <f t="shared" si="31"/>
        <v>n.s.</v>
      </c>
      <c r="Z154" t="str">
        <f t="shared" si="32"/>
        <v>n.s.</v>
      </c>
      <c r="AA154">
        <f t="shared" si="33"/>
        <v>6</v>
      </c>
      <c r="AB154">
        <v>0.18152458938244437</v>
      </c>
      <c r="AC154">
        <v>0.36107332107513251</v>
      </c>
      <c r="AD154">
        <v>3.8556411252484754E-2</v>
      </c>
      <c r="AE154">
        <v>0.33124113869334254</v>
      </c>
      <c r="AF154">
        <v>-0.30089607431811438</v>
      </c>
      <c r="AG154">
        <v>0.50005361304117124</v>
      </c>
      <c r="AH154">
        <f t="shared" si="34"/>
        <v>6</v>
      </c>
      <c r="AI154">
        <v>-5.8893689053568565E-2</v>
      </c>
      <c r="AJ154">
        <v>4.5442970761167115E-2</v>
      </c>
      <c r="AK154">
        <v>-7.7041035763828009E-2</v>
      </c>
      <c r="AL154">
        <v>-7.0389327891398012E-2</v>
      </c>
      <c r="AM154">
        <v>-0.49876146567185237</v>
      </c>
      <c r="AN154">
        <v>0.45600928033515004</v>
      </c>
      <c r="AO154">
        <f t="shared" si="35"/>
        <v>6</v>
      </c>
      <c r="AP154">
        <v>0.96</v>
      </c>
      <c r="AQ154">
        <v>1.032</v>
      </c>
      <c r="AR154">
        <v>0.94799999999999995</v>
      </c>
      <c r="AS154">
        <v>1.05</v>
      </c>
      <c r="AT154">
        <v>1.413</v>
      </c>
      <c r="AU154">
        <v>0.72899999999999998</v>
      </c>
      <c r="AV154" t="s">
        <v>198</v>
      </c>
      <c r="AW154" t="s">
        <v>198</v>
      </c>
      <c r="AX154" t="s">
        <v>1272</v>
      </c>
      <c r="BL154">
        <f t="shared" si="36"/>
        <v>-7.0389327891398012E-2</v>
      </c>
      <c r="BM154">
        <f t="shared" si="37"/>
        <v>-0.49876146567185237</v>
      </c>
      <c r="BN154">
        <f t="shared" si="38"/>
        <v>0.45600928033515004</v>
      </c>
      <c r="BO154">
        <v>7.0389327891398012E-2</v>
      </c>
      <c r="BP154">
        <v>0.49876146567185237</v>
      </c>
      <c r="BQ154">
        <v>-0.45600928033515004</v>
      </c>
    </row>
    <row r="155" spans="1:69" x14ac:dyDescent="0.25">
      <c r="B155" t="s">
        <v>690</v>
      </c>
      <c r="C155" t="s">
        <v>691</v>
      </c>
      <c r="D155" t="s">
        <v>198</v>
      </c>
      <c r="E155" t="s">
        <v>198</v>
      </c>
      <c r="F155" t="s">
        <v>198</v>
      </c>
      <c r="G155" t="s">
        <v>1269</v>
      </c>
      <c r="H155">
        <v>68.103999999999999</v>
      </c>
      <c r="I155">
        <v>5.48</v>
      </c>
      <c r="J155">
        <v>616</v>
      </c>
      <c r="K155">
        <v>71.915584415584405</v>
      </c>
      <c r="L155">
        <v>187</v>
      </c>
      <c r="M155">
        <v>27</v>
      </c>
      <c r="N155">
        <v>27</v>
      </c>
      <c r="O155">
        <v>0</v>
      </c>
      <c r="P155">
        <v>1</v>
      </c>
      <c r="Q155" t="s">
        <v>198</v>
      </c>
      <c r="R155">
        <v>31.57</v>
      </c>
      <c r="S155">
        <v>646.81380152702297</v>
      </c>
      <c r="T155" s="8">
        <f t="shared" si="26"/>
        <v>0.3683865740284355</v>
      </c>
      <c r="U155" s="8">
        <f t="shared" si="27"/>
        <v>0.26100534124127195</v>
      </c>
      <c r="V155" s="7">
        <f t="shared" si="28"/>
        <v>1.0227799865403448E-2</v>
      </c>
      <c r="W155" t="str">
        <f t="shared" si="29"/>
        <v>n.s.</v>
      </c>
      <c r="X155" t="str">
        <f t="shared" si="30"/>
        <v>n.s.</v>
      </c>
      <c r="Y155" t="str">
        <f t="shared" si="31"/>
        <v>n.s.</v>
      </c>
      <c r="Z155" t="str">
        <f t="shared" si="32"/>
        <v>n.s.</v>
      </c>
      <c r="AA155">
        <f t="shared" si="33"/>
        <v>6</v>
      </c>
      <c r="AB155">
        <v>0.42565053266617381</v>
      </c>
      <c r="AC155">
        <v>0.41728042640840018</v>
      </c>
      <c r="AD155">
        <v>8.0550499917111967E-2</v>
      </c>
      <c r="AE155">
        <v>0.87556165491715299</v>
      </c>
      <c r="AF155">
        <v>0.2764290605474401</v>
      </c>
      <c r="AG155">
        <v>0.13484726971433383</v>
      </c>
      <c r="AH155">
        <f t="shared" si="34"/>
        <v>6</v>
      </c>
      <c r="AI155">
        <v>0.18523225423016085</v>
      </c>
      <c r="AJ155">
        <v>0.10165007609443479</v>
      </c>
      <c r="AK155">
        <v>-3.5046947099200802E-2</v>
      </c>
      <c r="AL155">
        <v>0.47393118833241243</v>
      </c>
      <c r="AM155">
        <v>7.8563669193702126E-2</v>
      </c>
      <c r="AN155">
        <v>9.0802937008312615E-2</v>
      </c>
      <c r="AO155">
        <f t="shared" si="35"/>
        <v>6</v>
      </c>
      <c r="AP155">
        <v>1.137</v>
      </c>
      <c r="AQ155">
        <v>1.073</v>
      </c>
      <c r="AR155">
        <v>0.97599999999999998</v>
      </c>
      <c r="AS155">
        <v>0.72</v>
      </c>
      <c r="AT155">
        <v>0.94699999999999995</v>
      </c>
      <c r="AU155">
        <v>0.93899999999999995</v>
      </c>
      <c r="AV155" t="s">
        <v>1267</v>
      </c>
      <c r="AW155" t="s">
        <v>198</v>
      </c>
      <c r="AX155" t="s">
        <v>1268</v>
      </c>
      <c r="BL155">
        <f t="shared" si="36"/>
        <v>0.47393118833241243</v>
      </c>
      <c r="BM155">
        <f t="shared" si="37"/>
        <v>7.8563669193702126E-2</v>
      </c>
      <c r="BN155">
        <f t="shared" si="38"/>
        <v>9.0802937008312615E-2</v>
      </c>
      <c r="BO155">
        <v>-0.47393118833241243</v>
      </c>
      <c r="BP155">
        <v>-7.8563669193702126E-2</v>
      </c>
      <c r="BQ155">
        <v>-9.0802937008312615E-2</v>
      </c>
    </row>
    <row r="156" spans="1:69" x14ac:dyDescent="0.25">
      <c r="B156" t="s">
        <v>692</v>
      </c>
      <c r="C156" t="s">
        <v>693</v>
      </c>
      <c r="D156" t="s">
        <v>198</v>
      </c>
      <c r="E156" t="s">
        <v>198</v>
      </c>
      <c r="F156" t="s">
        <v>198</v>
      </c>
      <c r="G156" t="s">
        <v>198</v>
      </c>
      <c r="H156">
        <v>12.968999999999999</v>
      </c>
      <c r="I156">
        <v>5.99</v>
      </c>
      <c r="J156">
        <v>120</v>
      </c>
      <c r="K156">
        <v>71.6666666666667</v>
      </c>
      <c r="L156">
        <v>507</v>
      </c>
      <c r="M156">
        <v>16</v>
      </c>
      <c r="N156">
        <v>16</v>
      </c>
      <c r="O156">
        <v>0</v>
      </c>
      <c r="P156">
        <v>1</v>
      </c>
      <c r="Q156" t="s">
        <v>198</v>
      </c>
      <c r="R156">
        <v>71968566.299999997</v>
      </c>
      <c r="S156">
        <v>1627.8721482753799</v>
      </c>
      <c r="T156" s="8">
        <f t="shared" si="26"/>
        <v>0.27746965158446768</v>
      </c>
      <c r="U156" s="8">
        <f t="shared" si="27"/>
        <v>0.63448883318604477</v>
      </c>
      <c r="V156" s="7">
        <f t="shared" si="28"/>
        <v>0.35120680637004364</v>
      </c>
      <c r="W156" t="str">
        <f t="shared" si="29"/>
        <v>n.s.</v>
      </c>
      <c r="X156" t="str">
        <f t="shared" si="30"/>
        <v>n.s.</v>
      </c>
      <c r="Y156" t="str">
        <f t="shared" si="31"/>
        <v>n.s.</v>
      </c>
      <c r="Z156" t="str">
        <f t="shared" si="32"/>
        <v>n.s.</v>
      </c>
      <c r="AA156">
        <f t="shared" si="33"/>
        <v>6</v>
      </c>
      <c r="AB156">
        <v>0.63767362403044026</v>
      </c>
      <c r="AC156">
        <v>-0.73726459811816003</v>
      </c>
      <c r="AD156">
        <v>-0.1411030250954306</v>
      </c>
      <c r="AE156">
        <v>1.301325560789055</v>
      </c>
      <c r="AF156">
        <v>0.4272477446975349</v>
      </c>
      <c r="AG156">
        <v>0.17693860320336652</v>
      </c>
      <c r="AH156">
        <f t="shared" si="34"/>
        <v>6</v>
      </c>
      <c r="AI156">
        <v>0.39725534559442732</v>
      </c>
      <c r="AJ156">
        <v>-1.0528949484321255</v>
      </c>
      <c r="AK156">
        <v>-0.25670047211174335</v>
      </c>
      <c r="AL156">
        <v>0.89969509420431459</v>
      </c>
      <c r="AM156">
        <v>0.22938235334379689</v>
      </c>
      <c r="AN156">
        <v>0.13289427049734531</v>
      </c>
      <c r="AO156">
        <f t="shared" si="35"/>
        <v>6</v>
      </c>
      <c r="AP156">
        <v>1.3169999999999999</v>
      </c>
      <c r="AQ156">
        <v>0.48199999999999998</v>
      </c>
      <c r="AR156">
        <v>0.83699999999999997</v>
      </c>
      <c r="AS156">
        <v>0.53600000000000003</v>
      </c>
      <c r="AT156">
        <v>0.85299999999999998</v>
      </c>
      <c r="AU156">
        <v>0.91200000000000003</v>
      </c>
      <c r="AV156" t="s">
        <v>198</v>
      </c>
      <c r="AW156" t="s">
        <v>253</v>
      </c>
      <c r="AX156" t="s">
        <v>198</v>
      </c>
      <c r="BL156">
        <f t="shared" si="36"/>
        <v>0.89969509420431459</v>
      </c>
      <c r="BM156">
        <f t="shared" si="37"/>
        <v>0.22938235334379689</v>
      </c>
      <c r="BN156">
        <f t="shared" si="38"/>
        <v>0.13289427049734531</v>
      </c>
      <c r="BO156">
        <v>-0.89969509420431459</v>
      </c>
      <c r="BP156">
        <v>-0.22938235334379689</v>
      </c>
      <c r="BQ156">
        <v>-0.13289427049734531</v>
      </c>
    </row>
    <row r="157" spans="1:69" x14ac:dyDescent="0.25">
      <c r="B157" t="s">
        <v>694</v>
      </c>
      <c r="C157" t="s">
        <v>695</v>
      </c>
      <c r="D157" t="s">
        <v>198</v>
      </c>
      <c r="E157" t="s">
        <v>198</v>
      </c>
      <c r="F157" t="s">
        <v>198</v>
      </c>
      <c r="G157" t="s">
        <v>1255</v>
      </c>
      <c r="H157">
        <v>50.027000000000001</v>
      </c>
      <c r="I157">
        <v>6.02</v>
      </c>
      <c r="J157">
        <v>472</v>
      </c>
      <c r="K157">
        <v>24.152542372881399</v>
      </c>
      <c r="L157">
        <v>212</v>
      </c>
      <c r="M157">
        <v>10</v>
      </c>
      <c r="N157">
        <v>10</v>
      </c>
      <c r="O157">
        <v>0</v>
      </c>
      <c r="P157">
        <v>1</v>
      </c>
      <c r="Q157" t="s">
        <v>198</v>
      </c>
      <c r="R157">
        <v>205.91399999999999</v>
      </c>
      <c r="S157">
        <v>868.60477781295799</v>
      </c>
      <c r="T157" s="8">
        <f t="shared" si="26"/>
        <v>8.3122540011525137E-2</v>
      </c>
      <c r="U157" s="8">
        <f t="shared" si="27"/>
        <v>0.11525594440605243</v>
      </c>
      <c r="V157" s="7">
        <f t="shared" si="28"/>
        <v>0.13789600001074759</v>
      </c>
      <c r="W157" t="str">
        <f t="shared" si="29"/>
        <v>n.s.</v>
      </c>
      <c r="X157" t="str">
        <f t="shared" si="30"/>
        <v>n.s.</v>
      </c>
      <c r="Y157" t="str">
        <f t="shared" si="31"/>
        <v>n.s.</v>
      </c>
      <c r="Z157" t="str">
        <f t="shared" si="32"/>
        <v>n.s.</v>
      </c>
      <c r="AA157">
        <f t="shared" si="33"/>
        <v>6</v>
      </c>
      <c r="AB157">
        <v>0.14345654854892498</v>
      </c>
      <c r="AC157">
        <v>0.29528990202978989</v>
      </c>
      <c r="AD157">
        <v>-6.7188628725360647E-2</v>
      </c>
      <c r="AE157">
        <v>7.6244051924967193E-2</v>
      </c>
      <c r="AF157">
        <v>5.5125219237655843E-2</v>
      </c>
      <c r="AG157">
        <v>-4.1918529468264187E-3</v>
      </c>
      <c r="AH157">
        <f t="shared" si="34"/>
        <v>6</v>
      </c>
      <c r="AI157">
        <v>-9.6961729887087941E-2</v>
      </c>
      <c r="AJ157">
        <v>-2.0340448284175534E-2</v>
      </c>
      <c r="AK157">
        <v>-0.18278607574167341</v>
      </c>
      <c r="AL157">
        <v>-0.32538641465977336</v>
      </c>
      <c r="AM157">
        <v>-0.14274017211608214</v>
      </c>
      <c r="AN157">
        <v>-4.8236185652847631E-2</v>
      </c>
      <c r="AO157">
        <f t="shared" si="35"/>
        <v>6</v>
      </c>
      <c r="AP157">
        <v>0.93500000000000005</v>
      </c>
      <c r="AQ157">
        <v>0.98599999999999999</v>
      </c>
      <c r="AR157">
        <v>0.88100000000000001</v>
      </c>
      <c r="AS157">
        <v>1.2529999999999999</v>
      </c>
      <c r="AT157">
        <v>1.1040000000000001</v>
      </c>
      <c r="AU157">
        <v>1.034</v>
      </c>
      <c r="AV157" t="s">
        <v>198</v>
      </c>
      <c r="AW157" t="s">
        <v>1254</v>
      </c>
      <c r="AX157" t="s">
        <v>198</v>
      </c>
      <c r="BL157">
        <f t="shared" si="36"/>
        <v>-0.32538641465977336</v>
      </c>
      <c r="BM157">
        <f t="shared" si="37"/>
        <v>-0.14274017211608214</v>
      </c>
      <c r="BN157">
        <f t="shared" si="38"/>
        <v>-4.8236185652847631E-2</v>
      </c>
      <c r="BO157">
        <v>0.32538641465977336</v>
      </c>
      <c r="BP157">
        <v>0.14274017211608214</v>
      </c>
      <c r="BQ157">
        <v>4.8236185652847631E-2</v>
      </c>
    </row>
    <row r="158" spans="1:69" x14ac:dyDescent="0.25">
      <c r="B158" t="s">
        <v>696</v>
      </c>
      <c r="C158" t="s">
        <v>697</v>
      </c>
      <c r="D158" t="s">
        <v>198</v>
      </c>
      <c r="E158" t="s">
        <v>198</v>
      </c>
      <c r="F158" t="s">
        <v>198</v>
      </c>
      <c r="G158" t="s">
        <v>198</v>
      </c>
      <c r="H158">
        <v>65.825999999999993</v>
      </c>
      <c r="I158">
        <v>6.73</v>
      </c>
      <c r="J158">
        <v>588</v>
      </c>
      <c r="K158">
        <v>50</v>
      </c>
      <c r="L158">
        <v>154</v>
      </c>
      <c r="M158">
        <v>23</v>
      </c>
      <c r="N158">
        <v>23</v>
      </c>
      <c r="O158">
        <v>0</v>
      </c>
      <c r="P158">
        <v>1</v>
      </c>
      <c r="Q158" t="s">
        <v>198</v>
      </c>
      <c r="R158">
        <v>36.276000000000003</v>
      </c>
      <c r="S158">
        <v>543.86817491054501</v>
      </c>
      <c r="T158" s="8">
        <f t="shared" si="26"/>
        <v>-8.0664093618458138E-3</v>
      </c>
      <c r="U158" s="8">
        <f t="shared" si="27"/>
        <v>0.16856600239039826</v>
      </c>
      <c r="V158" s="7">
        <f t="shared" si="28"/>
        <v>0.91690300683755999</v>
      </c>
      <c r="W158" t="str">
        <f t="shared" si="29"/>
        <v>n.s.</v>
      </c>
      <c r="X158" t="str">
        <f t="shared" si="30"/>
        <v>n.s.</v>
      </c>
      <c r="Y158" t="str">
        <f t="shared" si="31"/>
        <v>n.s.</v>
      </c>
      <c r="Z158" t="str">
        <f t="shared" si="32"/>
        <v>n.s.</v>
      </c>
      <c r="AA158">
        <f t="shared" si="33"/>
        <v>6</v>
      </c>
      <c r="AB158">
        <v>4.2547373269643252E-3</v>
      </c>
      <c r="AC158">
        <v>0.29528990202978989</v>
      </c>
      <c r="AD158">
        <v>-0.22265295317298239</v>
      </c>
      <c r="AE158">
        <v>-8.4826489183990494E-2</v>
      </c>
      <c r="AF158">
        <v>-0.13441289170319137</v>
      </c>
      <c r="AG158">
        <v>9.3949238532335139E-2</v>
      </c>
      <c r="AH158">
        <f t="shared" si="34"/>
        <v>6</v>
      </c>
      <c r="AI158">
        <v>-0.23616354110904861</v>
      </c>
      <c r="AJ158">
        <v>-2.0340448284175534E-2</v>
      </c>
      <c r="AK158">
        <v>-0.33825040018929514</v>
      </c>
      <c r="AL158">
        <v>-0.48645695576873105</v>
      </c>
      <c r="AM158">
        <v>-0.33227828305692936</v>
      </c>
      <c r="AN158">
        <v>4.9904905826313933E-2</v>
      </c>
      <c r="AO158">
        <f t="shared" si="35"/>
        <v>6</v>
      </c>
      <c r="AP158">
        <v>0.84899999999999998</v>
      </c>
      <c r="AQ158">
        <v>0.98599999999999999</v>
      </c>
      <c r="AR158">
        <v>0.79100000000000004</v>
      </c>
      <c r="AS158">
        <v>1.401</v>
      </c>
      <c r="AT158">
        <v>1.2589999999999999</v>
      </c>
      <c r="AU158">
        <v>0.96599999999999997</v>
      </c>
      <c r="AV158" t="s">
        <v>198</v>
      </c>
      <c r="AW158" t="s">
        <v>198</v>
      </c>
      <c r="AX158" t="s">
        <v>198</v>
      </c>
      <c r="BL158">
        <f t="shared" si="36"/>
        <v>-0.48645695576873105</v>
      </c>
      <c r="BM158">
        <f t="shared" si="37"/>
        <v>-0.33227828305692936</v>
      </c>
      <c r="BN158">
        <f t="shared" si="38"/>
        <v>4.9904905826313933E-2</v>
      </c>
      <c r="BO158">
        <v>0.48645695576873105</v>
      </c>
      <c r="BP158">
        <v>0.33227828305692936</v>
      </c>
      <c r="BQ158">
        <v>-4.9904905826313933E-2</v>
      </c>
    </row>
    <row r="159" spans="1:69" x14ac:dyDescent="0.25">
      <c r="B159" t="s">
        <v>698</v>
      </c>
      <c r="C159" t="s">
        <v>699</v>
      </c>
      <c r="D159" t="s">
        <v>198</v>
      </c>
      <c r="E159" t="s">
        <v>198</v>
      </c>
      <c r="F159" t="s">
        <v>198</v>
      </c>
      <c r="G159" t="s">
        <v>700</v>
      </c>
      <c r="H159">
        <v>31.492000000000001</v>
      </c>
      <c r="I159">
        <v>5.31</v>
      </c>
      <c r="J159">
        <v>287</v>
      </c>
      <c r="K159">
        <v>67.944250871080101</v>
      </c>
      <c r="L159">
        <v>179</v>
      </c>
      <c r="M159">
        <v>15</v>
      </c>
      <c r="N159">
        <v>15</v>
      </c>
      <c r="O159">
        <v>0</v>
      </c>
      <c r="P159">
        <v>1</v>
      </c>
      <c r="Q159" t="s">
        <v>198</v>
      </c>
      <c r="R159">
        <v>407.42399999999998</v>
      </c>
      <c r="S159">
        <v>787.64032459258999</v>
      </c>
      <c r="T159" s="8">
        <f t="shared" si="26"/>
        <v>2.6403097244836814E-2</v>
      </c>
      <c r="U159" s="8">
        <f t="shared" si="27"/>
        <v>0.10681557997278639</v>
      </c>
      <c r="V159" s="7">
        <f t="shared" si="28"/>
        <v>0.59259445232619812</v>
      </c>
      <c r="W159" t="str">
        <f t="shared" si="29"/>
        <v>n.s.</v>
      </c>
      <c r="X159" t="str">
        <f t="shared" si="30"/>
        <v>n.s.</v>
      </c>
      <c r="Y159" t="str">
        <f t="shared" si="31"/>
        <v>n.s.</v>
      </c>
      <c r="Z159" t="str">
        <f t="shared" si="32"/>
        <v>n.s.</v>
      </c>
      <c r="AA159">
        <f t="shared" si="33"/>
        <v>6</v>
      </c>
      <c r="AB159">
        <v>-1.2839005786250912E-2</v>
      </c>
      <c r="AC159">
        <v>0.1229852723715695</v>
      </c>
      <c r="AD159">
        <v>-1.4136482587704544E-2</v>
      </c>
      <c r="AE159">
        <v>0.21259664219472371</v>
      </c>
      <c r="AF159">
        <v>-5.6728651679403053E-2</v>
      </c>
      <c r="AG159">
        <v>-9.3459191043913814E-2</v>
      </c>
      <c r="AH159">
        <f t="shared" si="34"/>
        <v>6</v>
      </c>
      <c r="AI159">
        <v>-0.25325728422226385</v>
      </c>
      <c r="AJ159">
        <v>-0.19264507794239591</v>
      </c>
      <c r="AK159">
        <v>-0.12973392960401731</v>
      </c>
      <c r="AL159">
        <v>-0.18903382439001684</v>
      </c>
      <c r="AM159">
        <v>-0.25459404303314104</v>
      </c>
      <c r="AN159">
        <v>-0.13750352374993502</v>
      </c>
      <c r="AO159">
        <f t="shared" si="35"/>
        <v>6</v>
      </c>
      <c r="AP159">
        <v>0.83899999999999997</v>
      </c>
      <c r="AQ159">
        <v>0.875</v>
      </c>
      <c r="AR159">
        <v>0.91400000000000003</v>
      </c>
      <c r="AS159">
        <v>1.1399999999999999</v>
      </c>
      <c r="AT159">
        <v>1.1930000000000001</v>
      </c>
      <c r="AU159">
        <v>1.1000000000000001</v>
      </c>
      <c r="AV159" t="s">
        <v>1309</v>
      </c>
      <c r="AW159" t="s">
        <v>1431</v>
      </c>
      <c r="AX159" t="s">
        <v>1424</v>
      </c>
      <c r="BL159">
        <f t="shared" si="36"/>
        <v>-0.18903382439001684</v>
      </c>
      <c r="BM159">
        <f t="shared" si="37"/>
        <v>-0.25459404303314104</v>
      </c>
      <c r="BN159">
        <f t="shared" si="38"/>
        <v>-0.13750352374993502</v>
      </c>
      <c r="BO159">
        <v>0.18903382439001684</v>
      </c>
      <c r="BP159">
        <v>0.25459404303314104</v>
      </c>
      <c r="BQ159">
        <v>0.13750352374993502</v>
      </c>
    </row>
    <row r="160" spans="1:69" x14ac:dyDescent="0.25">
      <c r="B160" t="s">
        <v>701</v>
      </c>
      <c r="C160" t="s">
        <v>702</v>
      </c>
      <c r="D160" t="s">
        <v>198</v>
      </c>
      <c r="E160" t="s">
        <v>198</v>
      </c>
      <c r="F160" t="s">
        <v>198</v>
      </c>
      <c r="G160" t="s">
        <v>676</v>
      </c>
      <c r="H160">
        <v>61.427999999999997</v>
      </c>
      <c r="I160">
        <v>9.25</v>
      </c>
      <c r="J160">
        <v>550</v>
      </c>
      <c r="K160">
        <v>40.181818181818201</v>
      </c>
      <c r="L160">
        <v>148</v>
      </c>
      <c r="M160">
        <v>21</v>
      </c>
      <c r="N160">
        <v>2</v>
      </c>
      <c r="O160">
        <v>35</v>
      </c>
      <c r="P160">
        <v>1</v>
      </c>
      <c r="Q160" t="s">
        <v>198</v>
      </c>
      <c r="R160">
        <v>29.599</v>
      </c>
      <c r="S160">
        <v>536.43413019180298</v>
      </c>
      <c r="T160" s="8">
        <f t="shared" si="26"/>
        <v>0.140972808899122</v>
      </c>
      <c r="U160" s="8">
        <f t="shared" si="27"/>
        <v>0.14555131477701214</v>
      </c>
      <c r="V160" s="7">
        <f t="shared" si="28"/>
        <v>5.5569332322661279E-2</v>
      </c>
      <c r="W160" t="str">
        <f t="shared" si="29"/>
        <v>n.s.</v>
      </c>
      <c r="X160" t="str">
        <f t="shared" si="30"/>
        <v>n.s.</v>
      </c>
      <c r="Y160" t="str">
        <f t="shared" si="31"/>
        <v>n.s.</v>
      </c>
      <c r="Z160" t="str">
        <f t="shared" si="32"/>
        <v>n.s.</v>
      </c>
      <c r="AA160">
        <f t="shared" si="33"/>
        <v>6</v>
      </c>
      <c r="AB160">
        <v>-1.973361886465963E-2</v>
      </c>
      <c r="AC160">
        <v>0.27910447428885138</v>
      </c>
      <c r="AD160">
        <v>0.13138044425724021</v>
      </c>
      <c r="AE160">
        <v>0.12067415275368421</v>
      </c>
      <c r="AF160">
        <v>0.36761006718605505</v>
      </c>
      <c r="AG160">
        <v>-3.319866622643914E-2</v>
      </c>
      <c r="AH160">
        <f t="shared" si="34"/>
        <v>6</v>
      </c>
      <c r="AI160">
        <v>-0.26015189730067256</v>
      </c>
      <c r="AJ160">
        <v>-3.6525876025114042E-2</v>
      </c>
      <c r="AK160">
        <v>1.5782997240927459E-2</v>
      </c>
      <c r="AL160">
        <v>-0.28095631383105635</v>
      </c>
      <c r="AM160">
        <v>0.16974467583231706</v>
      </c>
      <c r="AN160">
        <v>-7.7242998932460352E-2</v>
      </c>
      <c r="AO160">
        <f t="shared" si="35"/>
        <v>6</v>
      </c>
      <c r="AP160">
        <v>0.83499999999999996</v>
      </c>
      <c r="AQ160">
        <v>0.97499999999999998</v>
      </c>
      <c r="AR160">
        <v>1.0109999999999999</v>
      </c>
      <c r="AS160">
        <v>1.2150000000000001</v>
      </c>
      <c r="AT160">
        <v>0.88900000000000001</v>
      </c>
      <c r="AU160">
        <v>1.0549999999999999</v>
      </c>
      <c r="AV160" t="s">
        <v>199</v>
      </c>
      <c r="AW160" t="s">
        <v>200</v>
      </c>
      <c r="AX160" t="s">
        <v>209</v>
      </c>
      <c r="BL160">
        <f t="shared" si="36"/>
        <v>-0.28095631383105635</v>
      </c>
      <c r="BM160">
        <f t="shared" si="37"/>
        <v>0.16974467583231706</v>
      </c>
      <c r="BN160">
        <f t="shared" si="38"/>
        <v>-7.7242998932460352E-2</v>
      </c>
      <c r="BO160">
        <v>0.28095631383105635</v>
      </c>
      <c r="BP160">
        <v>-0.16974467583231706</v>
      </c>
      <c r="BQ160">
        <v>7.7242998932460352E-2</v>
      </c>
    </row>
    <row r="161" spans="1:69" x14ac:dyDescent="0.25">
      <c r="B161" t="s">
        <v>703</v>
      </c>
      <c r="C161" t="s">
        <v>704</v>
      </c>
      <c r="D161" t="s">
        <v>198</v>
      </c>
      <c r="E161" t="s">
        <v>198</v>
      </c>
      <c r="F161" t="s">
        <v>198</v>
      </c>
      <c r="G161" t="s">
        <v>705</v>
      </c>
      <c r="H161">
        <v>54.97</v>
      </c>
      <c r="I161">
        <v>7.72</v>
      </c>
      <c r="J161">
        <v>510</v>
      </c>
      <c r="K161">
        <v>60.588235294117602</v>
      </c>
      <c r="L161">
        <v>131</v>
      </c>
      <c r="M161">
        <v>21</v>
      </c>
      <c r="N161">
        <v>2</v>
      </c>
      <c r="O161">
        <v>34</v>
      </c>
      <c r="P161">
        <v>1</v>
      </c>
      <c r="Q161" t="s">
        <v>198</v>
      </c>
      <c r="R161">
        <v>49.119</v>
      </c>
      <c r="S161">
        <v>555.97609663009598</v>
      </c>
      <c r="T161" s="8">
        <f t="shared" si="26"/>
        <v>-9.5816781030027534E-4</v>
      </c>
      <c r="U161" s="8">
        <f t="shared" si="27"/>
        <v>0.1381948976962124</v>
      </c>
      <c r="V161" s="7">
        <f t="shared" si="28"/>
        <v>0.98793531418113734</v>
      </c>
      <c r="W161" t="str">
        <f t="shared" si="29"/>
        <v>n.s.</v>
      </c>
      <c r="X161" t="str">
        <f t="shared" si="30"/>
        <v>n.s.</v>
      </c>
      <c r="Y161" t="str">
        <f t="shared" si="31"/>
        <v>n.s.</v>
      </c>
      <c r="Z161" t="str">
        <f t="shared" si="32"/>
        <v>n.s.</v>
      </c>
      <c r="AA161">
        <f t="shared" si="33"/>
        <v>6</v>
      </c>
      <c r="AB161">
        <v>0.1845270775439678</v>
      </c>
      <c r="AC161">
        <v>-0.18254838426512432</v>
      </c>
      <c r="AD161">
        <v>0.18323616389167607</v>
      </c>
      <c r="AE161">
        <v>-9.4064696039328266E-2</v>
      </c>
      <c r="AF161">
        <v>-5.5518844446336479E-2</v>
      </c>
      <c r="AG161">
        <v>-4.138032354665646E-2</v>
      </c>
      <c r="AH161">
        <f t="shared" si="34"/>
        <v>6</v>
      </c>
      <c r="AI161">
        <v>-5.5891200892045148E-2</v>
      </c>
      <c r="AJ161">
        <v>-0.49817873457908973</v>
      </c>
      <c r="AK161">
        <v>6.7638716875363297E-2</v>
      </c>
      <c r="AL161">
        <v>-0.49569516262406882</v>
      </c>
      <c r="AM161">
        <v>-0.25338423580007446</v>
      </c>
      <c r="AN161">
        <v>-8.5424656252677672E-2</v>
      </c>
      <c r="AO161">
        <f t="shared" si="35"/>
        <v>6</v>
      </c>
      <c r="AP161">
        <v>0.96199999999999997</v>
      </c>
      <c r="AQ161">
        <v>0.70799999999999996</v>
      </c>
      <c r="AR161">
        <v>1.048</v>
      </c>
      <c r="AS161">
        <v>1.41</v>
      </c>
      <c r="AT161">
        <v>1.1919999999999999</v>
      </c>
      <c r="AU161">
        <v>1.0609999999999999</v>
      </c>
      <c r="AV161" t="s">
        <v>199</v>
      </c>
      <c r="AW161" t="s">
        <v>198</v>
      </c>
      <c r="AX161" t="s">
        <v>209</v>
      </c>
      <c r="BL161">
        <f t="shared" si="36"/>
        <v>-0.49569516262406882</v>
      </c>
      <c r="BM161">
        <f t="shared" si="37"/>
        <v>-0.25338423580007446</v>
      </c>
      <c r="BN161">
        <f t="shared" si="38"/>
        <v>-8.5424656252677672E-2</v>
      </c>
      <c r="BO161">
        <v>0.49569516262406882</v>
      </c>
      <c r="BP161">
        <v>0.25338423580007446</v>
      </c>
      <c r="BQ161">
        <v>8.5424656252677672E-2</v>
      </c>
    </row>
    <row r="162" spans="1:69" x14ac:dyDescent="0.25">
      <c r="B162" t="s">
        <v>706</v>
      </c>
      <c r="C162" t="s">
        <v>707</v>
      </c>
      <c r="D162" t="s">
        <v>198</v>
      </c>
      <c r="E162" t="s">
        <v>198</v>
      </c>
      <c r="F162" t="s">
        <v>198</v>
      </c>
      <c r="G162" t="s">
        <v>198</v>
      </c>
      <c r="H162">
        <v>69.581000000000003</v>
      </c>
      <c r="I162">
        <v>5.19</v>
      </c>
      <c r="J162">
        <v>609</v>
      </c>
      <c r="K162">
        <v>53.858784893267703</v>
      </c>
      <c r="L162">
        <v>164</v>
      </c>
      <c r="M162">
        <v>25</v>
      </c>
      <c r="N162">
        <v>25</v>
      </c>
      <c r="O162">
        <v>0</v>
      </c>
      <c r="P162">
        <v>1</v>
      </c>
      <c r="Q162" t="s">
        <v>198</v>
      </c>
      <c r="R162">
        <v>35.21</v>
      </c>
      <c r="S162">
        <v>666.35127758979797</v>
      </c>
      <c r="T162" s="8">
        <f t="shared" si="26"/>
        <v>0.1375798792655448</v>
      </c>
      <c r="U162" s="8">
        <f t="shared" si="27"/>
        <v>0.19588471475734706</v>
      </c>
      <c r="V162" s="7">
        <f t="shared" si="28"/>
        <v>0.14737097782804148</v>
      </c>
      <c r="W162" t="str">
        <f t="shared" si="29"/>
        <v>n.s.</v>
      </c>
      <c r="X162" t="str">
        <f t="shared" si="30"/>
        <v>n.s.</v>
      </c>
      <c r="Y162" t="str">
        <f t="shared" si="31"/>
        <v>n.s.</v>
      </c>
      <c r="Z162" t="str">
        <f t="shared" si="32"/>
        <v>n.s.</v>
      </c>
      <c r="AA162">
        <f t="shared" si="33"/>
        <v>6</v>
      </c>
      <c r="AB162">
        <v>0.19647493084841589</v>
      </c>
      <c r="AC162">
        <v>8.9775683080706159E-4</v>
      </c>
      <c r="AD162">
        <v>8.4978211957920699E-2</v>
      </c>
      <c r="AE162">
        <v>0.54245601071830507</v>
      </c>
      <c r="AF162">
        <v>4.3411798673865548E-2</v>
      </c>
      <c r="AG162">
        <v>-4.273943343604545E-2</v>
      </c>
      <c r="AH162">
        <f t="shared" si="34"/>
        <v>6</v>
      </c>
      <c r="AI162">
        <v>-4.3943347587597055E-2</v>
      </c>
      <c r="AJ162">
        <v>-0.31473259348315835</v>
      </c>
      <c r="AK162">
        <v>-3.061923505839206E-2</v>
      </c>
      <c r="AL162">
        <v>0.14082554413356455</v>
      </c>
      <c r="AM162">
        <v>-0.15445359267987244</v>
      </c>
      <c r="AN162">
        <v>-8.6783766142066662E-2</v>
      </c>
      <c r="AO162">
        <f t="shared" si="35"/>
        <v>6</v>
      </c>
      <c r="AP162">
        <v>0.97</v>
      </c>
      <c r="AQ162">
        <v>0.80400000000000005</v>
      </c>
      <c r="AR162">
        <v>0.97899999999999998</v>
      </c>
      <c r="AS162">
        <v>0.90700000000000003</v>
      </c>
      <c r="AT162">
        <v>1.113</v>
      </c>
      <c r="AU162">
        <v>1.0620000000000001</v>
      </c>
      <c r="AV162" t="s">
        <v>198</v>
      </c>
      <c r="AW162" t="s">
        <v>198</v>
      </c>
      <c r="AX162" t="s">
        <v>198</v>
      </c>
      <c r="BL162">
        <f t="shared" si="36"/>
        <v>0.14082554413356455</v>
      </c>
      <c r="BM162">
        <f t="shared" si="37"/>
        <v>-0.15445359267987244</v>
      </c>
      <c r="BN162">
        <f t="shared" si="38"/>
        <v>-8.6783766142066662E-2</v>
      </c>
      <c r="BO162">
        <v>-0.14082554413356455</v>
      </c>
      <c r="BP162">
        <v>0.15445359267987244</v>
      </c>
      <c r="BQ162">
        <v>8.6783766142066662E-2</v>
      </c>
    </row>
    <row r="163" spans="1:69" x14ac:dyDescent="0.25">
      <c r="B163" t="s">
        <v>708</v>
      </c>
      <c r="C163" t="s">
        <v>709</v>
      </c>
      <c r="D163" t="s">
        <v>198</v>
      </c>
      <c r="E163" t="s">
        <v>198</v>
      </c>
      <c r="F163" t="s">
        <v>198</v>
      </c>
      <c r="G163" t="s">
        <v>711</v>
      </c>
      <c r="H163">
        <v>12.94</v>
      </c>
      <c r="I163">
        <v>7.75</v>
      </c>
      <c r="J163">
        <v>118</v>
      </c>
      <c r="K163">
        <v>84.745762711864401</v>
      </c>
      <c r="L163">
        <v>293</v>
      </c>
      <c r="M163">
        <v>15</v>
      </c>
      <c r="N163">
        <v>2</v>
      </c>
      <c r="O163">
        <v>29</v>
      </c>
      <c r="P163">
        <v>1</v>
      </c>
      <c r="Q163" t="s">
        <v>198</v>
      </c>
      <c r="R163">
        <v>193069771.88800001</v>
      </c>
      <c r="S163">
        <v>973.86588978767395</v>
      </c>
      <c r="T163" s="8">
        <f t="shared" si="26"/>
        <v>2.3114984657484558E-3</v>
      </c>
      <c r="U163" s="8">
        <f t="shared" si="27"/>
        <v>0.20885286406025277</v>
      </c>
      <c r="V163" s="7">
        <f t="shared" si="28"/>
        <v>0.98074293929975509</v>
      </c>
      <c r="W163" t="str">
        <f t="shared" si="29"/>
        <v>n.s.</v>
      </c>
      <c r="X163" t="str">
        <f t="shared" si="30"/>
        <v>n.s.</v>
      </c>
      <c r="Y163" t="str">
        <f t="shared" si="31"/>
        <v>n.s.</v>
      </c>
      <c r="Z163" t="str">
        <f t="shared" si="32"/>
        <v>n.s.</v>
      </c>
      <c r="AA163">
        <f t="shared" si="33"/>
        <v>6</v>
      </c>
      <c r="AB163">
        <v>-8.8741385682425178E-2</v>
      </c>
      <c r="AC163">
        <v>0.42933084947869371</v>
      </c>
      <c r="AD163">
        <v>-0.12396867831357571</v>
      </c>
      <c r="AE163">
        <v>-0.20528547524046459</v>
      </c>
      <c r="AF163">
        <v>7.884128821146337E-2</v>
      </c>
      <c r="AG163">
        <v>-7.630760765920086E-2</v>
      </c>
      <c r="AH163">
        <f t="shared" si="34"/>
        <v>6</v>
      </c>
      <c r="AI163">
        <v>-0.32915966411843811</v>
      </c>
      <c r="AJ163">
        <v>0.11370049916472832</v>
      </c>
      <c r="AK163">
        <v>-0.23956612532988847</v>
      </c>
      <c r="AL163">
        <v>-0.60691594182520514</v>
      </c>
      <c r="AM163">
        <v>-0.11902410314227461</v>
      </c>
      <c r="AN163">
        <v>-0.12035194036522208</v>
      </c>
      <c r="AO163">
        <f t="shared" si="35"/>
        <v>6</v>
      </c>
      <c r="AP163">
        <v>0.79600000000000004</v>
      </c>
      <c r="AQ163">
        <v>1.0820000000000001</v>
      </c>
      <c r="AR163">
        <v>0.84699999999999998</v>
      </c>
      <c r="AS163">
        <v>1.5229999999999999</v>
      </c>
      <c r="AT163">
        <v>1.0860000000000001</v>
      </c>
      <c r="AU163">
        <v>1.087</v>
      </c>
      <c r="AV163" t="s">
        <v>218</v>
      </c>
      <c r="AW163" t="s">
        <v>710</v>
      </c>
      <c r="AX163" t="s">
        <v>1272</v>
      </c>
      <c r="BL163">
        <f t="shared" si="36"/>
        <v>-0.60691594182520514</v>
      </c>
      <c r="BM163">
        <f t="shared" si="37"/>
        <v>-0.11902410314227461</v>
      </c>
      <c r="BN163">
        <f t="shared" si="38"/>
        <v>-0.12035194036522208</v>
      </c>
      <c r="BO163">
        <v>0.60691594182520514</v>
      </c>
      <c r="BP163">
        <v>0.11902410314227461</v>
      </c>
      <c r="BQ163">
        <v>0.12035194036522208</v>
      </c>
    </row>
    <row r="164" spans="1:69" x14ac:dyDescent="0.25">
      <c r="B164" t="s">
        <v>712</v>
      </c>
      <c r="C164" t="s">
        <v>713</v>
      </c>
      <c r="D164" t="s">
        <v>198</v>
      </c>
      <c r="E164" t="s">
        <v>198</v>
      </c>
      <c r="F164" t="s">
        <v>198</v>
      </c>
      <c r="G164" t="s">
        <v>714</v>
      </c>
      <c r="H164">
        <v>54.667999999999999</v>
      </c>
      <c r="I164">
        <v>8.76</v>
      </c>
      <c r="J164">
        <v>511</v>
      </c>
      <c r="K164">
        <v>49.315068493150697</v>
      </c>
      <c r="L164">
        <v>138</v>
      </c>
      <c r="M164">
        <v>22</v>
      </c>
      <c r="N164">
        <v>22</v>
      </c>
      <c r="O164">
        <v>0</v>
      </c>
      <c r="P164">
        <v>1</v>
      </c>
      <c r="Q164" t="s">
        <v>198</v>
      </c>
      <c r="R164">
        <v>34.112000000000002</v>
      </c>
      <c r="S164">
        <v>566.91488373279606</v>
      </c>
      <c r="T164" s="8">
        <f t="shared" si="26"/>
        <v>-7.0822848176979869E-3</v>
      </c>
      <c r="U164" s="8">
        <f t="shared" si="27"/>
        <v>0.14694098051887444</v>
      </c>
      <c r="V164" s="7">
        <f t="shared" si="28"/>
        <v>0.91630638422931798</v>
      </c>
      <c r="W164" t="str">
        <f t="shared" si="29"/>
        <v>n.s.</v>
      </c>
      <c r="X164" t="str">
        <f t="shared" si="30"/>
        <v>n.s.</v>
      </c>
      <c r="Y164" t="str">
        <f t="shared" si="31"/>
        <v>n.s.</v>
      </c>
      <c r="Z164" t="str">
        <f t="shared" si="32"/>
        <v>n.s.</v>
      </c>
      <c r="AA164">
        <f t="shared" si="33"/>
        <v>6</v>
      </c>
      <c r="AB164">
        <v>-7.25210332240947E-2</v>
      </c>
      <c r="AC164">
        <v>8.6247996970168522E-2</v>
      </c>
      <c r="AD164">
        <v>5.067997033497422E-2</v>
      </c>
      <c r="AE164">
        <v>-0.30589432431486729</v>
      </c>
      <c r="AF164">
        <v>7.4861437298918185E-2</v>
      </c>
      <c r="AG164">
        <v>0.12413224402871315</v>
      </c>
      <c r="AH164">
        <f t="shared" si="34"/>
        <v>6</v>
      </c>
      <c r="AI164">
        <v>-0.31293931166010763</v>
      </c>
      <c r="AJ164">
        <v>-0.22938235334379689</v>
      </c>
      <c r="AK164">
        <v>-6.4917476681338543E-2</v>
      </c>
      <c r="AL164">
        <v>-0.70752479089960785</v>
      </c>
      <c r="AM164">
        <v>-0.1230039540548198</v>
      </c>
      <c r="AN164">
        <v>8.0087911322691926E-2</v>
      </c>
      <c r="AO164">
        <f t="shared" si="35"/>
        <v>6</v>
      </c>
      <c r="AP164">
        <v>0.80500000000000005</v>
      </c>
      <c r="AQ164">
        <v>0.85299999999999998</v>
      </c>
      <c r="AR164">
        <v>0.95599999999999996</v>
      </c>
      <c r="AS164">
        <v>1.633</v>
      </c>
      <c r="AT164">
        <v>1.089</v>
      </c>
      <c r="AU164">
        <v>0.94599999999999995</v>
      </c>
      <c r="AV164" t="s">
        <v>199</v>
      </c>
      <c r="AW164" t="s">
        <v>198</v>
      </c>
      <c r="AX164" t="s">
        <v>222</v>
      </c>
      <c r="BL164">
        <f t="shared" si="36"/>
        <v>-0.70752479089960785</v>
      </c>
      <c r="BM164">
        <f t="shared" si="37"/>
        <v>-0.1230039540548198</v>
      </c>
      <c r="BN164">
        <f t="shared" si="38"/>
        <v>8.0087911322691926E-2</v>
      </c>
      <c r="BO164">
        <v>0.70752479089960785</v>
      </c>
      <c r="BP164">
        <v>0.1230039540548198</v>
      </c>
      <c r="BQ164">
        <v>-8.0087911322691926E-2</v>
      </c>
    </row>
    <row r="165" spans="1:69" x14ac:dyDescent="0.25">
      <c r="B165" t="s">
        <v>715</v>
      </c>
      <c r="C165" t="s">
        <v>716</v>
      </c>
      <c r="D165" t="s">
        <v>198</v>
      </c>
      <c r="E165" t="s">
        <v>198</v>
      </c>
      <c r="F165" t="s">
        <v>198</v>
      </c>
      <c r="G165" t="s">
        <v>1228</v>
      </c>
      <c r="H165">
        <v>105.05200000000001</v>
      </c>
      <c r="I165">
        <v>5.05</v>
      </c>
      <c r="J165">
        <v>995</v>
      </c>
      <c r="K165">
        <v>40</v>
      </c>
      <c r="L165">
        <v>204</v>
      </c>
      <c r="M165">
        <v>25</v>
      </c>
      <c r="N165">
        <v>3</v>
      </c>
      <c r="O165">
        <v>33</v>
      </c>
      <c r="P165">
        <v>1</v>
      </c>
      <c r="Q165" t="s">
        <v>198</v>
      </c>
      <c r="R165">
        <v>7.82</v>
      </c>
      <c r="S165">
        <v>775.83520889282204</v>
      </c>
      <c r="T165" s="8">
        <f t="shared" si="26"/>
        <v>2.6986679600312685E-2</v>
      </c>
      <c r="U165" s="8">
        <f t="shared" si="27"/>
        <v>0.42261548972218499</v>
      </c>
      <c r="V165" s="7">
        <f t="shared" si="28"/>
        <v>0.88929436620610924</v>
      </c>
      <c r="W165" t="str">
        <f t="shared" si="29"/>
        <v>n.s.</v>
      </c>
      <c r="X165" t="str">
        <f t="shared" si="30"/>
        <v>n.s.</v>
      </c>
      <c r="Y165" t="str">
        <f t="shared" si="31"/>
        <v>n.s.</v>
      </c>
      <c r="Z165" t="str">
        <f t="shared" si="32"/>
        <v>n.s.</v>
      </c>
      <c r="AA165">
        <f t="shared" si="33"/>
        <v>6</v>
      </c>
      <c r="AB165">
        <v>0.24761377984021671</v>
      </c>
      <c r="AC165">
        <v>-0.17037367031902206</v>
      </c>
      <c r="AD165">
        <v>5.2188276840251221E-2</v>
      </c>
      <c r="AE165">
        <v>0.40018849241083421</v>
      </c>
      <c r="AF165">
        <v>0.43063435432986241</v>
      </c>
      <c r="AG165">
        <v>-0.79833115550026645</v>
      </c>
      <c r="AH165">
        <f t="shared" si="34"/>
        <v>6</v>
      </c>
      <c r="AI165">
        <v>7.1955014042037668E-3</v>
      </c>
      <c r="AJ165">
        <v>-0.48600402063298748</v>
      </c>
      <c r="AK165">
        <v>-6.3409170176061541E-2</v>
      </c>
      <c r="AL165">
        <v>-1.4419741739063218E-3</v>
      </c>
      <c r="AM165">
        <v>0.23276896297612443</v>
      </c>
      <c r="AN165">
        <v>-0.84237548820628771</v>
      </c>
      <c r="AO165">
        <f t="shared" si="35"/>
        <v>6</v>
      </c>
      <c r="AP165">
        <v>1.0049999999999999</v>
      </c>
      <c r="AQ165">
        <v>0.71399999999999997</v>
      </c>
      <c r="AR165">
        <v>0.95699999999999996</v>
      </c>
      <c r="AS165">
        <v>1.0009999999999999</v>
      </c>
      <c r="AT165">
        <v>0.85099999999999998</v>
      </c>
      <c r="AU165">
        <v>1.7929999999999999</v>
      </c>
      <c r="AV165" t="s">
        <v>199</v>
      </c>
      <c r="AW165" t="s">
        <v>198</v>
      </c>
      <c r="AX165" t="s">
        <v>222</v>
      </c>
      <c r="BL165">
        <f t="shared" si="36"/>
        <v>-1.4419741739063218E-3</v>
      </c>
      <c r="BM165">
        <f t="shared" si="37"/>
        <v>0.23276896297612443</v>
      </c>
      <c r="BN165">
        <f t="shared" si="38"/>
        <v>-0.84237548820628771</v>
      </c>
      <c r="BO165">
        <v>1.4419741739063218E-3</v>
      </c>
      <c r="BP165">
        <v>-0.23276896297612443</v>
      </c>
      <c r="BQ165">
        <v>0.84237548820628771</v>
      </c>
    </row>
    <row r="166" spans="1:69" x14ac:dyDescent="0.25">
      <c r="A166" s="10" t="s">
        <v>295</v>
      </c>
      <c r="B166" t="s">
        <v>717</v>
      </c>
      <c r="C166" t="s">
        <v>718</v>
      </c>
      <c r="D166" t="s">
        <v>198</v>
      </c>
      <c r="E166" t="s">
        <v>198</v>
      </c>
      <c r="F166" t="s">
        <v>198</v>
      </c>
      <c r="G166" t="s">
        <v>720</v>
      </c>
      <c r="H166">
        <v>35.32</v>
      </c>
      <c r="I166">
        <v>9.8800000000000008</v>
      </c>
      <c r="J166">
        <v>310</v>
      </c>
      <c r="K166">
        <v>59.354838709677402</v>
      </c>
      <c r="L166">
        <v>182</v>
      </c>
      <c r="M166">
        <v>16</v>
      </c>
      <c r="N166">
        <v>16</v>
      </c>
      <c r="O166">
        <v>0</v>
      </c>
      <c r="P166">
        <v>1</v>
      </c>
      <c r="Q166" t="s">
        <v>198</v>
      </c>
      <c r="R166">
        <v>353.81299999999999</v>
      </c>
      <c r="S166">
        <v>696.33014249801602</v>
      </c>
      <c r="T166" s="8">
        <f t="shared" si="26"/>
        <v>-0.14280790620268244</v>
      </c>
      <c r="U166" s="8">
        <f t="shared" si="27"/>
        <v>0.22799475802008445</v>
      </c>
      <c r="V166" s="7">
        <f t="shared" si="28"/>
        <v>0.19159256693464768</v>
      </c>
      <c r="W166" t="str">
        <f t="shared" si="29"/>
        <v>n.s.</v>
      </c>
      <c r="X166" t="str">
        <f t="shared" si="30"/>
        <v>n.s.</v>
      </c>
      <c r="Y166" t="str">
        <f t="shared" si="31"/>
        <v>n.s.</v>
      </c>
      <c r="Z166" t="str">
        <f t="shared" si="32"/>
        <v>n.s.</v>
      </c>
      <c r="AA166">
        <f t="shared" si="33"/>
        <v>6</v>
      </c>
      <c r="AB166">
        <v>-0.12545316403894635</v>
      </c>
      <c r="AC166">
        <v>-0.4334080761528159</v>
      </c>
      <c r="AD166">
        <v>-0.41973428598024304</v>
      </c>
      <c r="AE166">
        <v>0.22148260542631193</v>
      </c>
      <c r="AF166">
        <v>-6.5169014480055798E-2</v>
      </c>
      <c r="AG166">
        <v>-3.4565501990345256E-2</v>
      </c>
      <c r="AH166">
        <f t="shared" si="34"/>
        <v>6</v>
      </c>
      <c r="AI166">
        <v>-0.36587144247495929</v>
      </c>
      <c r="AJ166">
        <v>-0.74903842646678132</v>
      </c>
      <c r="AK166">
        <v>-0.53533173299655579</v>
      </c>
      <c r="AL166">
        <v>-0.18014786115842862</v>
      </c>
      <c r="AM166">
        <v>-0.26303440583379378</v>
      </c>
      <c r="AN166">
        <v>-7.8609834696366468E-2</v>
      </c>
      <c r="AO166">
        <f t="shared" si="35"/>
        <v>6</v>
      </c>
      <c r="AP166">
        <v>0.77600000000000002</v>
      </c>
      <c r="AQ166">
        <v>0.59499999999999997</v>
      </c>
      <c r="AR166">
        <v>0.69</v>
      </c>
      <c r="AS166">
        <v>1.133</v>
      </c>
      <c r="AT166">
        <v>1.2</v>
      </c>
      <c r="AU166">
        <v>1.056</v>
      </c>
      <c r="AV166" t="s">
        <v>199</v>
      </c>
      <c r="AW166" t="s">
        <v>1423</v>
      </c>
      <c r="AX166" t="s">
        <v>719</v>
      </c>
      <c r="BL166">
        <f t="shared" si="36"/>
        <v>-0.18014786115842862</v>
      </c>
      <c r="BM166">
        <f t="shared" si="37"/>
        <v>-0.26303440583379378</v>
      </c>
      <c r="BN166">
        <f t="shared" si="38"/>
        <v>-7.8609834696366468E-2</v>
      </c>
      <c r="BO166">
        <v>0.18014786115842862</v>
      </c>
      <c r="BP166">
        <v>0.26303440583379378</v>
      </c>
      <c r="BQ166">
        <v>7.8609834696366468E-2</v>
      </c>
    </row>
    <row r="167" spans="1:69" x14ac:dyDescent="0.25">
      <c r="B167" t="s">
        <v>721</v>
      </c>
      <c r="C167" t="s">
        <v>722</v>
      </c>
      <c r="D167" t="s">
        <v>198</v>
      </c>
      <c r="E167" t="s">
        <v>198</v>
      </c>
      <c r="F167" t="s">
        <v>198</v>
      </c>
      <c r="G167" t="s">
        <v>1288</v>
      </c>
      <c r="H167">
        <v>59.325000000000003</v>
      </c>
      <c r="I167">
        <v>7.5</v>
      </c>
      <c r="J167">
        <v>556</v>
      </c>
      <c r="K167">
        <v>57.5539568345324</v>
      </c>
      <c r="L167">
        <v>161</v>
      </c>
      <c r="M167">
        <v>28</v>
      </c>
      <c r="N167">
        <v>28</v>
      </c>
      <c r="O167">
        <v>0</v>
      </c>
      <c r="P167">
        <v>1</v>
      </c>
      <c r="Q167" t="s">
        <v>198</v>
      </c>
      <c r="R167">
        <v>27.943000000000001</v>
      </c>
      <c r="S167">
        <v>537.80432748794601</v>
      </c>
      <c r="T167" s="8">
        <f t="shared" si="26"/>
        <v>3.9089048708925607E-2</v>
      </c>
      <c r="U167" s="8">
        <f t="shared" si="27"/>
        <v>0.1569001047938115</v>
      </c>
      <c r="V167" s="7">
        <f t="shared" si="28"/>
        <v>0.58972336421145288</v>
      </c>
      <c r="W167" t="str">
        <f t="shared" si="29"/>
        <v>n.s.</v>
      </c>
      <c r="X167" t="str">
        <f t="shared" si="30"/>
        <v>n.s.</v>
      </c>
      <c r="Y167" t="str">
        <f t="shared" si="31"/>
        <v>n.s.</v>
      </c>
      <c r="Z167" t="str">
        <f t="shared" si="32"/>
        <v>n.s.</v>
      </c>
      <c r="AA167">
        <f t="shared" si="33"/>
        <v>6</v>
      </c>
      <c r="AB167">
        <v>2.450342117076984E-2</v>
      </c>
      <c r="AC167">
        <v>0.26423119780732107</v>
      </c>
      <c r="AD167">
        <v>0.1694038907121066</v>
      </c>
      <c r="AE167">
        <v>-7.4491953295411528E-2</v>
      </c>
      <c r="AF167">
        <v>-0.21789327516876</v>
      </c>
      <c r="AG167">
        <v>6.8781011027527664E-2</v>
      </c>
      <c r="AH167">
        <f t="shared" si="34"/>
        <v>6</v>
      </c>
      <c r="AI167">
        <v>-0.21591485726524309</v>
      </c>
      <c r="AJ167">
        <v>-5.1399152506644327E-2</v>
      </c>
      <c r="AK167">
        <v>5.3806443695793821E-2</v>
      </c>
      <c r="AL167">
        <v>-0.47612241988015208</v>
      </c>
      <c r="AM167">
        <v>-0.41575866652249799</v>
      </c>
      <c r="AN167">
        <v>2.4736678321506448E-2</v>
      </c>
      <c r="AO167">
        <f t="shared" si="35"/>
        <v>6</v>
      </c>
      <c r="AP167">
        <v>0.86099999999999999</v>
      </c>
      <c r="AQ167">
        <v>0.96499999999999997</v>
      </c>
      <c r="AR167">
        <v>1.038</v>
      </c>
      <c r="AS167">
        <v>1.391</v>
      </c>
      <c r="AT167">
        <v>1.3340000000000001</v>
      </c>
      <c r="AU167">
        <v>0.98299999999999998</v>
      </c>
      <c r="AV167" t="s">
        <v>199</v>
      </c>
      <c r="AW167" t="s">
        <v>200</v>
      </c>
      <c r="AX167" t="s">
        <v>1240</v>
      </c>
      <c r="BL167">
        <f t="shared" si="36"/>
        <v>-0.47612241988015208</v>
      </c>
      <c r="BM167">
        <f t="shared" si="37"/>
        <v>-0.41575866652249799</v>
      </c>
      <c r="BN167">
        <f t="shared" si="38"/>
        <v>2.4736678321506448E-2</v>
      </c>
      <c r="BO167">
        <v>0.47612241988015208</v>
      </c>
      <c r="BP167">
        <v>0.41575866652249799</v>
      </c>
      <c r="BQ167">
        <v>-2.4736678321506448E-2</v>
      </c>
    </row>
    <row r="168" spans="1:69" x14ac:dyDescent="0.25">
      <c r="B168" t="s">
        <v>723</v>
      </c>
      <c r="C168" t="s">
        <v>724</v>
      </c>
      <c r="D168" t="s">
        <v>198</v>
      </c>
      <c r="E168" t="s">
        <v>198</v>
      </c>
      <c r="F168" t="s">
        <v>198</v>
      </c>
      <c r="G168" t="s">
        <v>725</v>
      </c>
      <c r="H168">
        <v>28.619</v>
      </c>
      <c r="I168">
        <v>9.4499999999999993</v>
      </c>
      <c r="J168">
        <v>255</v>
      </c>
      <c r="K168">
        <v>74.901960784313701</v>
      </c>
      <c r="L168">
        <v>223</v>
      </c>
      <c r="M168">
        <v>24</v>
      </c>
      <c r="N168">
        <v>24</v>
      </c>
      <c r="O168">
        <v>0</v>
      </c>
      <c r="P168">
        <v>1</v>
      </c>
      <c r="Q168" t="s">
        <v>198</v>
      </c>
      <c r="R168">
        <v>8658.643</v>
      </c>
      <c r="S168">
        <v>682.56430470943496</v>
      </c>
      <c r="T168" s="8">
        <f t="shared" si="26"/>
        <v>4.6259764129247476E-2</v>
      </c>
      <c r="U168" s="8">
        <f t="shared" si="27"/>
        <v>0.21770784147369424</v>
      </c>
      <c r="V168" s="7">
        <f t="shared" si="28"/>
        <v>0.64490006209356032</v>
      </c>
      <c r="W168" t="str">
        <f t="shared" si="29"/>
        <v>n.s.</v>
      </c>
      <c r="X168" t="str">
        <f t="shared" si="30"/>
        <v>n.s.</v>
      </c>
      <c r="Y168" t="str">
        <f t="shared" si="31"/>
        <v>n.s.</v>
      </c>
      <c r="Z168" t="str">
        <f t="shared" si="32"/>
        <v>n.s.</v>
      </c>
      <c r="AA168">
        <f t="shared" si="33"/>
        <v>6</v>
      </c>
      <c r="AB168">
        <v>0.27181347471154726</v>
      </c>
      <c r="AC168">
        <v>-0.23864294633605038</v>
      </c>
      <c r="AD168">
        <v>-8.5315246909683659E-2</v>
      </c>
      <c r="AE168">
        <v>0.39443496518053678</v>
      </c>
      <c r="AF168">
        <v>-5.9145226852285959E-2</v>
      </c>
      <c r="AG168">
        <v>-5.5864350185792153E-3</v>
      </c>
      <c r="AH168">
        <f t="shared" si="34"/>
        <v>6</v>
      </c>
      <c r="AI168">
        <v>3.1395196275534318E-2</v>
      </c>
      <c r="AJ168">
        <v>-0.55427329665001579</v>
      </c>
      <c r="AK168">
        <v>-0.20091269392599642</v>
      </c>
      <c r="AL168">
        <v>-7.1955014042037668E-3</v>
      </c>
      <c r="AM168">
        <v>-0.25701061820602394</v>
      </c>
      <c r="AN168">
        <v>-4.9630767724600428E-2</v>
      </c>
      <c r="AO168">
        <f t="shared" si="35"/>
        <v>6</v>
      </c>
      <c r="AP168">
        <v>1.022</v>
      </c>
      <c r="AQ168">
        <v>0.68100000000000005</v>
      </c>
      <c r="AR168">
        <v>0.87</v>
      </c>
      <c r="AS168">
        <v>1.0049999999999999</v>
      </c>
      <c r="AT168">
        <v>1.1950000000000001</v>
      </c>
      <c r="AU168">
        <v>1.0349999999999999</v>
      </c>
      <c r="AV168" t="s">
        <v>199</v>
      </c>
      <c r="AW168" t="s">
        <v>1423</v>
      </c>
      <c r="AX168" t="s">
        <v>719</v>
      </c>
      <c r="BL168">
        <f t="shared" si="36"/>
        <v>-7.1955014042037668E-3</v>
      </c>
      <c r="BM168">
        <f t="shared" si="37"/>
        <v>-0.25701061820602394</v>
      </c>
      <c r="BN168">
        <f t="shared" si="38"/>
        <v>-4.9630767724600428E-2</v>
      </c>
      <c r="BO168">
        <v>7.1955014042037668E-3</v>
      </c>
      <c r="BP168">
        <v>0.25701061820602394</v>
      </c>
      <c r="BQ168">
        <v>4.9630767724600428E-2</v>
      </c>
    </row>
    <row r="169" spans="1:69" x14ac:dyDescent="0.25">
      <c r="B169" t="s">
        <v>726</v>
      </c>
      <c r="C169" t="s">
        <v>727</v>
      </c>
      <c r="D169" t="s">
        <v>728</v>
      </c>
      <c r="E169" t="s">
        <v>729</v>
      </c>
      <c r="F169" t="s">
        <v>603</v>
      </c>
      <c r="G169" t="s">
        <v>730</v>
      </c>
      <c r="H169">
        <v>98.218999999999994</v>
      </c>
      <c r="I169">
        <v>7.25</v>
      </c>
      <c r="J169">
        <v>878</v>
      </c>
      <c r="K169">
        <v>45.899772209567203</v>
      </c>
      <c r="L169">
        <v>164</v>
      </c>
      <c r="M169">
        <v>31</v>
      </c>
      <c r="N169">
        <v>29</v>
      </c>
      <c r="O169">
        <v>0</v>
      </c>
      <c r="P169">
        <v>1</v>
      </c>
      <c r="Q169" t="s">
        <v>198</v>
      </c>
      <c r="R169">
        <v>12.554</v>
      </c>
      <c r="S169">
        <v>507.38458275795</v>
      </c>
      <c r="T169" s="8">
        <f t="shared" si="26"/>
        <v>-3.483005027508021E-2</v>
      </c>
      <c r="U169" s="8">
        <f t="shared" si="27"/>
        <v>0.11677424525526896</v>
      </c>
      <c r="V169" s="7">
        <f t="shared" si="28"/>
        <v>0.51989701098871133</v>
      </c>
      <c r="W169" t="str">
        <f t="shared" si="29"/>
        <v>n.s.</v>
      </c>
      <c r="X169" t="str">
        <f t="shared" si="30"/>
        <v>n.s.</v>
      </c>
      <c r="Y169" t="str">
        <f t="shared" si="31"/>
        <v>n.s.</v>
      </c>
      <c r="Z169" t="str">
        <f t="shared" si="32"/>
        <v>n.s.</v>
      </c>
      <c r="AA169">
        <f t="shared" si="33"/>
        <v>6</v>
      </c>
      <c r="AB169">
        <v>-1.6282193675730416E-2</v>
      </c>
      <c r="AC169">
        <v>-0.13840128058074208</v>
      </c>
      <c r="AD169">
        <v>0.15122135674703399</v>
      </c>
      <c r="AE169">
        <v>-0.19863928692426414</v>
      </c>
      <c r="AF169">
        <v>-6.3966267398398668E-2</v>
      </c>
      <c r="AG169">
        <v>5.7087370181620092E-2</v>
      </c>
      <c r="AH169">
        <f t="shared" si="34"/>
        <v>6</v>
      </c>
      <c r="AI169">
        <v>-0.25670047211174335</v>
      </c>
      <c r="AJ169">
        <v>-0.45403163089470749</v>
      </c>
      <c r="AK169">
        <v>3.5623909730721222E-2</v>
      </c>
      <c r="AL169">
        <v>-0.60026975350900469</v>
      </c>
      <c r="AM169">
        <v>-0.26183165875213665</v>
      </c>
      <c r="AN169">
        <v>1.3043037475598882E-2</v>
      </c>
      <c r="AO169">
        <f t="shared" si="35"/>
        <v>6</v>
      </c>
      <c r="AP169">
        <v>0.83699999999999997</v>
      </c>
      <c r="AQ169">
        <v>0.73</v>
      </c>
      <c r="AR169">
        <v>1.0249999999999999</v>
      </c>
      <c r="AS169">
        <v>1.516</v>
      </c>
      <c r="AT169">
        <v>1.1990000000000001</v>
      </c>
      <c r="AU169">
        <v>0.99099999999999999</v>
      </c>
      <c r="AV169" t="s">
        <v>199</v>
      </c>
      <c r="AW169" t="s">
        <v>198</v>
      </c>
      <c r="AX169" t="s">
        <v>222</v>
      </c>
      <c r="BL169">
        <f t="shared" si="36"/>
        <v>-0.60026975350900469</v>
      </c>
      <c r="BM169">
        <f t="shared" si="37"/>
        <v>-0.26183165875213665</v>
      </c>
      <c r="BN169">
        <f t="shared" si="38"/>
        <v>1.3043037475598882E-2</v>
      </c>
      <c r="BO169">
        <v>0.60026975350900469</v>
      </c>
      <c r="BP169">
        <v>0.26183165875213665</v>
      </c>
      <c r="BQ169">
        <v>-1.3043037475598882E-2</v>
      </c>
    </row>
    <row r="170" spans="1:69" x14ac:dyDescent="0.25">
      <c r="B170" t="s">
        <v>731</v>
      </c>
      <c r="C170" t="s">
        <v>732</v>
      </c>
      <c r="D170" t="s">
        <v>198</v>
      </c>
      <c r="E170" t="s">
        <v>198</v>
      </c>
      <c r="F170" t="s">
        <v>198</v>
      </c>
      <c r="G170" t="s">
        <v>598</v>
      </c>
      <c r="H170">
        <v>62.121000000000002</v>
      </c>
      <c r="I170">
        <v>8.32</v>
      </c>
      <c r="J170">
        <v>563</v>
      </c>
      <c r="K170">
        <v>49.023090586145599</v>
      </c>
      <c r="L170">
        <v>245</v>
      </c>
      <c r="M170">
        <v>20</v>
      </c>
      <c r="N170">
        <v>20</v>
      </c>
      <c r="O170">
        <v>0</v>
      </c>
      <c r="P170">
        <v>1</v>
      </c>
      <c r="Q170" t="s">
        <v>198</v>
      </c>
      <c r="R170">
        <v>36.276000000000003</v>
      </c>
      <c r="S170">
        <v>790.84415757656097</v>
      </c>
      <c r="T170" s="8">
        <f t="shared" si="26"/>
        <v>0.15367714808150656</v>
      </c>
      <c r="U170" s="8">
        <f t="shared" si="27"/>
        <v>6.6707914589835757E-2</v>
      </c>
      <c r="V170" s="7">
        <f t="shared" si="28"/>
        <v>4.3063154212287849E-4</v>
      </c>
      <c r="W170" t="str">
        <f t="shared" si="29"/>
        <v>n.s.</v>
      </c>
      <c r="X170" t="str">
        <f t="shared" si="30"/>
        <v>n.s.</v>
      </c>
      <c r="Y170" t="str">
        <f t="shared" si="31"/>
        <v>n.s.</v>
      </c>
      <c r="Z170" t="str">
        <f t="shared" si="32"/>
        <v>n.s.</v>
      </c>
      <c r="AA170">
        <f t="shared" si="33"/>
        <v>6</v>
      </c>
      <c r="AB170">
        <v>0.19349723104852035</v>
      </c>
      <c r="AC170">
        <v>0.17002502806706613</v>
      </c>
      <c r="AD170">
        <v>0.18323616389167607</v>
      </c>
      <c r="AE170">
        <v>0.17759019236681045</v>
      </c>
      <c r="AF170">
        <v>0.19210612206505304</v>
      </c>
      <c r="AG170">
        <v>5.6081510499132944E-3</v>
      </c>
      <c r="AH170">
        <f t="shared" si="34"/>
        <v>6</v>
      </c>
      <c r="AI170">
        <v>-4.6921047387492573E-2</v>
      </c>
      <c r="AJ170">
        <v>-0.14560532224689929</v>
      </c>
      <c r="AK170">
        <v>6.7638716875363297E-2</v>
      </c>
      <c r="AL170">
        <v>-0.2240402742179301</v>
      </c>
      <c r="AM170">
        <v>-5.7592692886849527E-3</v>
      </c>
      <c r="AN170">
        <v>-3.8436181656107918E-2</v>
      </c>
      <c r="AO170">
        <f t="shared" si="35"/>
        <v>6</v>
      </c>
      <c r="AP170">
        <v>0.96799999999999997</v>
      </c>
      <c r="AQ170">
        <v>0.90400000000000003</v>
      </c>
      <c r="AR170">
        <v>1.048</v>
      </c>
      <c r="AS170">
        <v>1.1679999999999999</v>
      </c>
      <c r="AT170">
        <v>1.004</v>
      </c>
      <c r="AU170">
        <v>1.0269999999999999</v>
      </c>
      <c r="AV170" t="s">
        <v>198</v>
      </c>
      <c r="AW170" t="s">
        <v>198</v>
      </c>
      <c r="AX170" t="s">
        <v>241</v>
      </c>
      <c r="BL170">
        <f t="shared" si="36"/>
        <v>-0.2240402742179301</v>
      </c>
      <c r="BM170">
        <f t="shared" si="37"/>
        <v>-5.7592692886849527E-3</v>
      </c>
      <c r="BN170">
        <f t="shared" si="38"/>
        <v>-3.8436181656107918E-2</v>
      </c>
      <c r="BO170">
        <v>0.2240402742179301</v>
      </c>
      <c r="BP170">
        <v>5.7592692886849527E-3</v>
      </c>
      <c r="BQ170">
        <v>3.8436181656107918E-2</v>
      </c>
    </row>
    <row r="171" spans="1:69" x14ac:dyDescent="0.25">
      <c r="B171" t="s">
        <v>733</v>
      </c>
      <c r="C171" t="s">
        <v>734</v>
      </c>
      <c r="D171" t="s">
        <v>198</v>
      </c>
      <c r="E171" t="s">
        <v>198</v>
      </c>
      <c r="F171" t="s">
        <v>198</v>
      </c>
      <c r="G171" t="s">
        <v>735</v>
      </c>
      <c r="H171">
        <v>22.536000000000001</v>
      </c>
      <c r="I171">
        <v>7.06</v>
      </c>
      <c r="J171">
        <v>201</v>
      </c>
      <c r="K171">
        <v>78.109452736318403</v>
      </c>
      <c r="L171">
        <v>145</v>
      </c>
      <c r="M171">
        <v>15</v>
      </c>
      <c r="N171">
        <v>15</v>
      </c>
      <c r="O171">
        <v>0</v>
      </c>
      <c r="P171">
        <v>1</v>
      </c>
      <c r="Q171" t="s">
        <v>198</v>
      </c>
      <c r="R171">
        <v>2893.2660000000001</v>
      </c>
      <c r="S171">
        <v>613.46575486660004</v>
      </c>
      <c r="T171" s="8">
        <f t="shared" si="26"/>
        <v>5.7082055030211638E-2</v>
      </c>
      <c r="U171" s="8">
        <f t="shared" si="27"/>
        <v>0.19616590282714025</v>
      </c>
      <c r="V171" s="7">
        <f t="shared" si="28"/>
        <v>0.52992476141255063</v>
      </c>
      <c r="W171" t="str">
        <f t="shared" si="29"/>
        <v>n.s.</v>
      </c>
      <c r="X171" t="str">
        <f t="shared" si="30"/>
        <v>n.s.</v>
      </c>
      <c r="Y171" t="str">
        <f t="shared" si="31"/>
        <v>n.s.</v>
      </c>
      <c r="Z171" t="str">
        <f t="shared" si="32"/>
        <v>n.s.</v>
      </c>
      <c r="AA171">
        <f t="shared" si="33"/>
        <v>6</v>
      </c>
      <c r="AB171">
        <v>-3.7115697092896083E-2</v>
      </c>
      <c r="AC171">
        <v>0.37498562793038664</v>
      </c>
      <c r="AD171">
        <v>0.20645087746742624</v>
      </c>
      <c r="AE171">
        <v>-0.22970667754274077</v>
      </c>
      <c r="AF171">
        <v>9.3528731539002458E-2</v>
      </c>
      <c r="AG171">
        <v>-6.5650532119908622E-2</v>
      </c>
      <c r="AH171">
        <f t="shared" si="34"/>
        <v>6</v>
      </c>
      <c r="AI171">
        <v>-0.27753397552890902</v>
      </c>
      <c r="AJ171">
        <v>5.9355277616421238E-2</v>
      </c>
      <c r="AK171">
        <v>9.0853430451113479E-2</v>
      </c>
      <c r="AL171">
        <v>-0.63133714412748132</v>
      </c>
      <c r="AM171">
        <v>-0.10433665981473553</v>
      </c>
      <c r="AN171">
        <v>-0.10969486482592983</v>
      </c>
      <c r="AO171">
        <f t="shared" si="35"/>
        <v>6</v>
      </c>
      <c r="AP171">
        <v>0.82499999999999996</v>
      </c>
      <c r="AQ171">
        <v>1.042</v>
      </c>
      <c r="AR171">
        <v>1.0649999999999999</v>
      </c>
      <c r="AS171">
        <v>1.5489999999999999</v>
      </c>
      <c r="AT171">
        <v>1.075</v>
      </c>
      <c r="AU171">
        <v>1.079</v>
      </c>
      <c r="AV171" t="s">
        <v>1239</v>
      </c>
      <c r="AW171" t="s">
        <v>198</v>
      </c>
      <c r="AX171" t="s">
        <v>249</v>
      </c>
      <c r="BL171">
        <f t="shared" si="36"/>
        <v>-0.63133714412748132</v>
      </c>
      <c r="BM171">
        <f t="shared" si="37"/>
        <v>-0.10433665981473553</v>
      </c>
      <c r="BN171">
        <f t="shared" si="38"/>
        <v>-0.10969486482592983</v>
      </c>
      <c r="BO171">
        <v>0.63133714412748132</v>
      </c>
      <c r="BP171">
        <v>0.10433665981473553</v>
      </c>
      <c r="BQ171">
        <v>0.10969486482592983</v>
      </c>
    </row>
    <row r="172" spans="1:69" x14ac:dyDescent="0.25">
      <c r="B172" t="s">
        <v>736</v>
      </c>
      <c r="C172" t="s">
        <v>737</v>
      </c>
      <c r="D172" t="s">
        <v>198</v>
      </c>
      <c r="E172" t="s">
        <v>198</v>
      </c>
      <c r="F172" t="s">
        <v>198</v>
      </c>
      <c r="G172" t="s">
        <v>198</v>
      </c>
      <c r="H172">
        <v>101.108</v>
      </c>
      <c r="I172">
        <v>9.19</v>
      </c>
      <c r="J172">
        <v>877</v>
      </c>
      <c r="K172">
        <v>53.819840364880299</v>
      </c>
      <c r="L172">
        <v>119</v>
      </c>
      <c r="M172">
        <v>35</v>
      </c>
      <c r="N172">
        <v>35</v>
      </c>
      <c r="O172">
        <v>0</v>
      </c>
      <c r="P172">
        <v>1</v>
      </c>
      <c r="Q172" t="s">
        <v>198</v>
      </c>
      <c r="R172">
        <v>9</v>
      </c>
      <c r="S172">
        <v>453.225957870483</v>
      </c>
      <c r="T172" s="8">
        <f t="shared" si="26"/>
        <v>-0.13046008143068621</v>
      </c>
      <c r="U172" s="8">
        <f t="shared" si="27"/>
        <v>0.14104726349252711</v>
      </c>
      <c r="V172" s="7">
        <f t="shared" si="28"/>
        <v>6.5478243758669008E-2</v>
      </c>
      <c r="W172" t="str">
        <f t="shared" si="29"/>
        <v>n.s.</v>
      </c>
      <c r="X172" t="str">
        <f t="shared" si="30"/>
        <v>n.s.</v>
      </c>
      <c r="Y172" t="str">
        <f t="shared" si="31"/>
        <v>n.s.</v>
      </c>
      <c r="Z172" t="str">
        <f t="shared" si="32"/>
        <v>n.s.</v>
      </c>
      <c r="AA172">
        <f t="shared" si="33"/>
        <v>6</v>
      </c>
      <c r="AB172">
        <v>-0.24963257525967641</v>
      </c>
      <c r="AC172">
        <v>-0.19688330033749851</v>
      </c>
      <c r="AD172">
        <v>-0.160188866226329</v>
      </c>
      <c r="AE172">
        <v>-3.3464685035356823E-2</v>
      </c>
      <c r="AF172">
        <v>0.13298253976888358</v>
      </c>
      <c r="AG172">
        <v>-0.27557360149414012</v>
      </c>
      <c r="AH172">
        <f t="shared" si="34"/>
        <v>6</v>
      </c>
      <c r="AI172">
        <v>-0.49005085369568935</v>
      </c>
      <c r="AJ172">
        <v>-0.51251365065146393</v>
      </c>
      <c r="AK172">
        <v>-0.27578631324264175</v>
      </c>
      <c r="AL172">
        <v>-0.43509515162009738</v>
      </c>
      <c r="AM172">
        <v>-6.4882851584854392E-2</v>
      </c>
      <c r="AN172">
        <v>-0.31961793420016132</v>
      </c>
      <c r="AO172">
        <f t="shared" si="35"/>
        <v>6</v>
      </c>
      <c r="AP172">
        <v>0.71199999999999997</v>
      </c>
      <c r="AQ172">
        <v>0.70099999999999996</v>
      </c>
      <c r="AR172">
        <v>0.82599999999999996</v>
      </c>
      <c r="AS172">
        <v>1.3520000000000001</v>
      </c>
      <c r="AT172">
        <v>1.046</v>
      </c>
      <c r="AU172">
        <v>1.248</v>
      </c>
      <c r="AV172" t="s">
        <v>198</v>
      </c>
      <c r="AW172" t="s">
        <v>198</v>
      </c>
      <c r="AX172" t="s">
        <v>198</v>
      </c>
      <c r="BL172">
        <f t="shared" si="36"/>
        <v>-0.43509515162009738</v>
      </c>
      <c r="BM172">
        <f t="shared" si="37"/>
        <v>-6.4882851584854392E-2</v>
      </c>
      <c r="BN172">
        <f t="shared" si="38"/>
        <v>-0.31961793420016132</v>
      </c>
      <c r="BO172">
        <v>0.43509515162009738</v>
      </c>
      <c r="BP172">
        <v>6.4882851584854392E-2</v>
      </c>
      <c r="BQ172">
        <v>0.31961793420016132</v>
      </c>
    </row>
    <row r="173" spans="1:69" x14ac:dyDescent="0.25">
      <c r="B173" t="s">
        <v>738</v>
      </c>
      <c r="C173" t="s">
        <v>739</v>
      </c>
      <c r="D173" t="s">
        <v>198</v>
      </c>
      <c r="E173" t="s">
        <v>198</v>
      </c>
      <c r="F173" t="s">
        <v>198</v>
      </c>
      <c r="G173" t="s">
        <v>742</v>
      </c>
      <c r="H173">
        <v>25.981000000000002</v>
      </c>
      <c r="I173">
        <v>8.65</v>
      </c>
      <c r="J173">
        <v>229</v>
      </c>
      <c r="K173">
        <v>66.812227074235807</v>
      </c>
      <c r="L173">
        <v>204</v>
      </c>
      <c r="M173">
        <v>17</v>
      </c>
      <c r="N173">
        <v>17</v>
      </c>
      <c r="O173">
        <v>0</v>
      </c>
      <c r="P173">
        <v>1</v>
      </c>
      <c r="Q173" t="s">
        <v>198</v>
      </c>
      <c r="R173">
        <v>999</v>
      </c>
      <c r="S173">
        <v>769.22173643112205</v>
      </c>
      <c r="T173" s="8">
        <f t="shared" si="26"/>
        <v>0.11521725429312683</v>
      </c>
      <c r="U173" s="8">
        <f t="shared" si="27"/>
        <v>0.12672996735949479</v>
      </c>
      <c r="V173" s="7">
        <f t="shared" si="28"/>
        <v>6.9463206505608124E-2</v>
      </c>
      <c r="W173" t="str">
        <f t="shared" si="29"/>
        <v>n.s.</v>
      </c>
      <c r="X173" t="str">
        <f t="shared" si="30"/>
        <v>n.s.</v>
      </c>
      <c r="Y173" t="str">
        <f t="shared" si="31"/>
        <v>n.s.</v>
      </c>
      <c r="Z173" t="str">
        <f t="shared" si="32"/>
        <v>n.s.</v>
      </c>
      <c r="AA173">
        <f t="shared" si="33"/>
        <v>6</v>
      </c>
      <c r="AB173">
        <v>0.12325693420326393</v>
      </c>
      <c r="AC173">
        <v>0.33711007772441681</v>
      </c>
      <c r="AD173">
        <v>0</v>
      </c>
      <c r="AE173">
        <v>0.21639821235457971</v>
      </c>
      <c r="AF173">
        <v>-3.7684698159124452E-3</v>
      </c>
      <c r="AG173">
        <v>1.8306771292412937E-2</v>
      </c>
      <c r="AH173">
        <f t="shared" si="34"/>
        <v>6</v>
      </c>
      <c r="AI173">
        <v>-0.117161344232749</v>
      </c>
      <c r="AJ173">
        <v>2.1479727410451396E-2</v>
      </c>
      <c r="AK173">
        <v>-0.11559744701631276</v>
      </c>
      <c r="AL173">
        <v>-0.18523225423016085</v>
      </c>
      <c r="AM173">
        <v>-0.20163386116965043</v>
      </c>
      <c r="AN173">
        <v>-2.5737561413608275E-2</v>
      </c>
      <c r="AO173">
        <f t="shared" si="35"/>
        <v>6</v>
      </c>
      <c r="AP173">
        <v>0.92200000000000004</v>
      </c>
      <c r="AQ173">
        <v>1.0149999999999999</v>
      </c>
      <c r="AR173">
        <v>0.92300000000000004</v>
      </c>
      <c r="AS173">
        <v>1.137</v>
      </c>
      <c r="AT173">
        <v>1.1499999999999999</v>
      </c>
      <c r="AU173">
        <v>1.018</v>
      </c>
      <c r="AV173" t="s">
        <v>740</v>
      </c>
      <c r="AW173" t="s">
        <v>741</v>
      </c>
      <c r="AX173" t="s">
        <v>222</v>
      </c>
      <c r="BL173">
        <f t="shared" si="36"/>
        <v>-0.18523225423016085</v>
      </c>
      <c r="BM173">
        <f t="shared" si="37"/>
        <v>-0.20163386116965043</v>
      </c>
      <c r="BN173">
        <f t="shared" si="38"/>
        <v>-2.5737561413608275E-2</v>
      </c>
      <c r="BO173">
        <v>0.18523225423016085</v>
      </c>
      <c r="BP173">
        <v>0.20163386116965043</v>
      </c>
      <c r="BQ173">
        <v>2.5737561413608275E-2</v>
      </c>
    </row>
    <row r="174" spans="1:69" hidden="1" x14ac:dyDescent="0.25">
      <c r="A174"/>
      <c r="B174" t="s">
        <v>743</v>
      </c>
      <c r="C174" t="s">
        <v>744</v>
      </c>
      <c r="D174" t="s">
        <v>745</v>
      </c>
      <c r="E174" t="s">
        <v>746</v>
      </c>
      <c r="F174" t="s">
        <v>198</v>
      </c>
      <c r="G174" t="s">
        <v>198</v>
      </c>
      <c r="H174">
        <v>47.664999999999999</v>
      </c>
      <c r="I174">
        <v>9.66</v>
      </c>
      <c r="J174">
        <v>435</v>
      </c>
      <c r="K174">
        <v>40.689655172413801</v>
      </c>
      <c r="L174">
        <v>212</v>
      </c>
      <c r="M174">
        <v>17</v>
      </c>
      <c r="N174">
        <v>1</v>
      </c>
      <c r="O174">
        <v>0</v>
      </c>
      <c r="P174">
        <v>1</v>
      </c>
      <c r="Q174" t="s">
        <v>198</v>
      </c>
      <c r="R174">
        <v>55.234000000000002</v>
      </c>
      <c r="S174">
        <v>785.15092134475697</v>
      </c>
      <c r="T174" s="8">
        <f t="shared" si="26"/>
        <v>-6.3282258394607593</v>
      </c>
      <c r="U174" s="8">
        <f t="shared" si="27"/>
        <v>0</v>
      </c>
      <c r="V174" s="7" t="str">
        <f t="shared" si="28"/>
        <v/>
      </c>
      <c r="W174" t="str">
        <f t="shared" si="29"/>
        <v>n.s.</v>
      </c>
      <c r="X174" t="str">
        <f t="shared" si="30"/>
        <v>n.s.</v>
      </c>
      <c r="Y174" t="str">
        <f t="shared" si="31"/>
        <v>n.s.</v>
      </c>
      <c r="Z174" t="str">
        <f t="shared" si="32"/>
        <v>n.s.</v>
      </c>
      <c r="AA174">
        <f t="shared" si="33"/>
        <v>1</v>
      </c>
      <c r="AB174" t="s">
        <v>198</v>
      </c>
      <c r="AC174">
        <v>-6.3282258394607593</v>
      </c>
      <c r="AD174" t="s">
        <v>198</v>
      </c>
      <c r="AE174" t="s">
        <v>198</v>
      </c>
      <c r="AF174" t="s">
        <v>198</v>
      </c>
      <c r="AG174" t="s">
        <v>198</v>
      </c>
      <c r="AH174">
        <f t="shared" si="34"/>
        <v>1</v>
      </c>
      <c r="AI174" t="s">
        <v>198</v>
      </c>
      <c r="AJ174">
        <v>-6.6438561897747244</v>
      </c>
      <c r="AK174" t="s">
        <v>198</v>
      </c>
      <c r="AL174" t="s">
        <v>198</v>
      </c>
      <c r="AM174" t="s">
        <v>198</v>
      </c>
      <c r="AN174" t="s">
        <v>198</v>
      </c>
      <c r="AO174">
        <f t="shared" si="35"/>
        <v>1</v>
      </c>
      <c r="AP174" t="s">
        <v>198</v>
      </c>
      <c r="AQ174">
        <v>0.01</v>
      </c>
      <c r="AR174" t="s">
        <v>198</v>
      </c>
      <c r="AS174" t="s">
        <v>198</v>
      </c>
      <c r="AT174" t="s">
        <v>198</v>
      </c>
      <c r="AU174" t="s">
        <v>198</v>
      </c>
      <c r="AV174" t="s">
        <v>198</v>
      </c>
      <c r="AW174" t="s">
        <v>1254</v>
      </c>
      <c r="AX174" t="s">
        <v>198</v>
      </c>
      <c r="BL174" t="str">
        <f t="shared" si="36"/>
        <v/>
      </c>
      <c r="BM174" t="str">
        <f t="shared" si="37"/>
        <v/>
      </c>
      <c r="BN174" t="str">
        <f t="shared" si="38"/>
        <v/>
      </c>
      <c r="BO174" t="s">
        <v>198</v>
      </c>
      <c r="BP174" t="s">
        <v>198</v>
      </c>
      <c r="BQ174" t="s">
        <v>198</v>
      </c>
    </row>
    <row r="175" spans="1:69" x14ac:dyDescent="0.25">
      <c r="B175" t="s">
        <v>747</v>
      </c>
      <c r="C175" t="s">
        <v>748</v>
      </c>
      <c r="D175" t="s">
        <v>198</v>
      </c>
      <c r="E175" t="s">
        <v>198</v>
      </c>
      <c r="F175" t="s">
        <v>198</v>
      </c>
      <c r="G175" t="s">
        <v>1333</v>
      </c>
      <c r="H175">
        <v>59.93</v>
      </c>
      <c r="I175">
        <v>8.94</v>
      </c>
      <c r="J175">
        <v>550</v>
      </c>
      <c r="K175">
        <v>56.727272727272698</v>
      </c>
      <c r="L175">
        <v>200</v>
      </c>
      <c r="M175">
        <v>26</v>
      </c>
      <c r="N175">
        <v>26</v>
      </c>
      <c r="O175">
        <v>0</v>
      </c>
      <c r="P175">
        <v>1</v>
      </c>
      <c r="Q175" t="s">
        <v>198</v>
      </c>
      <c r="R175">
        <v>78.433000000000007</v>
      </c>
      <c r="S175">
        <v>721.05302298069</v>
      </c>
      <c r="T175" s="8">
        <f t="shared" si="26"/>
        <v>7.4956832115378971E-2</v>
      </c>
      <c r="U175" s="8">
        <f t="shared" si="27"/>
        <v>0.11605306381554861</v>
      </c>
      <c r="V175" s="7">
        <f t="shared" si="28"/>
        <v>0.17926260379141923</v>
      </c>
      <c r="W175" t="str">
        <f t="shared" si="29"/>
        <v>n.s.</v>
      </c>
      <c r="X175" t="str">
        <f t="shared" si="30"/>
        <v>n.s.</v>
      </c>
      <c r="Y175" t="str">
        <f t="shared" si="31"/>
        <v>n.s.</v>
      </c>
      <c r="Z175" t="str">
        <f t="shared" si="32"/>
        <v>n.s.</v>
      </c>
      <c r="AA175">
        <f t="shared" si="33"/>
        <v>6</v>
      </c>
      <c r="AB175">
        <v>-8.3314313298097242E-2</v>
      </c>
      <c r="AC175">
        <v>0.25071287363262684</v>
      </c>
      <c r="AD175">
        <v>3.0927123029322198E-2</v>
      </c>
      <c r="AE175">
        <v>-3.8790254172026528E-2</v>
      </c>
      <c r="AF175">
        <v>0.15382105864771678</v>
      </c>
      <c r="AG175">
        <v>0.13638450485273179</v>
      </c>
      <c r="AH175">
        <f t="shared" si="34"/>
        <v>6</v>
      </c>
      <c r="AI175">
        <v>-0.32373259173411018</v>
      </c>
      <c r="AJ175">
        <v>-6.4917476681338543E-2</v>
      </c>
      <c r="AK175">
        <v>-8.4670323986990564E-2</v>
      </c>
      <c r="AL175">
        <v>-0.44042072075676708</v>
      </c>
      <c r="AM175">
        <v>-4.4044332706021212E-2</v>
      </c>
      <c r="AN175">
        <v>9.2340172146710586E-2</v>
      </c>
      <c r="AO175">
        <f t="shared" si="35"/>
        <v>6</v>
      </c>
      <c r="AP175">
        <v>0.79900000000000004</v>
      </c>
      <c r="AQ175">
        <v>0.95599999999999996</v>
      </c>
      <c r="AR175">
        <v>0.94299999999999995</v>
      </c>
      <c r="AS175">
        <v>1.357</v>
      </c>
      <c r="AT175">
        <v>1.0309999999999999</v>
      </c>
      <c r="AU175">
        <v>0.93799999999999994</v>
      </c>
      <c r="AV175" t="s">
        <v>198</v>
      </c>
      <c r="AW175" t="s">
        <v>198</v>
      </c>
      <c r="AX175" t="s">
        <v>222</v>
      </c>
      <c r="BL175">
        <f t="shared" si="36"/>
        <v>-0.44042072075676708</v>
      </c>
      <c r="BM175">
        <f t="shared" si="37"/>
        <v>-4.4044332706021212E-2</v>
      </c>
      <c r="BN175">
        <f t="shared" si="38"/>
        <v>9.2340172146710586E-2</v>
      </c>
      <c r="BO175">
        <v>0.44042072075676708</v>
      </c>
      <c r="BP175">
        <v>4.4044332706021212E-2</v>
      </c>
      <c r="BQ175">
        <v>-9.2340172146710586E-2</v>
      </c>
    </row>
    <row r="176" spans="1:69" x14ac:dyDescent="0.25">
      <c r="B176" t="s">
        <v>749</v>
      </c>
      <c r="C176" t="s">
        <v>750</v>
      </c>
      <c r="D176" t="s">
        <v>198</v>
      </c>
      <c r="E176" t="s">
        <v>198</v>
      </c>
      <c r="F176" t="s">
        <v>198</v>
      </c>
      <c r="G176" t="s">
        <v>751</v>
      </c>
      <c r="H176">
        <v>15.388999999999999</v>
      </c>
      <c r="I176">
        <v>5.01</v>
      </c>
      <c r="J176">
        <v>142</v>
      </c>
      <c r="K176">
        <v>71.126760563380302</v>
      </c>
      <c r="L176">
        <v>156</v>
      </c>
      <c r="M176">
        <v>16</v>
      </c>
      <c r="N176">
        <v>16</v>
      </c>
      <c r="O176">
        <v>0</v>
      </c>
      <c r="P176">
        <v>1</v>
      </c>
      <c r="Q176" t="s">
        <v>198</v>
      </c>
      <c r="R176">
        <v>21543.347000000002</v>
      </c>
      <c r="S176">
        <v>599.47713959217106</v>
      </c>
      <c r="T176" s="8">
        <f t="shared" si="26"/>
        <v>-1.5169848821867902E-2</v>
      </c>
      <c r="U176" s="8">
        <f t="shared" si="27"/>
        <v>0.20570428444478175</v>
      </c>
      <c r="V176" s="7">
        <f t="shared" si="28"/>
        <v>0.87230776142132305</v>
      </c>
      <c r="W176" t="str">
        <f t="shared" si="29"/>
        <v>n.s.</v>
      </c>
      <c r="X176" t="str">
        <f t="shared" si="30"/>
        <v>n.s.</v>
      </c>
      <c r="Y176" t="str">
        <f t="shared" si="31"/>
        <v>n.s.</v>
      </c>
      <c r="Z176" t="str">
        <f t="shared" si="32"/>
        <v>n.s.</v>
      </c>
      <c r="AA176">
        <f t="shared" si="33"/>
        <v>6</v>
      </c>
      <c r="AB176">
        <v>-0.10514618071858767</v>
      </c>
      <c r="AC176">
        <v>0.43199510700575006</v>
      </c>
      <c r="AD176">
        <v>-1.5715787661552225E-2</v>
      </c>
      <c r="AE176">
        <v>-0.13938868654881875</v>
      </c>
      <c r="AF176">
        <v>-9.0197808971578308E-2</v>
      </c>
      <c r="AG176">
        <v>-0.1725657360364205</v>
      </c>
      <c r="AH176">
        <f t="shared" si="34"/>
        <v>6</v>
      </c>
      <c r="AI176">
        <v>-0.3455644591546006</v>
      </c>
      <c r="AJ176">
        <v>0.11636475669178463</v>
      </c>
      <c r="AK176">
        <v>-0.13131323467786499</v>
      </c>
      <c r="AL176">
        <v>-0.54101915313355931</v>
      </c>
      <c r="AM176">
        <v>-0.28806320032531629</v>
      </c>
      <c r="AN176">
        <v>-0.21661006874244171</v>
      </c>
      <c r="AO176">
        <f t="shared" si="35"/>
        <v>6</v>
      </c>
      <c r="AP176">
        <v>0.78700000000000003</v>
      </c>
      <c r="AQ176">
        <v>1.0840000000000001</v>
      </c>
      <c r="AR176">
        <v>0.91300000000000003</v>
      </c>
      <c r="AS176">
        <v>1.4550000000000001</v>
      </c>
      <c r="AT176">
        <v>1.2210000000000001</v>
      </c>
      <c r="AU176">
        <v>1.1619999999999999</v>
      </c>
      <c r="AV176" t="s">
        <v>199</v>
      </c>
      <c r="AW176" t="s">
        <v>1423</v>
      </c>
      <c r="AX176" t="s">
        <v>1424</v>
      </c>
      <c r="BL176">
        <f t="shared" si="36"/>
        <v>-0.54101915313355931</v>
      </c>
      <c r="BM176">
        <f t="shared" si="37"/>
        <v>-0.28806320032531629</v>
      </c>
      <c r="BN176">
        <f t="shared" si="38"/>
        <v>-0.21661006874244171</v>
      </c>
      <c r="BO176">
        <v>0.54101915313355931</v>
      </c>
      <c r="BP176">
        <v>0.28806320032531629</v>
      </c>
      <c r="BQ176">
        <v>0.21661006874244171</v>
      </c>
    </row>
    <row r="177" spans="2:69" x14ac:dyDescent="0.25">
      <c r="B177" t="s">
        <v>752</v>
      </c>
      <c r="C177" t="s">
        <v>753</v>
      </c>
      <c r="D177" t="s">
        <v>754</v>
      </c>
      <c r="E177" t="s">
        <v>755</v>
      </c>
      <c r="F177" t="s">
        <v>1264</v>
      </c>
      <c r="G177" t="s">
        <v>756</v>
      </c>
      <c r="H177">
        <v>50.475999999999999</v>
      </c>
      <c r="I177">
        <v>8.2100000000000009</v>
      </c>
      <c r="J177">
        <v>465</v>
      </c>
      <c r="K177">
        <v>53.548387096774199</v>
      </c>
      <c r="L177">
        <v>144</v>
      </c>
      <c r="M177">
        <v>16</v>
      </c>
      <c r="N177">
        <v>16</v>
      </c>
      <c r="O177">
        <v>0</v>
      </c>
      <c r="P177">
        <v>1</v>
      </c>
      <c r="Q177" t="s">
        <v>198</v>
      </c>
      <c r="R177">
        <v>62.095999999999997</v>
      </c>
      <c r="S177">
        <v>590.767309188843</v>
      </c>
      <c r="T177" s="8">
        <f t="shared" si="26"/>
        <v>-0.11287559994997716</v>
      </c>
      <c r="U177" s="8">
        <f t="shared" si="27"/>
        <v>2.6387366738350616E-2</v>
      </c>
      <c r="V177" s="7">
        <f t="shared" si="28"/>
        <v>2.3856438435418893E-6</v>
      </c>
      <c r="W177" t="str">
        <f t="shared" si="29"/>
        <v>n.s.</v>
      </c>
      <c r="X177" t="str">
        <f t="shared" si="30"/>
        <v>n.s.</v>
      </c>
      <c r="Y177" t="str">
        <f t="shared" si="31"/>
        <v>n.s.</v>
      </c>
      <c r="Z177" t="str">
        <f t="shared" si="32"/>
        <v>n.s.</v>
      </c>
      <c r="AA177">
        <f t="shared" si="33"/>
        <v>6</v>
      </c>
      <c r="AB177">
        <v>-0.14228323872314069</v>
      </c>
      <c r="AC177">
        <v>-0.1265919782911088</v>
      </c>
      <c r="AD177">
        <v>-0.12396867831357571</v>
      </c>
      <c r="AE177">
        <v>-0.10120929167119097</v>
      </c>
      <c r="AF177">
        <v>-0.12290808559213245</v>
      </c>
      <c r="AG177">
        <v>-6.0292327108714315E-2</v>
      </c>
      <c r="AH177">
        <f t="shared" si="34"/>
        <v>6</v>
      </c>
      <c r="AI177">
        <v>-0.38270151715915363</v>
      </c>
      <c r="AJ177">
        <v>-0.44222232860507421</v>
      </c>
      <c r="AK177">
        <v>-0.23956612532988847</v>
      </c>
      <c r="AL177">
        <v>-0.50283975825593152</v>
      </c>
      <c r="AM177">
        <v>-0.32077347694587044</v>
      </c>
      <c r="AN177">
        <v>-0.10433665981473553</v>
      </c>
      <c r="AO177">
        <f t="shared" si="35"/>
        <v>6</v>
      </c>
      <c r="AP177">
        <v>0.76700000000000002</v>
      </c>
      <c r="AQ177">
        <v>0.73599999999999999</v>
      </c>
      <c r="AR177">
        <v>0.84699999999999998</v>
      </c>
      <c r="AS177">
        <v>1.417</v>
      </c>
      <c r="AT177">
        <v>1.2490000000000001</v>
      </c>
      <c r="AU177">
        <v>1.075</v>
      </c>
      <c r="AV177" t="s">
        <v>199</v>
      </c>
      <c r="AW177" t="s">
        <v>198</v>
      </c>
      <c r="AX177" t="s">
        <v>201</v>
      </c>
      <c r="BL177">
        <f t="shared" si="36"/>
        <v>-0.50283975825593152</v>
      </c>
      <c r="BM177">
        <f t="shared" si="37"/>
        <v>-0.32077347694587044</v>
      </c>
      <c r="BN177">
        <f t="shared" si="38"/>
        <v>-0.10433665981473553</v>
      </c>
      <c r="BO177">
        <v>0.50283975825593152</v>
      </c>
      <c r="BP177">
        <v>0.32077347694587044</v>
      </c>
      <c r="BQ177">
        <v>0.10433665981473553</v>
      </c>
    </row>
    <row r="178" spans="2:69" x14ac:dyDescent="0.25">
      <c r="B178" t="s">
        <v>757</v>
      </c>
      <c r="C178" t="s">
        <v>758</v>
      </c>
      <c r="D178" t="s">
        <v>198</v>
      </c>
      <c r="E178" t="s">
        <v>198</v>
      </c>
      <c r="F178" t="s">
        <v>198</v>
      </c>
      <c r="G178" t="s">
        <v>759</v>
      </c>
      <c r="H178">
        <v>58.695999999999998</v>
      </c>
      <c r="I178">
        <v>5.08</v>
      </c>
      <c r="J178">
        <v>538</v>
      </c>
      <c r="K178">
        <v>55.204460966542698</v>
      </c>
      <c r="L178">
        <v>155</v>
      </c>
      <c r="M178">
        <v>24</v>
      </c>
      <c r="N178">
        <v>24</v>
      </c>
      <c r="O178">
        <v>0</v>
      </c>
      <c r="P178">
        <v>1</v>
      </c>
      <c r="Q178" t="s">
        <v>198</v>
      </c>
      <c r="R178">
        <v>45.415999999999997</v>
      </c>
      <c r="S178">
        <v>526.759429216385</v>
      </c>
      <c r="T178" s="8">
        <f t="shared" si="26"/>
        <v>0.2421660852695002</v>
      </c>
      <c r="U178" s="8">
        <f t="shared" si="27"/>
        <v>2.8012172174916469E-2</v>
      </c>
      <c r="V178" s="7">
        <f t="shared" si="28"/>
        <v>2.9923311495393151E-9</v>
      </c>
      <c r="W178" t="str">
        <f t="shared" si="29"/>
        <v>n.s.</v>
      </c>
      <c r="X178" t="str">
        <f t="shared" si="30"/>
        <v>n.s.</v>
      </c>
      <c r="Y178" t="str">
        <f t="shared" si="31"/>
        <v>n.s.</v>
      </c>
      <c r="Z178" t="str">
        <f t="shared" si="32"/>
        <v>n.s.</v>
      </c>
      <c r="AA178">
        <f t="shared" si="33"/>
        <v>6</v>
      </c>
      <c r="AB178">
        <v>0.29004904616061333</v>
      </c>
      <c r="AC178">
        <v>0.21866862042687746</v>
      </c>
      <c r="AD178">
        <v>0.21724752311074755</v>
      </c>
      <c r="AE178">
        <v>0.26938266828630075</v>
      </c>
      <c r="AF178">
        <v>0.23735368123471354</v>
      </c>
      <c r="AG178">
        <v>0.22029497239774845</v>
      </c>
      <c r="AH178">
        <f t="shared" si="34"/>
        <v>6</v>
      </c>
      <c r="AI178">
        <v>4.9630767724600428E-2</v>
      </c>
      <c r="AJ178">
        <v>-9.6961729887087941E-2</v>
      </c>
      <c r="AK178">
        <v>0.10165007609443479</v>
      </c>
      <c r="AL178">
        <v>-0.13224779829843977</v>
      </c>
      <c r="AM178">
        <v>3.9488289880975545E-2</v>
      </c>
      <c r="AN178">
        <v>0.17625063969172725</v>
      </c>
      <c r="AO178">
        <f t="shared" si="35"/>
        <v>6</v>
      </c>
      <c r="AP178">
        <v>1.0349999999999999</v>
      </c>
      <c r="AQ178">
        <v>0.93500000000000005</v>
      </c>
      <c r="AR178">
        <v>1.073</v>
      </c>
      <c r="AS178">
        <v>1.0960000000000001</v>
      </c>
      <c r="AT178">
        <v>0.97299999999999998</v>
      </c>
      <c r="AU178">
        <v>0.88500000000000001</v>
      </c>
      <c r="AV178" t="s">
        <v>199</v>
      </c>
      <c r="AW178" t="s">
        <v>198</v>
      </c>
      <c r="AX178" t="s">
        <v>209</v>
      </c>
      <c r="BL178">
        <f t="shared" si="36"/>
        <v>-0.13224779829843977</v>
      </c>
      <c r="BM178">
        <f t="shared" si="37"/>
        <v>3.9488289880975545E-2</v>
      </c>
      <c r="BN178">
        <f t="shared" si="38"/>
        <v>0.17625063969172725</v>
      </c>
      <c r="BO178">
        <v>0.13224779829843977</v>
      </c>
      <c r="BP178">
        <v>-3.9488289880975545E-2</v>
      </c>
      <c r="BQ178">
        <v>-0.17625063969172725</v>
      </c>
    </row>
    <row r="179" spans="2:69" x14ac:dyDescent="0.25">
      <c r="B179" t="s">
        <v>760</v>
      </c>
      <c r="C179" t="s">
        <v>761</v>
      </c>
      <c r="D179" t="s">
        <v>198</v>
      </c>
      <c r="E179" t="s">
        <v>198</v>
      </c>
      <c r="F179" t="s">
        <v>198</v>
      </c>
      <c r="G179" t="s">
        <v>762</v>
      </c>
      <c r="H179">
        <v>119.789</v>
      </c>
      <c r="I179">
        <v>5.85</v>
      </c>
      <c r="J179">
        <v>1092</v>
      </c>
      <c r="K179">
        <v>43.223443223443198</v>
      </c>
      <c r="L179">
        <v>115</v>
      </c>
      <c r="M179">
        <v>31</v>
      </c>
      <c r="N179">
        <v>31</v>
      </c>
      <c r="O179">
        <v>0</v>
      </c>
      <c r="P179">
        <v>1</v>
      </c>
      <c r="Q179" t="s">
        <v>198</v>
      </c>
      <c r="R179">
        <v>5.0430000000000001</v>
      </c>
      <c r="S179">
        <v>458.24727094173397</v>
      </c>
      <c r="T179" s="8">
        <f t="shared" si="26"/>
        <v>-0.14911488163213293</v>
      </c>
      <c r="U179" s="8">
        <f t="shared" si="27"/>
        <v>0.11296785824331255</v>
      </c>
      <c r="V179" s="7">
        <f t="shared" si="28"/>
        <v>1.4496005365267161E-2</v>
      </c>
      <c r="W179" t="str">
        <f t="shared" si="29"/>
        <v>n.s.</v>
      </c>
      <c r="X179" t="str">
        <f t="shared" si="30"/>
        <v>n.s.</v>
      </c>
      <c r="Y179" t="str">
        <f t="shared" si="31"/>
        <v>n.s.</v>
      </c>
      <c r="Z179" t="str">
        <f t="shared" si="32"/>
        <v>n.s.</v>
      </c>
      <c r="AA179">
        <f t="shared" si="33"/>
        <v>6</v>
      </c>
      <c r="AB179">
        <v>-0.11434120891872179</v>
      </c>
      <c r="AC179">
        <v>-0.11682420204228788</v>
      </c>
      <c r="AD179">
        <v>-0.24656049265958235</v>
      </c>
      <c r="AE179">
        <v>-0.32083555788635043</v>
      </c>
      <c r="AF179">
        <v>-0.13441289170319137</v>
      </c>
      <c r="AG179">
        <v>3.8285063417336257E-2</v>
      </c>
      <c r="AH179">
        <f t="shared" si="34"/>
        <v>6</v>
      </c>
      <c r="AI179">
        <v>-0.35475948735473473</v>
      </c>
      <c r="AJ179">
        <v>-0.4324545523562533</v>
      </c>
      <c r="AK179">
        <v>-0.3621579396758951</v>
      </c>
      <c r="AL179">
        <v>-0.72246602447109098</v>
      </c>
      <c r="AM179">
        <v>-0.33227828305692936</v>
      </c>
      <c r="AN179">
        <v>-5.7592692886849527E-3</v>
      </c>
      <c r="AO179">
        <f t="shared" si="35"/>
        <v>6</v>
      </c>
      <c r="AP179">
        <v>0.78200000000000003</v>
      </c>
      <c r="AQ179">
        <v>0.74099999999999999</v>
      </c>
      <c r="AR179">
        <v>0.77800000000000002</v>
      </c>
      <c r="AS179">
        <v>1.65</v>
      </c>
      <c r="AT179">
        <v>1.2589999999999999</v>
      </c>
      <c r="AU179">
        <v>1.004</v>
      </c>
      <c r="AV179" t="s">
        <v>199</v>
      </c>
      <c r="AW179" t="s">
        <v>198</v>
      </c>
      <c r="AX179" t="s">
        <v>222</v>
      </c>
      <c r="BL179">
        <f t="shared" si="36"/>
        <v>-0.72246602447109098</v>
      </c>
      <c r="BM179">
        <f t="shared" si="37"/>
        <v>-0.33227828305692936</v>
      </c>
      <c r="BN179">
        <f t="shared" si="38"/>
        <v>-5.7592692886849527E-3</v>
      </c>
      <c r="BO179">
        <v>0.72246602447109098</v>
      </c>
      <c r="BP179">
        <v>0.33227828305692936</v>
      </c>
      <c r="BQ179">
        <v>5.7592692886849527E-3</v>
      </c>
    </row>
    <row r="180" spans="2:69" x14ac:dyDescent="0.25">
      <c r="B180" t="s">
        <v>763</v>
      </c>
      <c r="C180" t="s">
        <v>764</v>
      </c>
      <c r="D180" t="s">
        <v>198</v>
      </c>
      <c r="E180" t="s">
        <v>198</v>
      </c>
      <c r="F180" t="s">
        <v>198</v>
      </c>
      <c r="G180" t="s">
        <v>765</v>
      </c>
      <c r="H180">
        <v>156.66300000000001</v>
      </c>
      <c r="I180">
        <v>8.06</v>
      </c>
      <c r="J180">
        <v>1419</v>
      </c>
      <c r="K180">
        <v>34.038054968287497</v>
      </c>
      <c r="L180">
        <v>131</v>
      </c>
      <c r="M180">
        <v>40</v>
      </c>
      <c r="N180">
        <v>40</v>
      </c>
      <c r="O180">
        <v>0</v>
      </c>
      <c r="P180">
        <v>1</v>
      </c>
      <c r="Q180" t="s">
        <v>198</v>
      </c>
      <c r="R180">
        <v>4.2750000000000004</v>
      </c>
      <c r="S180">
        <v>437.430922269821</v>
      </c>
      <c r="T180" s="8">
        <f t="shared" si="26"/>
        <v>0.15105233320968112</v>
      </c>
      <c r="U180" s="8">
        <f t="shared" si="27"/>
        <v>0.25247652949879873</v>
      </c>
      <c r="V180" s="7">
        <f t="shared" si="28"/>
        <v>0.21058852382298182</v>
      </c>
      <c r="W180" t="str">
        <f t="shared" si="29"/>
        <v>n.s.</v>
      </c>
      <c r="X180" t="str">
        <f t="shared" si="30"/>
        <v>n.s.</v>
      </c>
      <c r="Y180" t="str">
        <f t="shared" si="31"/>
        <v>n.s.</v>
      </c>
      <c r="Z180" t="str">
        <f t="shared" si="32"/>
        <v>n.s.</v>
      </c>
      <c r="AA180">
        <f t="shared" si="33"/>
        <v>6</v>
      </c>
      <c r="AB180">
        <v>0.190513372609699</v>
      </c>
      <c r="AC180">
        <v>7.7766520215077489E-2</v>
      </c>
      <c r="AD180">
        <v>1.0900068349619541E-2</v>
      </c>
      <c r="AE180">
        <v>-0.19673473873890412</v>
      </c>
      <c r="AF180">
        <v>0.63421912186967422</v>
      </c>
      <c r="AG180">
        <v>0.18964965495292049</v>
      </c>
      <c r="AH180">
        <f t="shared" si="34"/>
        <v>6</v>
      </c>
      <c r="AI180">
        <v>-4.9904905826313933E-2</v>
      </c>
      <c r="AJ180">
        <v>-0.23786383009888792</v>
      </c>
      <c r="AK180">
        <v>-0.10469737866669322</v>
      </c>
      <c r="AL180">
        <v>-0.59836520532364468</v>
      </c>
      <c r="AM180">
        <v>0.43635373051593618</v>
      </c>
      <c r="AN180">
        <v>0.14560532224689929</v>
      </c>
      <c r="AO180">
        <f t="shared" si="35"/>
        <v>6</v>
      </c>
      <c r="AP180">
        <v>0.96599999999999997</v>
      </c>
      <c r="AQ180">
        <v>0.84799999999999998</v>
      </c>
      <c r="AR180">
        <v>0.93</v>
      </c>
      <c r="AS180">
        <v>1.514</v>
      </c>
      <c r="AT180">
        <v>0.73899999999999999</v>
      </c>
      <c r="AU180">
        <v>0.90400000000000003</v>
      </c>
      <c r="AV180" t="s">
        <v>199</v>
      </c>
      <c r="AW180" t="s">
        <v>1254</v>
      </c>
      <c r="AX180" t="s">
        <v>241</v>
      </c>
      <c r="BL180">
        <f t="shared" si="36"/>
        <v>-0.59836520532364468</v>
      </c>
      <c r="BM180">
        <f t="shared" si="37"/>
        <v>0.43635373051593618</v>
      </c>
      <c r="BN180">
        <f t="shared" si="38"/>
        <v>0.14560532224689929</v>
      </c>
      <c r="BO180">
        <v>0.59836520532364468</v>
      </c>
      <c r="BP180">
        <v>-0.43635373051593618</v>
      </c>
      <c r="BQ180">
        <v>-0.14560532224689929</v>
      </c>
    </row>
    <row r="181" spans="2:69" x14ac:dyDescent="0.25">
      <c r="B181" t="s">
        <v>766</v>
      </c>
      <c r="C181" t="s">
        <v>767</v>
      </c>
      <c r="D181" t="s">
        <v>198</v>
      </c>
      <c r="E181" t="s">
        <v>198</v>
      </c>
      <c r="F181" t="s">
        <v>198</v>
      </c>
      <c r="G181" t="s">
        <v>768</v>
      </c>
      <c r="H181">
        <v>82.691999999999993</v>
      </c>
      <c r="I181">
        <v>6.62</v>
      </c>
      <c r="J181">
        <v>748</v>
      </c>
      <c r="K181">
        <v>44.518716577540097</v>
      </c>
      <c r="L181">
        <v>144</v>
      </c>
      <c r="M181">
        <v>24</v>
      </c>
      <c r="N181">
        <v>24</v>
      </c>
      <c r="O181">
        <v>0</v>
      </c>
      <c r="P181">
        <v>1</v>
      </c>
      <c r="Q181" t="s">
        <v>198</v>
      </c>
      <c r="R181">
        <v>18.619</v>
      </c>
      <c r="S181">
        <v>571.32304477691696</v>
      </c>
      <c r="T181" s="8">
        <f t="shared" si="26"/>
        <v>-2.6769161322099302E-2</v>
      </c>
      <c r="U181" s="8">
        <f t="shared" si="27"/>
        <v>0.10468793591377079</v>
      </c>
      <c r="V181" s="7">
        <f t="shared" si="28"/>
        <v>0.58010045897913898</v>
      </c>
      <c r="W181" t="str">
        <f t="shared" si="29"/>
        <v>n.s.</v>
      </c>
      <c r="X181" t="str">
        <f t="shared" si="30"/>
        <v>n.s.</v>
      </c>
      <c r="Y181" t="str">
        <f t="shared" si="31"/>
        <v>n.s.</v>
      </c>
      <c r="Z181" t="str">
        <f t="shared" si="32"/>
        <v>n.s.</v>
      </c>
      <c r="AA181">
        <f t="shared" si="33"/>
        <v>6</v>
      </c>
      <c r="AB181">
        <v>4.2547373269643252E-3</v>
      </c>
      <c r="AC181">
        <v>0.14100895420689669</v>
      </c>
      <c r="AD181">
        <v>5.9706246124267615E-2</v>
      </c>
      <c r="AE181">
        <v>-8.7912469057733089E-2</v>
      </c>
      <c r="AF181">
        <v>-0.12636917091679328</v>
      </c>
      <c r="AG181">
        <v>-0.15130326561619806</v>
      </c>
      <c r="AH181">
        <f t="shared" si="34"/>
        <v>6</v>
      </c>
      <c r="AI181">
        <v>-0.23616354110904861</v>
      </c>
      <c r="AJ181">
        <v>-0.17462139610706873</v>
      </c>
      <c r="AK181">
        <v>-5.5891200892045148E-2</v>
      </c>
      <c r="AL181">
        <v>-0.48954293564247364</v>
      </c>
      <c r="AM181">
        <v>-0.32423456227053127</v>
      </c>
      <c r="AN181">
        <v>-0.19534759832221926</v>
      </c>
      <c r="AO181">
        <f t="shared" si="35"/>
        <v>6</v>
      </c>
      <c r="AP181">
        <v>0.84899999999999998</v>
      </c>
      <c r="AQ181">
        <v>0.88600000000000001</v>
      </c>
      <c r="AR181">
        <v>0.96199999999999997</v>
      </c>
      <c r="AS181">
        <v>1.4039999999999999</v>
      </c>
      <c r="AT181">
        <v>1.252</v>
      </c>
      <c r="AU181">
        <v>1.145</v>
      </c>
      <c r="AV181" t="s">
        <v>199</v>
      </c>
      <c r="AW181" t="s">
        <v>198</v>
      </c>
      <c r="AX181" t="s">
        <v>209</v>
      </c>
      <c r="BL181">
        <f t="shared" si="36"/>
        <v>-0.48954293564247364</v>
      </c>
      <c r="BM181">
        <f t="shared" si="37"/>
        <v>-0.32423456227053127</v>
      </c>
      <c r="BN181">
        <f t="shared" si="38"/>
        <v>-0.19534759832221926</v>
      </c>
      <c r="BO181">
        <v>0.48954293564247364</v>
      </c>
      <c r="BP181">
        <v>0.32423456227053127</v>
      </c>
      <c r="BQ181">
        <v>0.19534759832221926</v>
      </c>
    </row>
    <row r="182" spans="2:69" x14ac:dyDescent="0.25">
      <c r="B182" t="s">
        <v>769</v>
      </c>
      <c r="C182" t="s">
        <v>770</v>
      </c>
      <c r="D182" t="s">
        <v>198</v>
      </c>
      <c r="E182" t="s">
        <v>198</v>
      </c>
      <c r="F182" t="s">
        <v>198</v>
      </c>
      <c r="G182" t="s">
        <v>198</v>
      </c>
      <c r="H182">
        <v>61.578000000000003</v>
      </c>
      <c r="I182">
        <v>6.18</v>
      </c>
      <c r="J182">
        <v>552</v>
      </c>
      <c r="K182">
        <v>49.637681159420303</v>
      </c>
      <c r="L182">
        <v>153</v>
      </c>
      <c r="M182">
        <v>24</v>
      </c>
      <c r="N182">
        <v>24</v>
      </c>
      <c r="O182">
        <v>0</v>
      </c>
      <c r="P182">
        <v>1</v>
      </c>
      <c r="Q182" t="s">
        <v>198</v>
      </c>
      <c r="R182">
        <v>38.811</v>
      </c>
      <c r="S182">
        <v>546.83851194381702</v>
      </c>
      <c r="T182" s="8">
        <f t="shared" si="26"/>
        <v>-4.3899298708993E-2</v>
      </c>
      <c r="U182" s="8">
        <f t="shared" si="27"/>
        <v>0.21393147756033412</v>
      </c>
      <c r="V182" s="7">
        <f t="shared" si="28"/>
        <v>0.65615532324950232</v>
      </c>
      <c r="W182" t="str">
        <f t="shared" si="29"/>
        <v>n.s.</v>
      </c>
      <c r="X182" t="str">
        <f t="shared" si="30"/>
        <v>n.s.</v>
      </c>
      <c r="Y182" t="str">
        <f t="shared" si="31"/>
        <v>n.s.</v>
      </c>
      <c r="Z182" t="str">
        <f t="shared" si="32"/>
        <v>n.s.</v>
      </c>
      <c r="AA182">
        <f t="shared" si="33"/>
        <v>6</v>
      </c>
      <c r="AB182">
        <v>-0.10881716244708473</v>
      </c>
      <c r="AC182">
        <v>0.2109329716472722</v>
      </c>
      <c r="AD182">
        <v>7.1654099428715701E-2</v>
      </c>
      <c r="AE182">
        <v>-0.4391348707391336</v>
      </c>
      <c r="AF182">
        <v>-0.12521639814999463</v>
      </c>
      <c r="AG182">
        <v>0.12718556800626707</v>
      </c>
      <c r="AH182">
        <f t="shared" si="34"/>
        <v>6</v>
      </c>
      <c r="AI182">
        <v>-0.34923544088309766</v>
      </c>
      <c r="AJ182">
        <v>-0.10469737866669322</v>
      </c>
      <c r="AK182">
        <v>-4.3943347587597055E-2</v>
      </c>
      <c r="AL182">
        <v>-0.84076533732387415</v>
      </c>
      <c r="AM182">
        <v>-0.32308178950373262</v>
      </c>
      <c r="AN182">
        <v>8.3141235300245864E-2</v>
      </c>
      <c r="AO182">
        <f t="shared" si="35"/>
        <v>6</v>
      </c>
      <c r="AP182">
        <v>0.78500000000000003</v>
      </c>
      <c r="AQ182">
        <v>0.93</v>
      </c>
      <c r="AR182">
        <v>0.97</v>
      </c>
      <c r="AS182">
        <v>1.7909999999999999</v>
      </c>
      <c r="AT182">
        <v>1.2509999999999999</v>
      </c>
      <c r="AU182">
        <v>0.94399999999999995</v>
      </c>
      <c r="AV182" t="s">
        <v>198</v>
      </c>
      <c r="AW182" t="s">
        <v>198</v>
      </c>
      <c r="AX182" t="s">
        <v>198</v>
      </c>
      <c r="BL182">
        <f t="shared" si="36"/>
        <v>-0.84076533732387415</v>
      </c>
      <c r="BM182">
        <f t="shared" si="37"/>
        <v>-0.32308178950373262</v>
      </c>
      <c r="BN182">
        <f t="shared" si="38"/>
        <v>8.3141235300245864E-2</v>
      </c>
      <c r="BO182">
        <v>0.84076533732387415</v>
      </c>
      <c r="BP182">
        <v>0.32308178950373262</v>
      </c>
      <c r="BQ182">
        <v>-8.3141235300245864E-2</v>
      </c>
    </row>
    <row r="183" spans="2:69" x14ac:dyDescent="0.25">
      <c r="B183" t="s">
        <v>771</v>
      </c>
      <c r="C183" t="s">
        <v>772</v>
      </c>
      <c r="D183" t="s">
        <v>198</v>
      </c>
      <c r="E183" t="s">
        <v>198</v>
      </c>
      <c r="F183" t="s">
        <v>198</v>
      </c>
      <c r="G183" t="s">
        <v>773</v>
      </c>
      <c r="H183">
        <v>36.155999999999999</v>
      </c>
      <c r="I183">
        <v>7.56</v>
      </c>
      <c r="J183">
        <v>345</v>
      </c>
      <c r="K183">
        <v>53.913043478260903</v>
      </c>
      <c r="L183">
        <v>177</v>
      </c>
      <c r="M183">
        <v>11</v>
      </c>
      <c r="N183">
        <v>3</v>
      </c>
      <c r="O183">
        <v>15</v>
      </c>
      <c r="P183">
        <v>1</v>
      </c>
      <c r="Q183" t="s">
        <v>198</v>
      </c>
      <c r="R183">
        <v>7741.6369999999997</v>
      </c>
      <c r="S183">
        <v>1080.0139030218099</v>
      </c>
      <c r="T183" s="8">
        <f t="shared" si="26"/>
        <v>0.16477411179778237</v>
      </c>
      <c r="U183" s="8">
        <f t="shared" si="27"/>
        <v>0.19339453567869008</v>
      </c>
      <c r="V183" s="7">
        <f t="shared" si="28"/>
        <v>8.5889303953849888E-2</v>
      </c>
      <c r="W183" t="str">
        <f t="shared" si="29"/>
        <v>n.s.</v>
      </c>
      <c r="X183" t="str">
        <f t="shared" si="30"/>
        <v>n.s.</v>
      </c>
      <c r="Y183" t="str">
        <f t="shared" si="31"/>
        <v>n.s.</v>
      </c>
      <c r="Z183" t="str">
        <f t="shared" si="32"/>
        <v>n.s.</v>
      </c>
      <c r="AA183">
        <f t="shared" si="33"/>
        <v>6</v>
      </c>
      <c r="AB183">
        <v>0.16489827079503522</v>
      </c>
      <c r="AC183">
        <v>-3.7285437057080928E-2</v>
      </c>
      <c r="AD183">
        <v>-6.8827124121114677E-2</v>
      </c>
      <c r="AE183">
        <v>0.10767148755604611</v>
      </c>
      <c r="AF183">
        <v>0.45801728865441055</v>
      </c>
      <c r="AG183">
        <v>0.36417018495939807</v>
      </c>
      <c r="AH183">
        <f t="shared" si="34"/>
        <v>6</v>
      </c>
      <c r="AI183">
        <v>-7.5520007640977729E-2</v>
      </c>
      <c r="AJ183">
        <v>-0.35291578737104634</v>
      </c>
      <c r="AK183">
        <v>-0.18442457113742744</v>
      </c>
      <c r="AL183">
        <v>-0.29395897902869444</v>
      </c>
      <c r="AM183">
        <v>0.26015189730067256</v>
      </c>
      <c r="AN183">
        <v>0.32012585225337686</v>
      </c>
      <c r="AO183">
        <f t="shared" si="35"/>
        <v>6</v>
      </c>
      <c r="AP183">
        <v>0.94899999999999995</v>
      </c>
      <c r="AQ183">
        <v>0.78300000000000003</v>
      </c>
      <c r="AR183">
        <v>0.88</v>
      </c>
      <c r="AS183">
        <v>1.226</v>
      </c>
      <c r="AT183">
        <v>0.83499999999999996</v>
      </c>
      <c r="AU183">
        <v>0.80100000000000005</v>
      </c>
      <c r="AV183" t="s">
        <v>198</v>
      </c>
      <c r="AW183" t="s">
        <v>198</v>
      </c>
      <c r="AX183" t="s">
        <v>198</v>
      </c>
      <c r="BL183">
        <f t="shared" si="36"/>
        <v>-0.29395897902869444</v>
      </c>
      <c r="BM183">
        <f t="shared" si="37"/>
        <v>0.26015189730067256</v>
      </c>
      <c r="BN183">
        <f t="shared" si="38"/>
        <v>0.32012585225337686</v>
      </c>
      <c r="BO183">
        <v>0.29395897902869444</v>
      </c>
      <c r="BP183">
        <v>-0.26015189730067256</v>
      </c>
      <c r="BQ183">
        <v>-0.32012585225337686</v>
      </c>
    </row>
    <row r="184" spans="2:69" x14ac:dyDescent="0.25">
      <c r="B184" t="s">
        <v>774</v>
      </c>
      <c r="C184" t="s">
        <v>775</v>
      </c>
      <c r="D184" t="s">
        <v>198</v>
      </c>
      <c r="E184" t="s">
        <v>198</v>
      </c>
      <c r="F184" t="s">
        <v>198</v>
      </c>
      <c r="G184" t="s">
        <v>1333</v>
      </c>
      <c r="H184">
        <v>78.543999999999997</v>
      </c>
      <c r="I184">
        <v>9.09</v>
      </c>
      <c r="J184">
        <v>734</v>
      </c>
      <c r="K184">
        <v>50.136239782016297</v>
      </c>
      <c r="L184">
        <v>142</v>
      </c>
      <c r="M184">
        <v>26</v>
      </c>
      <c r="N184">
        <v>26</v>
      </c>
      <c r="O184">
        <v>0</v>
      </c>
      <c r="P184">
        <v>1</v>
      </c>
      <c r="Q184" t="s">
        <v>198</v>
      </c>
      <c r="R184">
        <v>10.548</v>
      </c>
      <c r="S184">
        <v>494.50173223018601</v>
      </c>
      <c r="T184" s="8">
        <f t="shared" si="26"/>
        <v>9.9130085331928616E-2</v>
      </c>
      <c r="U184" s="8">
        <f t="shared" si="27"/>
        <v>0.17754850503248221</v>
      </c>
      <c r="V184" s="7">
        <f t="shared" si="28"/>
        <v>0.24030159208183224</v>
      </c>
      <c r="W184" t="str">
        <f t="shared" si="29"/>
        <v>n.s.</v>
      </c>
      <c r="X184" t="str">
        <f t="shared" si="30"/>
        <v>n.s.</v>
      </c>
      <c r="Y184" t="str">
        <f t="shared" si="31"/>
        <v>n.s.</v>
      </c>
      <c r="Z184" t="str">
        <f t="shared" si="32"/>
        <v>n.s.</v>
      </c>
      <c r="AA184">
        <f t="shared" si="33"/>
        <v>6</v>
      </c>
      <c r="AB184">
        <v>0.47307903522628802</v>
      </c>
      <c r="AC184">
        <v>-8.9775683080706159E-4</v>
      </c>
      <c r="AD184">
        <v>1.0900068349619541E-2</v>
      </c>
      <c r="AE184">
        <v>-3.9853012997904336E-2</v>
      </c>
      <c r="AF184">
        <v>1.2583472589202394E-3</v>
      </c>
      <c r="AG184">
        <v>0.15029383098545529</v>
      </c>
      <c r="AH184">
        <f t="shared" si="34"/>
        <v>6</v>
      </c>
      <c r="AI184">
        <v>0.23266075679027509</v>
      </c>
      <c r="AJ184">
        <v>-0.31652810714477247</v>
      </c>
      <c r="AK184">
        <v>-0.10469737866669322</v>
      </c>
      <c r="AL184">
        <v>-0.44148347958264489</v>
      </c>
      <c r="AM184">
        <v>-0.19660704409481775</v>
      </c>
      <c r="AN184">
        <v>0.10624949827943407</v>
      </c>
      <c r="AO184">
        <f t="shared" si="35"/>
        <v>6</v>
      </c>
      <c r="AP184">
        <v>1.175</v>
      </c>
      <c r="AQ184">
        <v>0.80300000000000005</v>
      </c>
      <c r="AR184">
        <v>0.93</v>
      </c>
      <c r="AS184">
        <v>1.3580000000000001</v>
      </c>
      <c r="AT184">
        <v>1.1459999999999999</v>
      </c>
      <c r="AU184">
        <v>0.92900000000000005</v>
      </c>
      <c r="AV184" t="s">
        <v>198</v>
      </c>
      <c r="AW184" t="s">
        <v>198</v>
      </c>
      <c r="AX184" t="s">
        <v>205</v>
      </c>
      <c r="BL184">
        <f t="shared" si="36"/>
        <v>-0.44148347958264489</v>
      </c>
      <c r="BM184">
        <f t="shared" si="37"/>
        <v>-0.19660704409481775</v>
      </c>
      <c r="BN184">
        <f t="shared" si="38"/>
        <v>0.10624949827943407</v>
      </c>
      <c r="BO184">
        <v>0.44148347958264489</v>
      </c>
      <c r="BP184">
        <v>0.19660704409481775</v>
      </c>
      <c r="BQ184">
        <v>-0.10624949827943407</v>
      </c>
    </row>
    <row r="185" spans="2:69" x14ac:dyDescent="0.25">
      <c r="B185" t="s">
        <v>776</v>
      </c>
      <c r="C185" t="s">
        <v>777</v>
      </c>
      <c r="D185" t="s">
        <v>198</v>
      </c>
      <c r="E185" t="s">
        <v>198</v>
      </c>
      <c r="F185" t="s">
        <v>198</v>
      </c>
      <c r="G185" t="s">
        <v>198</v>
      </c>
      <c r="H185">
        <v>20.137</v>
      </c>
      <c r="I185">
        <v>4.28</v>
      </c>
      <c r="J185">
        <v>190</v>
      </c>
      <c r="K185">
        <v>77.894736842105303</v>
      </c>
      <c r="L185">
        <v>189</v>
      </c>
      <c r="M185">
        <v>11</v>
      </c>
      <c r="N185">
        <v>11</v>
      </c>
      <c r="O185">
        <v>0</v>
      </c>
      <c r="P185">
        <v>1</v>
      </c>
      <c r="Q185" t="s">
        <v>198</v>
      </c>
      <c r="R185">
        <v>1778278.41</v>
      </c>
      <c r="S185">
        <v>676.36682379245804</v>
      </c>
      <c r="T185" s="8">
        <f t="shared" si="26"/>
        <v>0.17412518336435609</v>
      </c>
      <c r="U185" s="8">
        <f t="shared" si="27"/>
        <v>0.10197846232942909</v>
      </c>
      <c r="V185" s="7">
        <f t="shared" si="28"/>
        <v>3.3845061676497546E-3</v>
      </c>
      <c r="W185" t="str">
        <f t="shared" si="29"/>
        <v>n.s.</v>
      </c>
      <c r="X185" t="str">
        <f t="shared" si="30"/>
        <v>n.s.</v>
      </c>
      <c r="Y185" t="str">
        <f t="shared" si="31"/>
        <v>n.s.</v>
      </c>
      <c r="Z185" t="str">
        <f t="shared" si="32"/>
        <v>n.s.</v>
      </c>
      <c r="AA185">
        <f t="shared" si="33"/>
        <v>6</v>
      </c>
      <c r="AB185">
        <v>0.10594123757597665</v>
      </c>
      <c r="AC185">
        <v>0.29236057099111823</v>
      </c>
      <c r="AD185">
        <v>4.6815456144621709E-3</v>
      </c>
      <c r="AE185">
        <v>0.16529092741636695</v>
      </c>
      <c r="AF185">
        <v>0.29637093630616307</v>
      </c>
      <c r="AG185">
        <v>0.18010588228204957</v>
      </c>
      <c r="AH185">
        <f t="shared" si="34"/>
        <v>6</v>
      </c>
      <c r="AI185">
        <v>-0.13447704086003628</v>
      </c>
      <c r="AJ185">
        <v>-2.3269779322847191E-2</v>
      </c>
      <c r="AK185">
        <v>-0.11091590140185059</v>
      </c>
      <c r="AL185">
        <v>-0.23633953916837361</v>
      </c>
      <c r="AM185">
        <v>9.8505544952425056E-2</v>
      </c>
      <c r="AN185">
        <v>0.13606154957602837</v>
      </c>
      <c r="AO185">
        <f t="shared" si="35"/>
        <v>6</v>
      </c>
      <c r="AP185">
        <v>0.91100000000000003</v>
      </c>
      <c r="AQ185">
        <v>0.98399999999999999</v>
      </c>
      <c r="AR185">
        <v>0.92600000000000005</v>
      </c>
      <c r="AS185">
        <v>1.1779999999999999</v>
      </c>
      <c r="AT185">
        <v>0.93400000000000005</v>
      </c>
      <c r="AU185">
        <v>0.91</v>
      </c>
      <c r="AV185" t="s">
        <v>198</v>
      </c>
      <c r="AW185" t="s">
        <v>198</v>
      </c>
      <c r="AX185" t="s">
        <v>198</v>
      </c>
      <c r="BL185">
        <f t="shared" si="36"/>
        <v>-0.23633953916837361</v>
      </c>
      <c r="BM185">
        <f t="shared" si="37"/>
        <v>9.8505544952425056E-2</v>
      </c>
      <c r="BN185">
        <f t="shared" si="38"/>
        <v>0.13606154957602837</v>
      </c>
      <c r="BO185">
        <v>0.23633953916837361</v>
      </c>
      <c r="BP185">
        <v>-9.8505544952425056E-2</v>
      </c>
      <c r="BQ185">
        <v>-0.13606154957602837</v>
      </c>
    </row>
    <row r="186" spans="2:69" x14ac:dyDescent="0.25">
      <c r="B186" t="s">
        <v>778</v>
      </c>
      <c r="C186" t="s">
        <v>779</v>
      </c>
      <c r="D186" t="s">
        <v>198</v>
      </c>
      <c r="E186" t="s">
        <v>198</v>
      </c>
      <c r="F186" t="s">
        <v>198</v>
      </c>
      <c r="G186" t="s">
        <v>198</v>
      </c>
      <c r="H186">
        <v>33.905000000000001</v>
      </c>
      <c r="I186">
        <v>6.46</v>
      </c>
      <c r="J186">
        <v>314</v>
      </c>
      <c r="K186">
        <v>76.114649681528704</v>
      </c>
      <c r="L186">
        <v>162</v>
      </c>
      <c r="M186">
        <v>19</v>
      </c>
      <c r="N186">
        <v>19</v>
      </c>
      <c r="O186">
        <v>0</v>
      </c>
      <c r="P186">
        <v>1</v>
      </c>
      <c r="Q186" t="s">
        <v>198</v>
      </c>
      <c r="R186">
        <v>186.38200000000001</v>
      </c>
      <c r="S186">
        <v>550.07073318958305</v>
      </c>
      <c r="T186" s="8">
        <f t="shared" si="26"/>
        <v>8.9084580880637088E-2</v>
      </c>
      <c r="U186" s="8">
        <f t="shared" si="27"/>
        <v>0.15191800864386981</v>
      </c>
      <c r="V186" s="7">
        <f t="shared" si="28"/>
        <v>0.21908921946304122</v>
      </c>
      <c r="W186" t="str">
        <f t="shared" si="29"/>
        <v>n.s.</v>
      </c>
      <c r="X186" t="str">
        <f t="shared" si="30"/>
        <v>n.s.</v>
      </c>
      <c r="Y186" t="str">
        <f t="shared" si="31"/>
        <v>n.s.</v>
      </c>
      <c r="Z186" t="str">
        <f t="shared" si="32"/>
        <v>n.s.</v>
      </c>
      <c r="AA186">
        <f t="shared" si="33"/>
        <v>6</v>
      </c>
      <c r="AB186">
        <v>-1.973361886465963E-2</v>
      </c>
      <c r="AC186">
        <v>0.24769152165738983</v>
      </c>
      <c r="AD186">
        <v>-4.767047252455138E-2</v>
      </c>
      <c r="AE186">
        <v>-0.11135486822893592</v>
      </c>
      <c r="AF186">
        <v>0.25826267099769429</v>
      </c>
      <c r="AG186">
        <v>0.20731225224688535</v>
      </c>
      <c r="AH186">
        <f t="shared" si="34"/>
        <v>6</v>
      </c>
      <c r="AI186">
        <v>-0.26015189730067256</v>
      </c>
      <c r="AJ186">
        <v>-6.7938828656575564E-2</v>
      </c>
      <c r="AK186">
        <v>-0.16326791954086414</v>
      </c>
      <c r="AL186">
        <v>-0.51298533481367647</v>
      </c>
      <c r="AM186">
        <v>6.0397279643956275E-2</v>
      </c>
      <c r="AN186">
        <v>0.16326791954086414</v>
      </c>
      <c r="AO186">
        <f t="shared" si="35"/>
        <v>6</v>
      </c>
      <c r="AP186">
        <v>0.83499999999999996</v>
      </c>
      <c r="AQ186">
        <v>0.95399999999999996</v>
      </c>
      <c r="AR186">
        <v>0.89300000000000002</v>
      </c>
      <c r="AS186">
        <v>1.427</v>
      </c>
      <c r="AT186">
        <v>0.95899999999999996</v>
      </c>
      <c r="AU186">
        <v>0.89300000000000002</v>
      </c>
      <c r="AV186" t="s">
        <v>198</v>
      </c>
      <c r="AW186" t="s">
        <v>198</v>
      </c>
      <c r="AX186" t="s">
        <v>198</v>
      </c>
      <c r="BL186">
        <f t="shared" si="36"/>
        <v>-0.51298533481367647</v>
      </c>
      <c r="BM186">
        <f t="shared" si="37"/>
        <v>6.0397279643956275E-2</v>
      </c>
      <c r="BN186">
        <f t="shared" si="38"/>
        <v>0.16326791954086414</v>
      </c>
      <c r="BO186">
        <v>0.51298533481367647</v>
      </c>
      <c r="BP186">
        <v>-6.0397279643956275E-2</v>
      </c>
      <c r="BQ186">
        <v>-0.16326791954086414</v>
      </c>
    </row>
    <row r="187" spans="2:69" x14ac:dyDescent="0.25">
      <c r="B187" t="s">
        <v>780</v>
      </c>
      <c r="C187" t="s">
        <v>335</v>
      </c>
      <c r="D187" t="s">
        <v>198</v>
      </c>
      <c r="E187" t="s">
        <v>198</v>
      </c>
      <c r="F187" t="s">
        <v>198</v>
      </c>
      <c r="G187" t="s">
        <v>336</v>
      </c>
      <c r="H187">
        <v>66.388999999999996</v>
      </c>
      <c r="I187">
        <v>8.41</v>
      </c>
      <c r="J187">
        <v>648</v>
      </c>
      <c r="K187">
        <v>47.067901234567898</v>
      </c>
      <c r="L187">
        <v>136</v>
      </c>
      <c r="M187">
        <v>21</v>
      </c>
      <c r="N187">
        <v>21</v>
      </c>
      <c r="O187">
        <v>0</v>
      </c>
      <c r="P187">
        <v>1</v>
      </c>
      <c r="Q187" t="s">
        <v>198</v>
      </c>
      <c r="R187">
        <v>70.096999999999994</v>
      </c>
      <c r="S187">
        <v>529.34980463981606</v>
      </c>
      <c r="T187" s="8">
        <f t="shared" si="26"/>
        <v>-2.8655376453732524E-2</v>
      </c>
      <c r="U187" s="8">
        <f t="shared" si="27"/>
        <v>0.12291473507271763</v>
      </c>
      <c r="V187" s="7">
        <f t="shared" si="28"/>
        <v>0.61350652742450573</v>
      </c>
      <c r="W187" t="str">
        <f t="shared" si="29"/>
        <v>n.s.</v>
      </c>
      <c r="X187" t="str">
        <f t="shared" si="30"/>
        <v>n.s.</v>
      </c>
      <c r="Y187" t="str">
        <f t="shared" si="31"/>
        <v>n.s.</v>
      </c>
      <c r="Z187" t="str">
        <f t="shared" si="32"/>
        <v>n.s.</v>
      </c>
      <c r="AA187">
        <f t="shared" si="33"/>
        <v>6</v>
      </c>
      <c r="AB187">
        <v>-3.187904872674896E-2</v>
      </c>
      <c r="AC187">
        <v>0.21557933650363717</v>
      </c>
      <c r="AD187">
        <v>1.8635717129224821E-2</v>
      </c>
      <c r="AE187">
        <v>-0.14631284470560979</v>
      </c>
      <c r="AF187">
        <v>-0.10079292421077718</v>
      </c>
      <c r="AG187">
        <v>-0.12716249471212121</v>
      </c>
      <c r="AH187">
        <f t="shared" si="34"/>
        <v>6</v>
      </c>
      <c r="AI187">
        <v>-0.27229732716276189</v>
      </c>
      <c r="AJ187">
        <v>-0.10005101381032824</v>
      </c>
      <c r="AK187">
        <v>-9.6961729887087941E-2</v>
      </c>
      <c r="AL187">
        <v>-0.54794331129035034</v>
      </c>
      <c r="AM187">
        <v>-0.29865831556451516</v>
      </c>
      <c r="AN187">
        <v>-0.17120682741814242</v>
      </c>
      <c r="AO187">
        <f t="shared" si="35"/>
        <v>6</v>
      </c>
      <c r="AP187">
        <v>0.82799999999999996</v>
      </c>
      <c r="AQ187">
        <v>0.93300000000000005</v>
      </c>
      <c r="AR187">
        <v>0.93500000000000005</v>
      </c>
      <c r="AS187">
        <v>1.462</v>
      </c>
      <c r="AT187">
        <v>1.23</v>
      </c>
      <c r="AU187">
        <v>1.1259999999999999</v>
      </c>
      <c r="AV187" t="s">
        <v>198</v>
      </c>
      <c r="AW187" t="s">
        <v>198</v>
      </c>
      <c r="AX187" t="s">
        <v>1240</v>
      </c>
      <c r="BL187">
        <f t="shared" si="36"/>
        <v>-0.54794331129035034</v>
      </c>
      <c r="BM187">
        <f t="shared" si="37"/>
        <v>-0.29865831556451516</v>
      </c>
      <c r="BN187">
        <f t="shared" si="38"/>
        <v>-0.17120682741814242</v>
      </c>
      <c r="BO187">
        <v>0.54794331129035034</v>
      </c>
      <c r="BP187">
        <v>0.29865831556451516</v>
      </c>
      <c r="BQ187">
        <v>0.17120682741814242</v>
      </c>
    </row>
    <row r="188" spans="2:69" x14ac:dyDescent="0.25">
      <c r="B188" t="s">
        <v>337</v>
      </c>
      <c r="C188" t="s">
        <v>338</v>
      </c>
      <c r="D188" t="s">
        <v>198</v>
      </c>
      <c r="E188" t="s">
        <v>198</v>
      </c>
      <c r="F188" t="s">
        <v>198</v>
      </c>
      <c r="G188" t="s">
        <v>198</v>
      </c>
      <c r="H188">
        <v>92.658000000000001</v>
      </c>
      <c r="I188">
        <v>8.25</v>
      </c>
      <c r="J188">
        <v>838</v>
      </c>
      <c r="K188">
        <v>47.136038186157499</v>
      </c>
      <c r="L188">
        <v>188</v>
      </c>
      <c r="M188">
        <v>31</v>
      </c>
      <c r="N188">
        <v>31</v>
      </c>
      <c r="O188">
        <v>0</v>
      </c>
      <c r="P188">
        <v>1</v>
      </c>
      <c r="Q188" t="s">
        <v>198</v>
      </c>
      <c r="R188">
        <v>9.42</v>
      </c>
      <c r="S188">
        <v>664.245563745499</v>
      </c>
      <c r="T188" s="8">
        <f t="shared" si="26"/>
        <v>1.630647846194928E-2</v>
      </c>
      <c r="U188" s="8">
        <f t="shared" si="27"/>
        <v>0.25411831628214632</v>
      </c>
      <c r="V188" s="7">
        <f t="shared" si="28"/>
        <v>0.88875665675042348</v>
      </c>
      <c r="W188" t="str">
        <f t="shared" si="29"/>
        <v>n.s.</v>
      </c>
      <c r="X188" t="str">
        <f t="shared" si="30"/>
        <v>n.s.</v>
      </c>
      <c r="Y188" t="str">
        <f t="shared" si="31"/>
        <v>n.s.</v>
      </c>
      <c r="Z188" t="str">
        <f t="shared" si="32"/>
        <v>n.s.</v>
      </c>
      <c r="AA188">
        <f t="shared" si="33"/>
        <v>6</v>
      </c>
      <c r="AB188">
        <v>0.2360836881721218</v>
      </c>
      <c r="AC188">
        <v>-0.39276609165547</v>
      </c>
      <c r="AD188">
        <v>1.5622037702833214E-3</v>
      </c>
      <c r="AE188">
        <v>0.36319428492863265</v>
      </c>
      <c r="AF188">
        <v>8.8170526527808157E-2</v>
      </c>
      <c r="AG188">
        <v>-0.19840574097168023</v>
      </c>
      <c r="AH188">
        <f t="shared" si="34"/>
        <v>6</v>
      </c>
      <c r="AI188">
        <v>-4.3345902638911278E-3</v>
      </c>
      <c r="AJ188">
        <v>-0.70839644196943541</v>
      </c>
      <c r="AK188">
        <v>-0.11403524324602944</v>
      </c>
      <c r="AL188">
        <v>-3.8436181656107918E-2</v>
      </c>
      <c r="AM188">
        <v>-0.10969486482592983</v>
      </c>
      <c r="AN188">
        <v>-0.24245007367770144</v>
      </c>
      <c r="AO188">
        <f t="shared" si="35"/>
        <v>6</v>
      </c>
      <c r="AP188">
        <v>0.997</v>
      </c>
      <c r="AQ188">
        <v>0.61199999999999999</v>
      </c>
      <c r="AR188">
        <v>0.92400000000000004</v>
      </c>
      <c r="AS188">
        <v>1.0269999999999999</v>
      </c>
      <c r="AT188">
        <v>1.079</v>
      </c>
      <c r="AU188">
        <v>1.1830000000000001</v>
      </c>
      <c r="AV188" t="s">
        <v>198</v>
      </c>
      <c r="AW188" t="s">
        <v>198</v>
      </c>
      <c r="AX188" t="s">
        <v>198</v>
      </c>
      <c r="BL188">
        <f t="shared" si="36"/>
        <v>-3.8436181656107918E-2</v>
      </c>
      <c r="BM188">
        <f t="shared" si="37"/>
        <v>-0.10969486482592983</v>
      </c>
      <c r="BN188">
        <f t="shared" si="38"/>
        <v>-0.24245007367770144</v>
      </c>
      <c r="BO188">
        <v>3.8436181656107918E-2</v>
      </c>
      <c r="BP188">
        <v>0.10969486482592983</v>
      </c>
      <c r="BQ188">
        <v>0.24245007367770144</v>
      </c>
    </row>
    <row r="189" spans="2:69" x14ac:dyDescent="0.25">
      <c r="B189" t="s">
        <v>339</v>
      </c>
      <c r="C189" t="s">
        <v>340</v>
      </c>
      <c r="D189" t="s">
        <v>198</v>
      </c>
      <c r="E189" t="s">
        <v>198</v>
      </c>
      <c r="F189" t="s">
        <v>198</v>
      </c>
      <c r="G189" t="s">
        <v>341</v>
      </c>
      <c r="H189">
        <v>142.55199999999999</v>
      </c>
      <c r="I189">
        <v>6.81</v>
      </c>
      <c r="J189">
        <v>1306</v>
      </c>
      <c r="K189">
        <v>34.150076569678397</v>
      </c>
      <c r="L189">
        <v>118</v>
      </c>
      <c r="M189">
        <v>32</v>
      </c>
      <c r="N189">
        <v>32</v>
      </c>
      <c r="O189">
        <v>0</v>
      </c>
      <c r="P189">
        <v>1</v>
      </c>
      <c r="Q189" t="s">
        <v>198</v>
      </c>
      <c r="R189">
        <v>3.133</v>
      </c>
      <c r="S189">
        <v>414.41358792781801</v>
      </c>
      <c r="T189" s="8">
        <f t="shared" si="26"/>
        <v>0.21466779223656443</v>
      </c>
      <c r="U189" s="8">
        <f t="shared" si="27"/>
        <v>9.8366173297501108E-2</v>
      </c>
      <c r="V189" s="7">
        <f t="shared" si="28"/>
        <v>6.42108408872502E-4</v>
      </c>
      <c r="W189" t="str">
        <f t="shared" si="29"/>
        <v>n.s.</v>
      </c>
      <c r="X189" t="str">
        <f t="shared" si="30"/>
        <v>n.s.</v>
      </c>
      <c r="Y189" t="str">
        <f t="shared" si="31"/>
        <v>n.s.</v>
      </c>
      <c r="Z189" t="str">
        <f t="shared" si="32"/>
        <v>n.s.</v>
      </c>
      <c r="AA189">
        <f t="shared" si="33"/>
        <v>6</v>
      </c>
      <c r="AB189">
        <v>0.22883030416080108</v>
      </c>
      <c r="AC189">
        <v>0.36107332107513251</v>
      </c>
      <c r="AD189">
        <v>6.7185241831066861E-2</v>
      </c>
      <c r="AE189">
        <v>0.11474931879657901</v>
      </c>
      <c r="AF189">
        <v>0.27947915690739011</v>
      </c>
      <c r="AG189">
        <v>0.23668941064841711</v>
      </c>
      <c r="AH189">
        <f t="shared" si="34"/>
        <v>6</v>
      </c>
      <c r="AI189">
        <v>-1.1587974275211846E-2</v>
      </c>
      <c r="AJ189">
        <v>4.5442970761167115E-2</v>
      </c>
      <c r="AK189">
        <v>-4.8412205185245895E-2</v>
      </c>
      <c r="AL189">
        <v>-0.28688114778816154</v>
      </c>
      <c r="AM189">
        <v>8.1613765553652129E-2</v>
      </c>
      <c r="AN189">
        <v>0.19264507794239591</v>
      </c>
      <c r="AO189">
        <f t="shared" si="35"/>
        <v>6</v>
      </c>
      <c r="AP189">
        <v>0.99199999999999999</v>
      </c>
      <c r="AQ189">
        <v>1.032</v>
      </c>
      <c r="AR189">
        <v>0.96699999999999997</v>
      </c>
      <c r="AS189">
        <v>1.22</v>
      </c>
      <c r="AT189">
        <v>0.94499999999999995</v>
      </c>
      <c r="AU189">
        <v>0.875</v>
      </c>
      <c r="AV189" t="s">
        <v>199</v>
      </c>
      <c r="AW189" t="s">
        <v>198</v>
      </c>
      <c r="AX189" t="s">
        <v>241</v>
      </c>
      <c r="BL189">
        <f t="shared" si="36"/>
        <v>-0.28688114778816154</v>
      </c>
      <c r="BM189">
        <f t="shared" si="37"/>
        <v>8.1613765553652129E-2</v>
      </c>
      <c r="BN189">
        <f t="shared" si="38"/>
        <v>0.19264507794239591</v>
      </c>
      <c r="BO189">
        <v>0.28688114778816154</v>
      </c>
      <c r="BP189">
        <v>-8.1613765553652129E-2</v>
      </c>
      <c r="BQ189">
        <v>-0.19264507794239591</v>
      </c>
    </row>
    <row r="190" spans="2:69" x14ac:dyDescent="0.25">
      <c r="B190" t="s">
        <v>342</v>
      </c>
      <c r="C190" t="s">
        <v>343</v>
      </c>
      <c r="D190" t="s">
        <v>198</v>
      </c>
      <c r="E190" t="s">
        <v>198</v>
      </c>
      <c r="F190" t="s">
        <v>198</v>
      </c>
      <c r="G190" t="s">
        <v>344</v>
      </c>
      <c r="H190">
        <v>16.292000000000002</v>
      </c>
      <c r="I190">
        <v>10.36</v>
      </c>
      <c r="J190">
        <v>156</v>
      </c>
      <c r="K190">
        <v>71.794871794871796</v>
      </c>
      <c r="L190">
        <v>223</v>
      </c>
      <c r="M190">
        <v>12</v>
      </c>
      <c r="N190">
        <v>12</v>
      </c>
      <c r="O190">
        <v>0</v>
      </c>
      <c r="P190">
        <v>1</v>
      </c>
      <c r="Q190" t="s">
        <v>198</v>
      </c>
      <c r="R190">
        <v>749893.20900000003</v>
      </c>
      <c r="S190">
        <v>799.90605521202099</v>
      </c>
      <c r="T190" s="8">
        <f t="shared" si="26"/>
        <v>0.19368594110160672</v>
      </c>
      <c r="U190" s="8">
        <f t="shared" si="27"/>
        <v>0.19166213345716177</v>
      </c>
      <c r="V190" s="7">
        <f t="shared" si="28"/>
        <v>4.7394316548647182E-2</v>
      </c>
      <c r="W190" t="str">
        <f t="shared" si="29"/>
        <v>n.s.</v>
      </c>
      <c r="X190" t="str">
        <f t="shared" si="30"/>
        <v>n.s.</v>
      </c>
      <c r="Y190" t="str">
        <f t="shared" si="31"/>
        <v>n.s.</v>
      </c>
      <c r="Z190" t="str">
        <f t="shared" si="32"/>
        <v>n.s.</v>
      </c>
      <c r="AA190">
        <f t="shared" si="33"/>
        <v>6</v>
      </c>
      <c r="AB190">
        <v>0.23173603533621207</v>
      </c>
      <c r="AC190">
        <v>8.4555685877716585E-2</v>
      </c>
      <c r="AD190">
        <v>3.7033777822610636E-2</v>
      </c>
      <c r="AE190">
        <v>0.57299888489672157</v>
      </c>
      <c r="AF190">
        <v>0.23439126737885202</v>
      </c>
      <c r="AG190">
        <v>1.3999952975274899E-3</v>
      </c>
      <c r="AH190">
        <f t="shared" si="34"/>
        <v>6</v>
      </c>
      <c r="AI190">
        <v>-8.682243099800882E-3</v>
      </c>
      <c r="AJ190">
        <v>-0.23107466443624883</v>
      </c>
      <c r="AK190">
        <v>-7.8563669193702126E-2</v>
      </c>
      <c r="AL190">
        <v>0.17136841831198107</v>
      </c>
      <c r="AM190">
        <v>3.6525876025114042E-2</v>
      </c>
      <c r="AN190">
        <v>-4.2644337408493722E-2</v>
      </c>
      <c r="AO190">
        <f t="shared" si="35"/>
        <v>6</v>
      </c>
      <c r="AP190">
        <v>0.99399999999999999</v>
      </c>
      <c r="AQ190">
        <v>0.85199999999999998</v>
      </c>
      <c r="AR190">
        <v>0.94699999999999995</v>
      </c>
      <c r="AS190">
        <v>0.88800000000000001</v>
      </c>
      <c r="AT190">
        <v>0.97499999999999998</v>
      </c>
      <c r="AU190">
        <v>1.03</v>
      </c>
      <c r="AV190" t="s">
        <v>199</v>
      </c>
      <c r="AW190" t="s">
        <v>1423</v>
      </c>
      <c r="AX190" t="s">
        <v>1424</v>
      </c>
      <c r="BL190">
        <f t="shared" si="36"/>
        <v>0.17136841831198107</v>
      </c>
      <c r="BM190">
        <f t="shared" si="37"/>
        <v>3.6525876025114042E-2</v>
      </c>
      <c r="BN190">
        <f t="shared" si="38"/>
        <v>-4.2644337408493722E-2</v>
      </c>
      <c r="BO190">
        <v>-0.17136841831198107</v>
      </c>
      <c r="BP190">
        <v>-3.6525876025114042E-2</v>
      </c>
      <c r="BQ190">
        <v>4.2644337408493722E-2</v>
      </c>
    </row>
    <row r="191" spans="2:69" x14ac:dyDescent="0.25">
      <c r="B191" t="s">
        <v>345</v>
      </c>
      <c r="C191" t="s">
        <v>346</v>
      </c>
      <c r="D191" t="s">
        <v>198</v>
      </c>
      <c r="E191" t="s">
        <v>198</v>
      </c>
      <c r="F191" t="s">
        <v>198</v>
      </c>
      <c r="G191" t="s">
        <v>347</v>
      </c>
      <c r="H191">
        <v>29.317</v>
      </c>
      <c r="I191">
        <v>10.199999999999999</v>
      </c>
      <c r="J191">
        <v>269</v>
      </c>
      <c r="K191">
        <v>63.940520446096599</v>
      </c>
      <c r="L191">
        <v>172</v>
      </c>
      <c r="M191">
        <v>17</v>
      </c>
      <c r="N191">
        <v>17</v>
      </c>
      <c r="O191">
        <v>0</v>
      </c>
      <c r="P191">
        <v>1</v>
      </c>
      <c r="Q191" t="s">
        <v>198</v>
      </c>
      <c r="R191">
        <v>999</v>
      </c>
      <c r="S191">
        <v>528.676653146744</v>
      </c>
      <c r="T191" s="8">
        <f t="shared" si="26"/>
        <v>-0.2162288199517084</v>
      </c>
      <c r="U191" s="8">
        <f t="shared" si="27"/>
        <v>0.4533361177738025</v>
      </c>
      <c r="V191" s="7">
        <f t="shared" si="28"/>
        <v>0.31125050625193035</v>
      </c>
      <c r="W191" t="str">
        <f t="shared" si="29"/>
        <v>n.s.</v>
      </c>
      <c r="X191" t="str">
        <f t="shared" si="30"/>
        <v>n.s.</v>
      </c>
      <c r="Y191" t="str">
        <f t="shared" si="31"/>
        <v>n.s.</v>
      </c>
      <c r="Z191" t="str">
        <f t="shared" si="32"/>
        <v>n.s.</v>
      </c>
      <c r="AA191">
        <f t="shared" si="33"/>
        <v>6</v>
      </c>
      <c r="AB191">
        <v>0.10277047796803304</v>
      </c>
      <c r="AC191">
        <v>-0.98126895008187476</v>
      </c>
      <c r="AD191">
        <v>-0.35433181075860337</v>
      </c>
      <c r="AE191">
        <v>0.45902213047307722</v>
      </c>
      <c r="AF191">
        <v>-0.44460514596208384</v>
      </c>
      <c r="AG191">
        <v>-7.8959621348798581E-2</v>
      </c>
      <c r="AH191">
        <f t="shared" si="34"/>
        <v>6</v>
      </c>
      <c r="AI191">
        <v>-0.13764780046797989</v>
      </c>
      <c r="AJ191">
        <v>-1.2968993003958402</v>
      </c>
      <c r="AK191">
        <v>-0.46992925777491612</v>
      </c>
      <c r="AL191">
        <v>5.7391663888336684E-2</v>
      </c>
      <c r="AM191">
        <v>-0.64247053731582182</v>
      </c>
      <c r="AN191">
        <v>-0.1230039540548198</v>
      </c>
      <c r="AO191">
        <f t="shared" si="35"/>
        <v>6</v>
      </c>
      <c r="AP191">
        <v>0.90900000000000003</v>
      </c>
      <c r="AQ191">
        <v>0.40699999999999997</v>
      </c>
      <c r="AR191">
        <v>0.72199999999999998</v>
      </c>
      <c r="AS191">
        <v>0.96099999999999997</v>
      </c>
      <c r="AT191">
        <v>1.5609999999999999</v>
      </c>
      <c r="AU191">
        <v>1.089</v>
      </c>
      <c r="AV191" t="s">
        <v>199</v>
      </c>
      <c r="AW191" t="s">
        <v>1423</v>
      </c>
      <c r="AX191" t="s">
        <v>719</v>
      </c>
      <c r="BL191">
        <f t="shared" si="36"/>
        <v>5.7391663888336684E-2</v>
      </c>
      <c r="BM191">
        <f t="shared" si="37"/>
        <v>-0.64247053731582182</v>
      </c>
      <c r="BN191">
        <f t="shared" si="38"/>
        <v>-0.1230039540548198</v>
      </c>
      <c r="BO191">
        <v>-5.7391663888336684E-2</v>
      </c>
      <c r="BP191">
        <v>0.64247053731582182</v>
      </c>
      <c r="BQ191">
        <v>0.1230039540548198</v>
      </c>
    </row>
    <row r="192" spans="2:69" x14ac:dyDescent="0.25">
      <c r="B192" t="s">
        <v>348</v>
      </c>
      <c r="C192" t="s">
        <v>349</v>
      </c>
      <c r="D192" t="s">
        <v>198</v>
      </c>
      <c r="E192" t="s">
        <v>198</v>
      </c>
      <c r="F192" t="s">
        <v>198</v>
      </c>
      <c r="G192" t="s">
        <v>1288</v>
      </c>
      <c r="H192">
        <v>72.177999999999997</v>
      </c>
      <c r="I192">
        <v>5.68</v>
      </c>
      <c r="J192">
        <v>667</v>
      </c>
      <c r="K192">
        <v>57.571214392803597</v>
      </c>
      <c r="L192">
        <v>136</v>
      </c>
      <c r="M192">
        <v>31</v>
      </c>
      <c r="N192">
        <v>31</v>
      </c>
      <c r="O192">
        <v>0</v>
      </c>
      <c r="P192">
        <v>1</v>
      </c>
      <c r="Q192" t="s">
        <v>198</v>
      </c>
      <c r="R192">
        <v>29.654</v>
      </c>
      <c r="S192">
        <v>511.73623394966103</v>
      </c>
      <c r="T192" s="8">
        <f t="shared" si="26"/>
        <v>9.1545904001356468E-2</v>
      </c>
      <c r="U192" s="8">
        <f t="shared" si="27"/>
        <v>0.18005128519294056</v>
      </c>
      <c r="V192" s="7">
        <f t="shared" si="28"/>
        <v>0.2820835304197693</v>
      </c>
      <c r="W192" t="str">
        <f t="shared" si="29"/>
        <v>n.s.</v>
      </c>
      <c r="X192" t="str">
        <f t="shared" si="30"/>
        <v>n.s.</v>
      </c>
      <c r="Y192" t="str">
        <f t="shared" si="31"/>
        <v>n.s.</v>
      </c>
      <c r="Z192" t="str">
        <f t="shared" si="32"/>
        <v>n.s.</v>
      </c>
      <c r="AA192">
        <f t="shared" si="33"/>
        <v>6</v>
      </c>
      <c r="AB192">
        <v>0.17247944977943735</v>
      </c>
      <c r="AC192">
        <v>2.5803098593627061E-2</v>
      </c>
      <c r="AD192">
        <v>0.37983359805985989</v>
      </c>
      <c r="AE192">
        <v>0.16284360699762407</v>
      </c>
      <c r="AF192">
        <v>1.6444751073596303E-2</v>
      </c>
      <c r="AG192">
        <v>-0.20812908049600581</v>
      </c>
      <c r="AH192">
        <f t="shared" si="34"/>
        <v>6</v>
      </c>
      <c r="AI192">
        <v>-6.7938828656575564E-2</v>
      </c>
      <c r="AJ192">
        <v>-0.28982725172033835</v>
      </c>
      <c r="AK192">
        <v>0.26423615104354714</v>
      </c>
      <c r="AL192">
        <v>-0.23878685958711648</v>
      </c>
      <c r="AM192">
        <v>-0.18142064028014168</v>
      </c>
      <c r="AN192">
        <v>-0.25217341320202702</v>
      </c>
      <c r="AO192">
        <f t="shared" si="35"/>
        <v>6</v>
      </c>
      <c r="AP192">
        <v>0.95399999999999996</v>
      </c>
      <c r="AQ192">
        <v>0.81799999999999995</v>
      </c>
      <c r="AR192">
        <v>1.2010000000000001</v>
      </c>
      <c r="AS192">
        <v>1.18</v>
      </c>
      <c r="AT192">
        <v>1.1339999999999999</v>
      </c>
      <c r="AU192">
        <v>1.1910000000000001</v>
      </c>
      <c r="AV192" t="s">
        <v>199</v>
      </c>
      <c r="AW192" t="s">
        <v>350</v>
      </c>
      <c r="AX192" t="s">
        <v>205</v>
      </c>
      <c r="BL192">
        <f t="shared" si="36"/>
        <v>-0.23878685958711648</v>
      </c>
      <c r="BM192">
        <f t="shared" si="37"/>
        <v>-0.18142064028014168</v>
      </c>
      <c r="BN192">
        <f t="shared" si="38"/>
        <v>-0.25217341320202702</v>
      </c>
      <c r="BO192">
        <v>0.23878685958711648</v>
      </c>
      <c r="BP192">
        <v>0.18142064028014168</v>
      </c>
      <c r="BQ192">
        <v>0.25217341320202702</v>
      </c>
    </row>
    <row r="193" spans="1:69" x14ac:dyDescent="0.25">
      <c r="B193" t="s">
        <v>351</v>
      </c>
      <c r="C193" t="s">
        <v>352</v>
      </c>
      <c r="D193" t="s">
        <v>198</v>
      </c>
      <c r="E193" t="s">
        <v>198</v>
      </c>
      <c r="F193" t="s">
        <v>198</v>
      </c>
      <c r="G193" t="s">
        <v>198</v>
      </c>
      <c r="H193">
        <v>46.755000000000003</v>
      </c>
      <c r="I193">
        <v>5.0999999999999996</v>
      </c>
      <c r="J193">
        <v>429</v>
      </c>
      <c r="K193">
        <v>50.349650349650403</v>
      </c>
      <c r="L193">
        <v>185</v>
      </c>
      <c r="M193">
        <v>20</v>
      </c>
      <c r="N193">
        <v>20</v>
      </c>
      <c r="O193">
        <v>0</v>
      </c>
      <c r="P193">
        <v>1</v>
      </c>
      <c r="Q193" t="s">
        <v>198</v>
      </c>
      <c r="R193">
        <v>134.03100000000001</v>
      </c>
      <c r="S193">
        <v>718.23863232135795</v>
      </c>
      <c r="T193" s="8">
        <f t="shared" si="26"/>
        <v>8.9636755263582626E-2</v>
      </c>
      <c r="U193" s="8">
        <f t="shared" si="27"/>
        <v>9.420687910623611E-2</v>
      </c>
      <c r="V193" s="7">
        <f t="shared" si="28"/>
        <v>5.9261073877331961E-2</v>
      </c>
      <c r="W193" t="str">
        <f t="shared" si="29"/>
        <v>n.s.</v>
      </c>
      <c r="X193" t="str">
        <f t="shared" si="30"/>
        <v>n.s.</v>
      </c>
      <c r="Y193" t="str">
        <f t="shared" si="31"/>
        <v>n.s.</v>
      </c>
      <c r="Z193" t="str">
        <f t="shared" si="32"/>
        <v>n.s.</v>
      </c>
      <c r="AA193">
        <f t="shared" si="33"/>
        <v>6</v>
      </c>
      <c r="AB193">
        <v>-4.2668175188890489E-3</v>
      </c>
      <c r="AC193">
        <v>-3.1768432089515131E-2</v>
      </c>
      <c r="AD193">
        <v>5.8205783127976078E-2</v>
      </c>
      <c r="AE193">
        <v>0.10767148755604611</v>
      </c>
      <c r="AF193">
        <v>0.23735368123471354</v>
      </c>
      <c r="AG193">
        <v>0.17062482927116426</v>
      </c>
      <c r="AH193">
        <f t="shared" si="34"/>
        <v>6</v>
      </c>
      <c r="AI193">
        <v>-0.24468509595490198</v>
      </c>
      <c r="AJ193">
        <v>-0.34739878240348054</v>
      </c>
      <c r="AK193">
        <v>-5.7391663888336684E-2</v>
      </c>
      <c r="AL193">
        <v>-0.29395897902869444</v>
      </c>
      <c r="AM193">
        <v>3.9488289880975545E-2</v>
      </c>
      <c r="AN193">
        <v>0.12658049656514306</v>
      </c>
      <c r="AO193">
        <f t="shared" si="35"/>
        <v>6</v>
      </c>
      <c r="AP193">
        <v>0.84399999999999997</v>
      </c>
      <c r="AQ193">
        <v>0.78600000000000003</v>
      </c>
      <c r="AR193">
        <v>0.96099999999999997</v>
      </c>
      <c r="AS193">
        <v>1.226</v>
      </c>
      <c r="AT193">
        <v>0.97299999999999998</v>
      </c>
      <c r="AU193">
        <v>0.91600000000000004</v>
      </c>
      <c r="AV193" t="s">
        <v>198</v>
      </c>
      <c r="AW193" t="s">
        <v>198</v>
      </c>
      <c r="AX193" t="s">
        <v>198</v>
      </c>
      <c r="BL193">
        <f t="shared" si="36"/>
        <v>-0.29395897902869444</v>
      </c>
      <c r="BM193">
        <f t="shared" si="37"/>
        <v>3.9488289880975545E-2</v>
      </c>
      <c r="BN193">
        <f t="shared" si="38"/>
        <v>0.12658049656514306</v>
      </c>
      <c r="BO193">
        <v>0.29395897902869444</v>
      </c>
      <c r="BP193">
        <v>-3.9488289880975545E-2</v>
      </c>
      <c r="BQ193">
        <v>-0.12658049656514306</v>
      </c>
    </row>
    <row r="194" spans="1:69" x14ac:dyDescent="0.25">
      <c r="B194" t="s">
        <v>353</v>
      </c>
      <c r="C194" t="s">
        <v>354</v>
      </c>
      <c r="D194" t="s">
        <v>198</v>
      </c>
      <c r="E194" t="s">
        <v>198</v>
      </c>
      <c r="F194" t="s">
        <v>198</v>
      </c>
      <c r="G194" t="s">
        <v>355</v>
      </c>
      <c r="H194">
        <v>185.49600000000001</v>
      </c>
      <c r="I194">
        <v>7.08</v>
      </c>
      <c r="J194">
        <v>1678</v>
      </c>
      <c r="K194">
        <v>32.061978545888003</v>
      </c>
      <c r="L194">
        <v>112</v>
      </c>
      <c r="M194">
        <v>36</v>
      </c>
      <c r="N194">
        <v>36</v>
      </c>
      <c r="O194">
        <v>0</v>
      </c>
      <c r="P194">
        <v>1</v>
      </c>
      <c r="Q194" t="s">
        <v>198</v>
      </c>
      <c r="R194">
        <v>3.0739999999999998</v>
      </c>
      <c r="S194">
        <v>335.97967815399198</v>
      </c>
      <c r="T194" s="8">
        <f t="shared" si="26"/>
        <v>2.4821653675114963E-2</v>
      </c>
      <c r="U194" s="8">
        <f t="shared" si="27"/>
        <v>0.38772789276571257</v>
      </c>
      <c r="V194" s="7">
        <f t="shared" si="28"/>
        <v>0.88901580383190193</v>
      </c>
      <c r="W194" t="str">
        <f t="shared" si="29"/>
        <v>n.s.</v>
      </c>
      <c r="X194" t="str">
        <f t="shared" si="30"/>
        <v>n.s.</v>
      </c>
      <c r="Y194" t="str">
        <f t="shared" si="31"/>
        <v>n.s.</v>
      </c>
      <c r="Z194" t="str">
        <f t="shared" si="32"/>
        <v>n.s.</v>
      </c>
      <c r="AA194">
        <f t="shared" si="33"/>
        <v>6</v>
      </c>
      <c r="AB194">
        <v>-0.26184163295489393</v>
      </c>
      <c r="AC194">
        <v>-2.2620049875329729E-2</v>
      </c>
      <c r="AD194">
        <v>-0.61656716088607222</v>
      </c>
      <c r="AE194">
        <v>0.3230206318883741</v>
      </c>
      <c r="AF194">
        <v>0.15382105864771678</v>
      </c>
      <c r="AG194">
        <v>0.57311707523089472</v>
      </c>
      <c r="AH194">
        <f t="shared" si="34"/>
        <v>6</v>
      </c>
      <c r="AI194">
        <v>-0.50225991139090687</v>
      </c>
      <c r="AJ194">
        <v>-0.33825040018929514</v>
      </c>
      <c r="AK194">
        <v>-0.73216460790238502</v>
      </c>
      <c r="AL194">
        <v>-7.8609834696366468E-2</v>
      </c>
      <c r="AM194">
        <v>-4.4044332706021212E-2</v>
      </c>
      <c r="AN194">
        <v>0.52907274252487346</v>
      </c>
      <c r="AO194">
        <f t="shared" si="35"/>
        <v>6</v>
      </c>
      <c r="AP194">
        <v>0.70599999999999996</v>
      </c>
      <c r="AQ194">
        <v>0.79100000000000004</v>
      </c>
      <c r="AR194">
        <v>0.60199999999999998</v>
      </c>
      <c r="AS194">
        <v>1.056</v>
      </c>
      <c r="AT194">
        <v>1.0309999999999999</v>
      </c>
      <c r="AU194">
        <v>0.69299999999999995</v>
      </c>
      <c r="AV194" t="s">
        <v>1267</v>
      </c>
      <c r="AW194" t="s">
        <v>236</v>
      </c>
      <c r="AX194" t="s">
        <v>241</v>
      </c>
      <c r="BL194">
        <f t="shared" si="36"/>
        <v>-7.8609834696366468E-2</v>
      </c>
      <c r="BM194">
        <f t="shared" si="37"/>
        <v>-4.4044332706021212E-2</v>
      </c>
      <c r="BN194">
        <f t="shared" si="38"/>
        <v>0.52907274252487346</v>
      </c>
      <c r="BO194">
        <v>7.8609834696366468E-2</v>
      </c>
      <c r="BP194">
        <v>4.4044332706021212E-2</v>
      </c>
      <c r="BQ194">
        <v>-0.52907274252487346</v>
      </c>
    </row>
    <row r="195" spans="1:69" x14ac:dyDescent="0.25">
      <c r="B195" t="s">
        <v>356</v>
      </c>
      <c r="C195" t="s">
        <v>357</v>
      </c>
      <c r="D195" t="s">
        <v>198</v>
      </c>
      <c r="E195" t="s">
        <v>198</v>
      </c>
      <c r="F195" t="s">
        <v>198</v>
      </c>
      <c r="G195" t="s">
        <v>1288</v>
      </c>
      <c r="H195">
        <v>59.179000000000002</v>
      </c>
      <c r="I195">
        <v>6.25</v>
      </c>
      <c r="J195">
        <v>548</v>
      </c>
      <c r="K195">
        <v>59.854014598540203</v>
      </c>
      <c r="L195">
        <v>153</v>
      </c>
      <c r="M195">
        <v>24</v>
      </c>
      <c r="N195">
        <v>24</v>
      </c>
      <c r="O195">
        <v>0</v>
      </c>
      <c r="P195">
        <v>1</v>
      </c>
      <c r="Q195" t="s">
        <v>198</v>
      </c>
      <c r="R195">
        <v>23.815999999999999</v>
      </c>
      <c r="S195">
        <v>482.50676560401899</v>
      </c>
      <c r="T195" s="8">
        <f t="shared" si="26"/>
        <v>0.13547227574322832</v>
      </c>
      <c r="U195" s="8">
        <f t="shared" si="27"/>
        <v>0.27521984062177385</v>
      </c>
      <c r="V195" s="7">
        <f t="shared" si="28"/>
        <v>0.29683024485271398</v>
      </c>
      <c r="W195" t="str">
        <f t="shared" si="29"/>
        <v>n.s.</v>
      </c>
      <c r="X195" t="str">
        <f t="shared" si="30"/>
        <v>n.s.</v>
      </c>
      <c r="Y195" t="str">
        <f t="shared" si="31"/>
        <v>n.s.</v>
      </c>
      <c r="Z195" t="str">
        <f t="shared" si="32"/>
        <v>n.s.</v>
      </c>
      <c r="AA195">
        <f t="shared" si="33"/>
        <v>6</v>
      </c>
      <c r="AB195">
        <v>9.3436139997641054E-3</v>
      </c>
      <c r="AC195">
        <v>0.71944341193055505</v>
      </c>
      <c r="AD195">
        <v>1.3999307008506018E-2</v>
      </c>
      <c r="AE195">
        <v>1.4267925748745025E-2</v>
      </c>
      <c r="AF195">
        <v>0.17780773901248451</v>
      </c>
      <c r="AG195">
        <v>-0.12202834324068473</v>
      </c>
      <c r="AH195">
        <f t="shared" si="34"/>
        <v>6</v>
      </c>
      <c r="AI195">
        <v>-0.23107466443624883</v>
      </c>
      <c r="AJ195">
        <v>0.4038130616165897</v>
      </c>
      <c r="AK195">
        <v>-0.10159814000780674</v>
      </c>
      <c r="AL195">
        <v>-0.38736254083599553</v>
      </c>
      <c r="AM195">
        <v>-2.0057652341253479E-2</v>
      </c>
      <c r="AN195">
        <v>-0.16607267594670594</v>
      </c>
      <c r="AO195">
        <f t="shared" si="35"/>
        <v>6</v>
      </c>
      <c r="AP195">
        <v>0.85199999999999998</v>
      </c>
      <c r="AQ195">
        <v>1.323</v>
      </c>
      <c r="AR195">
        <v>0.93200000000000005</v>
      </c>
      <c r="AS195">
        <v>1.3080000000000001</v>
      </c>
      <c r="AT195">
        <v>1.014</v>
      </c>
      <c r="AU195">
        <v>1.1220000000000001</v>
      </c>
      <c r="AV195" t="s">
        <v>199</v>
      </c>
      <c r="AW195" t="s">
        <v>200</v>
      </c>
      <c r="AX195" t="s">
        <v>1240</v>
      </c>
      <c r="BL195">
        <f t="shared" si="36"/>
        <v>-0.38736254083599553</v>
      </c>
      <c r="BM195">
        <f t="shared" si="37"/>
        <v>-2.0057652341253479E-2</v>
      </c>
      <c r="BN195">
        <f t="shared" si="38"/>
        <v>-0.16607267594670594</v>
      </c>
      <c r="BO195">
        <v>0.38736254083599553</v>
      </c>
      <c r="BP195">
        <v>2.0057652341253479E-2</v>
      </c>
      <c r="BQ195">
        <v>0.16607267594670594</v>
      </c>
    </row>
    <row r="196" spans="1:69" x14ac:dyDescent="0.25">
      <c r="B196" t="s">
        <v>358</v>
      </c>
      <c r="C196" t="s">
        <v>359</v>
      </c>
      <c r="D196" t="s">
        <v>198</v>
      </c>
      <c r="E196" t="s">
        <v>198</v>
      </c>
      <c r="F196" t="s">
        <v>198</v>
      </c>
      <c r="G196" t="s">
        <v>198</v>
      </c>
      <c r="H196">
        <v>87.31</v>
      </c>
      <c r="I196">
        <v>8.6199999999999992</v>
      </c>
      <c r="J196">
        <v>767</v>
      </c>
      <c r="K196">
        <v>36.114732724902197</v>
      </c>
      <c r="L196">
        <v>127</v>
      </c>
      <c r="M196">
        <v>23</v>
      </c>
      <c r="N196">
        <v>23</v>
      </c>
      <c r="O196">
        <v>0</v>
      </c>
      <c r="P196">
        <v>1</v>
      </c>
      <c r="Q196" t="s">
        <v>198</v>
      </c>
      <c r="R196">
        <v>10.583</v>
      </c>
      <c r="S196">
        <v>479.68617141246801</v>
      </c>
      <c r="T196" s="8">
        <f t="shared" ref="T196:T259" si="39">IFERROR(AVERAGE(AB196:AG196),"")</f>
        <v>5.7974946489501182E-2</v>
      </c>
      <c r="U196" s="8">
        <f t="shared" ref="U196:U259" si="40">IFERROR(_xlfn.STDEV.P(AB196:AG196),"")</f>
        <v>0.1405820669259773</v>
      </c>
      <c r="V196" s="7">
        <f t="shared" ref="V196:V259" si="41">IFERROR(_xlfn.T.TEST(AB196:AG196,BE$2:BJ$2,2,2),"")</f>
        <v>0.37816828794844826</v>
      </c>
      <c r="W196" t="str">
        <f t="shared" ref="W196:W259" si="42">IFERROR(IF(AND(T196^2^0.5&gt;0.5,U196&lt;T196^2^0.5,V196&lt;0.05,AA196&gt;4),"REGULATED","n.s."),"n.q.")</f>
        <v>n.s.</v>
      </c>
      <c r="X196" t="str">
        <f t="shared" ref="X196:X259" si="43">IFERROR(IF(AND(T196^2^0.5&gt;0.75,U196&lt;T196^2^0.5,V196&lt;0.05,AA196&gt;4),"REGULATED","n.s."),"n.q.")</f>
        <v>n.s.</v>
      </c>
      <c r="Y196" t="str">
        <f t="shared" ref="Y196:Y259" si="44">IFERROR(IF(AND(T196^2^0.5&gt;0.5,U196&lt;T196^2^0.5,V196&lt;0.01,AA196&gt;4),"REGULATED","n.s."),"n.q.")</f>
        <v>n.s.</v>
      </c>
      <c r="Z196" t="str">
        <f t="shared" ref="Z196:Z259" si="45">IFERROR(IF(AND(T196^2^0.5&gt;0.75,U196&lt;T196^2^0.5,V196&lt;0.05,AA196&gt;4),"REGULATED","n.s."),"n.q.")</f>
        <v>n.s.</v>
      </c>
      <c r="AA196">
        <f t="shared" ref="AA196:AA259" si="46">COUNT(AB196:AG196)</f>
        <v>6</v>
      </c>
      <c r="AB196">
        <v>0.24330078696913429</v>
      </c>
      <c r="AC196">
        <v>-0.11293553380952548</v>
      </c>
      <c r="AD196">
        <v>0.25310097076624777</v>
      </c>
      <c r="AE196">
        <v>2.6451986995128185E-2</v>
      </c>
      <c r="AF196">
        <v>-3.8474147814635623E-2</v>
      </c>
      <c r="AG196">
        <v>-2.3594384169342085E-2</v>
      </c>
      <c r="AH196">
        <f t="shared" ref="AH196:AH259" si="47">COUNT(AI196:AN196)</f>
        <v>6</v>
      </c>
      <c r="AI196">
        <v>2.8825085331213654E-3</v>
      </c>
      <c r="AJ196">
        <v>-0.42856588412349089</v>
      </c>
      <c r="AK196">
        <v>0.13750352374993502</v>
      </c>
      <c r="AL196">
        <v>-0.37517847958961237</v>
      </c>
      <c r="AM196">
        <v>-0.23633953916837361</v>
      </c>
      <c r="AN196">
        <v>-6.7638716875363297E-2</v>
      </c>
      <c r="AO196">
        <f t="shared" ref="AO196:AO259" si="48">COUNT(AP196:AU196)</f>
        <v>6</v>
      </c>
      <c r="AP196">
        <v>1.002</v>
      </c>
      <c r="AQ196">
        <v>0.74299999999999999</v>
      </c>
      <c r="AR196">
        <v>1.1000000000000001</v>
      </c>
      <c r="AS196">
        <v>1.2969999999999999</v>
      </c>
      <c r="AT196">
        <v>1.1779999999999999</v>
      </c>
      <c r="AU196">
        <v>1.048</v>
      </c>
      <c r="AV196" t="s">
        <v>1267</v>
      </c>
      <c r="AW196" t="s">
        <v>198</v>
      </c>
      <c r="AX196" t="s">
        <v>571</v>
      </c>
      <c r="BL196">
        <f t="shared" ref="BL196:BL259" si="49">IFERROR(BO196*-1,"")</f>
        <v>-0.37517847958961237</v>
      </c>
      <c r="BM196">
        <f t="shared" ref="BM196:BM259" si="50">IFERROR(BP196*-1,"")</f>
        <v>-0.23633953916837361</v>
      </c>
      <c r="BN196">
        <f t="shared" ref="BN196:BN259" si="51">IFERROR(BQ196*-1,"")</f>
        <v>-6.7638716875363297E-2</v>
      </c>
      <c r="BO196">
        <v>0.37517847958961237</v>
      </c>
      <c r="BP196">
        <v>0.23633953916837361</v>
      </c>
      <c r="BQ196">
        <v>6.7638716875363297E-2</v>
      </c>
    </row>
    <row r="197" spans="1:69" x14ac:dyDescent="0.25">
      <c r="B197" t="s">
        <v>360</v>
      </c>
      <c r="C197" t="s">
        <v>361</v>
      </c>
      <c r="D197" t="s">
        <v>198</v>
      </c>
      <c r="E197" t="s">
        <v>198</v>
      </c>
      <c r="F197" t="s">
        <v>198</v>
      </c>
      <c r="G197" t="s">
        <v>363</v>
      </c>
      <c r="H197">
        <v>32.061</v>
      </c>
      <c r="I197">
        <v>4.42</v>
      </c>
      <c r="J197">
        <v>281</v>
      </c>
      <c r="K197">
        <v>76.156583629893206</v>
      </c>
      <c r="L197">
        <v>162</v>
      </c>
      <c r="M197">
        <v>22</v>
      </c>
      <c r="N197">
        <v>22</v>
      </c>
      <c r="O197">
        <v>0</v>
      </c>
      <c r="P197">
        <v>1</v>
      </c>
      <c r="Q197" t="s">
        <v>198</v>
      </c>
      <c r="R197">
        <v>1290.55</v>
      </c>
      <c r="S197">
        <v>553.548549175262</v>
      </c>
      <c r="T197" s="8">
        <f t="shared" si="39"/>
        <v>-8.717024277054182E-2</v>
      </c>
      <c r="U197" s="8">
        <f t="shared" si="40"/>
        <v>9.9576665665866967E-2</v>
      </c>
      <c r="V197" s="7">
        <f t="shared" si="41"/>
        <v>7.8765937718797321E-2</v>
      </c>
      <c r="W197" t="str">
        <f t="shared" si="42"/>
        <v>n.s.</v>
      </c>
      <c r="X197" t="str">
        <f t="shared" si="43"/>
        <v>n.s.</v>
      </c>
      <c r="Y197" t="str">
        <f t="shared" si="44"/>
        <v>n.s.</v>
      </c>
      <c r="Z197" t="str">
        <f t="shared" si="45"/>
        <v>n.s.</v>
      </c>
      <c r="AA197">
        <f t="shared" si="46"/>
        <v>6</v>
      </c>
      <c r="AB197">
        <v>-0.13665137064381039</v>
      </c>
      <c r="AC197">
        <v>-0.14235929414942539</v>
      </c>
      <c r="AD197">
        <v>-0.16719225396409149</v>
      </c>
      <c r="AE197">
        <v>-0.17851501783863988</v>
      </c>
      <c r="AF197">
        <v>7.4861437298918185E-2</v>
      </c>
      <c r="AG197">
        <v>2.6835042673798111E-2</v>
      </c>
      <c r="AH197">
        <f t="shared" si="47"/>
        <v>6</v>
      </c>
      <c r="AI197">
        <v>-0.37706964907982332</v>
      </c>
      <c r="AJ197">
        <v>-0.4579896444633908</v>
      </c>
      <c r="AK197">
        <v>-0.28278970098040423</v>
      </c>
      <c r="AL197">
        <v>-0.58014548442338043</v>
      </c>
      <c r="AM197">
        <v>-0.1230039540548198</v>
      </c>
      <c r="AN197">
        <v>-1.7209290032223101E-2</v>
      </c>
      <c r="AO197">
        <f t="shared" si="48"/>
        <v>6</v>
      </c>
      <c r="AP197">
        <v>0.77</v>
      </c>
      <c r="AQ197">
        <v>0.72799999999999998</v>
      </c>
      <c r="AR197">
        <v>0.82199999999999995</v>
      </c>
      <c r="AS197">
        <v>1.4950000000000001</v>
      </c>
      <c r="AT197">
        <v>1.089</v>
      </c>
      <c r="AU197">
        <v>1.012</v>
      </c>
      <c r="AV197" t="s">
        <v>218</v>
      </c>
      <c r="AW197" t="s">
        <v>362</v>
      </c>
      <c r="AX197" t="s">
        <v>198</v>
      </c>
      <c r="BL197">
        <f t="shared" si="49"/>
        <v>-0.58014548442338043</v>
      </c>
      <c r="BM197">
        <f t="shared" si="50"/>
        <v>-0.1230039540548198</v>
      </c>
      <c r="BN197">
        <f t="shared" si="51"/>
        <v>-1.7209290032223101E-2</v>
      </c>
      <c r="BO197">
        <v>0.58014548442338043</v>
      </c>
      <c r="BP197">
        <v>0.1230039540548198</v>
      </c>
      <c r="BQ197">
        <v>1.7209290032223101E-2</v>
      </c>
    </row>
    <row r="198" spans="1:69" x14ac:dyDescent="0.25">
      <c r="B198" t="s">
        <v>364</v>
      </c>
      <c r="C198" t="s">
        <v>365</v>
      </c>
      <c r="D198" t="s">
        <v>198</v>
      </c>
      <c r="E198" t="s">
        <v>198</v>
      </c>
      <c r="F198" t="s">
        <v>198</v>
      </c>
      <c r="G198" t="s">
        <v>198</v>
      </c>
      <c r="H198">
        <v>11.760999999999999</v>
      </c>
      <c r="I198">
        <v>4.53</v>
      </c>
      <c r="J198">
        <v>113</v>
      </c>
      <c r="K198">
        <v>75.221238938053105</v>
      </c>
      <c r="L198">
        <v>179</v>
      </c>
      <c r="M198">
        <v>9</v>
      </c>
      <c r="N198">
        <v>9</v>
      </c>
      <c r="O198">
        <v>0</v>
      </c>
      <c r="P198">
        <v>1</v>
      </c>
      <c r="Q198" t="s">
        <v>198</v>
      </c>
      <c r="R198">
        <v>63095733.447999999</v>
      </c>
      <c r="S198">
        <v>805.82881343364704</v>
      </c>
      <c r="T198" s="8">
        <f t="shared" si="39"/>
        <v>8.3971258567961019E-2</v>
      </c>
      <c r="U198" s="8">
        <f t="shared" si="40"/>
        <v>0.1359521813724279</v>
      </c>
      <c r="V198" s="7">
        <f t="shared" si="41"/>
        <v>0.19732436239839732</v>
      </c>
      <c r="W198" t="str">
        <f t="shared" si="42"/>
        <v>n.s.</v>
      </c>
      <c r="X198" t="str">
        <f t="shared" si="43"/>
        <v>n.s.</v>
      </c>
      <c r="Y198" t="str">
        <f t="shared" si="44"/>
        <v>n.s.</v>
      </c>
      <c r="Z198" t="str">
        <f t="shared" si="45"/>
        <v>n.s.</v>
      </c>
      <c r="AA198">
        <f t="shared" si="46"/>
        <v>6</v>
      </c>
      <c r="AB198">
        <v>-5.6481021959827182E-2</v>
      </c>
      <c r="AC198">
        <v>0.2805834032147646</v>
      </c>
      <c r="AD198">
        <v>-3.800953213132692E-2</v>
      </c>
      <c r="AE198">
        <v>-4.9382776359232439E-2</v>
      </c>
      <c r="AF198">
        <v>0.18065610132151488</v>
      </c>
      <c r="AG198">
        <v>0.18646137732187312</v>
      </c>
      <c r="AH198">
        <f t="shared" si="47"/>
        <v>6</v>
      </c>
      <c r="AI198">
        <v>-0.29689930039584012</v>
      </c>
      <c r="AJ198">
        <v>-3.5046947099200802E-2</v>
      </c>
      <c r="AK198">
        <v>-0.15360697914763968</v>
      </c>
      <c r="AL198">
        <v>-0.45101324294397299</v>
      </c>
      <c r="AM198">
        <v>-1.7209290032223101E-2</v>
      </c>
      <c r="AN198">
        <v>0.14241704461585192</v>
      </c>
      <c r="AO198">
        <f t="shared" si="48"/>
        <v>6</v>
      </c>
      <c r="AP198">
        <v>0.81399999999999995</v>
      </c>
      <c r="AQ198">
        <v>0.97599999999999998</v>
      </c>
      <c r="AR198">
        <v>0.89900000000000002</v>
      </c>
      <c r="AS198">
        <v>1.367</v>
      </c>
      <c r="AT198">
        <v>1.012</v>
      </c>
      <c r="AU198">
        <v>0.90600000000000003</v>
      </c>
      <c r="AV198" t="s">
        <v>198</v>
      </c>
      <c r="AW198" t="s">
        <v>198</v>
      </c>
      <c r="AX198" t="s">
        <v>198</v>
      </c>
      <c r="BL198">
        <f t="shared" si="49"/>
        <v>-0.45101324294397299</v>
      </c>
      <c r="BM198">
        <f t="shared" si="50"/>
        <v>-1.7209290032223101E-2</v>
      </c>
      <c r="BN198">
        <f t="shared" si="51"/>
        <v>0.14241704461585192</v>
      </c>
      <c r="BO198">
        <v>0.45101324294397299</v>
      </c>
      <c r="BP198">
        <v>1.7209290032223101E-2</v>
      </c>
      <c r="BQ198">
        <v>-0.14241704461585192</v>
      </c>
    </row>
    <row r="199" spans="1:69" x14ac:dyDescent="0.25">
      <c r="B199" t="s">
        <v>366</v>
      </c>
      <c r="C199" t="s">
        <v>367</v>
      </c>
      <c r="D199" t="s">
        <v>198</v>
      </c>
      <c r="E199" t="s">
        <v>198</v>
      </c>
      <c r="F199" t="s">
        <v>198</v>
      </c>
      <c r="G199" t="s">
        <v>368</v>
      </c>
      <c r="H199">
        <v>18.585999999999999</v>
      </c>
      <c r="I199">
        <v>10.26</v>
      </c>
      <c r="J199">
        <v>161</v>
      </c>
      <c r="K199">
        <v>49.6894409937888</v>
      </c>
      <c r="L199">
        <v>245</v>
      </c>
      <c r="M199">
        <v>15</v>
      </c>
      <c r="N199">
        <v>15</v>
      </c>
      <c r="O199">
        <v>0</v>
      </c>
      <c r="P199">
        <v>1</v>
      </c>
      <c r="Q199" t="s">
        <v>198</v>
      </c>
      <c r="R199">
        <v>53365.991999999998</v>
      </c>
      <c r="S199">
        <v>748.73987734317802</v>
      </c>
      <c r="T199" s="8">
        <f t="shared" si="39"/>
        <v>-4.9348858314157166E-3</v>
      </c>
      <c r="U199" s="8">
        <f t="shared" si="40"/>
        <v>9.8096923694633839E-2</v>
      </c>
      <c r="V199" s="7">
        <f t="shared" si="41"/>
        <v>0.91266242340981374</v>
      </c>
      <c r="W199" t="str">
        <f t="shared" si="42"/>
        <v>n.s.</v>
      </c>
      <c r="X199" t="str">
        <f t="shared" si="43"/>
        <v>n.s.</v>
      </c>
      <c r="Y199" t="str">
        <f t="shared" si="44"/>
        <v>n.s.</v>
      </c>
      <c r="Z199" t="str">
        <f t="shared" si="45"/>
        <v>n.s.</v>
      </c>
      <c r="AA199">
        <f t="shared" si="46"/>
        <v>6</v>
      </c>
      <c r="AB199">
        <v>0.10277047796803304</v>
      </c>
      <c r="AC199">
        <v>-5.0241092160993872E-2</v>
      </c>
      <c r="AD199">
        <v>-8.5315246909683659E-2</v>
      </c>
      <c r="AE199">
        <v>0.12662341908487074</v>
      </c>
      <c r="AF199">
        <v>2.1542618713275091E-2</v>
      </c>
      <c r="AG199">
        <v>-0.14498949168399564</v>
      </c>
      <c r="AH199">
        <f t="shared" si="47"/>
        <v>6</v>
      </c>
      <c r="AI199">
        <v>-0.13764780046797989</v>
      </c>
      <c r="AJ199">
        <v>-0.36587144247495929</v>
      </c>
      <c r="AK199">
        <v>-0.20091269392599642</v>
      </c>
      <c r="AL199">
        <v>-0.27500704749986982</v>
      </c>
      <c r="AM199">
        <v>-0.17632277264046289</v>
      </c>
      <c r="AN199">
        <v>-0.18903382439001684</v>
      </c>
      <c r="AO199">
        <f t="shared" si="48"/>
        <v>6</v>
      </c>
      <c r="AP199">
        <v>0.90900000000000003</v>
      </c>
      <c r="AQ199">
        <v>0.77600000000000002</v>
      </c>
      <c r="AR199">
        <v>0.87</v>
      </c>
      <c r="AS199">
        <v>1.21</v>
      </c>
      <c r="AT199">
        <v>1.1299999999999999</v>
      </c>
      <c r="AU199">
        <v>1.1399999999999999</v>
      </c>
      <c r="AV199" t="s">
        <v>198</v>
      </c>
      <c r="AW199" t="s">
        <v>1423</v>
      </c>
      <c r="AX199" t="s">
        <v>198</v>
      </c>
      <c r="BL199">
        <f t="shared" si="49"/>
        <v>-0.27500704749986982</v>
      </c>
      <c r="BM199">
        <f t="shared" si="50"/>
        <v>-0.17632277264046289</v>
      </c>
      <c r="BN199">
        <f t="shared" si="51"/>
        <v>-0.18903382439001684</v>
      </c>
      <c r="BO199">
        <v>0.27500704749986982</v>
      </c>
      <c r="BP199">
        <v>0.17632277264046289</v>
      </c>
      <c r="BQ199">
        <v>0.18903382439001684</v>
      </c>
    </row>
    <row r="200" spans="1:69" x14ac:dyDescent="0.25">
      <c r="B200" t="s">
        <v>369</v>
      </c>
      <c r="C200" t="s">
        <v>370</v>
      </c>
      <c r="D200" t="s">
        <v>198</v>
      </c>
      <c r="E200" t="s">
        <v>198</v>
      </c>
      <c r="F200" t="s">
        <v>198</v>
      </c>
      <c r="G200" t="s">
        <v>371</v>
      </c>
      <c r="H200">
        <v>19.533000000000001</v>
      </c>
      <c r="I200">
        <v>10.199999999999999</v>
      </c>
      <c r="J200">
        <v>180</v>
      </c>
      <c r="K200">
        <v>42.2222222222222</v>
      </c>
      <c r="L200">
        <v>247</v>
      </c>
      <c r="M200">
        <v>9</v>
      </c>
      <c r="N200">
        <v>5</v>
      </c>
      <c r="O200">
        <v>8</v>
      </c>
      <c r="P200">
        <v>1</v>
      </c>
      <c r="Q200" t="s">
        <v>198</v>
      </c>
      <c r="R200">
        <v>27824.594000000001</v>
      </c>
      <c r="S200">
        <v>904.08295154571499</v>
      </c>
      <c r="T200" s="8">
        <f t="shared" si="39"/>
        <v>0.47615756726545516</v>
      </c>
      <c r="U200" s="8">
        <f t="shared" si="40"/>
        <v>0.39387250253330297</v>
      </c>
      <c r="V200" s="7">
        <f t="shared" si="41"/>
        <v>2.2190694123341206E-2</v>
      </c>
      <c r="W200" t="str">
        <f t="shared" si="42"/>
        <v>n.s.</v>
      </c>
      <c r="X200" t="str">
        <f t="shared" si="43"/>
        <v>n.s.</v>
      </c>
      <c r="Y200" t="str">
        <f t="shared" si="44"/>
        <v>n.s.</v>
      </c>
      <c r="Z200" t="str">
        <f t="shared" si="45"/>
        <v>n.s.</v>
      </c>
      <c r="AA200">
        <f t="shared" si="46"/>
        <v>6</v>
      </c>
      <c r="AB200">
        <v>0.71861353637517889</v>
      </c>
      <c r="AC200">
        <v>2.5803098593627061E-2</v>
      </c>
      <c r="AD200">
        <v>0.18323616389167607</v>
      </c>
      <c r="AE200">
        <v>1.2050234224899228</v>
      </c>
      <c r="AF200">
        <v>0.24777029718005192</v>
      </c>
      <c r="AG200">
        <v>0.4764988850622745</v>
      </c>
      <c r="AH200">
        <f t="shared" si="47"/>
        <v>6</v>
      </c>
      <c r="AI200">
        <v>0.47819525793916595</v>
      </c>
      <c r="AJ200">
        <v>-0.28982725172033835</v>
      </c>
      <c r="AK200">
        <v>6.7638716875363297E-2</v>
      </c>
      <c r="AL200">
        <v>0.80339295590518234</v>
      </c>
      <c r="AM200">
        <v>4.9904905826313933E-2</v>
      </c>
      <c r="AN200">
        <v>0.4324545523562533</v>
      </c>
      <c r="AO200">
        <f t="shared" si="48"/>
        <v>6</v>
      </c>
      <c r="AP200">
        <v>1.393</v>
      </c>
      <c r="AQ200">
        <v>0.81799999999999995</v>
      </c>
      <c r="AR200">
        <v>1.048</v>
      </c>
      <c r="AS200">
        <v>0.57299999999999995</v>
      </c>
      <c r="AT200">
        <v>0.96599999999999997</v>
      </c>
      <c r="AU200">
        <v>0.74099999999999999</v>
      </c>
      <c r="AV200" t="s">
        <v>198</v>
      </c>
      <c r="AW200" t="s">
        <v>562</v>
      </c>
      <c r="AX200" t="s">
        <v>563</v>
      </c>
      <c r="BL200">
        <f t="shared" si="49"/>
        <v>0.80339295590518234</v>
      </c>
      <c r="BM200">
        <f t="shared" si="50"/>
        <v>4.9904905826313933E-2</v>
      </c>
      <c r="BN200">
        <f t="shared" si="51"/>
        <v>0.4324545523562533</v>
      </c>
      <c r="BO200">
        <v>-0.80339295590518234</v>
      </c>
      <c r="BP200">
        <v>-4.9904905826313933E-2</v>
      </c>
      <c r="BQ200">
        <v>-0.4324545523562533</v>
      </c>
    </row>
    <row r="201" spans="1:69" x14ac:dyDescent="0.25">
      <c r="B201" t="s">
        <v>372</v>
      </c>
      <c r="C201" t="s">
        <v>373</v>
      </c>
      <c r="D201" t="s">
        <v>198</v>
      </c>
      <c r="E201" t="s">
        <v>198</v>
      </c>
      <c r="F201" t="s">
        <v>198</v>
      </c>
      <c r="G201" t="s">
        <v>198</v>
      </c>
      <c r="H201">
        <v>27.300999999999998</v>
      </c>
      <c r="I201">
        <v>5.07</v>
      </c>
      <c r="J201">
        <v>245</v>
      </c>
      <c r="K201">
        <v>62.040816326530603</v>
      </c>
      <c r="L201">
        <v>157</v>
      </c>
      <c r="M201">
        <v>16</v>
      </c>
      <c r="N201">
        <v>16</v>
      </c>
      <c r="O201">
        <v>0</v>
      </c>
      <c r="P201">
        <v>1</v>
      </c>
      <c r="Q201" t="s">
        <v>198</v>
      </c>
      <c r="R201">
        <v>1358.356</v>
      </c>
      <c r="S201">
        <v>542.82248938083603</v>
      </c>
      <c r="T201" s="8">
        <f t="shared" si="39"/>
        <v>0.16126800564799604</v>
      </c>
      <c r="U201" s="8">
        <f t="shared" si="40"/>
        <v>0.20933749711494606</v>
      </c>
      <c r="V201" s="7">
        <f t="shared" si="41"/>
        <v>0.11568552108100744</v>
      </c>
      <c r="W201" t="str">
        <f t="shared" si="42"/>
        <v>n.s.</v>
      </c>
      <c r="X201" t="str">
        <f t="shared" si="43"/>
        <v>n.s.</v>
      </c>
      <c r="Y201" t="str">
        <f t="shared" si="44"/>
        <v>n.s.</v>
      </c>
      <c r="Z201" t="str">
        <f t="shared" si="45"/>
        <v>n.s.</v>
      </c>
      <c r="AA201">
        <f t="shared" si="46"/>
        <v>6</v>
      </c>
      <c r="AB201">
        <v>0.11226192694533074</v>
      </c>
      <c r="AC201">
        <v>0.48683717773210783</v>
      </c>
      <c r="AD201">
        <v>0.40602185088161247</v>
      </c>
      <c r="AE201">
        <v>3.3141465939637016E-2</v>
      </c>
      <c r="AF201">
        <v>-5.6728651679403053E-2</v>
      </c>
      <c r="AG201">
        <v>-1.3925735931308733E-2</v>
      </c>
      <c r="AH201">
        <f t="shared" si="47"/>
        <v>6</v>
      </c>
      <c r="AI201">
        <v>-0.12815635149068219</v>
      </c>
      <c r="AJ201">
        <v>0.17120682741814242</v>
      </c>
      <c r="AK201">
        <v>0.29042440386529972</v>
      </c>
      <c r="AL201">
        <v>-0.36848900064510354</v>
      </c>
      <c r="AM201">
        <v>-0.25459404303314104</v>
      </c>
      <c r="AN201">
        <v>-5.7970068637329945E-2</v>
      </c>
      <c r="AO201">
        <f t="shared" si="48"/>
        <v>6</v>
      </c>
      <c r="AP201">
        <v>0.91500000000000004</v>
      </c>
      <c r="AQ201">
        <v>1.1259999999999999</v>
      </c>
      <c r="AR201">
        <v>1.2230000000000001</v>
      </c>
      <c r="AS201">
        <v>1.2909999999999999</v>
      </c>
      <c r="AT201">
        <v>1.1930000000000001</v>
      </c>
      <c r="AU201">
        <v>1.0409999999999999</v>
      </c>
      <c r="AV201" t="s">
        <v>198</v>
      </c>
      <c r="AW201" t="s">
        <v>198</v>
      </c>
      <c r="AX201" t="s">
        <v>198</v>
      </c>
      <c r="BL201">
        <f t="shared" si="49"/>
        <v>-0.36848900064510354</v>
      </c>
      <c r="BM201">
        <f t="shared" si="50"/>
        <v>-0.25459404303314104</v>
      </c>
      <c r="BN201">
        <f t="shared" si="51"/>
        <v>-5.7970068637329945E-2</v>
      </c>
      <c r="BO201">
        <v>0.36848900064510354</v>
      </c>
      <c r="BP201">
        <v>0.25459404303314104</v>
      </c>
      <c r="BQ201">
        <v>5.7970068637329945E-2</v>
      </c>
    </row>
    <row r="202" spans="1:69" x14ac:dyDescent="0.25">
      <c r="B202" t="s">
        <v>374</v>
      </c>
      <c r="C202" t="s">
        <v>39</v>
      </c>
      <c r="D202" t="s">
        <v>198</v>
      </c>
      <c r="E202" t="s">
        <v>198</v>
      </c>
      <c r="F202" t="s">
        <v>198</v>
      </c>
      <c r="G202" t="s">
        <v>40</v>
      </c>
      <c r="H202">
        <v>105.47</v>
      </c>
      <c r="I202">
        <v>6.58</v>
      </c>
      <c r="J202">
        <v>913</v>
      </c>
      <c r="K202">
        <v>41.292442497261803</v>
      </c>
      <c r="L202">
        <v>117</v>
      </c>
      <c r="M202">
        <v>28</v>
      </c>
      <c r="N202">
        <v>28</v>
      </c>
      <c r="O202">
        <v>0</v>
      </c>
      <c r="P202">
        <v>1</v>
      </c>
      <c r="Q202" t="s">
        <v>198</v>
      </c>
      <c r="R202">
        <v>6.88</v>
      </c>
      <c r="S202">
        <v>433.31307888031</v>
      </c>
      <c r="T202" s="8">
        <f t="shared" si="39"/>
        <v>-0.16912527113867823</v>
      </c>
      <c r="U202" s="8">
        <f t="shared" si="40"/>
        <v>0.24835622779221664</v>
      </c>
      <c r="V202" s="7">
        <f t="shared" si="41"/>
        <v>0.15880560955901996</v>
      </c>
      <c r="W202" t="str">
        <f t="shared" si="42"/>
        <v>n.s.</v>
      </c>
      <c r="X202" t="str">
        <f t="shared" si="43"/>
        <v>n.s.</v>
      </c>
      <c r="Y202" t="str">
        <f t="shared" si="44"/>
        <v>n.s.</v>
      </c>
      <c r="Z202" t="str">
        <f t="shared" si="45"/>
        <v>n.s.</v>
      </c>
      <c r="AA202">
        <f t="shared" si="46"/>
        <v>6</v>
      </c>
      <c r="AB202">
        <v>-0.31385501821400286</v>
      </c>
      <c r="AC202">
        <v>0.27317355107107061</v>
      </c>
      <c r="AD202">
        <v>-4.2831915588170164E-2</v>
      </c>
      <c r="AE202">
        <v>-0.53571392556549191</v>
      </c>
      <c r="AF202">
        <v>-0.22544384588864885</v>
      </c>
      <c r="AG202">
        <v>-0.17008047264682613</v>
      </c>
      <c r="AH202">
        <f t="shared" si="47"/>
        <v>6</v>
      </c>
      <c r="AI202">
        <v>-0.55427329665001579</v>
      </c>
      <c r="AJ202">
        <v>-4.2456799242894826E-2</v>
      </c>
      <c r="AK202">
        <v>-0.15842936260448293</v>
      </c>
      <c r="AL202">
        <v>-0.93734439215023246</v>
      </c>
      <c r="AM202">
        <v>-0.42330923724238684</v>
      </c>
      <c r="AN202">
        <v>-0.21412480535284734</v>
      </c>
      <c r="AO202">
        <f t="shared" si="48"/>
        <v>6</v>
      </c>
      <c r="AP202">
        <v>0.68100000000000005</v>
      </c>
      <c r="AQ202">
        <v>0.97099999999999997</v>
      </c>
      <c r="AR202">
        <v>0.89600000000000002</v>
      </c>
      <c r="AS202">
        <v>1.915</v>
      </c>
      <c r="AT202">
        <v>1.341</v>
      </c>
      <c r="AU202">
        <v>1.1599999999999999</v>
      </c>
      <c r="AV202" t="s">
        <v>199</v>
      </c>
      <c r="AW202" t="s">
        <v>198</v>
      </c>
      <c r="AX202" t="s">
        <v>209</v>
      </c>
      <c r="BL202">
        <f t="shared" si="49"/>
        <v>-0.93734439215023246</v>
      </c>
      <c r="BM202">
        <f t="shared" si="50"/>
        <v>-0.42330923724238684</v>
      </c>
      <c r="BN202">
        <f t="shared" si="51"/>
        <v>-0.21412480535284734</v>
      </c>
      <c r="BO202">
        <v>0.93734439215023246</v>
      </c>
      <c r="BP202">
        <v>0.42330923724238684</v>
      </c>
      <c r="BQ202">
        <v>0.21412480535284734</v>
      </c>
    </row>
    <row r="203" spans="1:69" x14ac:dyDescent="0.25">
      <c r="B203" t="s">
        <v>41</v>
      </c>
      <c r="C203" t="s">
        <v>42</v>
      </c>
      <c r="D203" t="s">
        <v>198</v>
      </c>
      <c r="E203" t="s">
        <v>198</v>
      </c>
      <c r="F203" t="s">
        <v>198</v>
      </c>
      <c r="G203" t="s">
        <v>43</v>
      </c>
      <c r="H203">
        <v>21.317</v>
      </c>
      <c r="I203">
        <v>10.65</v>
      </c>
      <c r="J203">
        <v>183</v>
      </c>
      <c r="K203">
        <v>66.120218579235001</v>
      </c>
      <c r="L203">
        <v>238</v>
      </c>
      <c r="M203">
        <v>19</v>
      </c>
      <c r="N203">
        <v>19</v>
      </c>
      <c r="O203">
        <v>0</v>
      </c>
      <c r="P203">
        <v>1</v>
      </c>
      <c r="Q203" t="s">
        <v>198</v>
      </c>
      <c r="R203">
        <v>2927.645</v>
      </c>
      <c r="S203">
        <v>695.37853145599399</v>
      </c>
      <c r="T203" s="8">
        <f t="shared" si="39"/>
        <v>-5.3379129327692031E-2</v>
      </c>
      <c r="U203" s="8">
        <f t="shared" si="40"/>
        <v>0.27506018969454532</v>
      </c>
      <c r="V203" s="7">
        <f t="shared" si="41"/>
        <v>0.67354533947401773</v>
      </c>
      <c r="W203" t="str">
        <f t="shared" si="42"/>
        <v>n.s.</v>
      </c>
      <c r="X203" t="str">
        <f t="shared" si="43"/>
        <v>n.s.</v>
      </c>
      <c r="Y203" t="str">
        <f t="shared" si="44"/>
        <v>n.s.</v>
      </c>
      <c r="Z203" t="str">
        <f t="shared" si="45"/>
        <v>n.s.</v>
      </c>
      <c r="AA203">
        <f t="shared" si="46"/>
        <v>6</v>
      </c>
      <c r="AB203">
        <v>0.15727704313576707</v>
      </c>
      <c r="AC203">
        <v>-0.47772642570263929</v>
      </c>
      <c r="AD203">
        <v>-0.28603734766004268</v>
      </c>
      <c r="AE203">
        <v>0.36459973563977355</v>
      </c>
      <c r="AF203">
        <v>-5.0669444784940704E-2</v>
      </c>
      <c r="AG203">
        <v>-2.771833659407006E-2</v>
      </c>
      <c r="AH203">
        <f t="shared" si="47"/>
        <v>6</v>
      </c>
      <c r="AI203">
        <v>-8.3141235300245864E-2</v>
      </c>
      <c r="AJ203">
        <v>-0.7933567760166047</v>
      </c>
      <c r="AK203">
        <v>-0.40163479467635543</v>
      </c>
      <c r="AL203">
        <v>-3.7030730944967026E-2</v>
      </c>
      <c r="AM203">
        <v>-0.24853483613867869</v>
      </c>
      <c r="AN203">
        <v>-7.1762669300091272E-2</v>
      </c>
      <c r="AO203">
        <f t="shared" si="48"/>
        <v>6</v>
      </c>
      <c r="AP203">
        <v>0.94399999999999995</v>
      </c>
      <c r="AQ203">
        <v>0.57699999999999996</v>
      </c>
      <c r="AR203">
        <v>0.75700000000000001</v>
      </c>
      <c r="AS203">
        <v>1.026</v>
      </c>
      <c r="AT203">
        <v>1.1879999999999999</v>
      </c>
      <c r="AU203">
        <v>1.0509999999999999</v>
      </c>
      <c r="AV203" t="s">
        <v>199</v>
      </c>
      <c r="AW203" t="s">
        <v>1423</v>
      </c>
      <c r="AX203" t="s">
        <v>1424</v>
      </c>
      <c r="BL203">
        <f t="shared" si="49"/>
        <v>-3.7030730944967026E-2</v>
      </c>
      <c r="BM203">
        <f t="shared" si="50"/>
        <v>-0.24853483613867869</v>
      </c>
      <c r="BN203">
        <f t="shared" si="51"/>
        <v>-7.1762669300091272E-2</v>
      </c>
      <c r="BO203">
        <v>3.7030730944967026E-2</v>
      </c>
      <c r="BP203">
        <v>0.24853483613867869</v>
      </c>
      <c r="BQ203">
        <v>7.1762669300091272E-2</v>
      </c>
    </row>
    <row r="204" spans="1:69" x14ac:dyDescent="0.25">
      <c r="B204" t="s">
        <v>44</v>
      </c>
      <c r="C204" t="s">
        <v>45</v>
      </c>
      <c r="D204" t="s">
        <v>46</v>
      </c>
      <c r="E204" t="s">
        <v>47</v>
      </c>
      <c r="F204" t="s">
        <v>618</v>
      </c>
      <c r="G204" t="s">
        <v>48</v>
      </c>
      <c r="H204">
        <v>24.893999999999998</v>
      </c>
      <c r="I204">
        <v>6.4</v>
      </c>
      <c r="J204">
        <v>220</v>
      </c>
      <c r="K204">
        <v>85</v>
      </c>
      <c r="L204">
        <v>190</v>
      </c>
      <c r="M204">
        <v>16</v>
      </c>
      <c r="N204">
        <v>16</v>
      </c>
      <c r="O204">
        <v>0</v>
      </c>
      <c r="P204">
        <v>1</v>
      </c>
      <c r="Q204" t="s">
        <v>198</v>
      </c>
      <c r="R204">
        <v>3161.2779999999998</v>
      </c>
      <c r="S204">
        <v>710.15822994709004</v>
      </c>
      <c r="T204" s="8">
        <f t="shared" si="39"/>
        <v>0.14030173729417958</v>
      </c>
      <c r="U204" s="8">
        <f t="shared" si="40"/>
        <v>0.18559032353938404</v>
      </c>
      <c r="V204" s="7">
        <f t="shared" si="41"/>
        <v>0.12182899432684086</v>
      </c>
      <c r="W204" t="str">
        <f t="shared" si="42"/>
        <v>n.s.</v>
      </c>
      <c r="X204" t="str">
        <f t="shared" si="43"/>
        <v>n.s.</v>
      </c>
      <c r="Y204" t="str">
        <f t="shared" si="44"/>
        <v>n.s.</v>
      </c>
      <c r="Z204" t="str">
        <f t="shared" si="45"/>
        <v>n.s.</v>
      </c>
      <c r="AA204">
        <f t="shared" si="46"/>
        <v>6</v>
      </c>
      <c r="AB204">
        <v>0.44205213960566336</v>
      </c>
      <c r="AC204">
        <v>0.29236057099111823</v>
      </c>
      <c r="AD204">
        <v>0.1735675156536427</v>
      </c>
      <c r="AE204">
        <v>-4.3618930910962472E-3</v>
      </c>
      <c r="AF204">
        <v>4.6006574626733049E-2</v>
      </c>
      <c r="AG204">
        <v>-0.10781448402098373</v>
      </c>
      <c r="AH204">
        <f t="shared" si="47"/>
        <v>6</v>
      </c>
      <c r="AI204">
        <v>0.20163386116965043</v>
      </c>
      <c r="AJ204">
        <v>-2.3269779322847191E-2</v>
      </c>
      <c r="AK204">
        <v>5.7970068637329945E-2</v>
      </c>
      <c r="AL204">
        <v>-0.4059923596758368</v>
      </c>
      <c r="AM204">
        <v>-0.15185881672700494</v>
      </c>
      <c r="AN204">
        <v>-0.15185881672700494</v>
      </c>
      <c r="AO204">
        <f t="shared" si="48"/>
        <v>6</v>
      </c>
      <c r="AP204">
        <v>1.1499999999999999</v>
      </c>
      <c r="AQ204">
        <v>0.98399999999999999</v>
      </c>
      <c r="AR204">
        <v>1.0409999999999999</v>
      </c>
      <c r="AS204">
        <v>1.325</v>
      </c>
      <c r="AT204">
        <v>1.111</v>
      </c>
      <c r="AU204">
        <v>1.111</v>
      </c>
      <c r="AV204" t="s">
        <v>199</v>
      </c>
      <c r="AW204" t="s">
        <v>198</v>
      </c>
      <c r="AX204" t="s">
        <v>1478</v>
      </c>
      <c r="BL204">
        <f t="shared" si="49"/>
        <v>-0.4059923596758368</v>
      </c>
      <c r="BM204">
        <f t="shared" si="50"/>
        <v>-0.15185881672700494</v>
      </c>
      <c r="BN204">
        <f t="shared" si="51"/>
        <v>-0.15185881672700494</v>
      </c>
      <c r="BO204">
        <v>0.4059923596758368</v>
      </c>
      <c r="BP204">
        <v>0.15185881672700494</v>
      </c>
      <c r="BQ204">
        <v>0.15185881672700494</v>
      </c>
    </row>
    <row r="205" spans="1:69" x14ac:dyDescent="0.25">
      <c r="B205" t="s">
        <v>49</v>
      </c>
      <c r="C205" t="s">
        <v>50</v>
      </c>
      <c r="D205" t="s">
        <v>198</v>
      </c>
      <c r="E205" t="s">
        <v>198</v>
      </c>
      <c r="F205" t="s">
        <v>198</v>
      </c>
      <c r="G205" t="s">
        <v>52</v>
      </c>
      <c r="H205">
        <v>68.346000000000004</v>
      </c>
      <c r="I205">
        <v>5.6</v>
      </c>
      <c r="J205">
        <v>621</v>
      </c>
      <c r="K205">
        <v>57.6489533011272</v>
      </c>
      <c r="L205">
        <v>143</v>
      </c>
      <c r="M205">
        <v>31</v>
      </c>
      <c r="N205">
        <v>31</v>
      </c>
      <c r="O205">
        <v>0</v>
      </c>
      <c r="P205">
        <v>1</v>
      </c>
      <c r="Q205" t="s">
        <v>198</v>
      </c>
      <c r="R205">
        <v>20.187999999999999</v>
      </c>
      <c r="S205">
        <v>435.310861229897</v>
      </c>
      <c r="T205" s="8">
        <f t="shared" si="39"/>
        <v>1.5671519137587211E-2</v>
      </c>
      <c r="U205" s="8">
        <f t="shared" si="40"/>
        <v>0.50006699447121139</v>
      </c>
      <c r="V205" s="7">
        <f t="shared" si="41"/>
        <v>0.9455149059918041</v>
      </c>
      <c r="W205" t="str">
        <f t="shared" si="42"/>
        <v>n.s.</v>
      </c>
      <c r="X205" t="str">
        <f t="shared" si="43"/>
        <v>n.s.</v>
      </c>
      <c r="Y205" t="str">
        <f t="shared" si="44"/>
        <v>n.s.</v>
      </c>
      <c r="Z205" t="str">
        <f t="shared" si="45"/>
        <v>n.s.</v>
      </c>
      <c r="AA205">
        <f t="shared" si="46"/>
        <v>6</v>
      </c>
      <c r="AB205">
        <v>-0.22352882132377738</v>
      </c>
      <c r="AC205">
        <v>0.41996701012870097</v>
      </c>
      <c r="AD205">
        <v>0.84504145384997609</v>
      </c>
      <c r="AE205">
        <v>-0.73390440317644901</v>
      </c>
      <c r="AF205">
        <v>-0.10313686467907629</v>
      </c>
      <c r="AG205">
        <v>-0.11040925997385123</v>
      </c>
      <c r="AH205">
        <f t="shared" si="47"/>
        <v>6</v>
      </c>
      <c r="AI205">
        <v>-0.46394709975979032</v>
      </c>
      <c r="AJ205">
        <v>0.10433665981473553</v>
      </c>
      <c r="AK205">
        <v>0.72944400683366328</v>
      </c>
      <c r="AL205">
        <v>-1.1355348697611896</v>
      </c>
      <c r="AM205">
        <v>-0.30100225603281427</v>
      </c>
      <c r="AN205">
        <v>-0.15445359267987244</v>
      </c>
      <c r="AO205">
        <f t="shared" si="48"/>
        <v>6</v>
      </c>
      <c r="AP205">
        <v>0.72499999999999998</v>
      </c>
      <c r="AQ205">
        <v>1.075</v>
      </c>
      <c r="AR205">
        <v>1.6579999999999999</v>
      </c>
      <c r="AS205">
        <v>2.1970000000000001</v>
      </c>
      <c r="AT205">
        <v>1.232</v>
      </c>
      <c r="AU205">
        <v>1.113</v>
      </c>
      <c r="AV205" t="s">
        <v>1267</v>
      </c>
      <c r="AW205" t="s">
        <v>198</v>
      </c>
      <c r="AX205" t="s">
        <v>51</v>
      </c>
      <c r="BL205">
        <f t="shared" si="49"/>
        <v>-1.1355348697611896</v>
      </c>
      <c r="BM205">
        <f t="shared" si="50"/>
        <v>-0.30100225603281427</v>
      </c>
      <c r="BN205">
        <f t="shared" si="51"/>
        <v>-0.15445359267987244</v>
      </c>
      <c r="BO205">
        <v>1.1355348697611896</v>
      </c>
      <c r="BP205">
        <v>0.30100225603281427</v>
      </c>
      <c r="BQ205">
        <v>0.15445359267987244</v>
      </c>
    </row>
    <row r="206" spans="1:69" x14ac:dyDescent="0.25">
      <c r="B206" t="s">
        <v>53</v>
      </c>
      <c r="C206" t="s">
        <v>54</v>
      </c>
      <c r="D206" t="s">
        <v>198</v>
      </c>
      <c r="E206" t="s">
        <v>198</v>
      </c>
      <c r="F206" t="s">
        <v>198</v>
      </c>
      <c r="G206" t="s">
        <v>55</v>
      </c>
      <c r="H206">
        <v>68.25</v>
      </c>
      <c r="I206">
        <v>8.59</v>
      </c>
      <c r="J206">
        <v>621</v>
      </c>
      <c r="K206">
        <v>53.4621578099839</v>
      </c>
      <c r="L206">
        <v>156</v>
      </c>
      <c r="M206">
        <v>24</v>
      </c>
      <c r="N206">
        <v>23</v>
      </c>
      <c r="O206">
        <v>1</v>
      </c>
      <c r="P206">
        <v>1</v>
      </c>
      <c r="Q206" t="s">
        <v>198</v>
      </c>
      <c r="R206">
        <v>15.192</v>
      </c>
      <c r="S206">
        <v>478.748362898827</v>
      </c>
      <c r="T206" s="8">
        <f t="shared" si="39"/>
        <v>5.5545210543489487E-2</v>
      </c>
      <c r="U206" s="8">
        <f t="shared" si="40"/>
        <v>0.14101180478756933</v>
      </c>
      <c r="V206" s="7">
        <f t="shared" si="41"/>
        <v>0.39910159532899192</v>
      </c>
      <c r="W206" t="str">
        <f t="shared" si="42"/>
        <v>n.s.</v>
      </c>
      <c r="X206" t="str">
        <f t="shared" si="43"/>
        <v>n.s.</v>
      </c>
      <c r="Y206" t="str">
        <f t="shared" si="44"/>
        <v>n.s.</v>
      </c>
      <c r="Z206" t="str">
        <f t="shared" si="45"/>
        <v>n.s.</v>
      </c>
      <c r="AA206">
        <f t="shared" si="46"/>
        <v>6</v>
      </c>
      <c r="AB206">
        <v>0.22446070453303668</v>
      </c>
      <c r="AC206">
        <v>-1.1718020357649794E-2</v>
      </c>
      <c r="AD206">
        <v>0.17771915892411025</v>
      </c>
      <c r="AE206">
        <v>0.17019805813677547</v>
      </c>
      <c r="AF206">
        <v>-9.2559012511561733E-2</v>
      </c>
      <c r="AG206">
        <v>-0.13482962546377394</v>
      </c>
      <c r="AH206">
        <f t="shared" si="47"/>
        <v>6</v>
      </c>
      <c r="AI206">
        <v>-1.5957573902976249E-2</v>
      </c>
      <c r="AJ206">
        <v>-0.32734837067161521</v>
      </c>
      <c r="AK206">
        <v>6.2121711907797493E-2</v>
      </c>
      <c r="AL206">
        <v>-0.23143240844796509</v>
      </c>
      <c r="AM206">
        <v>-0.29042440386529972</v>
      </c>
      <c r="AN206">
        <v>-0.17887395816979515</v>
      </c>
      <c r="AO206">
        <f t="shared" si="48"/>
        <v>6</v>
      </c>
      <c r="AP206">
        <v>0.98899999999999999</v>
      </c>
      <c r="AQ206">
        <v>0.79700000000000004</v>
      </c>
      <c r="AR206">
        <v>1.044</v>
      </c>
      <c r="AS206">
        <v>1.1739999999999999</v>
      </c>
      <c r="AT206">
        <v>1.2230000000000001</v>
      </c>
      <c r="AU206">
        <v>1.1319999999999999</v>
      </c>
      <c r="AV206" t="s">
        <v>199</v>
      </c>
      <c r="AW206" t="s">
        <v>198</v>
      </c>
      <c r="AX206" t="s">
        <v>651</v>
      </c>
      <c r="BL206">
        <f t="shared" si="49"/>
        <v>-0.23143240844796509</v>
      </c>
      <c r="BM206">
        <f t="shared" si="50"/>
        <v>-0.29042440386529972</v>
      </c>
      <c r="BN206">
        <f t="shared" si="51"/>
        <v>-0.17887395816979515</v>
      </c>
      <c r="BO206">
        <v>0.23143240844796509</v>
      </c>
      <c r="BP206">
        <v>0.29042440386529972</v>
      </c>
      <c r="BQ206">
        <v>0.17887395816979515</v>
      </c>
    </row>
    <row r="207" spans="1:69" x14ac:dyDescent="0.25">
      <c r="B207" t="s">
        <v>56</v>
      </c>
      <c r="C207" t="s">
        <v>57</v>
      </c>
      <c r="D207" t="s">
        <v>198</v>
      </c>
      <c r="E207" t="s">
        <v>198</v>
      </c>
      <c r="F207" t="s">
        <v>198</v>
      </c>
      <c r="G207" t="s">
        <v>58</v>
      </c>
      <c r="H207">
        <v>100.547</v>
      </c>
      <c r="I207">
        <v>7.4</v>
      </c>
      <c r="J207">
        <v>937</v>
      </c>
      <c r="K207">
        <v>37.993596584845299</v>
      </c>
      <c r="L207">
        <v>100</v>
      </c>
      <c r="M207">
        <v>29</v>
      </c>
      <c r="N207">
        <v>29</v>
      </c>
      <c r="O207">
        <v>0</v>
      </c>
      <c r="P207">
        <v>1</v>
      </c>
      <c r="Q207" t="s">
        <v>198</v>
      </c>
      <c r="R207">
        <v>6.5369999999999999</v>
      </c>
      <c r="S207">
        <v>348.11402654647799</v>
      </c>
      <c r="T207" s="8">
        <f t="shared" si="39"/>
        <v>0.53478521641815513</v>
      </c>
      <c r="U207" s="8">
        <f t="shared" si="40"/>
        <v>0.43870637802229345</v>
      </c>
      <c r="V207" s="7">
        <f t="shared" si="41"/>
        <v>2.1347560743033695E-2</v>
      </c>
      <c r="W207" t="str">
        <f t="shared" si="42"/>
        <v>REGULATED</v>
      </c>
      <c r="X207" t="str">
        <f t="shared" si="43"/>
        <v>n.s.</v>
      </c>
      <c r="Y207" t="str">
        <f t="shared" si="44"/>
        <v>n.s.</v>
      </c>
      <c r="Z207" t="str">
        <f t="shared" si="45"/>
        <v>n.s.</v>
      </c>
      <c r="AA207">
        <f t="shared" si="46"/>
        <v>6</v>
      </c>
      <c r="AB207">
        <v>0.14036726462568469</v>
      </c>
      <c r="AC207">
        <v>1.2886905231180497</v>
      </c>
      <c r="AD207">
        <v>8.4978211957920699E-2</v>
      </c>
      <c r="AE207">
        <v>0.88763448721772797</v>
      </c>
      <c r="AF207">
        <v>0.59000248852250303</v>
      </c>
      <c r="AG207">
        <v>0.21703832306704435</v>
      </c>
      <c r="AH207">
        <f t="shared" si="47"/>
        <v>6</v>
      </c>
      <c r="AI207">
        <v>-0.10005101381032824</v>
      </c>
      <c r="AJ207">
        <v>0.97306017280408419</v>
      </c>
      <c r="AK207">
        <v>-3.061923505839206E-2</v>
      </c>
      <c r="AL207">
        <v>0.48600402063298748</v>
      </c>
      <c r="AM207">
        <v>0.39213709716876499</v>
      </c>
      <c r="AN207">
        <v>0.17299399036102314</v>
      </c>
      <c r="AO207">
        <f t="shared" si="48"/>
        <v>6</v>
      </c>
      <c r="AP207">
        <v>0.93300000000000005</v>
      </c>
      <c r="AQ207">
        <v>1.9630000000000001</v>
      </c>
      <c r="AR207">
        <v>0.97899999999999998</v>
      </c>
      <c r="AS207">
        <v>0.71399999999999997</v>
      </c>
      <c r="AT207">
        <v>0.76200000000000001</v>
      </c>
      <c r="AU207">
        <v>0.88700000000000001</v>
      </c>
      <c r="AV207" t="s">
        <v>199</v>
      </c>
      <c r="AW207" t="s">
        <v>198</v>
      </c>
      <c r="AX207" t="s">
        <v>198</v>
      </c>
      <c r="BL207">
        <f t="shared" si="49"/>
        <v>0.48600402063298748</v>
      </c>
      <c r="BM207">
        <f t="shared" si="50"/>
        <v>0.39213709716876499</v>
      </c>
      <c r="BN207">
        <f t="shared" si="51"/>
        <v>0.17299399036102314</v>
      </c>
      <c r="BO207">
        <v>-0.48600402063298748</v>
      </c>
      <c r="BP207">
        <v>-0.39213709716876499</v>
      </c>
      <c r="BQ207">
        <v>-0.17299399036102314</v>
      </c>
    </row>
    <row r="208" spans="1:69" hidden="1" x14ac:dyDescent="0.25">
      <c r="A208"/>
      <c r="B208" t="s">
        <v>59</v>
      </c>
      <c r="C208" t="s">
        <v>60</v>
      </c>
      <c r="D208" t="s">
        <v>198</v>
      </c>
      <c r="E208" t="s">
        <v>198</v>
      </c>
      <c r="F208" t="s">
        <v>198</v>
      </c>
      <c r="G208" t="s">
        <v>1233</v>
      </c>
      <c r="H208">
        <v>13.954000000000001</v>
      </c>
      <c r="I208">
        <v>9.07</v>
      </c>
      <c r="J208">
        <v>130</v>
      </c>
      <c r="K208">
        <v>97.692307692307693</v>
      </c>
      <c r="L208">
        <v>330</v>
      </c>
      <c r="M208">
        <v>13</v>
      </c>
      <c r="N208">
        <v>1</v>
      </c>
      <c r="O208">
        <v>0</v>
      </c>
      <c r="P208">
        <v>1</v>
      </c>
      <c r="Q208" t="s">
        <v>198</v>
      </c>
      <c r="R208">
        <v>1778278.41</v>
      </c>
      <c r="S208">
        <v>1293.85761201382</v>
      </c>
      <c r="T208" s="8" t="str">
        <f t="shared" si="39"/>
        <v/>
      </c>
      <c r="U208" s="8" t="str">
        <f t="shared" si="40"/>
        <v/>
      </c>
      <c r="V208" s="7" t="str">
        <f t="shared" si="41"/>
        <v/>
      </c>
      <c r="W208" t="str">
        <f t="shared" si="42"/>
        <v>n.q.</v>
      </c>
      <c r="X208" t="str">
        <f t="shared" si="43"/>
        <v>n.q.</v>
      </c>
      <c r="Y208" t="str">
        <f t="shared" si="44"/>
        <v>n.q.</v>
      </c>
      <c r="Z208" t="str">
        <f t="shared" si="45"/>
        <v>n.q.</v>
      </c>
      <c r="AA208">
        <f t="shared" si="46"/>
        <v>0</v>
      </c>
      <c r="AB208" t="s">
        <v>198</v>
      </c>
      <c r="AC208" t="s">
        <v>198</v>
      </c>
      <c r="AD208" t="s">
        <v>198</v>
      </c>
      <c r="AE208" t="s">
        <v>198</v>
      </c>
      <c r="AF208" t="s">
        <v>198</v>
      </c>
      <c r="AG208" t="s">
        <v>198</v>
      </c>
      <c r="AH208">
        <f t="shared" si="47"/>
        <v>0</v>
      </c>
      <c r="AI208" t="s">
        <v>198</v>
      </c>
      <c r="AJ208" t="s">
        <v>198</v>
      </c>
      <c r="AK208" t="s">
        <v>198</v>
      </c>
      <c r="AL208" t="s">
        <v>198</v>
      </c>
      <c r="AM208" t="s">
        <v>198</v>
      </c>
      <c r="AN208" t="s">
        <v>198</v>
      </c>
      <c r="AO208">
        <f t="shared" si="48"/>
        <v>0</v>
      </c>
      <c r="AP208" t="s">
        <v>198</v>
      </c>
      <c r="AQ208" t="s">
        <v>198</v>
      </c>
      <c r="AR208" t="s">
        <v>198</v>
      </c>
      <c r="AS208" t="s">
        <v>198</v>
      </c>
      <c r="AT208" t="s">
        <v>198</v>
      </c>
      <c r="AU208" t="s">
        <v>198</v>
      </c>
      <c r="AV208" t="s">
        <v>199</v>
      </c>
      <c r="AW208" t="s">
        <v>198</v>
      </c>
      <c r="AX208" t="s">
        <v>209</v>
      </c>
      <c r="BL208" t="str">
        <f t="shared" si="49"/>
        <v/>
      </c>
      <c r="BM208" t="str">
        <f t="shared" si="50"/>
        <v/>
      </c>
      <c r="BN208" t="str">
        <f t="shared" si="51"/>
        <v/>
      </c>
      <c r="BO208" t="s">
        <v>198</v>
      </c>
      <c r="BP208" t="s">
        <v>198</v>
      </c>
      <c r="BQ208" t="s">
        <v>198</v>
      </c>
    </row>
    <row r="209" spans="1:69" x14ac:dyDescent="0.25">
      <c r="B209" t="s">
        <v>61</v>
      </c>
      <c r="C209" t="s">
        <v>62</v>
      </c>
      <c r="D209" t="s">
        <v>198</v>
      </c>
      <c r="E209" t="s">
        <v>198</v>
      </c>
      <c r="F209" t="s">
        <v>198</v>
      </c>
      <c r="G209" t="s">
        <v>63</v>
      </c>
      <c r="H209">
        <v>18.664999999999999</v>
      </c>
      <c r="I209">
        <v>10.61</v>
      </c>
      <c r="J209">
        <v>161</v>
      </c>
      <c r="K209">
        <v>62.732919254658398</v>
      </c>
      <c r="L209">
        <v>213</v>
      </c>
      <c r="M209">
        <v>18</v>
      </c>
      <c r="N209">
        <v>18</v>
      </c>
      <c r="O209">
        <v>0</v>
      </c>
      <c r="P209">
        <v>1</v>
      </c>
      <c r="Q209" t="s">
        <v>198</v>
      </c>
      <c r="R209">
        <v>501186.234</v>
      </c>
      <c r="S209">
        <v>628.64731776714302</v>
      </c>
      <c r="T209" s="8">
        <f t="shared" si="39"/>
        <v>1.6048291750033871E-2</v>
      </c>
      <c r="U209" s="8">
        <f t="shared" si="40"/>
        <v>0.17884964244175469</v>
      </c>
      <c r="V209" s="7">
        <f t="shared" si="41"/>
        <v>0.84499909311987875</v>
      </c>
      <c r="W209" t="str">
        <f t="shared" si="42"/>
        <v>n.s.</v>
      </c>
      <c r="X209" t="str">
        <f t="shared" si="43"/>
        <v>n.s.</v>
      </c>
      <c r="Y209" t="str">
        <f t="shared" si="44"/>
        <v>n.s.</v>
      </c>
      <c r="Z209" t="str">
        <f t="shared" si="45"/>
        <v>n.s.</v>
      </c>
      <c r="AA209">
        <f t="shared" si="46"/>
        <v>6</v>
      </c>
      <c r="AB209">
        <v>0.14191273348358788</v>
      </c>
      <c r="AC209">
        <v>-0.12855349462439492</v>
      </c>
      <c r="AD209">
        <v>-0.19734186464379488</v>
      </c>
      <c r="AE209">
        <v>0.3326157886695601</v>
      </c>
      <c r="AF209">
        <v>2.7940389911425612E-2</v>
      </c>
      <c r="AG209">
        <v>-8.0283802296180568E-2</v>
      </c>
      <c r="AH209">
        <f t="shared" si="47"/>
        <v>6</v>
      </c>
      <c r="AI209">
        <v>-9.8505544952425056E-2</v>
      </c>
      <c r="AJ209">
        <v>-0.44418384493836033</v>
      </c>
      <c r="AK209">
        <v>-0.31293931166010763</v>
      </c>
      <c r="AL209">
        <v>-6.9014677915180456E-2</v>
      </c>
      <c r="AM209">
        <v>-0.16992500144231237</v>
      </c>
      <c r="AN209">
        <v>-0.12432813500220179</v>
      </c>
      <c r="AO209">
        <f t="shared" si="48"/>
        <v>6</v>
      </c>
      <c r="AP209">
        <v>0.93400000000000005</v>
      </c>
      <c r="AQ209">
        <v>0.73499999999999999</v>
      </c>
      <c r="AR209">
        <v>0.80500000000000005</v>
      </c>
      <c r="AS209">
        <v>1.0489999999999999</v>
      </c>
      <c r="AT209">
        <v>1.125</v>
      </c>
      <c r="AU209">
        <v>1.0900000000000001</v>
      </c>
      <c r="AV209" t="s">
        <v>199</v>
      </c>
      <c r="AW209" t="s">
        <v>1423</v>
      </c>
      <c r="AX209" t="s">
        <v>1424</v>
      </c>
      <c r="BL209">
        <f t="shared" si="49"/>
        <v>-6.9014677915180456E-2</v>
      </c>
      <c r="BM209">
        <f t="shared" si="50"/>
        <v>-0.16992500144231237</v>
      </c>
      <c r="BN209">
        <f t="shared" si="51"/>
        <v>-0.12432813500220179</v>
      </c>
      <c r="BO209">
        <v>6.9014677915180456E-2</v>
      </c>
      <c r="BP209">
        <v>0.16992500144231237</v>
      </c>
      <c r="BQ209">
        <v>0.12432813500220179</v>
      </c>
    </row>
    <row r="210" spans="1:69" hidden="1" x14ac:dyDescent="0.25">
      <c r="A210"/>
      <c r="B210" t="s">
        <v>64</v>
      </c>
      <c r="C210" t="s">
        <v>65</v>
      </c>
      <c r="D210" t="s">
        <v>198</v>
      </c>
      <c r="E210" t="s">
        <v>198</v>
      </c>
      <c r="F210" t="s">
        <v>198</v>
      </c>
      <c r="G210" t="s">
        <v>711</v>
      </c>
      <c r="H210">
        <v>12.952999999999999</v>
      </c>
      <c r="I210">
        <v>8.15</v>
      </c>
      <c r="J210">
        <v>118</v>
      </c>
      <c r="K210">
        <v>84.745762711864401</v>
      </c>
      <c r="L210">
        <v>267</v>
      </c>
      <c r="M210">
        <v>14</v>
      </c>
      <c r="N210">
        <v>1</v>
      </c>
      <c r="O210">
        <v>0</v>
      </c>
      <c r="P210">
        <v>1</v>
      </c>
      <c r="Q210" t="s">
        <v>198</v>
      </c>
      <c r="R210">
        <v>37275936.203000002</v>
      </c>
      <c r="S210">
        <v>866.88635504245804</v>
      </c>
      <c r="T210" s="8" t="str">
        <f t="shared" si="39"/>
        <v/>
      </c>
      <c r="U210" s="8" t="str">
        <f t="shared" si="40"/>
        <v/>
      </c>
      <c r="V210" s="7" t="str">
        <f t="shared" si="41"/>
        <v/>
      </c>
      <c r="W210" t="str">
        <f t="shared" si="42"/>
        <v>n.q.</v>
      </c>
      <c r="X210" t="str">
        <f t="shared" si="43"/>
        <v>n.q.</v>
      </c>
      <c r="Y210" t="str">
        <f t="shared" si="44"/>
        <v>n.q.</v>
      </c>
      <c r="Z210" t="str">
        <f t="shared" si="45"/>
        <v>n.q.</v>
      </c>
      <c r="AA210">
        <f t="shared" si="46"/>
        <v>0</v>
      </c>
      <c r="AB210" t="s">
        <v>198</v>
      </c>
      <c r="AC210" t="s">
        <v>198</v>
      </c>
      <c r="AD210" t="s">
        <v>198</v>
      </c>
      <c r="AE210" t="s">
        <v>198</v>
      </c>
      <c r="AF210" t="s">
        <v>198</v>
      </c>
      <c r="AG210" t="s">
        <v>198</v>
      </c>
      <c r="AH210">
        <f t="shared" si="47"/>
        <v>0</v>
      </c>
      <c r="AI210" t="s">
        <v>198</v>
      </c>
      <c r="AJ210" t="s">
        <v>198</v>
      </c>
      <c r="AK210" t="s">
        <v>198</v>
      </c>
      <c r="AL210" t="s">
        <v>198</v>
      </c>
      <c r="AM210" t="s">
        <v>198</v>
      </c>
      <c r="AN210" t="s">
        <v>198</v>
      </c>
      <c r="AO210">
        <f t="shared" si="48"/>
        <v>0</v>
      </c>
      <c r="AP210" t="s">
        <v>198</v>
      </c>
      <c r="AQ210" t="s">
        <v>198</v>
      </c>
      <c r="AR210" t="s">
        <v>198</v>
      </c>
      <c r="AS210" t="s">
        <v>198</v>
      </c>
      <c r="AT210" t="s">
        <v>198</v>
      </c>
      <c r="AU210" t="s">
        <v>198</v>
      </c>
      <c r="AV210" t="s">
        <v>218</v>
      </c>
      <c r="AW210" t="s">
        <v>710</v>
      </c>
      <c r="AX210" t="s">
        <v>1272</v>
      </c>
      <c r="BL210" t="str">
        <f t="shared" si="49"/>
        <v/>
      </c>
      <c r="BM210" t="str">
        <f t="shared" si="50"/>
        <v/>
      </c>
      <c r="BN210" t="str">
        <f t="shared" si="51"/>
        <v/>
      </c>
      <c r="BO210" t="s">
        <v>198</v>
      </c>
      <c r="BP210" t="s">
        <v>198</v>
      </c>
      <c r="BQ210" t="s">
        <v>198</v>
      </c>
    </row>
    <row r="211" spans="1:69" x14ac:dyDescent="0.25">
      <c r="B211" t="s">
        <v>66</v>
      </c>
      <c r="C211" t="s">
        <v>67</v>
      </c>
      <c r="D211" t="s">
        <v>198</v>
      </c>
      <c r="E211" t="s">
        <v>198</v>
      </c>
      <c r="F211" t="s">
        <v>198</v>
      </c>
      <c r="G211" t="s">
        <v>198</v>
      </c>
      <c r="H211">
        <v>165.511</v>
      </c>
      <c r="I211">
        <v>6.6</v>
      </c>
      <c r="J211">
        <v>1585</v>
      </c>
      <c r="K211">
        <v>21.451104100946399</v>
      </c>
      <c r="L211">
        <v>121</v>
      </c>
      <c r="M211">
        <v>25</v>
      </c>
      <c r="N211">
        <v>25</v>
      </c>
      <c r="O211">
        <v>0</v>
      </c>
      <c r="P211">
        <v>1</v>
      </c>
      <c r="Q211" t="s">
        <v>198</v>
      </c>
      <c r="R211">
        <v>5.5789999999999997</v>
      </c>
      <c r="S211">
        <v>368.10578632354702</v>
      </c>
      <c r="T211" s="8">
        <f t="shared" si="39"/>
        <v>0.11333280962472299</v>
      </c>
      <c r="U211" s="8">
        <f t="shared" si="40"/>
        <v>0.42312260705573351</v>
      </c>
      <c r="V211" s="7">
        <f t="shared" si="41"/>
        <v>0.56254236226887422</v>
      </c>
      <c r="W211" t="str">
        <f t="shared" si="42"/>
        <v>n.s.</v>
      </c>
      <c r="X211" t="str">
        <f t="shared" si="43"/>
        <v>n.s.</v>
      </c>
      <c r="Y211" t="str">
        <f t="shared" si="44"/>
        <v>n.s.</v>
      </c>
      <c r="Z211" t="str">
        <f t="shared" si="45"/>
        <v>n.s.</v>
      </c>
      <c r="AA211">
        <f t="shared" si="46"/>
        <v>6</v>
      </c>
      <c r="AB211">
        <v>0.6299850901987385</v>
      </c>
      <c r="AC211">
        <v>0.57986650135751261</v>
      </c>
      <c r="AD211">
        <v>-0.49483574122096158</v>
      </c>
      <c r="AE211">
        <v>-0.29880925155635163</v>
      </c>
      <c r="AF211">
        <v>-2.4939169691523128E-2</v>
      </c>
      <c r="AG211">
        <v>0.28872942866092322</v>
      </c>
      <c r="AH211">
        <f t="shared" si="47"/>
        <v>6</v>
      </c>
      <c r="AI211">
        <v>0.38956681176272562</v>
      </c>
      <c r="AJ211">
        <v>0.26423615104354714</v>
      </c>
      <c r="AK211">
        <v>-0.61043318823727433</v>
      </c>
      <c r="AL211">
        <v>-0.70043971814109218</v>
      </c>
      <c r="AM211">
        <v>-0.22280456104526111</v>
      </c>
      <c r="AN211">
        <v>0.24468509595490198</v>
      </c>
      <c r="AO211">
        <f t="shared" si="48"/>
        <v>6</v>
      </c>
      <c r="AP211">
        <v>1.31</v>
      </c>
      <c r="AQ211">
        <v>1.2010000000000001</v>
      </c>
      <c r="AR211">
        <v>0.65500000000000003</v>
      </c>
      <c r="AS211">
        <v>1.625</v>
      </c>
      <c r="AT211">
        <v>1.167</v>
      </c>
      <c r="AU211">
        <v>0.84399999999999997</v>
      </c>
      <c r="AV211" t="s">
        <v>198</v>
      </c>
      <c r="AW211" t="s">
        <v>198</v>
      </c>
      <c r="AX211" t="s">
        <v>1272</v>
      </c>
      <c r="BL211">
        <f t="shared" si="49"/>
        <v>-0.70043971814109218</v>
      </c>
      <c r="BM211">
        <f t="shared" si="50"/>
        <v>-0.22280456104526111</v>
      </c>
      <c r="BN211">
        <f t="shared" si="51"/>
        <v>0.24468509595490198</v>
      </c>
      <c r="BO211">
        <v>0.70043971814109218</v>
      </c>
      <c r="BP211">
        <v>0.22280456104526111</v>
      </c>
      <c r="BQ211">
        <v>-0.24468509595490198</v>
      </c>
    </row>
    <row r="212" spans="1:69" x14ac:dyDescent="0.25">
      <c r="B212" t="s">
        <v>68</v>
      </c>
      <c r="C212" t="s">
        <v>69</v>
      </c>
      <c r="D212" t="s">
        <v>70</v>
      </c>
      <c r="E212" t="s">
        <v>71</v>
      </c>
      <c r="F212" t="s">
        <v>603</v>
      </c>
      <c r="G212" t="s">
        <v>72</v>
      </c>
      <c r="H212">
        <v>68.707999999999998</v>
      </c>
      <c r="I212">
        <v>7.24</v>
      </c>
      <c r="J212">
        <v>610</v>
      </c>
      <c r="K212">
        <v>57.7049180327869</v>
      </c>
      <c r="L212">
        <v>99</v>
      </c>
      <c r="M212">
        <v>29</v>
      </c>
      <c r="N212">
        <v>29</v>
      </c>
      <c r="O212">
        <v>0</v>
      </c>
      <c r="P212">
        <v>1</v>
      </c>
      <c r="Q212" t="s">
        <v>240</v>
      </c>
      <c r="R212">
        <v>17.329999999999998</v>
      </c>
      <c r="S212">
        <v>358.54198849201202</v>
      </c>
      <c r="T212" s="8">
        <f t="shared" si="39"/>
        <v>-5.9947530873663557E-3</v>
      </c>
      <c r="U212" s="8">
        <f t="shared" si="40"/>
        <v>0.32898162307684842</v>
      </c>
      <c r="V212" s="7">
        <f t="shared" si="41"/>
        <v>0.96830045116410224</v>
      </c>
      <c r="W212" t="str">
        <f t="shared" si="42"/>
        <v>n.s.</v>
      </c>
      <c r="X212" t="str">
        <f t="shared" si="43"/>
        <v>n.s.</v>
      </c>
      <c r="Y212" t="str">
        <f t="shared" si="44"/>
        <v>n.s.</v>
      </c>
      <c r="Z212" t="str">
        <f t="shared" si="45"/>
        <v>n.s.</v>
      </c>
      <c r="AA212">
        <f t="shared" si="46"/>
        <v>6</v>
      </c>
      <c r="AB212">
        <v>5.5993707298585493E-2</v>
      </c>
      <c r="AC212">
        <v>0.37221387868033295</v>
      </c>
      <c r="AD212">
        <v>0</v>
      </c>
      <c r="AE212">
        <v>-0.65980013391300751</v>
      </c>
      <c r="AF212">
        <v>0.26127456152979955</v>
      </c>
      <c r="AG212">
        <v>-6.5650532119908622E-2</v>
      </c>
      <c r="AH212">
        <f t="shared" si="47"/>
        <v>6</v>
      </c>
      <c r="AI212">
        <v>-0.18442457113742744</v>
      </c>
      <c r="AJ212">
        <v>5.6583528366367514E-2</v>
      </c>
      <c r="AK212">
        <v>-0.11559744701631276</v>
      </c>
      <c r="AL212">
        <v>-1.0614306004977481</v>
      </c>
      <c r="AM212">
        <v>6.3409170176061541E-2</v>
      </c>
      <c r="AN212">
        <v>-0.10969486482592983</v>
      </c>
      <c r="AO212">
        <f t="shared" si="48"/>
        <v>6</v>
      </c>
      <c r="AP212">
        <v>0.88</v>
      </c>
      <c r="AQ212">
        <v>1.04</v>
      </c>
      <c r="AR212">
        <v>0.92300000000000004</v>
      </c>
      <c r="AS212">
        <v>2.0870000000000002</v>
      </c>
      <c r="AT212">
        <v>0.95699999999999996</v>
      </c>
      <c r="AU212">
        <v>1.079</v>
      </c>
      <c r="AV212" t="s">
        <v>199</v>
      </c>
      <c r="AW212" t="s">
        <v>198</v>
      </c>
      <c r="AX212" t="s">
        <v>209</v>
      </c>
      <c r="BL212">
        <f t="shared" si="49"/>
        <v>-1.0614306004977481</v>
      </c>
      <c r="BM212">
        <f t="shared" si="50"/>
        <v>6.3409170176061541E-2</v>
      </c>
      <c r="BN212">
        <f t="shared" si="51"/>
        <v>-0.10969486482592983</v>
      </c>
      <c r="BO212">
        <v>1.0614306004977481</v>
      </c>
      <c r="BP212">
        <v>-6.3409170176061541E-2</v>
      </c>
      <c r="BQ212">
        <v>0.10969486482592983</v>
      </c>
    </row>
    <row r="213" spans="1:69" x14ac:dyDescent="0.25">
      <c r="B213" t="s">
        <v>73</v>
      </c>
      <c r="C213" t="s">
        <v>74</v>
      </c>
      <c r="D213" t="s">
        <v>198</v>
      </c>
      <c r="E213" t="s">
        <v>198</v>
      </c>
      <c r="F213" t="s">
        <v>198</v>
      </c>
      <c r="G213" t="s">
        <v>76</v>
      </c>
      <c r="H213">
        <v>70.596000000000004</v>
      </c>
      <c r="I213">
        <v>6.57</v>
      </c>
      <c r="J213">
        <v>662</v>
      </c>
      <c r="K213">
        <v>43.353474320241702</v>
      </c>
      <c r="L213">
        <v>125</v>
      </c>
      <c r="M213">
        <v>20</v>
      </c>
      <c r="N213">
        <v>20</v>
      </c>
      <c r="O213">
        <v>0</v>
      </c>
      <c r="P213">
        <v>1</v>
      </c>
      <c r="Q213" t="s">
        <v>198</v>
      </c>
      <c r="R213">
        <v>19.091999999999999</v>
      </c>
      <c r="S213">
        <v>513.19785022735596</v>
      </c>
      <c r="T213" s="8">
        <f t="shared" si="39"/>
        <v>3.9262930236163535E-2</v>
      </c>
      <c r="U213" s="8">
        <f t="shared" si="40"/>
        <v>0.29486406770399959</v>
      </c>
      <c r="V213" s="7">
        <f t="shared" si="41"/>
        <v>0.77199101739613285</v>
      </c>
      <c r="W213" t="str">
        <f t="shared" si="42"/>
        <v>n.s.</v>
      </c>
      <c r="X213" t="str">
        <f t="shared" si="43"/>
        <v>n.s.</v>
      </c>
      <c r="Y213" t="str">
        <f t="shared" si="44"/>
        <v>n.s.</v>
      </c>
      <c r="Z213" t="str">
        <f t="shared" si="45"/>
        <v>n.s.</v>
      </c>
      <c r="AA213">
        <f t="shared" si="46"/>
        <v>6</v>
      </c>
      <c r="AB213">
        <v>-8.5121070003728261E-2</v>
      </c>
      <c r="AC213">
        <v>0.56780376351599249</v>
      </c>
      <c r="AD213">
        <v>0.11559744701631276</v>
      </c>
      <c r="AE213">
        <v>-0.4302467746069325</v>
      </c>
      <c r="AF213">
        <v>1.7717530195309361E-2</v>
      </c>
      <c r="AG213">
        <v>4.9826685300027325E-2</v>
      </c>
      <c r="AH213">
        <f t="shared" si="47"/>
        <v>6</v>
      </c>
      <c r="AI213">
        <v>-0.32553934843974119</v>
      </c>
      <c r="AJ213">
        <v>0.25217341320202702</v>
      </c>
      <c r="AK213">
        <v>0</v>
      </c>
      <c r="AL213">
        <v>-0.83187724119167306</v>
      </c>
      <c r="AM213">
        <v>-0.18014786115842862</v>
      </c>
      <c r="AN213">
        <v>5.7823525940061109E-3</v>
      </c>
      <c r="AO213">
        <f t="shared" si="48"/>
        <v>6</v>
      </c>
      <c r="AP213">
        <v>0.79800000000000004</v>
      </c>
      <c r="AQ213">
        <v>1.1910000000000001</v>
      </c>
      <c r="AR213">
        <v>1</v>
      </c>
      <c r="AS213">
        <v>1.78</v>
      </c>
      <c r="AT213">
        <v>1.133</v>
      </c>
      <c r="AU213">
        <v>0.996</v>
      </c>
      <c r="AV213" t="s">
        <v>247</v>
      </c>
      <c r="AW213" t="s">
        <v>198</v>
      </c>
      <c r="AX213" t="s">
        <v>75</v>
      </c>
      <c r="BL213">
        <f t="shared" si="49"/>
        <v>-0.83187724119167306</v>
      </c>
      <c r="BM213">
        <f t="shared" si="50"/>
        <v>-0.18014786115842862</v>
      </c>
      <c r="BN213">
        <f t="shared" si="51"/>
        <v>5.7823525940061109E-3</v>
      </c>
      <c r="BO213">
        <v>0.83187724119167306</v>
      </c>
      <c r="BP213">
        <v>0.18014786115842862</v>
      </c>
      <c r="BQ213">
        <v>-5.7823525940061109E-3</v>
      </c>
    </row>
    <row r="214" spans="1:69" x14ac:dyDescent="0.25">
      <c r="A214" s="10" t="s">
        <v>262</v>
      </c>
      <c r="B214" t="s">
        <v>77</v>
      </c>
      <c r="C214" t="s">
        <v>78</v>
      </c>
      <c r="D214" t="s">
        <v>79</v>
      </c>
      <c r="E214" t="s">
        <v>80</v>
      </c>
      <c r="F214" t="s">
        <v>1264</v>
      </c>
      <c r="G214" t="s">
        <v>81</v>
      </c>
      <c r="H214">
        <v>53.405999999999999</v>
      </c>
      <c r="I214">
        <v>6.42</v>
      </c>
      <c r="J214">
        <v>513</v>
      </c>
      <c r="K214">
        <v>35.477582846003898</v>
      </c>
      <c r="L214">
        <v>145</v>
      </c>
      <c r="M214">
        <v>25</v>
      </c>
      <c r="N214">
        <v>25</v>
      </c>
      <c r="O214">
        <v>0</v>
      </c>
      <c r="P214">
        <v>1</v>
      </c>
      <c r="Q214" t="s">
        <v>198</v>
      </c>
      <c r="R214">
        <v>3980.0720000000001</v>
      </c>
      <c r="S214">
        <v>488.43214082717901</v>
      </c>
      <c r="T214" s="8">
        <f t="shared" si="39"/>
        <v>6.0220139079285633E-2</v>
      </c>
      <c r="U214" s="8">
        <f t="shared" si="40"/>
        <v>0.22850607209162552</v>
      </c>
      <c r="V214" s="7">
        <f t="shared" si="41"/>
        <v>0.56873994391559979</v>
      </c>
      <c r="W214" t="str">
        <f t="shared" si="42"/>
        <v>n.s.</v>
      </c>
      <c r="X214" t="str">
        <f t="shared" si="43"/>
        <v>n.s.</v>
      </c>
      <c r="Y214" t="str">
        <f t="shared" si="44"/>
        <v>n.s.</v>
      </c>
      <c r="Z214" t="str">
        <f t="shared" si="45"/>
        <v>n.s.</v>
      </c>
      <c r="AA214">
        <f t="shared" si="46"/>
        <v>6</v>
      </c>
      <c r="AB214">
        <v>0.1845270775439678</v>
      </c>
      <c r="AC214">
        <v>0.36804624446510392</v>
      </c>
      <c r="AD214">
        <v>0.24652831684276144</v>
      </c>
      <c r="AE214">
        <v>-0.19004895035099623</v>
      </c>
      <c r="AF214">
        <v>1.390255651114311E-2</v>
      </c>
      <c r="AG214">
        <v>-0.26163441053626629</v>
      </c>
      <c r="AH214">
        <f t="shared" si="47"/>
        <v>6</v>
      </c>
      <c r="AI214">
        <v>-5.5891200892045148E-2</v>
      </c>
      <c r="AJ214">
        <v>5.2415894151138537E-2</v>
      </c>
      <c r="AK214">
        <v>0.13093086982644869</v>
      </c>
      <c r="AL214">
        <v>-0.59167941693573678</v>
      </c>
      <c r="AM214">
        <v>-0.18396283484259487</v>
      </c>
      <c r="AN214">
        <v>-0.3056787432422875</v>
      </c>
      <c r="AO214">
        <f t="shared" si="48"/>
        <v>6</v>
      </c>
      <c r="AP214">
        <v>0.96199999999999997</v>
      </c>
      <c r="AQ214">
        <v>1.0369999999999999</v>
      </c>
      <c r="AR214">
        <v>1.095</v>
      </c>
      <c r="AS214">
        <v>1.5069999999999999</v>
      </c>
      <c r="AT214">
        <v>1.1359999999999999</v>
      </c>
      <c r="AU214">
        <v>1.236</v>
      </c>
      <c r="AV214" t="s">
        <v>198</v>
      </c>
      <c r="AW214" t="s">
        <v>198</v>
      </c>
      <c r="AX214" t="s">
        <v>205</v>
      </c>
      <c r="BL214">
        <f t="shared" si="49"/>
        <v>-0.59167941693573678</v>
      </c>
      <c r="BM214">
        <f t="shared" si="50"/>
        <v>-0.18396283484259487</v>
      </c>
      <c r="BN214">
        <f t="shared" si="51"/>
        <v>-0.3056787432422875</v>
      </c>
      <c r="BO214">
        <v>0.59167941693573678</v>
      </c>
      <c r="BP214">
        <v>0.18396283484259487</v>
      </c>
      <c r="BQ214">
        <v>0.3056787432422875</v>
      </c>
    </row>
    <row r="215" spans="1:69" x14ac:dyDescent="0.25">
      <c r="B215" t="s">
        <v>82</v>
      </c>
      <c r="C215" t="s">
        <v>83</v>
      </c>
      <c r="D215" t="s">
        <v>198</v>
      </c>
      <c r="E215" t="s">
        <v>198</v>
      </c>
      <c r="F215" t="s">
        <v>198</v>
      </c>
      <c r="G215" t="s">
        <v>85</v>
      </c>
      <c r="H215">
        <v>272.85199999999998</v>
      </c>
      <c r="I215">
        <v>9.25</v>
      </c>
      <c r="J215">
        <v>2668</v>
      </c>
      <c r="K215">
        <v>16.529235382308801</v>
      </c>
      <c r="L215">
        <v>95</v>
      </c>
      <c r="M215">
        <v>24</v>
      </c>
      <c r="N215">
        <v>24</v>
      </c>
      <c r="O215">
        <v>0</v>
      </c>
      <c r="P215">
        <v>1</v>
      </c>
      <c r="Q215" t="s">
        <v>198</v>
      </c>
      <c r="R215">
        <v>1.2789999999999999</v>
      </c>
      <c r="S215">
        <v>335.76496231555899</v>
      </c>
      <c r="T215" s="8">
        <f t="shared" si="39"/>
        <v>7.8541592490514508E-3</v>
      </c>
      <c r="U215" s="8">
        <f t="shared" si="40"/>
        <v>0.42035250398073992</v>
      </c>
      <c r="V215" s="7">
        <f t="shared" si="41"/>
        <v>0.96749630828105937</v>
      </c>
      <c r="W215" t="str">
        <f t="shared" si="42"/>
        <v>n.s.</v>
      </c>
      <c r="X215" t="str">
        <f t="shared" si="43"/>
        <v>n.s.</v>
      </c>
      <c r="Y215" t="str">
        <f t="shared" si="44"/>
        <v>n.s.</v>
      </c>
      <c r="Z215" t="str">
        <f t="shared" si="45"/>
        <v>n.s.</v>
      </c>
      <c r="AA215">
        <f t="shared" si="46"/>
        <v>6</v>
      </c>
      <c r="AB215">
        <v>-0.49174632946637209</v>
      </c>
      <c r="AC215">
        <v>0.1906239892469328</v>
      </c>
      <c r="AD215">
        <v>0.80265813535620523</v>
      </c>
      <c r="AE215">
        <v>-0.29614335297044547</v>
      </c>
      <c r="AF215">
        <v>-0.21681138907314806</v>
      </c>
      <c r="AG215">
        <v>5.85439024011363E-2</v>
      </c>
      <c r="AH215">
        <f t="shared" si="47"/>
        <v>6</v>
      </c>
      <c r="AI215">
        <v>-0.73216460790238502</v>
      </c>
      <c r="AJ215">
        <v>-0.12500636106703261</v>
      </c>
      <c r="AK215">
        <v>0.68706068833989242</v>
      </c>
      <c r="AL215">
        <v>-0.69777381955518603</v>
      </c>
      <c r="AM215">
        <v>-0.41467678042688605</v>
      </c>
      <c r="AN215">
        <v>1.4499569695115091E-2</v>
      </c>
      <c r="AO215">
        <f t="shared" si="48"/>
        <v>6</v>
      </c>
      <c r="AP215">
        <v>0.60199999999999998</v>
      </c>
      <c r="AQ215">
        <v>0.91700000000000004</v>
      </c>
      <c r="AR215">
        <v>1.61</v>
      </c>
      <c r="AS215">
        <v>1.6220000000000001</v>
      </c>
      <c r="AT215">
        <v>1.333</v>
      </c>
      <c r="AU215">
        <v>0.99</v>
      </c>
      <c r="AV215" t="s">
        <v>198</v>
      </c>
      <c r="AW215" t="s">
        <v>198</v>
      </c>
      <c r="AX215" t="s">
        <v>84</v>
      </c>
      <c r="BL215">
        <f t="shared" si="49"/>
        <v>-0.69777381955518603</v>
      </c>
      <c r="BM215">
        <f t="shared" si="50"/>
        <v>-0.41467678042688605</v>
      </c>
      <c r="BN215">
        <f t="shared" si="51"/>
        <v>1.4499569695115091E-2</v>
      </c>
      <c r="BO215">
        <v>0.69777381955518603</v>
      </c>
      <c r="BP215">
        <v>0.41467678042688605</v>
      </c>
      <c r="BQ215">
        <v>-1.4499569695115091E-2</v>
      </c>
    </row>
    <row r="216" spans="1:69" x14ac:dyDescent="0.25">
      <c r="B216" t="s">
        <v>86</v>
      </c>
      <c r="C216" t="s">
        <v>87</v>
      </c>
      <c r="D216" t="s">
        <v>198</v>
      </c>
      <c r="E216" t="s">
        <v>198</v>
      </c>
      <c r="F216" t="s">
        <v>198</v>
      </c>
      <c r="G216" t="s">
        <v>88</v>
      </c>
      <c r="H216">
        <v>53.384999999999998</v>
      </c>
      <c r="I216">
        <v>6.48</v>
      </c>
      <c r="J216">
        <v>498</v>
      </c>
      <c r="K216">
        <v>51.204819277108399</v>
      </c>
      <c r="L216">
        <v>133</v>
      </c>
      <c r="M216">
        <v>19</v>
      </c>
      <c r="N216">
        <v>19</v>
      </c>
      <c r="O216">
        <v>0</v>
      </c>
      <c r="P216">
        <v>1</v>
      </c>
      <c r="Q216" t="s">
        <v>198</v>
      </c>
      <c r="R216">
        <v>20.544</v>
      </c>
      <c r="S216">
        <v>452.16061103343998</v>
      </c>
      <c r="T216" s="8">
        <f t="shared" si="39"/>
        <v>0.15582006297475068</v>
      </c>
      <c r="U216" s="8">
        <f t="shared" si="40"/>
        <v>9.8526345886194341E-2</v>
      </c>
      <c r="V216" s="7">
        <f t="shared" si="41"/>
        <v>5.3893890311783911E-3</v>
      </c>
      <c r="W216" t="str">
        <f t="shared" si="42"/>
        <v>n.s.</v>
      </c>
      <c r="X216" t="str">
        <f t="shared" si="43"/>
        <v>n.s.</v>
      </c>
      <c r="Y216" t="str">
        <f t="shared" si="44"/>
        <v>n.s.</v>
      </c>
      <c r="Z216" t="str">
        <f t="shared" si="45"/>
        <v>n.s.</v>
      </c>
      <c r="AA216">
        <f t="shared" si="46"/>
        <v>6</v>
      </c>
      <c r="AB216">
        <v>0.3066797207047342</v>
      </c>
      <c r="AC216">
        <v>0.11968390928131839</v>
      </c>
      <c r="AD216">
        <v>0.18185888928503402</v>
      </c>
      <c r="AE216">
        <v>0.23813173430186099</v>
      </c>
      <c r="AF216">
        <v>1.390255651114311E-2</v>
      </c>
      <c r="AG216">
        <v>7.4663567764413269E-2</v>
      </c>
      <c r="AH216">
        <f t="shared" si="47"/>
        <v>6</v>
      </c>
      <c r="AI216">
        <v>6.6261442268721271E-2</v>
      </c>
      <c r="AJ216">
        <v>-0.19594644103264702</v>
      </c>
      <c r="AK216">
        <v>6.6261442268721271E-2</v>
      </c>
      <c r="AL216">
        <v>-0.16349873228287956</v>
      </c>
      <c r="AM216">
        <v>-0.18396283484259487</v>
      </c>
      <c r="AN216">
        <v>3.061923505839206E-2</v>
      </c>
      <c r="AO216">
        <f t="shared" si="48"/>
        <v>6</v>
      </c>
      <c r="AP216">
        <v>1.0469999999999999</v>
      </c>
      <c r="AQ216">
        <v>0.873</v>
      </c>
      <c r="AR216">
        <v>1.0469999999999999</v>
      </c>
      <c r="AS216">
        <v>1.1200000000000001</v>
      </c>
      <c r="AT216">
        <v>1.1359999999999999</v>
      </c>
      <c r="AU216">
        <v>0.97899999999999998</v>
      </c>
      <c r="AV216" t="s">
        <v>199</v>
      </c>
      <c r="AW216" t="s">
        <v>198</v>
      </c>
      <c r="AX216" t="s">
        <v>222</v>
      </c>
      <c r="BL216">
        <f t="shared" si="49"/>
        <v>-0.16349873228287956</v>
      </c>
      <c r="BM216">
        <f t="shared" si="50"/>
        <v>-0.18396283484259487</v>
      </c>
      <c r="BN216">
        <f t="shared" si="51"/>
        <v>3.061923505839206E-2</v>
      </c>
      <c r="BO216">
        <v>0.16349873228287956</v>
      </c>
      <c r="BP216">
        <v>0.18396283484259487</v>
      </c>
      <c r="BQ216">
        <v>-3.061923505839206E-2</v>
      </c>
    </row>
    <row r="217" spans="1:69" x14ac:dyDescent="0.25">
      <c r="B217" t="s">
        <v>89</v>
      </c>
      <c r="C217" t="s">
        <v>90</v>
      </c>
      <c r="D217" t="s">
        <v>198</v>
      </c>
      <c r="E217" t="s">
        <v>198</v>
      </c>
      <c r="F217" t="s">
        <v>198</v>
      </c>
      <c r="G217" t="s">
        <v>198</v>
      </c>
      <c r="H217">
        <v>187.292</v>
      </c>
      <c r="I217">
        <v>8.5</v>
      </c>
      <c r="J217">
        <v>1702</v>
      </c>
      <c r="K217">
        <v>20.3290246768508</v>
      </c>
      <c r="L217">
        <v>133</v>
      </c>
      <c r="M217">
        <v>25</v>
      </c>
      <c r="N217">
        <v>1</v>
      </c>
      <c r="O217">
        <v>0</v>
      </c>
      <c r="P217">
        <v>1</v>
      </c>
      <c r="Q217" t="s">
        <v>198</v>
      </c>
      <c r="R217">
        <v>1.8480000000000001</v>
      </c>
      <c r="S217">
        <v>486.89276075363199</v>
      </c>
      <c r="T217" s="8">
        <f t="shared" si="39"/>
        <v>-0.25620277805527608</v>
      </c>
      <c r="U217" s="8">
        <f t="shared" si="40"/>
        <v>0.15257521014625158</v>
      </c>
      <c r="V217" s="7">
        <f t="shared" si="41"/>
        <v>4.7669959979041296E-3</v>
      </c>
      <c r="W217" t="str">
        <f t="shared" si="42"/>
        <v>n.s.</v>
      </c>
      <c r="X217" t="str">
        <f t="shared" si="43"/>
        <v>n.s.</v>
      </c>
      <c r="Y217" t="str">
        <f t="shared" si="44"/>
        <v>n.s.</v>
      </c>
      <c r="Z217" t="str">
        <f t="shared" si="45"/>
        <v>n.s.</v>
      </c>
      <c r="AA217">
        <f t="shared" si="46"/>
        <v>5</v>
      </c>
      <c r="AB217">
        <v>-0.11434120891872179</v>
      </c>
      <c r="AC217">
        <v>-0.14235929414942539</v>
      </c>
      <c r="AD217">
        <v>-0.32466602855070464</v>
      </c>
      <c r="AE217" t="s">
        <v>198</v>
      </c>
      <c r="AF217">
        <v>-0.52460063311735294</v>
      </c>
      <c r="AG217">
        <v>-0.17504672554017553</v>
      </c>
      <c r="AH217">
        <f t="shared" si="47"/>
        <v>5</v>
      </c>
      <c r="AI217">
        <v>-0.35475948735473473</v>
      </c>
      <c r="AJ217">
        <v>-0.4579896444633908</v>
      </c>
      <c r="AK217">
        <v>-0.44026347556701739</v>
      </c>
      <c r="AL217" t="s">
        <v>198</v>
      </c>
      <c r="AM217">
        <v>-0.72246602447109098</v>
      </c>
      <c r="AN217">
        <v>-0.21909105824619673</v>
      </c>
      <c r="AO217">
        <f t="shared" si="48"/>
        <v>5</v>
      </c>
      <c r="AP217">
        <v>0.78200000000000003</v>
      </c>
      <c r="AQ217">
        <v>0.72799999999999998</v>
      </c>
      <c r="AR217">
        <v>0.73699999999999999</v>
      </c>
      <c r="AS217" t="s">
        <v>198</v>
      </c>
      <c r="AT217">
        <v>1.65</v>
      </c>
      <c r="AU217">
        <v>1.1639999999999999</v>
      </c>
      <c r="AV217" t="s">
        <v>198</v>
      </c>
      <c r="AW217" t="s">
        <v>198</v>
      </c>
      <c r="AX217" t="s">
        <v>198</v>
      </c>
      <c r="BL217" t="str">
        <f t="shared" si="49"/>
        <v/>
      </c>
      <c r="BM217">
        <f t="shared" si="50"/>
        <v>-0.72246602447109098</v>
      </c>
      <c r="BN217">
        <f t="shared" si="51"/>
        <v>-0.21909105824619673</v>
      </c>
      <c r="BO217" t="s">
        <v>198</v>
      </c>
      <c r="BP217">
        <v>0.72246602447109098</v>
      </c>
      <c r="BQ217">
        <v>0.21909105824619673</v>
      </c>
    </row>
    <row r="218" spans="1:69" x14ac:dyDescent="0.25">
      <c r="B218" t="s">
        <v>91</v>
      </c>
      <c r="C218" t="s">
        <v>92</v>
      </c>
      <c r="D218" t="s">
        <v>198</v>
      </c>
      <c r="E218" t="s">
        <v>198</v>
      </c>
      <c r="F218" t="s">
        <v>198</v>
      </c>
      <c r="G218" t="s">
        <v>1255</v>
      </c>
      <c r="H218">
        <v>34.932000000000002</v>
      </c>
      <c r="I218">
        <v>7.77</v>
      </c>
      <c r="J218">
        <v>328</v>
      </c>
      <c r="K218">
        <v>50.304878048780502</v>
      </c>
      <c r="L218">
        <v>132</v>
      </c>
      <c r="M218">
        <v>15</v>
      </c>
      <c r="N218">
        <v>15</v>
      </c>
      <c r="O218">
        <v>0</v>
      </c>
      <c r="P218">
        <v>1</v>
      </c>
      <c r="Q218" t="s">
        <v>198</v>
      </c>
      <c r="R218">
        <v>198.52600000000001</v>
      </c>
      <c r="S218">
        <v>467.24288213252999</v>
      </c>
      <c r="T218" s="8">
        <f t="shared" si="39"/>
        <v>-1.0909475288542627E-2</v>
      </c>
      <c r="U218" s="8">
        <f t="shared" si="40"/>
        <v>0.24359599960083067</v>
      </c>
      <c r="V218" s="7">
        <f t="shared" si="41"/>
        <v>0.92221038080087125</v>
      </c>
      <c r="W218" t="str">
        <f t="shared" si="42"/>
        <v>n.s.</v>
      </c>
      <c r="X218" t="str">
        <f t="shared" si="43"/>
        <v>n.s.</v>
      </c>
      <c r="Y218" t="str">
        <f t="shared" si="44"/>
        <v>n.s.</v>
      </c>
      <c r="Z218" t="str">
        <f t="shared" si="45"/>
        <v>n.s.</v>
      </c>
      <c r="AA218">
        <f t="shared" si="46"/>
        <v>6</v>
      </c>
      <c r="AB218">
        <v>0.3285598753050305</v>
      </c>
      <c r="AC218">
        <v>6.2709289296587478E-3</v>
      </c>
      <c r="AD218">
        <v>0.22261569689843319</v>
      </c>
      <c r="AE218">
        <v>-3.9853012997904336E-2</v>
      </c>
      <c r="AF218">
        <v>-0.17397222597668255</v>
      </c>
      <c r="AG218">
        <v>-0.40907811388979132</v>
      </c>
      <c r="AH218">
        <f t="shared" si="47"/>
        <v>6</v>
      </c>
      <c r="AI218">
        <v>8.8141596869017569E-2</v>
      </c>
      <c r="AJ218">
        <v>-0.30935942138430667</v>
      </c>
      <c r="AK218">
        <v>0.10701824988212043</v>
      </c>
      <c r="AL218">
        <v>-0.44148347958264489</v>
      </c>
      <c r="AM218">
        <v>-0.37183761733042053</v>
      </c>
      <c r="AN218">
        <v>-0.45312244659581252</v>
      </c>
      <c r="AO218">
        <f t="shared" si="48"/>
        <v>6</v>
      </c>
      <c r="AP218">
        <v>1.0629999999999999</v>
      </c>
      <c r="AQ218">
        <v>0.80700000000000005</v>
      </c>
      <c r="AR218">
        <v>1.077</v>
      </c>
      <c r="AS218">
        <v>1.3580000000000001</v>
      </c>
      <c r="AT218">
        <v>1.294</v>
      </c>
      <c r="AU218">
        <v>1.369</v>
      </c>
      <c r="AV218" t="s">
        <v>198</v>
      </c>
      <c r="AW218" t="s">
        <v>1254</v>
      </c>
      <c r="AX218" t="s">
        <v>198</v>
      </c>
      <c r="BL218">
        <f t="shared" si="49"/>
        <v>-0.44148347958264489</v>
      </c>
      <c r="BM218">
        <f t="shared" si="50"/>
        <v>-0.37183761733042053</v>
      </c>
      <c r="BN218">
        <f t="shared" si="51"/>
        <v>-0.45312244659581252</v>
      </c>
      <c r="BO218">
        <v>0.44148347958264489</v>
      </c>
      <c r="BP218">
        <v>0.37183761733042053</v>
      </c>
      <c r="BQ218">
        <v>0.45312244659581252</v>
      </c>
    </row>
    <row r="219" spans="1:69" x14ac:dyDescent="0.25">
      <c r="B219" t="s">
        <v>93</v>
      </c>
      <c r="C219" t="s">
        <v>94</v>
      </c>
      <c r="D219" t="s">
        <v>198</v>
      </c>
      <c r="E219" t="s">
        <v>198</v>
      </c>
      <c r="F219" t="s">
        <v>198</v>
      </c>
      <c r="G219" t="s">
        <v>95</v>
      </c>
      <c r="H219">
        <v>104.247</v>
      </c>
      <c r="I219">
        <v>6.51</v>
      </c>
      <c r="J219">
        <v>927</v>
      </c>
      <c r="K219">
        <v>39.590075512405598</v>
      </c>
      <c r="L219">
        <v>116</v>
      </c>
      <c r="M219">
        <v>29</v>
      </c>
      <c r="N219">
        <v>29</v>
      </c>
      <c r="O219">
        <v>0</v>
      </c>
      <c r="P219">
        <v>1</v>
      </c>
      <c r="Q219" t="s">
        <v>198</v>
      </c>
      <c r="R219">
        <v>4.8289999999999997</v>
      </c>
      <c r="S219">
        <v>417.26890671253199</v>
      </c>
      <c r="T219" s="8">
        <f t="shared" si="39"/>
        <v>-7.6859631276148449E-2</v>
      </c>
      <c r="U219" s="8">
        <f t="shared" si="40"/>
        <v>0.20291049023859001</v>
      </c>
      <c r="V219" s="7">
        <f t="shared" si="41"/>
        <v>0.41680975185563673</v>
      </c>
      <c r="W219" t="str">
        <f t="shared" si="42"/>
        <v>n.s.</v>
      </c>
      <c r="X219" t="str">
        <f t="shared" si="43"/>
        <v>n.s.</v>
      </c>
      <c r="Y219" t="str">
        <f t="shared" si="44"/>
        <v>n.s.</v>
      </c>
      <c r="Z219" t="str">
        <f t="shared" si="45"/>
        <v>n.s.</v>
      </c>
      <c r="AA219">
        <f t="shared" si="46"/>
        <v>6</v>
      </c>
      <c r="AB219">
        <v>-0.21361335245869456</v>
      </c>
      <c r="AC219">
        <v>-0.40936260218616488</v>
      </c>
      <c r="AD219">
        <v>-0.11378490632748413</v>
      </c>
      <c r="AE219">
        <v>4.5486656359465194E-2</v>
      </c>
      <c r="AF219">
        <v>0.23291233845293879</v>
      </c>
      <c r="AG219">
        <v>-2.7959214969511398E-3</v>
      </c>
      <c r="AH219">
        <f t="shared" si="47"/>
        <v>6</v>
      </c>
      <c r="AI219">
        <v>-0.45403163089470749</v>
      </c>
      <c r="AJ219">
        <v>-0.72499295250013029</v>
      </c>
      <c r="AK219">
        <v>-0.22938235334379689</v>
      </c>
      <c r="AL219">
        <v>-0.35614381022527536</v>
      </c>
      <c r="AM219">
        <v>3.5046947099200802E-2</v>
      </c>
      <c r="AN219">
        <v>-4.6840254202972352E-2</v>
      </c>
      <c r="AO219">
        <f t="shared" si="48"/>
        <v>6</v>
      </c>
      <c r="AP219">
        <v>0.73</v>
      </c>
      <c r="AQ219">
        <v>0.60499999999999998</v>
      </c>
      <c r="AR219">
        <v>0.85299999999999998</v>
      </c>
      <c r="AS219">
        <v>1.28</v>
      </c>
      <c r="AT219">
        <v>0.97599999999999998</v>
      </c>
      <c r="AU219">
        <v>1.0329999999999999</v>
      </c>
      <c r="AV219" t="s">
        <v>199</v>
      </c>
      <c r="AW219" t="s">
        <v>198</v>
      </c>
      <c r="AX219" t="s">
        <v>222</v>
      </c>
      <c r="BL219">
        <f t="shared" si="49"/>
        <v>-0.35614381022527536</v>
      </c>
      <c r="BM219">
        <f t="shared" si="50"/>
        <v>3.5046947099200802E-2</v>
      </c>
      <c r="BN219">
        <f t="shared" si="51"/>
        <v>-4.6840254202972352E-2</v>
      </c>
      <c r="BO219">
        <v>0.35614381022527536</v>
      </c>
      <c r="BP219">
        <v>-3.5046947099200802E-2</v>
      </c>
      <c r="BQ219">
        <v>4.6840254202972352E-2</v>
      </c>
    </row>
    <row r="220" spans="1:69" x14ac:dyDescent="0.25">
      <c r="B220" t="s">
        <v>96</v>
      </c>
      <c r="C220" t="s">
        <v>97</v>
      </c>
      <c r="D220" t="s">
        <v>198</v>
      </c>
      <c r="E220" t="s">
        <v>198</v>
      </c>
      <c r="F220" t="s">
        <v>198</v>
      </c>
      <c r="G220" t="s">
        <v>198</v>
      </c>
      <c r="H220">
        <v>24.45</v>
      </c>
      <c r="I220">
        <v>8.34</v>
      </c>
      <c r="J220">
        <v>210</v>
      </c>
      <c r="K220">
        <v>62.857142857142897</v>
      </c>
      <c r="L220">
        <v>290</v>
      </c>
      <c r="M220">
        <v>19</v>
      </c>
      <c r="N220">
        <v>19</v>
      </c>
      <c r="O220">
        <v>0</v>
      </c>
      <c r="P220">
        <v>1</v>
      </c>
      <c r="Q220" t="s">
        <v>198</v>
      </c>
      <c r="R220">
        <v>14250.027</v>
      </c>
      <c r="S220">
        <v>914.256131052971</v>
      </c>
      <c r="T220" s="8">
        <f t="shared" si="39"/>
        <v>0.15109514439193508</v>
      </c>
      <c r="U220" s="8">
        <f t="shared" si="40"/>
        <v>0.39627981529928563</v>
      </c>
      <c r="V220" s="7">
        <f t="shared" si="41"/>
        <v>0.41384733471178825</v>
      </c>
      <c r="W220" t="str">
        <f t="shared" si="42"/>
        <v>n.s.</v>
      </c>
      <c r="X220" t="str">
        <f t="shared" si="43"/>
        <v>n.s.</v>
      </c>
      <c r="Y220" t="str">
        <f t="shared" si="44"/>
        <v>n.s.</v>
      </c>
      <c r="Z220" t="str">
        <f t="shared" si="45"/>
        <v>n.s.</v>
      </c>
      <c r="AA220">
        <f t="shared" si="46"/>
        <v>6</v>
      </c>
      <c r="AB220">
        <v>0.10277047796803304</v>
      </c>
      <c r="AC220">
        <v>-0.53641176829893311</v>
      </c>
      <c r="AD220">
        <v>-5.4147228816004297E-2</v>
      </c>
      <c r="AE220">
        <v>0.75823601310484823</v>
      </c>
      <c r="AF220">
        <v>0.33710118872491002</v>
      </c>
      <c r="AG220">
        <v>0.29902218366875671</v>
      </c>
      <c r="AH220">
        <f t="shared" si="47"/>
        <v>6</v>
      </c>
      <c r="AI220">
        <v>-0.13764780046797989</v>
      </c>
      <c r="AJ220">
        <v>-0.85204211861289858</v>
      </c>
      <c r="AK220">
        <v>-0.16974467583231706</v>
      </c>
      <c r="AL220">
        <v>0.35660554652010767</v>
      </c>
      <c r="AM220">
        <v>0.13923579737117203</v>
      </c>
      <c r="AN220">
        <v>0.25497785096273551</v>
      </c>
      <c r="AO220">
        <f t="shared" si="48"/>
        <v>6</v>
      </c>
      <c r="AP220">
        <v>0.90900000000000003</v>
      </c>
      <c r="AQ220">
        <v>0.55400000000000005</v>
      </c>
      <c r="AR220">
        <v>0.88900000000000001</v>
      </c>
      <c r="AS220">
        <v>0.78100000000000003</v>
      </c>
      <c r="AT220">
        <v>0.90800000000000003</v>
      </c>
      <c r="AU220">
        <v>0.83799999999999997</v>
      </c>
      <c r="AV220" t="s">
        <v>198</v>
      </c>
      <c r="AW220" t="s">
        <v>1254</v>
      </c>
      <c r="AX220" t="s">
        <v>198</v>
      </c>
      <c r="BL220">
        <f t="shared" si="49"/>
        <v>0.35660554652010767</v>
      </c>
      <c r="BM220">
        <f t="shared" si="50"/>
        <v>0.13923579737117203</v>
      </c>
      <c r="BN220">
        <f t="shared" si="51"/>
        <v>0.25497785096273551</v>
      </c>
      <c r="BO220">
        <v>-0.35660554652010767</v>
      </c>
      <c r="BP220">
        <v>-0.13923579737117203</v>
      </c>
      <c r="BQ220">
        <v>-0.25497785096273551</v>
      </c>
    </row>
    <row r="221" spans="1:69" x14ac:dyDescent="0.25">
      <c r="B221" t="s">
        <v>98</v>
      </c>
      <c r="C221" t="s">
        <v>99</v>
      </c>
      <c r="D221" t="s">
        <v>198</v>
      </c>
      <c r="E221" t="s">
        <v>198</v>
      </c>
      <c r="F221" t="s">
        <v>198</v>
      </c>
      <c r="G221" t="s">
        <v>100</v>
      </c>
      <c r="H221">
        <v>59.786999999999999</v>
      </c>
      <c r="I221">
        <v>9.0299999999999994</v>
      </c>
      <c r="J221">
        <v>539</v>
      </c>
      <c r="K221">
        <v>52.319109461966598</v>
      </c>
      <c r="L221">
        <v>149</v>
      </c>
      <c r="M221">
        <v>20</v>
      </c>
      <c r="N221">
        <v>20</v>
      </c>
      <c r="O221">
        <v>0</v>
      </c>
      <c r="P221">
        <v>1</v>
      </c>
      <c r="Q221" t="s">
        <v>198</v>
      </c>
      <c r="R221">
        <v>24.483000000000001</v>
      </c>
      <c r="S221">
        <v>527.02473258972202</v>
      </c>
      <c r="T221" s="8">
        <f t="shared" si="39"/>
        <v>-1.7191721854857789E-2</v>
      </c>
      <c r="U221" s="8">
        <f t="shared" si="40"/>
        <v>0.1231846712317628</v>
      </c>
      <c r="V221" s="7">
        <f t="shared" si="41"/>
        <v>0.76139933140940153</v>
      </c>
      <c r="W221" t="str">
        <f t="shared" si="42"/>
        <v>n.s.</v>
      </c>
      <c r="X221" t="str">
        <f t="shared" si="43"/>
        <v>n.s.</v>
      </c>
      <c r="Y221" t="str">
        <f t="shared" si="44"/>
        <v>n.s.</v>
      </c>
      <c r="Z221" t="str">
        <f t="shared" si="45"/>
        <v>n.s.</v>
      </c>
      <c r="AA221">
        <f t="shared" si="46"/>
        <v>6</v>
      </c>
      <c r="AB221">
        <v>-1.1120488559951569E-2</v>
      </c>
      <c r="AC221">
        <v>-0.27728887423553389</v>
      </c>
      <c r="AD221">
        <v>-7.836494231966265E-3</v>
      </c>
      <c r="AE221">
        <v>0.11002690855417585</v>
      </c>
      <c r="AF221">
        <v>3.1792715407032046E-2</v>
      </c>
      <c r="AG221">
        <v>5.1275901937097079E-2</v>
      </c>
      <c r="AH221">
        <f t="shared" si="47"/>
        <v>6</v>
      </c>
      <c r="AI221">
        <v>-0.2515387669959645</v>
      </c>
      <c r="AJ221">
        <v>-0.5929192245494993</v>
      </c>
      <c r="AK221">
        <v>-0.12343394124827903</v>
      </c>
      <c r="AL221">
        <v>-0.2916035580305647</v>
      </c>
      <c r="AM221">
        <v>-0.16607267594670594</v>
      </c>
      <c r="AN221">
        <v>7.2315692310758635E-3</v>
      </c>
      <c r="AO221">
        <f t="shared" si="48"/>
        <v>6</v>
      </c>
      <c r="AP221">
        <v>0.84</v>
      </c>
      <c r="AQ221">
        <v>0.66300000000000003</v>
      </c>
      <c r="AR221">
        <v>0.91800000000000004</v>
      </c>
      <c r="AS221">
        <v>1.224</v>
      </c>
      <c r="AT221">
        <v>1.1220000000000001</v>
      </c>
      <c r="AU221">
        <v>0.995</v>
      </c>
      <c r="AV221" t="s">
        <v>199</v>
      </c>
      <c r="AW221" t="s">
        <v>198</v>
      </c>
      <c r="AX221" t="s">
        <v>222</v>
      </c>
      <c r="BL221">
        <f t="shared" si="49"/>
        <v>-0.2916035580305647</v>
      </c>
      <c r="BM221">
        <f t="shared" si="50"/>
        <v>-0.16607267594670594</v>
      </c>
      <c r="BN221">
        <f t="shared" si="51"/>
        <v>7.2315692310758635E-3</v>
      </c>
      <c r="BO221">
        <v>0.2916035580305647</v>
      </c>
      <c r="BP221">
        <v>0.16607267594670594</v>
      </c>
      <c r="BQ221">
        <v>-7.2315692310758635E-3</v>
      </c>
    </row>
    <row r="222" spans="1:69" hidden="1" x14ac:dyDescent="0.25">
      <c r="A222"/>
      <c r="B222" t="s">
        <v>101</v>
      </c>
      <c r="C222" t="s">
        <v>102</v>
      </c>
      <c r="D222" t="s">
        <v>198</v>
      </c>
      <c r="E222" t="s">
        <v>198</v>
      </c>
      <c r="F222" t="s">
        <v>198</v>
      </c>
      <c r="G222" t="s">
        <v>1228</v>
      </c>
      <c r="H222">
        <v>104.994</v>
      </c>
      <c r="I222">
        <v>5.05</v>
      </c>
      <c r="J222">
        <v>995</v>
      </c>
      <c r="K222">
        <v>37.688442211055303</v>
      </c>
      <c r="L222">
        <v>177</v>
      </c>
      <c r="M222">
        <v>23</v>
      </c>
      <c r="N222">
        <v>1</v>
      </c>
      <c r="O222">
        <v>0</v>
      </c>
      <c r="P222">
        <v>1</v>
      </c>
      <c r="Q222" t="s">
        <v>198</v>
      </c>
      <c r="R222">
        <v>5.5789999999999997</v>
      </c>
      <c r="S222">
        <v>663.55640053749096</v>
      </c>
      <c r="T222" s="8" t="str">
        <f t="shared" si="39"/>
        <v/>
      </c>
      <c r="U222" s="8" t="str">
        <f t="shared" si="40"/>
        <v/>
      </c>
      <c r="V222" s="7" t="str">
        <f t="shared" si="41"/>
        <v/>
      </c>
      <c r="W222" t="str">
        <f t="shared" si="42"/>
        <v>n.q.</v>
      </c>
      <c r="X222" t="str">
        <f t="shared" si="43"/>
        <v>n.q.</v>
      </c>
      <c r="Y222" t="str">
        <f t="shared" si="44"/>
        <v>n.q.</v>
      </c>
      <c r="Z222" t="str">
        <f t="shared" si="45"/>
        <v>n.q.</v>
      </c>
      <c r="AA222">
        <f t="shared" si="46"/>
        <v>0</v>
      </c>
      <c r="AB222" t="s">
        <v>198</v>
      </c>
      <c r="AC222" t="s">
        <v>198</v>
      </c>
      <c r="AD222" t="s">
        <v>198</v>
      </c>
      <c r="AE222" t="s">
        <v>198</v>
      </c>
      <c r="AF222" t="s">
        <v>198</v>
      </c>
      <c r="AG222" t="s">
        <v>198</v>
      </c>
      <c r="AH222">
        <f t="shared" si="47"/>
        <v>0</v>
      </c>
      <c r="AI222" t="s">
        <v>198</v>
      </c>
      <c r="AJ222" t="s">
        <v>198</v>
      </c>
      <c r="AK222" t="s">
        <v>198</v>
      </c>
      <c r="AL222" t="s">
        <v>198</v>
      </c>
      <c r="AM222" t="s">
        <v>198</v>
      </c>
      <c r="AN222" t="s">
        <v>198</v>
      </c>
      <c r="AO222">
        <f t="shared" si="48"/>
        <v>0</v>
      </c>
      <c r="AP222" t="s">
        <v>198</v>
      </c>
      <c r="AQ222" t="s">
        <v>198</v>
      </c>
      <c r="AR222" t="s">
        <v>198</v>
      </c>
      <c r="AS222" t="s">
        <v>198</v>
      </c>
      <c r="AT222" t="s">
        <v>198</v>
      </c>
      <c r="AU222" t="s">
        <v>198</v>
      </c>
      <c r="AV222" t="s">
        <v>199</v>
      </c>
      <c r="AW222" t="s">
        <v>198</v>
      </c>
      <c r="AX222" t="s">
        <v>222</v>
      </c>
      <c r="BL222" t="str">
        <f t="shared" si="49"/>
        <v/>
      </c>
      <c r="BM222" t="str">
        <f t="shared" si="50"/>
        <v/>
      </c>
      <c r="BN222" t="str">
        <f t="shared" si="51"/>
        <v/>
      </c>
      <c r="BO222" t="s">
        <v>198</v>
      </c>
      <c r="BP222" t="s">
        <v>198</v>
      </c>
      <c r="BQ222" t="s">
        <v>198</v>
      </c>
    </row>
    <row r="223" spans="1:69" x14ac:dyDescent="0.25">
      <c r="B223" t="s">
        <v>103</v>
      </c>
      <c r="C223" t="s">
        <v>104</v>
      </c>
      <c r="D223" t="s">
        <v>198</v>
      </c>
      <c r="E223" t="s">
        <v>198</v>
      </c>
      <c r="F223" t="s">
        <v>198</v>
      </c>
      <c r="G223" t="s">
        <v>198</v>
      </c>
      <c r="H223">
        <v>19.829999999999998</v>
      </c>
      <c r="I223">
        <v>9</v>
      </c>
      <c r="J223">
        <v>185</v>
      </c>
      <c r="K223">
        <v>42.162162162162197</v>
      </c>
      <c r="L223">
        <v>706</v>
      </c>
      <c r="M223">
        <v>12</v>
      </c>
      <c r="N223">
        <v>12</v>
      </c>
      <c r="O223">
        <v>0</v>
      </c>
      <c r="P223">
        <v>1</v>
      </c>
      <c r="Q223" t="s">
        <v>198</v>
      </c>
      <c r="R223">
        <v>99999</v>
      </c>
      <c r="S223">
        <v>2263.8363287448901</v>
      </c>
      <c r="T223" s="8">
        <f t="shared" si="39"/>
        <v>0.23129382050607097</v>
      </c>
      <c r="U223" s="8">
        <f t="shared" si="40"/>
        <v>0.15787764014254616</v>
      </c>
      <c r="V223" s="7">
        <f t="shared" si="41"/>
        <v>8.3468415996740299E-3</v>
      </c>
      <c r="W223" t="str">
        <f t="shared" si="42"/>
        <v>n.s.</v>
      </c>
      <c r="X223" t="str">
        <f t="shared" si="43"/>
        <v>n.s.</v>
      </c>
      <c r="Y223" t="str">
        <f t="shared" si="44"/>
        <v>n.s.</v>
      </c>
      <c r="Z223" t="str">
        <f t="shared" si="45"/>
        <v>n.s.</v>
      </c>
      <c r="AA223">
        <f t="shared" si="46"/>
        <v>6</v>
      </c>
      <c r="AB223">
        <v>0.22300122535860353</v>
      </c>
      <c r="AC223">
        <v>0.15397708683519615</v>
      </c>
      <c r="AD223">
        <v>-6.0653192675414483E-2</v>
      </c>
      <c r="AE223">
        <v>0.42050847679042996</v>
      </c>
      <c r="AF223">
        <v>0.3741160310454652</v>
      </c>
      <c r="AG223">
        <v>0.27681329568214563</v>
      </c>
      <c r="AH223">
        <f t="shared" si="47"/>
        <v>6</v>
      </c>
      <c r="AI223">
        <v>-1.7417053077409407E-2</v>
      </c>
      <c r="AJ223">
        <v>-0.16165326347876927</v>
      </c>
      <c r="AK223">
        <v>-0.17625063969172725</v>
      </c>
      <c r="AL223">
        <v>1.88780102056894E-2</v>
      </c>
      <c r="AM223">
        <v>0.17625063969172725</v>
      </c>
      <c r="AN223">
        <v>0.23276896297612443</v>
      </c>
      <c r="AO223">
        <f t="shared" si="48"/>
        <v>6</v>
      </c>
      <c r="AP223">
        <v>0.98799999999999999</v>
      </c>
      <c r="AQ223">
        <v>0.89400000000000002</v>
      </c>
      <c r="AR223">
        <v>0.88500000000000001</v>
      </c>
      <c r="AS223">
        <v>0.98699999999999999</v>
      </c>
      <c r="AT223">
        <v>0.88500000000000001</v>
      </c>
      <c r="AU223">
        <v>0.85099999999999998</v>
      </c>
      <c r="AV223" t="s">
        <v>198</v>
      </c>
      <c r="AW223" t="s">
        <v>198</v>
      </c>
      <c r="AX223" t="s">
        <v>198</v>
      </c>
      <c r="BL223">
        <f t="shared" si="49"/>
        <v>1.88780102056894E-2</v>
      </c>
      <c r="BM223">
        <f t="shared" si="50"/>
        <v>0.17625063969172725</v>
      </c>
      <c r="BN223">
        <f t="shared" si="51"/>
        <v>0.23276896297612443</v>
      </c>
      <c r="BO223">
        <v>-1.88780102056894E-2</v>
      </c>
      <c r="BP223">
        <v>-0.17625063969172725</v>
      </c>
      <c r="BQ223">
        <v>-0.23276896297612443</v>
      </c>
    </row>
    <row r="224" spans="1:69" x14ac:dyDescent="0.25">
      <c r="B224" t="s">
        <v>105</v>
      </c>
      <c r="C224" t="s">
        <v>106</v>
      </c>
      <c r="D224" t="s">
        <v>198</v>
      </c>
      <c r="E224" t="s">
        <v>198</v>
      </c>
      <c r="F224" t="s">
        <v>198</v>
      </c>
      <c r="G224" t="s">
        <v>198</v>
      </c>
      <c r="H224">
        <v>39.408999999999999</v>
      </c>
      <c r="I224">
        <v>7.47</v>
      </c>
      <c r="J224">
        <v>355</v>
      </c>
      <c r="K224">
        <v>53.239436619718298</v>
      </c>
      <c r="L224">
        <v>123</v>
      </c>
      <c r="M224">
        <v>20</v>
      </c>
      <c r="N224">
        <v>20</v>
      </c>
      <c r="O224">
        <v>0</v>
      </c>
      <c r="P224">
        <v>1</v>
      </c>
      <c r="Q224" t="s">
        <v>198</v>
      </c>
      <c r="R224">
        <v>378.26900000000001</v>
      </c>
      <c r="S224">
        <v>443.01187360286701</v>
      </c>
      <c r="T224" s="8">
        <f t="shared" si="39"/>
        <v>-0.24010542530372261</v>
      </c>
      <c r="U224" s="8">
        <f t="shared" si="40"/>
        <v>0.45479727139834392</v>
      </c>
      <c r="V224" s="7">
        <f t="shared" si="41"/>
        <v>0.2651156956997851</v>
      </c>
      <c r="W224" t="str">
        <f t="shared" si="42"/>
        <v>n.s.</v>
      </c>
      <c r="X224" t="str">
        <f t="shared" si="43"/>
        <v>n.s.</v>
      </c>
      <c r="Y224" t="str">
        <f t="shared" si="44"/>
        <v>n.s.</v>
      </c>
      <c r="Z224" t="str">
        <f t="shared" si="45"/>
        <v>n.s.</v>
      </c>
      <c r="AA224">
        <f t="shared" si="46"/>
        <v>6</v>
      </c>
      <c r="AB224">
        <v>-0.1612165162403425</v>
      </c>
      <c r="AC224">
        <v>-1.0689533524231645</v>
      </c>
      <c r="AD224">
        <v>-0.55097881925849546</v>
      </c>
      <c r="AE224">
        <v>0.30267198649657179</v>
      </c>
      <c r="AF224">
        <v>0.12473068672352261</v>
      </c>
      <c r="AG224">
        <v>-8.6886537120427487E-2</v>
      </c>
      <c r="AH224">
        <f t="shared" si="47"/>
        <v>6</v>
      </c>
      <c r="AI224">
        <v>-0.40163479467635543</v>
      </c>
      <c r="AJ224">
        <v>-1.3845837027371299</v>
      </c>
      <c r="AK224">
        <v>-0.66657626627480826</v>
      </c>
      <c r="AL224">
        <v>-9.8958480088168779E-2</v>
      </c>
      <c r="AM224">
        <v>-7.3134704630215375E-2</v>
      </c>
      <c r="AN224">
        <v>-0.13093086982644869</v>
      </c>
      <c r="AO224">
        <f t="shared" si="48"/>
        <v>6</v>
      </c>
      <c r="AP224">
        <v>0.75700000000000001</v>
      </c>
      <c r="AQ224">
        <v>0.38300000000000001</v>
      </c>
      <c r="AR224">
        <v>0.63</v>
      </c>
      <c r="AS224">
        <v>1.071</v>
      </c>
      <c r="AT224">
        <v>1.052</v>
      </c>
      <c r="AU224">
        <v>1.095</v>
      </c>
      <c r="AV224" t="s">
        <v>198</v>
      </c>
      <c r="AW224" t="s">
        <v>198</v>
      </c>
      <c r="AX224" t="s">
        <v>198</v>
      </c>
      <c r="BL224">
        <f t="shared" si="49"/>
        <v>-9.8958480088168779E-2</v>
      </c>
      <c r="BM224">
        <f t="shared" si="50"/>
        <v>-7.3134704630215375E-2</v>
      </c>
      <c r="BN224">
        <f t="shared" si="51"/>
        <v>-0.13093086982644869</v>
      </c>
      <c r="BO224">
        <v>9.8958480088168779E-2</v>
      </c>
      <c r="BP224">
        <v>7.3134704630215375E-2</v>
      </c>
      <c r="BQ224">
        <v>0.13093086982644869</v>
      </c>
    </row>
    <row r="225" spans="1:69" x14ac:dyDescent="0.25">
      <c r="B225" t="s">
        <v>107</v>
      </c>
      <c r="C225" t="s">
        <v>440</v>
      </c>
      <c r="D225" t="s">
        <v>198</v>
      </c>
      <c r="E225" t="s">
        <v>198</v>
      </c>
      <c r="F225" t="s">
        <v>198</v>
      </c>
      <c r="G225" t="s">
        <v>441</v>
      </c>
      <c r="H225">
        <v>30.123999999999999</v>
      </c>
      <c r="I225">
        <v>10.32</v>
      </c>
      <c r="J225">
        <v>263</v>
      </c>
      <c r="K225">
        <v>71.482889733840295</v>
      </c>
      <c r="L225">
        <v>213</v>
      </c>
      <c r="M225">
        <v>22</v>
      </c>
      <c r="N225">
        <v>22</v>
      </c>
      <c r="O225">
        <v>0</v>
      </c>
      <c r="P225">
        <v>1</v>
      </c>
      <c r="Q225" t="s">
        <v>198</v>
      </c>
      <c r="R225">
        <v>283.80399999999997</v>
      </c>
      <c r="S225">
        <v>675.58265149593399</v>
      </c>
      <c r="T225" s="8">
        <f t="shared" si="39"/>
        <v>-5.1713527354139234E-2</v>
      </c>
      <c r="U225" s="8">
        <f t="shared" si="40"/>
        <v>0.48488474359026912</v>
      </c>
      <c r="V225" s="7">
        <f t="shared" si="41"/>
        <v>0.81632524248206906</v>
      </c>
      <c r="W225" t="str">
        <f t="shared" si="42"/>
        <v>n.s.</v>
      </c>
      <c r="X225" t="str">
        <f t="shared" si="43"/>
        <v>n.s.</v>
      </c>
      <c r="Y225" t="str">
        <f t="shared" si="44"/>
        <v>n.s.</v>
      </c>
      <c r="Z225" t="str">
        <f t="shared" si="45"/>
        <v>n.s.</v>
      </c>
      <c r="AA225">
        <f t="shared" si="46"/>
        <v>6</v>
      </c>
      <c r="AB225">
        <v>0.1588045128823608</v>
      </c>
      <c r="AC225">
        <v>-1.0317684320895151</v>
      </c>
      <c r="AD225">
        <v>2.4794510008000148E-2</v>
      </c>
      <c r="AE225">
        <v>0.56813312972490559</v>
      </c>
      <c r="AF225">
        <v>-9.609358767495646E-2</v>
      </c>
      <c r="AG225">
        <v>6.5848703024369654E-2</v>
      </c>
      <c r="AH225">
        <f t="shared" si="47"/>
        <v>6</v>
      </c>
      <c r="AI225">
        <v>-8.1613765553652129E-2</v>
      </c>
      <c r="AJ225">
        <v>-1.3473987824034805</v>
      </c>
      <c r="AK225">
        <v>-9.0802937008312615E-2</v>
      </c>
      <c r="AL225">
        <v>0.16650266314016504</v>
      </c>
      <c r="AM225">
        <v>-0.29395897902869444</v>
      </c>
      <c r="AN225">
        <v>2.1804370318348448E-2</v>
      </c>
      <c r="AO225">
        <f t="shared" si="48"/>
        <v>6</v>
      </c>
      <c r="AP225">
        <v>0.94499999999999995</v>
      </c>
      <c r="AQ225">
        <v>0.39300000000000002</v>
      </c>
      <c r="AR225">
        <v>0.93899999999999995</v>
      </c>
      <c r="AS225">
        <v>0.89100000000000001</v>
      </c>
      <c r="AT225">
        <v>1.226</v>
      </c>
      <c r="AU225">
        <v>0.98499999999999999</v>
      </c>
      <c r="AV225" t="s">
        <v>199</v>
      </c>
      <c r="AW225" t="s">
        <v>1423</v>
      </c>
      <c r="AX225" t="s">
        <v>719</v>
      </c>
      <c r="BL225">
        <f t="shared" si="49"/>
        <v>0.16650266314016504</v>
      </c>
      <c r="BM225">
        <f t="shared" si="50"/>
        <v>-0.29395897902869444</v>
      </c>
      <c r="BN225">
        <f t="shared" si="51"/>
        <v>2.1804370318348448E-2</v>
      </c>
      <c r="BO225">
        <v>-0.16650266314016504</v>
      </c>
      <c r="BP225">
        <v>0.29395897902869444</v>
      </c>
      <c r="BQ225">
        <v>-2.1804370318348448E-2</v>
      </c>
    </row>
    <row r="226" spans="1:69" x14ac:dyDescent="0.25">
      <c r="B226" t="s">
        <v>442</v>
      </c>
      <c r="C226" t="s">
        <v>443</v>
      </c>
      <c r="D226" t="s">
        <v>198</v>
      </c>
      <c r="E226" t="s">
        <v>198</v>
      </c>
      <c r="F226" t="s">
        <v>198</v>
      </c>
      <c r="G226" t="s">
        <v>444</v>
      </c>
      <c r="H226">
        <v>24.785</v>
      </c>
      <c r="I226">
        <v>10.18</v>
      </c>
      <c r="J226">
        <v>221</v>
      </c>
      <c r="K226">
        <v>68.778280542986394</v>
      </c>
      <c r="L226">
        <v>184</v>
      </c>
      <c r="M226">
        <v>18</v>
      </c>
      <c r="N226">
        <v>18</v>
      </c>
      <c r="O226">
        <v>0</v>
      </c>
      <c r="P226">
        <v>1</v>
      </c>
      <c r="Q226" t="s">
        <v>198</v>
      </c>
      <c r="R226">
        <v>1846.85</v>
      </c>
      <c r="S226">
        <v>623.85742306709301</v>
      </c>
      <c r="T226" s="8">
        <f t="shared" si="39"/>
        <v>-3.8480814925588948E-2</v>
      </c>
      <c r="U226" s="8">
        <f t="shared" si="40"/>
        <v>0.25529826444387088</v>
      </c>
      <c r="V226" s="7">
        <f t="shared" si="41"/>
        <v>0.74305369200579841</v>
      </c>
      <c r="W226" t="str">
        <f t="shared" si="42"/>
        <v>n.s.</v>
      </c>
      <c r="X226" t="str">
        <f t="shared" si="43"/>
        <v>n.s.</v>
      </c>
      <c r="Y226" t="str">
        <f t="shared" si="44"/>
        <v>n.s.</v>
      </c>
      <c r="Z226" t="str">
        <f t="shared" si="45"/>
        <v>n.s.</v>
      </c>
      <c r="AA226">
        <f t="shared" si="46"/>
        <v>6</v>
      </c>
      <c r="AB226">
        <v>0.27463399377392594</v>
      </c>
      <c r="AC226">
        <v>-0.25569123973780444</v>
      </c>
      <c r="AD226">
        <v>-0.20452840523706411</v>
      </c>
      <c r="AE226">
        <v>0.36179020205294943</v>
      </c>
      <c r="AF226">
        <v>-0.24574126012187686</v>
      </c>
      <c r="AG226">
        <v>-0.16134818028366366</v>
      </c>
      <c r="AH226">
        <f t="shared" si="47"/>
        <v>6</v>
      </c>
      <c r="AI226">
        <v>3.421571533791299E-2</v>
      </c>
      <c r="AJ226">
        <v>-0.57132159005176986</v>
      </c>
      <c r="AK226">
        <v>-0.32012585225337686</v>
      </c>
      <c r="AL226">
        <v>-3.9840264531791104E-2</v>
      </c>
      <c r="AM226">
        <v>-0.44360665147561484</v>
      </c>
      <c r="AN226">
        <v>-0.20539251298968486</v>
      </c>
      <c r="AO226">
        <f t="shared" si="48"/>
        <v>6</v>
      </c>
      <c r="AP226">
        <v>1.024</v>
      </c>
      <c r="AQ226">
        <v>0.67300000000000004</v>
      </c>
      <c r="AR226">
        <v>0.80100000000000005</v>
      </c>
      <c r="AS226">
        <v>1.028</v>
      </c>
      <c r="AT226">
        <v>1.36</v>
      </c>
      <c r="AU226">
        <v>1.153</v>
      </c>
      <c r="AV226" t="s">
        <v>199</v>
      </c>
      <c r="AW226" t="s">
        <v>1423</v>
      </c>
      <c r="AX226" t="s">
        <v>1424</v>
      </c>
      <c r="BL226">
        <f t="shared" si="49"/>
        <v>-3.9840264531791104E-2</v>
      </c>
      <c r="BM226">
        <f t="shared" si="50"/>
        <v>-0.44360665147561484</v>
      </c>
      <c r="BN226">
        <f t="shared" si="51"/>
        <v>-0.20539251298968486</v>
      </c>
      <c r="BO226">
        <v>3.9840264531791104E-2</v>
      </c>
      <c r="BP226">
        <v>0.44360665147561484</v>
      </c>
      <c r="BQ226">
        <v>0.20539251298968486</v>
      </c>
    </row>
    <row r="227" spans="1:69" x14ac:dyDescent="0.25">
      <c r="B227" t="s">
        <v>445</v>
      </c>
      <c r="C227" t="s">
        <v>446</v>
      </c>
      <c r="D227" t="s">
        <v>447</v>
      </c>
      <c r="E227" t="s">
        <v>448</v>
      </c>
      <c r="F227" t="s">
        <v>449</v>
      </c>
      <c r="G227" t="s">
        <v>1259</v>
      </c>
      <c r="H227">
        <v>90.994</v>
      </c>
      <c r="I227">
        <v>8.34</v>
      </c>
      <c r="J227">
        <v>822</v>
      </c>
      <c r="K227">
        <v>49.756690997566899</v>
      </c>
      <c r="L227">
        <v>137</v>
      </c>
      <c r="M227">
        <v>30</v>
      </c>
      <c r="N227">
        <v>29</v>
      </c>
      <c r="O227">
        <v>0</v>
      </c>
      <c r="P227">
        <v>1</v>
      </c>
      <c r="Q227" t="s">
        <v>198</v>
      </c>
      <c r="R227">
        <v>6.12</v>
      </c>
      <c r="S227">
        <v>453.25514197349497</v>
      </c>
      <c r="T227" s="8">
        <f t="shared" si="39"/>
        <v>-0.26348275939165994</v>
      </c>
      <c r="U227" s="8">
        <f t="shared" si="40"/>
        <v>0.16393856402303575</v>
      </c>
      <c r="V227" s="7">
        <f t="shared" si="41"/>
        <v>4.8979344392078581E-3</v>
      </c>
      <c r="W227" t="str">
        <f t="shared" si="42"/>
        <v>n.s.</v>
      </c>
      <c r="X227" t="str">
        <f t="shared" si="43"/>
        <v>n.s.</v>
      </c>
      <c r="Y227" t="str">
        <f t="shared" si="44"/>
        <v>n.s.</v>
      </c>
      <c r="Z227" t="str">
        <f t="shared" si="45"/>
        <v>n.s.</v>
      </c>
      <c r="AA227">
        <f t="shared" si="46"/>
        <v>6</v>
      </c>
      <c r="AB227">
        <v>-4.7646364585065604E-2</v>
      </c>
      <c r="AC227">
        <v>-0.18458752953872287</v>
      </c>
      <c r="AD227">
        <v>-0.40310361143612211</v>
      </c>
      <c r="AE227">
        <v>-0.16883246444130062</v>
      </c>
      <c r="AF227">
        <v>-0.54457205402252784</v>
      </c>
      <c r="AG227">
        <v>-0.23215453232622058</v>
      </c>
      <c r="AH227">
        <f t="shared" si="47"/>
        <v>6</v>
      </c>
      <c r="AI227">
        <v>-0.28806464302107854</v>
      </c>
      <c r="AJ227">
        <v>-0.50021787985268829</v>
      </c>
      <c r="AK227">
        <v>-0.51870105845243486</v>
      </c>
      <c r="AL227">
        <v>-0.57046293102604118</v>
      </c>
      <c r="AM227">
        <v>-0.74243744537626577</v>
      </c>
      <c r="AN227">
        <v>-0.27619886503224178</v>
      </c>
      <c r="AO227">
        <f t="shared" si="48"/>
        <v>6</v>
      </c>
      <c r="AP227">
        <v>0.81899999999999995</v>
      </c>
      <c r="AQ227">
        <v>0.70699999999999996</v>
      </c>
      <c r="AR227">
        <v>0.69799999999999995</v>
      </c>
      <c r="AS227">
        <v>1.4850000000000001</v>
      </c>
      <c r="AT227">
        <v>1.673</v>
      </c>
      <c r="AU227">
        <v>1.2110000000000001</v>
      </c>
      <c r="AV227" t="s">
        <v>198</v>
      </c>
      <c r="AW227" t="s">
        <v>198</v>
      </c>
      <c r="AX227" t="s">
        <v>1258</v>
      </c>
      <c r="BL227">
        <f t="shared" si="49"/>
        <v>-0.57046293102604118</v>
      </c>
      <c r="BM227">
        <f t="shared" si="50"/>
        <v>-0.74243744537626577</v>
      </c>
      <c r="BN227">
        <f t="shared" si="51"/>
        <v>-0.27619886503224178</v>
      </c>
      <c r="BO227">
        <v>0.57046293102604118</v>
      </c>
      <c r="BP227">
        <v>0.74243744537626577</v>
      </c>
      <c r="BQ227">
        <v>0.27619886503224178</v>
      </c>
    </row>
    <row r="228" spans="1:69" x14ac:dyDescent="0.25">
      <c r="B228" t="s">
        <v>450</v>
      </c>
      <c r="C228" t="s">
        <v>451</v>
      </c>
      <c r="D228" t="s">
        <v>198</v>
      </c>
      <c r="E228" t="s">
        <v>198</v>
      </c>
      <c r="F228" t="s">
        <v>198</v>
      </c>
      <c r="G228" t="s">
        <v>452</v>
      </c>
      <c r="H228">
        <v>21.599</v>
      </c>
      <c r="I228">
        <v>9.74</v>
      </c>
      <c r="J228">
        <v>192</v>
      </c>
      <c r="K228">
        <v>71.3541666666667</v>
      </c>
      <c r="L228">
        <v>172</v>
      </c>
      <c r="M228">
        <v>18</v>
      </c>
      <c r="N228">
        <v>18</v>
      </c>
      <c r="O228">
        <v>0</v>
      </c>
      <c r="P228">
        <v>1</v>
      </c>
      <c r="Q228" t="s">
        <v>198</v>
      </c>
      <c r="R228">
        <v>26100.572</v>
      </c>
      <c r="S228">
        <v>505.24041664600401</v>
      </c>
      <c r="T228" s="8">
        <f t="shared" si="39"/>
        <v>-0.11453723030147252</v>
      </c>
      <c r="U228" s="8">
        <f t="shared" si="40"/>
        <v>0.63724014355723679</v>
      </c>
      <c r="V228" s="7">
        <f t="shared" si="41"/>
        <v>0.69620601502258395</v>
      </c>
      <c r="W228" t="str">
        <f t="shared" si="42"/>
        <v>n.s.</v>
      </c>
      <c r="X228" t="str">
        <f t="shared" si="43"/>
        <v>n.s.</v>
      </c>
      <c r="Y228" t="str">
        <f t="shared" si="44"/>
        <v>n.s.</v>
      </c>
      <c r="Z228" t="str">
        <f t="shared" si="45"/>
        <v>n.s.</v>
      </c>
      <c r="AA228">
        <f t="shared" si="46"/>
        <v>6</v>
      </c>
      <c r="AB228">
        <v>0.58069568320226717</v>
      </c>
      <c r="AC228">
        <v>-1.0765067468547995</v>
      </c>
      <c r="AD228">
        <v>-0.62377464485698875</v>
      </c>
      <c r="AE228">
        <v>0.7471949257393411</v>
      </c>
      <c r="AF228">
        <v>-0.26261507868627282</v>
      </c>
      <c r="AG228">
        <v>-5.2217520352382273E-2</v>
      </c>
      <c r="AH228">
        <f t="shared" si="47"/>
        <v>6</v>
      </c>
      <c r="AI228">
        <v>0.34027740476625429</v>
      </c>
      <c r="AJ228">
        <v>-1.392137097168765</v>
      </c>
      <c r="AK228">
        <v>-0.73937209187330155</v>
      </c>
      <c r="AL228">
        <v>0.3455644591546006</v>
      </c>
      <c r="AM228">
        <v>-0.4604804700400108</v>
      </c>
      <c r="AN228">
        <v>-9.6261853058403485E-2</v>
      </c>
      <c r="AO228">
        <f t="shared" si="48"/>
        <v>6</v>
      </c>
      <c r="AP228">
        <v>1.266</v>
      </c>
      <c r="AQ228">
        <v>0.38100000000000001</v>
      </c>
      <c r="AR228">
        <v>0.59899999999999998</v>
      </c>
      <c r="AS228">
        <v>0.78700000000000003</v>
      </c>
      <c r="AT228">
        <v>1.3759999999999999</v>
      </c>
      <c r="AU228">
        <v>1.069</v>
      </c>
      <c r="AV228" t="s">
        <v>199</v>
      </c>
      <c r="AW228" t="s">
        <v>1423</v>
      </c>
      <c r="AX228" t="s">
        <v>719</v>
      </c>
      <c r="BL228">
        <f t="shared" si="49"/>
        <v>0.3455644591546006</v>
      </c>
      <c r="BM228">
        <f t="shared" si="50"/>
        <v>-0.4604804700400108</v>
      </c>
      <c r="BN228">
        <f t="shared" si="51"/>
        <v>-9.6261853058403485E-2</v>
      </c>
      <c r="BO228">
        <v>-0.3455644591546006</v>
      </c>
      <c r="BP228">
        <v>0.4604804700400108</v>
      </c>
      <c r="BQ228">
        <v>9.6261853058403485E-2</v>
      </c>
    </row>
    <row r="229" spans="1:69" x14ac:dyDescent="0.25">
      <c r="B229" t="s">
        <v>453</v>
      </c>
      <c r="C229" t="s">
        <v>454</v>
      </c>
      <c r="D229" t="s">
        <v>198</v>
      </c>
      <c r="E229" t="s">
        <v>198</v>
      </c>
      <c r="F229" t="s">
        <v>198</v>
      </c>
      <c r="G229" t="s">
        <v>705</v>
      </c>
      <c r="H229">
        <v>70.260999999999996</v>
      </c>
      <c r="I229">
        <v>7.09</v>
      </c>
      <c r="J229">
        <v>669</v>
      </c>
      <c r="K229">
        <v>41.1061285500747</v>
      </c>
      <c r="L229">
        <v>126</v>
      </c>
      <c r="M229">
        <v>20</v>
      </c>
      <c r="N229">
        <v>1</v>
      </c>
      <c r="O229">
        <v>0</v>
      </c>
      <c r="P229">
        <v>1</v>
      </c>
      <c r="Q229" t="s">
        <v>198</v>
      </c>
      <c r="R229">
        <v>19.62</v>
      </c>
      <c r="S229">
        <v>541.79494714736904</v>
      </c>
      <c r="T229" s="8">
        <f t="shared" si="39"/>
        <v>0.12857072782653772</v>
      </c>
      <c r="U229" s="8">
        <f t="shared" si="40"/>
        <v>7.0340870133341366E-2</v>
      </c>
      <c r="V229" s="7">
        <f t="shared" si="41"/>
        <v>2.8857408930940921E-3</v>
      </c>
      <c r="W229" t="str">
        <f t="shared" si="42"/>
        <v>n.s.</v>
      </c>
      <c r="X229" t="str">
        <f t="shared" si="43"/>
        <v>n.s.</v>
      </c>
      <c r="Y229" t="str">
        <f t="shared" si="44"/>
        <v>n.s.</v>
      </c>
      <c r="Z229" t="str">
        <f t="shared" si="45"/>
        <v>n.s.</v>
      </c>
      <c r="AA229">
        <f t="shared" si="46"/>
        <v>5</v>
      </c>
      <c r="AB229">
        <v>0.14653923143311282</v>
      </c>
      <c r="AC229" t="s">
        <v>198</v>
      </c>
      <c r="AD229">
        <v>0.1638336326691604</v>
      </c>
      <c r="AE229">
        <v>6.2493081665155215E-2</v>
      </c>
      <c r="AF229">
        <v>3.823620553251017E-2</v>
      </c>
      <c r="AG229">
        <v>0.23175148783275007</v>
      </c>
      <c r="AH229">
        <f t="shared" si="47"/>
        <v>5</v>
      </c>
      <c r="AI229">
        <v>-9.3879047002900132E-2</v>
      </c>
      <c r="AJ229" t="s">
        <v>198</v>
      </c>
      <c r="AK229">
        <v>4.8236185652847631E-2</v>
      </c>
      <c r="AL229">
        <v>-0.33913738491958534</v>
      </c>
      <c r="AM229">
        <v>-0.15962918582122781</v>
      </c>
      <c r="AN229">
        <v>0.18770715512672886</v>
      </c>
      <c r="AO229">
        <f t="shared" si="48"/>
        <v>5</v>
      </c>
      <c r="AP229">
        <v>0.93700000000000006</v>
      </c>
      <c r="AQ229" t="s">
        <v>198</v>
      </c>
      <c r="AR229">
        <v>1.034</v>
      </c>
      <c r="AS229">
        <v>1.2649999999999999</v>
      </c>
      <c r="AT229">
        <v>1.117</v>
      </c>
      <c r="AU229">
        <v>0.878</v>
      </c>
      <c r="AV229" t="s">
        <v>199</v>
      </c>
      <c r="AW229" t="s">
        <v>198</v>
      </c>
      <c r="AX229" t="s">
        <v>209</v>
      </c>
      <c r="BL229">
        <f t="shared" si="49"/>
        <v>-0.33913738491958534</v>
      </c>
      <c r="BM229">
        <f t="shared" si="50"/>
        <v>-0.15962918582122781</v>
      </c>
      <c r="BN229">
        <f t="shared" si="51"/>
        <v>0.18770715512672886</v>
      </c>
      <c r="BO229">
        <v>0.33913738491958534</v>
      </c>
      <c r="BP229">
        <v>0.15962918582122781</v>
      </c>
      <c r="BQ229">
        <v>-0.18770715512672886</v>
      </c>
    </row>
    <row r="230" spans="1:69" x14ac:dyDescent="0.25">
      <c r="B230" t="s">
        <v>455</v>
      </c>
      <c r="C230" t="s">
        <v>456</v>
      </c>
      <c r="D230" t="s">
        <v>198</v>
      </c>
      <c r="E230" t="s">
        <v>198</v>
      </c>
      <c r="F230" t="s">
        <v>198</v>
      </c>
      <c r="G230" t="s">
        <v>457</v>
      </c>
      <c r="H230">
        <v>141.268</v>
      </c>
      <c r="I230">
        <v>7.03</v>
      </c>
      <c r="J230">
        <v>1261</v>
      </c>
      <c r="K230">
        <v>25.059476605868401</v>
      </c>
      <c r="L230">
        <v>118</v>
      </c>
      <c r="M230">
        <v>26</v>
      </c>
      <c r="N230">
        <v>26</v>
      </c>
      <c r="O230">
        <v>0</v>
      </c>
      <c r="P230">
        <v>1</v>
      </c>
      <c r="Q230" t="s">
        <v>198</v>
      </c>
      <c r="R230">
        <v>3.3540000000000001</v>
      </c>
      <c r="S230">
        <v>446.04818642139401</v>
      </c>
      <c r="T230" s="8">
        <f t="shared" si="39"/>
        <v>4.220083190973533E-2</v>
      </c>
      <c r="U230" s="8">
        <f t="shared" si="40"/>
        <v>0.4117759022279916</v>
      </c>
      <c r="V230" s="7">
        <f t="shared" si="41"/>
        <v>0.82336087704984107</v>
      </c>
      <c r="W230" t="str">
        <f t="shared" si="42"/>
        <v>n.s.</v>
      </c>
      <c r="X230" t="str">
        <f t="shared" si="43"/>
        <v>n.s.</v>
      </c>
      <c r="Y230" t="str">
        <f t="shared" si="44"/>
        <v>n.s.</v>
      </c>
      <c r="Z230" t="str">
        <f t="shared" si="45"/>
        <v>n.s.</v>
      </c>
      <c r="AA230">
        <f t="shared" si="46"/>
        <v>6</v>
      </c>
      <c r="AB230">
        <v>3.7846360588326078E-2</v>
      </c>
      <c r="AC230">
        <v>-0.21761203395986323</v>
      </c>
      <c r="AD230">
        <v>0.90636948487831281</v>
      </c>
      <c r="AE230">
        <v>-0.36729486897901065</v>
      </c>
      <c r="AF230">
        <v>-0.1458266778252808</v>
      </c>
      <c r="AG230">
        <v>3.9722726755927744E-2</v>
      </c>
      <c r="AH230">
        <f t="shared" si="47"/>
        <v>6</v>
      </c>
      <c r="AI230">
        <v>-0.20257191784768686</v>
      </c>
      <c r="AJ230">
        <v>-0.53324238427382864</v>
      </c>
      <c r="AK230">
        <v>0.79077203786200001</v>
      </c>
      <c r="AL230">
        <v>-0.7689253355637512</v>
      </c>
      <c r="AM230">
        <v>-0.34369206917901879</v>
      </c>
      <c r="AN230">
        <v>-4.3216059500934684E-3</v>
      </c>
      <c r="AO230">
        <f t="shared" si="48"/>
        <v>6</v>
      </c>
      <c r="AP230">
        <v>0.86899999999999999</v>
      </c>
      <c r="AQ230">
        <v>0.69099999999999995</v>
      </c>
      <c r="AR230">
        <v>1.73</v>
      </c>
      <c r="AS230">
        <v>1.704</v>
      </c>
      <c r="AT230">
        <v>1.2689999999999999</v>
      </c>
      <c r="AU230">
        <v>1.0029999999999999</v>
      </c>
      <c r="AV230" t="s">
        <v>1360</v>
      </c>
      <c r="AW230" t="s">
        <v>200</v>
      </c>
      <c r="AX230" t="s">
        <v>222</v>
      </c>
      <c r="BL230">
        <f t="shared" si="49"/>
        <v>-0.7689253355637512</v>
      </c>
      <c r="BM230">
        <f t="shared" si="50"/>
        <v>-0.34369206917901879</v>
      </c>
      <c r="BN230">
        <f t="shared" si="51"/>
        <v>-4.3216059500934684E-3</v>
      </c>
      <c r="BO230">
        <v>0.7689253355637512</v>
      </c>
      <c r="BP230">
        <v>0.34369206917901879</v>
      </c>
      <c r="BQ230">
        <v>4.3216059500934684E-3</v>
      </c>
    </row>
    <row r="231" spans="1:69" x14ac:dyDescent="0.25">
      <c r="B231" t="s">
        <v>458</v>
      </c>
      <c r="C231" t="s">
        <v>459</v>
      </c>
      <c r="D231" t="s">
        <v>198</v>
      </c>
      <c r="E231" t="s">
        <v>198</v>
      </c>
      <c r="F231" t="s">
        <v>198</v>
      </c>
      <c r="G231" t="s">
        <v>460</v>
      </c>
      <c r="H231">
        <v>62.215000000000003</v>
      </c>
      <c r="I231">
        <v>6.68</v>
      </c>
      <c r="J231">
        <v>569</v>
      </c>
      <c r="K231">
        <v>48.154657293497401</v>
      </c>
      <c r="L231">
        <v>135</v>
      </c>
      <c r="M231">
        <v>22</v>
      </c>
      <c r="N231">
        <v>22</v>
      </c>
      <c r="O231">
        <v>0</v>
      </c>
      <c r="P231">
        <v>1</v>
      </c>
      <c r="Q231" t="s">
        <v>198</v>
      </c>
      <c r="R231">
        <v>18.306999999999999</v>
      </c>
      <c r="S231">
        <v>460.15476691722898</v>
      </c>
      <c r="T231" s="8">
        <f t="shared" si="39"/>
        <v>0.32950508909254339</v>
      </c>
      <c r="U231" s="8">
        <f t="shared" si="40"/>
        <v>0.49621879157846421</v>
      </c>
      <c r="V231" s="7">
        <f t="shared" si="41"/>
        <v>0.16841619080332701</v>
      </c>
      <c r="W231" t="str">
        <f t="shared" si="42"/>
        <v>n.s.</v>
      </c>
      <c r="X231" t="str">
        <f t="shared" si="43"/>
        <v>n.s.</v>
      </c>
      <c r="Y231" t="str">
        <f t="shared" si="44"/>
        <v>n.s.</v>
      </c>
      <c r="Z231" t="str">
        <f t="shared" si="45"/>
        <v>n.s.</v>
      </c>
      <c r="AA231">
        <f t="shared" si="46"/>
        <v>6</v>
      </c>
      <c r="AB231">
        <v>0.6299850901987385</v>
      </c>
      <c r="AC231">
        <v>1.0845556858777166</v>
      </c>
      <c r="AD231">
        <v>0.69670762224186245</v>
      </c>
      <c r="AE231">
        <v>-0.12042528257622376</v>
      </c>
      <c r="AF231">
        <v>-9.9619524356836742E-2</v>
      </c>
      <c r="AG231">
        <v>-0.21417305682999671</v>
      </c>
      <c r="AH231">
        <f t="shared" si="47"/>
        <v>6</v>
      </c>
      <c r="AI231">
        <v>0.38956681176272562</v>
      </c>
      <c r="AJ231">
        <v>0.7689253355637512</v>
      </c>
      <c r="AK231">
        <v>0.58111017522554964</v>
      </c>
      <c r="AL231">
        <v>-0.52205574916096431</v>
      </c>
      <c r="AM231">
        <v>-0.29748491571057473</v>
      </c>
      <c r="AN231">
        <v>-0.25821738953601792</v>
      </c>
      <c r="AO231">
        <f t="shared" si="48"/>
        <v>6</v>
      </c>
      <c r="AP231">
        <v>1.31</v>
      </c>
      <c r="AQ231">
        <v>1.704</v>
      </c>
      <c r="AR231">
        <v>1.496</v>
      </c>
      <c r="AS231">
        <v>1.4359999999999999</v>
      </c>
      <c r="AT231">
        <v>1.2290000000000001</v>
      </c>
      <c r="AU231">
        <v>1.196</v>
      </c>
      <c r="AV231" t="s">
        <v>199</v>
      </c>
      <c r="AW231" t="s">
        <v>198</v>
      </c>
      <c r="AX231" t="s">
        <v>222</v>
      </c>
      <c r="BL231">
        <f t="shared" si="49"/>
        <v>-0.52205574916096431</v>
      </c>
      <c r="BM231">
        <f t="shared" si="50"/>
        <v>-0.29748491571057473</v>
      </c>
      <c r="BN231">
        <f t="shared" si="51"/>
        <v>-0.25821738953601792</v>
      </c>
      <c r="BO231">
        <v>0.52205574916096431</v>
      </c>
      <c r="BP231">
        <v>0.29748491571057473</v>
      </c>
      <c r="BQ231">
        <v>0.25821738953601792</v>
      </c>
    </row>
    <row r="232" spans="1:69" hidden="1" x14ac:dyDescent="0.25">
      <c r="A232"/>
      <c r="B232" t="s">
        <v>461</v>
      </c>
      <c r="C232" t="s">
        <v>462</v>
      </c>
      <c r="D232" t="s">
        <v>198</v>
      </c>
      <c r="E232" t="s">
        <v>198</v>
      </c>
      <c r="F232" t="s">
        <v>198</v>
      </c>
      <c r="G232" t="s">
        <v>463</v>
      </c>
      <c r="H232">
        <v>48.613999999999997</v>
      </c>
      <c r="I232">
        <v>5.0999999999999996</v>
      </c>
      <c r="J232">
        <v>444</v>
      </c>
      <c r="K232">
        <v>45.945945945946001</v>
      </c>
      <c r="L232">
        <v>82</v>
      </c>
      <c r="M232">
        <v>13</v>
      </c>
      <c r="N232">
        <v>1</v>
      </c>
      <c r="O232">
        <v>0</v>
      </c>
      <c r="P232">
        <v>1</v>
      </c>
      <c r="Q232" t="s">
        <v>198</v>
      </c>
      <c r="R232">
        <v>32.246000000000002</v>
      </c>
      <c r="S232">
        <v>350.04100251197798</v>
      </c>
      <c r="T232" s="8">
        <f t="shared" si="39"/>
        <v>0.75823601310484823</v>
      </c>
      <c r="U232" s="8">
        <f t="shared" si="40"/>
        <v>0</v>
      </c>
      <c r="V232" s="7" t="str">
        <f t="shared" si="41"/>
        <v/>
      </c>
      <c r="W232" t="str">
        <f t="shared" si="42"/>
        <v>n.s.</v>
      </c>
      <c r="X232" t="str">
        <f t="shared" si="43"/>
        <v>n.s.</v>
      </c>
      <c r="Y232" t="str">
        <f t="shared" si="44"/>
        <v>n.s.</v>
      </c>
      <c r="Z232" t="str">
        <f t="shared" si="45"/>
        <v>n.s.</v>
      </c>
      <c r="AA232">
        <f t="shared" si="46"/>
        <v>1</v>
      </c>
      <c r="AB232" t="s">
        <v>198</v>
      </c>
      <c r="AC232" t="s">
        <v>198</v>
      </c>
      <c r="AD232" t="s">
        <v>198</v>
      </c>
      <c r="AE232">
        <v>0.75823601310484823</v>
      </c>
      <c r="AF232" t="s">
        <v>198</v>
      </c>
      <c r="AG232" t="s">
        <v>198</v>
      </c>
      <c r="AH232">
        <f t="shared" si="47"/>
        <v>1</v>
      </c>
      <c r="AI232" t="s">
        <v>198</v>
      </c>
      <c r="AJ232" t="s">
        <v>198</v>
      </c>
      <c r="AK232" t="s">
        <v>198</v>
      </c>
      <c r="AL232">
        <v>0.35660554652010767</v>
      </c>
      <c r="AM232" t="s">
        <v>198</v>
      </c>
      <c r="AN232" t="s">
        <v>198</v>
      </c>
      <c r="AO232">
        <f t="shared" si="48"/>
        <v>1</v>
      </c>
      <c r="AP232" t="s">
        <v>198</v>
      </c>
      <c r="AQ232" t="s">
        <v>198</v>
      </c>
      <c r="AR232" t="s">
        <v>198</v>
      </c>
      <c r="AS232">
        <v>0.78100000000000003</v>
      </c>
      <c r="AT232" t="s">
        <v>198</v>
      </c>
      <c r="AU232" t="s">
        <v>198</v>
      </c>
      <c r="AV232" t="s">
        <v>198</v>
      </c>
      <c r="AW232" t="s">
        <v>198</v>
      </c>
      <c r="AX232" t="s">
        <v>198</v>
      </c>
      <c r="BL232">
        <f t="shared" si="49"/>
        <v>0.35660554652010767</v>
      </c>
      <c r="BM232" t="str">
        <f t="shared" si="50"/>
        <v/>
      </c>
      <c r="BN232" t="str">
        <f t="shared" si="51"/>
        <v/>
      </c>
      <c r="BO232">
        <v>-0.35660554652010767</v>
      </c>
      <c r="BP232" t="s">
        <v>198</v>
      </c>
      <c r="BQ232" t="s">
        <v>198</v>
      </c>
    </row>
    <row r="233" spans="1:69" x14ac:dyDescent="0.25">
      <c r="B233" t="s">
        <v>464</v>
      </c>
      <c r="C233" t="s">
        <v>465</v>
      </c>
      <c r="D233" t="s">
        <v>198</v>
      </c>
      <c r="E233" t="s">
        <v>198</v>
      </c>
      <c r="F233" t="s">
        <v>198</v>
      </c>
      <c r="G233" t="s">
        <v>1288</v>
      </c>
      <c r="H233">
        <v>58.594000000000001</v>
      </c>
      <c r="I233">
        <v>5.96</v>
      </c>
      <c r="J233">
        <v>536</v>
      </c>
      <c r="K233">
        <v>50.746268656716403</v>
      </c>
      <c r="L233">
        <v>135</v>
      </c>
      <c r="M233">
        <v>19</v>
      </c>
      <c r="N233">
        <v>19</v>
      </c>
      <c r="O233">
        <v>0</v>
      </c>
      <c r="P233">
        <v>1</v>
      </c>
      <c r="Q233" t="s">
        <v>240</v>
      </c>
      <c r="R233">
        <v>13.526999999999999</v>
      </c>
      <c r="S233">
        <v>550.69858884811401</v>
      </c>
      <c r="T233" s="8">
        <f t="shared" si="39"/>
        <v>0.16704993158754222</v>
      </c>
      <c r="U233" s="8">
        <f t="shared" si="40"/>
        <v>0.23465823443632811</v>
      </c>
      <c r="V233" s="7">
        <f t="shared" si="41"/>
        <v>0.14250816009118633</v>
      </c>
      <c r="W233" t="str">
        <f t="shared" si="42"/>
        <v>n.s.</v>
      </c>
      <c r="X233" t="str">
        <f t="shared" si="43"/>
        <v>n.s.</v>
      </c>
      <c r="Y233" t="str">
        <f t="shared" si="44"/>
        <v>n.s.</v>
      </c>
      <c r="Z233" t="str">
        <f t="shared" si="45"/>
        <v>n.s.</v>
      </c>
      <c r="AA233">
        <f t="shared" si="46"/>
        <v>6</v>
      </c>
      <c r="AB233">
        <v>-0.17269690871180238</v>
      </c>
      <c r="AC233">
        <v>0.48555535175627779</v>
      </c>
      <c r="AD233">
        <v>0.1083658777852369</v>
      </c>
      <c r="AE233">
        <v>0.43224970164313259</v>
      </c>
      <c r="AF233">
        <v>0.18065610132151488</v>
      </c>
      <c r="AG233">
        <v>-3.1830534269106432E-2</v>
      </c>
      <c r="AH233">
        <f t="shared" si="47"/>
        <v>6</v>
      </c>
      <c r="AI233">
        <v>-0.41311518714781531</v>
      </c>
      <c r="AJ233">
        <v>0.16992500144231237</v>
      </c>
      <c r="AK233">
        <v>-7.2315692310758635E-3</v>
      </c>
      <c r="AL233">
        <v>3.061923505839206E-2</v>
      </c>
      <c r="AM233">
        <v>-1.7209290032223101E-2</v>
      </c>
      <c r="AN233">
        <v>-7.5874866975127644E-2</v>
      </c>
      <c r="AO233">
        <f t="shared" si="48"/>
        <v>6</v>
      </c>
      <c r="AP233">
        <v>0.751</v>
      </c>
      <c r="AQ233">
        <v>1.125</v>
      </c>
      <c r="AR233">
        <v>0.995</v>
      </c>
      <c r="AS233">
        <v>0.97899999999999998</v>
      </c>
      <c r="AT233">
        <v>1.012</v>
      </c>
      <c r="AU233">
        <v>1.054</v>
      </c>
      <c r="AV233" t="s">
        <v>199</v>
      </c>
      <c r="AW233" t="s">
        <v>200</v>
      </c>
      <c r="AX233" t="s">
        <v>1240</v>
      </c>
      <c r="BL233">
        <f t="shared" si="49"/>
        <v>3.061923505839206E-2</v>
      </c>
      <c r="BM233">
        <f t="shared" si="50"/>
        <v>-1.7209290032223101E-2</v>
      </c>
      <c r="BN233">
        <f t="shared" si="51"/>
        <v>-7.5874866975127644E-2</v>
      </c>
      <c r="BO233">
        <v>-3.061923505839206E-2</v>
      </c>
      <c r="BP233">
        <v>1.7209290032223101E-2</v>
      </c>
      <c r="BQ233">
        <v>7.5874866975127644E-2</v>
      </c>
    </row>
    <row r="234" spans="1:69" x14ac:dyDescent="0.25">
      <c r="B234" t="s">
        <v>466</v>
      </c>
      <c r="C234" t="s">
        <v>467</v>
      </c>
      <c r="D234" t="s">
        <v>198</v>
      </c>
      <c r="E234" t="s">
        <v>198</v>
      </c>
      <c r="F234" t="s">
        <v>198</v>
      </c>
      <c r="G234" t="s">
        <v>468</v>
      </c>
      <c r="H234">
        <v>60.298000000000002</v>
      </c>
      <c r="I234">
        <v>9.2200000000000006</v>
      </c>
      <c r="J234">
        <v>550</v>
      </c>
      <c r="K234">
        <v>53.090909090909101</v>
      </c>
      <c r="L234">
        <v>151</v>
      </c>
      <c r="M234">
        <v>22</v>
      </c>
      <c r="N234">
        <v>22</v>
      </c>
      <c r="O234">
        <v>0</v>
      </c>
      <c r="P234">
        <v>1</v>
      </c>
      <c r="Q234" t="s">
        <v>198</v>
      </c>
      <c r="R234">
        <v>25.561</v>
      </c>
      <c r="S234">
        <v>547.60735547542595</v>
      </c>
      <c r="T234" s="8">
        <f t="shared" si="39"/>
        <v>-9.0947659868165678E-2</v>
      </c>
      <c r="U234" s="8">
        <f t="shared" si="40"/>
        <v>0.27505405460682758</v>
      </c>
      <c r="V234" s="7">
        <f t="shared" si="41"/>
        <v>0.47668301314977779</v>
      </c>
      <c r="W234" t="str">
        <f t="shared" si="42"/>
        <v>n.s.</v>
      </c>
      <c r="X234" t="str">
        <f t="shared" si="43"/>
        <v>n.s.</v>
      </c>
      <c r="Y234" t="str">
        <f t="shared" si="44"/>
        <v>n.s.</v>
      </c>
      <c r="Z234" t="str">
        <f t="shared" si="45"/>
        <v>n.s.</v>
      </c>
      <c r="AA234">
        <f t="shared" si="46"/>
        <v>6</v>
      </c>
      <c r="AB234">
        <v>0.11698433718773391</v>
      </c>
      <c r="AC234">
        <v>-0.13642633839568435</v>
      </c>
      <c r="AD234">
        <v>0.19284044594877311</v>
      </c>
      <c r="AE234">
        <v>-7.760009462159545E-2</v>
      </c>
      <c r="AF234">
        <v>-0.65413344575870824</v>
      </c>
      <c r="AG234">
        <v>1.2649136430486894E-2</v>
      </c>
      <c r="AH234">
        <f t="shared" si="47"/>
        <v>6</v>
      </c>
      <c r="AI234">
        <v>-0.12343394124827903</v>
      </c>
      <c r="AJ234">
        <v>-0.45205668870964977</v>
      </c>
      <c r="AK234">
        <v>7.7242998932460352E-2</v>
      </c>
      <c r="AL234">
        <v>-0.479230561206336</v>
      </c>
      <c r="AM234">
        <v>-0.85199883711244628</v>
      </c>
      <c r="AN234">
        <v>-3.1395196275534318E-2</v>
      </c>
      <c r="AO234">
        <f t="shared" si="48"/>
        <v>6</v>
      </c>
      <c r="AP234">
        <v>0.91800000000000004</v>
      </c>
      <c r="AQ234">
        <v>0.73099999999999998</v>
      </c>
      <c r="AR234">
        <v>1.0549999999999999</v>
      </c>
      <c r="AS234">
        <v>1.3939999999999999</v>
      </c>
      <c r="AT234">
        <v>1.8049999999999999</v>
      </c>
      <c r="AU234">
        <v>1.022</v>
      </c>
      <c r="AV234" t="s">
        <v>199</v>
      </c>
      <c r="AW234" t="s">
        <v>198</v>
      </c>
      <c r="AX234" t="s">
        <v>209</v>
      </c>
      <c r="BL234">
        <f t="shared" si="49"/>
        <v>-0.479230561206336</v>
      </c>
      <c r="BM234">
        <f t="shared" si="50"/>
        <v>-0.85199883711244628</v>
      </c>
      <c r="BN234">
        <f t="shared" si="51"/>
        <v>-3.1395196275534318E-2</v>
      </c>
      <c r="BO234">
        <v>0.479230561206336</v>
      </c>
      <c r="BP234">
        <v>0.85199883711244628</v>
      </c>
      <c r="BQ234">
        <v>3.1395196275534318E-2</v>
      </c>
    </row>
    <row r="235" spans="1:69" x14ac:dyDescent="0.25">
      <c r="B235" t="s">
        <v>469</v>
      </c>
      <c r="C235" t="s">
        <v>470</v>
      </c>
      <c r="D235" t="s">
        <v>198</v>
      </c>
      <c r="E235" t="s">
        <v>198</v>
      </c>
      <c r="F235" t="s">
        <v>198</v>
      </c>
      <c r="G235" t="s">
        <v>471</v>
      </c>
      <c r="H235">
        <v>32.768000000000001</v>
      </c>
      <c r="I235">
        <v>10.65</v>
      </c>
      <c r="J235">
        <v>286</v>
      </c>
      <c r="K235">
        <v>39.160839160839203</v>
      </c>
      <c r="L235">
        <v>162</v>
      </c>
      <c r="M235">
        <v>14</v>
      </c>
      <c r="N235">
        <v>14</v>
      </c>
      <c r="O235">
        <v>0</v>
      </c>
      <c r="P235">
        <v>1</v>
      </c>
      <c r="Q235" t="s">
        <v>198</v>
      </c>
      <c r="R235">
        <v>442.66899999999998</v>
      </c>
      <c r="S235">
        <v>595.94340133667004</v>
      </c>
      <c r="T235" s="8">
        <f t="shared" si="39"/>
        <v>-0.24917965225769453</v>
      </c>
      <c r="U235" s="8">
        <f t="shared" si="40"/>
        <v>0.39205049458392066</v>
      </c>
      <c r="V235" s="7">
        <f t="shared" si="41"/>
        <v>0.1856839240146945</v>
      </c>
      <c r="W235" t="str">
        <f t="shared" si="42"/>
        <v>n.s.</v>
      </c>
      <c r="X235" t="str">
        <f t="shared" si="43"/>
        <v>n.s.</v>
      </c>
      <c r="Y235" t="str">
        <f t="shared" si="44"/>
        <v>n.s.</v>
      </c>
      <c r="Z235" t="str">
        <f t="shared" si="45"/>
        <v>n.s.</v>
      </c>
      <c r="AA235">
        <f t="shared" si="46"/>
        <v>6</v>
      </c>
      <c r="AB235">
        <v>0.19647493084841589</v>
      </c>
      <c r="AC235">
        <v>-0.7583702311298115</v>
      </c>
      <c r="AD235">
        <v>-0.69283990228293157</v>
      </c>
      <c r="AE235">
        <v>0.22530769394427766</v>
      </c>
      <c r="AF235">
        <v>-0.37744693933369894</v>
      </c>
      <c r="AG235">
        <v>-8.8203465592418567E-2</v>
      </c>
      <c r="AH235">
        <f t="shared" si="47"/>
        <v>6</v>
      </c>
      <c r="AI235">
        <v>-4.3943347587597055E-2</v>
      </c>
      <c r="AJ235">
        <v>-1.074000581443777</v>
      </c>
      <c r="AK235">
        <v>-0.80843734929924438</v>
      </c>
      <c r="AL235">
        <v>-0.17632277264046289</v>
      </c>
      <c r="AM235">
        <v>-0.57531233068743692</v>
      </c>
      <c r="AN235">
        <v>-0.13224779829843977</v>
      </c>
      <c r="AO235">
        <f t="shared" si="48"/>
        <v>6</v>
      </c>
      <c r="AP235">
        <v>0.97</v>
      </c>
      <c r="AQ235">
        <v>0.47499999999999998</v>
      </c>
      <c r="AR235">
        <v>0.57099999999999995</v>
      </c>
      <c r="AS235">
        <v>1.1299999999999999</v>
      </c>
      <c r="AT235">
        <v>1.49</v>
      </c>
      <c r="AU235">
        <v>1.0960000000000001</v>
      </c>
      <c r="AV235" t="s">
        <v>199</v>
      </c>
      <c r="AW235" t="s">
        <v>1423</v>
      </c>
      <c r="AX235" t="s">
        <v>1424</v>
      </c>
      <c r="BL235">
        <f t="shared" si="49"/>
        <v>-0.17632277264046289</v>
      </c>
      <c r="BM235">
        <f t="shared" si="50"/>
        <v>-0.57531233068743692</v>
      </c>
      <c r="BN235">
        <f t="shared" si="51"/>
        <v>-0.13224779829843977</v>
      </c>
      <c r="BO235">
        <v>0.17632277264046289</v>
      </c>
      <c r="BP235">
        <v>0.57531233068743692</v>
      </c>
      <c r="BQ235">
        <v>0.13224779829843977</v>
      </c>
    </row>
    <row r="236" spans="1:69" x14ac:dyDescent="0.25">
      <c r="B236" t="s">
        <v>472</v>
      </c>
      <c r="C236" t="s">
        <v>473</v>
      </c>
      <c r="D236" t="s">
        <v>198</v>
      </c>
      <c r="E236" t="s">
        <v>198</v>
      </c>
      <c r="F236" t="s">
        <v>198</v>
      </c>
      <c r="G236" t="s">
        <v>474</v>
      </c>
      <c r="H236">
        <v>23.989000000000001</v>
      </c>
      <c r="I236">
        <v>5.67</v>
      </c>
      <c r="J236">
        <v>230</v>
      </c>
      <c r="K236">
        <v>32.173913043478301</v>
      </c>
      <c r="L236">
        <v>474</v>
      </c>
      <c r="M236">
        <v>10</v>
      </c>
      <c r="N236">
        <v>3</v>
      </c>
      <c r="O236">
        <v>22</v>
      </c>
      <c r="P236">
        <v>1</v>
      </c>
      <c r="Q236" t="s">
        <v>198</v>
      </c>
      <c r="R236">
        <v>31621.776999999998</v>
      </c>
      <c r="S236">
        <v>1083.2536236047699</v>
      </c>
      <c r="T236" s="8">
        <f t="shared" si="39"/>
        <v>0.36487508885967562</v>
      </c>
      <c r="U236" s="8">
        <f t="shared" si="40"/>
        <v>0.40607978525923039</v>
      </c>
      <c r="V236" s="7">
        <f t="shared" si="41"/>
        <v>7.2274020692086702E-2</v>
      </c>
      <c r="W236" t="str">
        <f t="shared" si="42"/>
        <v>n.s.</v>
      </c>
      <c r="X236" t="str">
        <f t="shared" si="43"/>
        <v>n.s.</v>
      </c>
      <c r="Y236" t="str">
        <f t="shared" si="44"/>
        <v>n.s.</v>
      </c>
      <c r="Z236" t="str">
        <f t="shared" si="45"/>
        <v>n.s.</v>
      </c>
      <c r="AA236">
        <f t="shared" si="46"/>
        <v>6</v>
      </c>
      <c r="AB236">
        <v>0.61448399665855069</v>
      </c>
      <c r="AC236">
        <v>-0.26213664900298678</v>
      </c>
      <c r="AD236">
        <v>0.11270916769148626</v>
      </c>
      <c r="AE236">
        <v>0.97509732846806718</v>
      </c>
      <c r="AF236">
        <v>0.59569360060035881</v>
      </c>
      <c r="AG236">
        <v>0.15340308874257744</v>
      </c>
      <c r="AH236">
        <f t="shared" si="47"/>
        <v>6</v>
      </c>
      <c r="AI236">
        <v>0.3740657182225377</v>
      </c>
      <c r="AJ236">
        <v>-0.57776699931695219</v>
      </c>
      <c r="AK236">
        <v>-2.8882793248265121E-3</v>
      </c>
      <c r="AL236">
        <v>0.57346686188332663</v>
      </c>
      <c r="AM236">
        <v>0.39782820924662077</v>
      </c>
      <c r="AN236">
        <v>0.10935875603655623</v>
      </c>
      <c r="AO236">
        <f t="shared" si="48"/>
        <v>6</v>
      </c>
      <c r="AP236">
        <v>1.296</v>
      </c>
      <c r="AQ236">
        <v>0.67</v>
      </c>
      <c r="AR236">
        <v>0.998</v>
      </c>
      <c r="AS236">
        <v>0.67200000000000004</v>
      </c>
      <c r="AT236">
        <v>0.75900000000000001</v>
      </c>
      <c r="AU236">
        <v>0.92700000000000005</v>
      </c>
      <c r="AV236" t="s">
        <v>198</v>
      </c>
      <c r="AW236" t="s">
        <v>1254</v>
      </c>
      <c r="AX236" t="s">
        <v>198</v>
      </c>
      <c r="BL236">
        <f t="shared" si="49"/>
        <v>0.57346686188332663</v>
      </c>
      <c r="BM236">
        <f t="shared" si="50"/>
        <v>0.39782820924662077</v>
      </c>
      <c r="BN236">
        <f t="shared" si="51"/>
        <v>0.10935875603655623</v>
      </c>
      <c r="BO236">
        <v>-0.57346686188332663</v>
      </c>
      <c r="BP236">
        <v>-0.39782820924662077</v>
      </c>
      <c r="BQ236">
        <v>-0.10935875603655623</v>
      </c>
    </row>
    <row r="237" spans="1:69" x14ac:dyDescent="0.25">
      <c r="B237" t="s">
        <v>475</v>
      </c>
      <c r="C237" t="s">
        <v>476</v>
      </c>
      <c r="D237" t="s">
        <v>198</v>
      </c>
      <c r="E237" t="s">
        <v>198</v>
      </c>
      <c r="F237" t="s">
        <v>198</v>
      </c>
      <c r="G237" t="s">
        <v>477</v>
      </c>
      <c r="H237">
        <v>22.425000000000001</v>
      </c>
      <c r="I237">
        <v>6.76</v>
      </c>
      <c r="J237">
        <v>203</v>
      </c>
      <c r="K237">
        <v>78.325123152709395</v>
      </c>
      <c r="L237">
        <v>184</v>
      </c>
      <c r="M237">
        <v>18</v>
      </c>
      <c r="N237">
        <v>18</v>
      </c>
      <c r="O237">
        <v>0</v>
      </c>
      <c r="P237">
        <v>1</v>
      </c>
      <c r="Q237" t="s">
        <v>198</v>
      </c>
      <c r="R237">
        <v>2927.645</v>
      </c>
      <c r="S237">
        <v>557.06250286102295</v>
      </c>
      <c r="T237" s="8">
        <f t="shared" si="39"/>
        <v>-8.4435885658021945E-2</v>
      </c>
      <c r="U237" s="8">
        <f t="shared" si="40"/>
        <v>0.17222222527177233</v>
      </c>
      <c r="V237" s="7">
        <f t="shared" si="41"/>
        <v>0.2986530626771613</v>
      </c>
      <c r="W237" t="str">
        <f t="shared" si="42"/>
        <v>n.s.</v>
      </c>
      <c r="X237" t="str">
        <f t="shared" si="43"/>
        <v>n.s.</v>
      </c>
      <c r="Y237" t="str">
        <f t="shared" si="44"/>
        <v>n.s.</v>
      </c>
      <c r="Z237" t="str">
        <f t="shared" si="45"/>
        <v>n.s.</v>
      </c>
      <c r="AA237">
        <f t="shared" si="46"/>
        <v>6</v>
      </c>
      <c r="AB237">
        <v>-1.800687414519142E-2</v>
      </c>
      <c r="AC237">
        <v>0.13120577917653797</v>
      </c>
      <c r="AD237">
        <v>8.6451101356796262E-2</v>
      </c>
      <c r="AE237">
        <v>-0.36050570331637144</v>
      </c>
      <c r="AF237">
        <v>-0.22759391341161733</v>
      </c>
      <c r="AG237">
        <v>-0.11816570360828571</v>
      </c>
      <c r="AH237">
        <f t="shared" si="47"/>
        <v>6</v>
      </c>
      <c r="AI237">
        <v>-0.25842515258120435</v>
      </c>
      <c r="AJ237">
        <v>-0.18442457113742744</v>
      </c>
      <c r="AK237">
        <v>-2.9146345659516508E-2</v>
      </c>
      <c r="AL237">
        <v>-0.76213616990111199</v>
      </c>
      <c r="AM237">
        <v>-0.42545930476535532</v>
      </c>
      <c r="AN237">
        <v>-0.16221003631430692</v>
      </c>
      <c r="AO237">
        <f t="shared" si="48"/>
        <v>6</v>
      </c>
      <c r="AP237">
        <v>0.83599999999999997</v>
      </c>
      <c r="AQ237">
        <v>0.88</v>
      </c>
      <c r="AR237">
        <v>0.98</v>
      </c>
      <c r="AS237">
        <v>1.696</v>
      </c>
      <c r="AT237">
        <v>1.343</v>
      </c>
      <c r="AU237">
        <v>1.119</v>
      </c>
      <c r="AV237" t="s">
        <v>218</v>
      </c>
      <c r="AW237" t="s">
        <v>198</v>
      </c>
      <c r="AX237" t="s">
        <v>1272</v>
      </c>
      <c r="BL237">
        <f t="shared" si="49"/>
        <v>-0.76213616990111199</v>
      </c>
      <c r="BM237">
        <f t="shared" si="50"/>
        <v>-0.42545930476535532</v>
      </c>
      <c r="BN237">
        <f t="shared" si="51"/>
        <v>-0.16221003631430692</v>
      </c>
      <c r="BO237">
        <v>0.76213616990111199</v>
      </c>
      <c r="BP237">
        <v>0.42545930476535532</v>
      </c>
      <c r="BQ237">
        <v>0.16221003631430692</v>
      </c>
    </row>
    <row r="238" spans="1:69" x14ac:dyDescent="0.25">
      <c r="B238" t="s">
        <v>478</v>
      </c>
      <c r="C238" t="s">
        <v>479</v>
      </c>
      <c r="D238" t="s">
        <v>198</v>
      </c>
      <c r="E238" t="s">
        <v>198</v>
      </c>
      <c r="F238" t="s">
        <v>198</v>
      </c>
      <c r="G238" t="s">
        <v>480</v>
      </c>
      <c r="H238">
        <v>36.334000000000003</v>
      </c>
      <c r="I238">
        <v>10.78</v>
      </c>
      <c r="J238">
        <v>322</v>
      </c>
      <c r="K238">
        <v>36.956521739130402</v>
      </c>
      <c r="L238">
        <v>175</v>
      </c>
      <c r="M238">
        <v>16</v>
      </c>
      <c r="N238">
        <v>16</v>
      </c>
      <c r="O238">
        <v>0</v>
      </c>
      <c r="P238">
        <v>1</v>
      </c>
      <c r="Q238" t="s">
        <v>198</v>
      </c>
      <c r="R238">
        <v>56.543999999999997</v>
      </c>
      <c r="S238">
        <v>627.77464628219604</v>
      </c>
      <c r="T238" s="8">
        <f t="shared" si="39"/>
        <v>-0.13266907075765502</v>
      </c>
      <c r="U238" s="8">
        <f t="shared" si="40"/>
        <v>0.1068869845832775</v>
      </c>
      <c r="V238" s="7">
        <f t="shared" si="41"/>
        <v>1.9603872011795399E-2</v>
      </c>
      <c r="W238" t="str">
        <f t="shared" si="42"/>
        <v>n.s.</v>
      </c>
      <c r="X238" t="str">
        <f t="shared" si="43"/>
        <v>n.s.</v>
      </c>
      <c r="Y238" t="str">
        <f t="shared" si="44"/>
        <v>n.s.</v>
      </c>
      <c r="Z238" t="str">
        <f t="shared" si="45"/>
        <v>n.s.</v>
      </c>
      <c r="AA238">
        <f t="shared" si="46"/>
        <v>6</v>
      </c>
      <c r="AB238">
        <v>-0.10881716244708473</v>
      </c>
      <c r="AC238">
        <v>-3.7285437057080928E-2</v>
      </c>
      <c r="AD238">
        <v>-0.36033887720647656</v>
      </c>
      <c r="AE238">
        <v>-0.12042528257622376</v>
      </c>
      <c r="AF238">
        <v>-0.11828035093961836</v>
      </c>
      <c r="AG238">
        <v>-5.0867314319445765E-2</v>
      </c>
      <c r="AH238">
        <f t="shared" si="47"/>
        <v>6</v>
      </c>
      <c r="AI238">
        <v>-0.34923544088309766</v>
      </c>
      <c r="AJ238">
        <v>-0.35291578737104634</v>
      </c>
      <c r="AK238">
        <v>-0.47593632422278931</v>
      </c>
      <c r="AL238">
        <v>-0.52205574916096431</v>
      </c>
      <c r="AM238">
        <v>-0.31614574229335635</v>
      </c>
      <c r="AN238">
        <v>-9.4911647025466978E-2</v>
      </c>
      <c r="AO238">
        <f t="shared" si="48"/>
        <v>6</v>
      </c>
      <c r="AP238">
        <v>0.78500000000000003</v>
      </c>
      <c r="AQ238">
        <v>0.78300000000000003</v>
      </c>
      <c r="AR238">
        <v>0.71899999999999997</v>
      </c>
      <c r="AS238">
        <v>1.4359999999999999</v>
      </c>
      <c r="AT238">
        <v>1.2450000000000001</v>
      </c>
      <c r="AU238">
        <v>1.0680000000000001</v>
      </c>
      <c r="AV238" t="s">
        <v>199</v>
      </c>
      <c r="AW238" t="s">
        <v>1423</v>
      </c>
      <c r="AX238" t="s">
        <v>1424</v>
      </c>
      <c r="BL238">
        <f t="shared" si="49"/>
        <v>-0.52205574916096431</v>
      </c>
      <c r="BM238">
        <f t="shared" si="50"/>
        <v>-0.31614574229335635</v>
      </c>
      <c r="BN238">
        <f t="shared" si="51"/>
        <v>-9.4911647025466978E-2</v>
      </c>
      <c r="BO238">
        <v>0.52205574916096431</v>
      </c>
      <c r="BP238">
        <v>0.31614574229335635</v>
      </c>
      <c r="BQ238">
        <v>9.4911647025466978E-2</v>
      </c>
    </row>
    <row r="239" spans="1:69" x14ac:dyDescent="0.25">
      <c r="B239" t="s">
        <v>481</v>
      </c>
      <c r="C239" t="s">
        <v>482</v>
      </c>
      <c r="D239" t="s">
        <v>198</v>
      </c>
      <c r="E239" t="s">
        <v>198</v>
      </c>
      <c r="F239" t="s">
        <v>198</v>
      </c>
      <c r="G239" t="s">
        <v>483</v>
      </c>
      <c r="H239">
        <v>48.042000000000002</v>
      </c>
      <c r="I239">
        <v>7.27</v>
      </c>
      <c r="J239">
        <v>435</v>
      </c>
      <c r="K239">
        <v>56.781609195402297</v>
      </c>
      <c r="L239">
        <v>109</v>
      </c>
      <c r="M239">
        <v>18</v>
      </c>
      <c r="N239">
        <v>18</v>
      </c>
      <c r="O239">
        <v>0</v>
      </c>
      <c r="P239">
        <v>1</v>
      </c>
      <c r="Q239" t="s">
        <v>198</v>
      </c>
      <c r="R239">
        <v>50.09</v>
      </c>
      <c r="S239">
        <v>445.64707422256498</v>
      </c>
      <c r="T239" s="8">
        <f t="shared" si="39"/>
        <v>8.5806381810654295E-2</v>
      </c>
      <c r="U239" s="8">
        <f t="shared" si="40"/>
        <v>8.5354362657655738E-2</v>
      </c>
      <c r="V239" s="7">
        <f t="shared" si="41"/>
        <v>4.8350893844310947E-2</v>
      </c>
      <c r="W239" t="str">
        <f t="shared" si="42"/>
        <v>n.s.</v>
      </c>
      <c r="X239" t="str">
        <f t="shared" si="43"/>
        <v>n.s.</v>
      </c>
      <c r="Y239" t="str">
        <f t="shared" si="44"/>
        <v>n.s.</v>
      </c>
      <c r="Z239" t="str">
        <f t="shared" si="45"/>
        <v>n.s.</v>
      </c>
      <c r="AA239">
        <f t="shared" si="46"/>
        <v>6</v>
      </c>
      <c r="AB239">
        <v>-7.4314315047145418E-2</v>
      </c>
      <c r="AC239">
        <v>0.12133553515247672</v>
      </c>
      <c r="AD239">
        <v>0.1652282147409132</v>
      </c>
      <c r="AE239">
        <v>3.2024396552902623E-2</v>
      </c>
      <c r="AF239">
        <v>0.17212782994012971</v>
      </c>
      <c r="AG239">
        <v>9.8436629524648989E-2</v>
      </c>
      <c r="AH239">
        <f t="shared" si="47"/>
        <v>6</v>
      </c>
      <c r="AI239">
        <v>-0.31473259348315835</v>
      </c>
      <c r="AJ239">
        <v>-0.19429481516148869</v>
      </c>
      <c r="AK239">
        <v>4.9630767724600428E-2</v>
      </c>
      <c r="AL239">
        <v>-0.36960607003183793</v>
      </c>
      <c r="AM239">
        <v>-2.5737561413608275E-2</v>
      </c>
      <c r="AN239">
        <v>5.4392296818627783E-2</v>
      </c>
      <c r="AO239">
        <f t="shared" si="48"/>
        <v>6</v>
      </c>
      <c r="AP239">
        <v>0.80400000000000005</v>
      </c>
      <c r="AQ239">
        <v>0.874</v>
      </c>
      <c r="AR239">
        <v>1.0349999999999999</v>
      </c>
      <c r="AS239">
        <v>1.292</v>
      </c>
      <c r="AT239">
        <v>1.018</v>
      </c>
      <c r="AU239">
        <v>0.96299999999999997</v>
      </c>
      <c r="AV239" t="s">
        <v>199</v>
      </c>
      <c r="AW239" t="s">
        <v>198</v>
      </c>
      <c r="AX239" t="s">
        <v>209</v>
      </c>
      <c r="BL239">
        <f t="shared" si="49"/>
        <v>-0.36960607003183793</v>
      </c>
      <c r="BM239">
        <f t="shared" si="50"/>
        <v>-2.5737561413608275E-2</v>
      </c>
      <c r="BN239">
        <f t="shared" si="51"/>
        <v>5.4392296818627783E-2</v>
      </c>
      <c r="BO239">
        <v>0.36960607003183793</v>
      </c>
      <c r="BP239">
        <v>2.5737561413608275E-2</v>
      </c>
      <c r="BQ239">
        <v>-5.4392296818627783E-2</v>
      </c>
    </row>
    <row r="240" spans="1:69" x14ac:dyDescent="0.25">
      <c r="B240" t="s">
        <v>484</v>
      </c>
      <c r="C240" t="s">
        <v>485</v>
      </c>
      <c r="D240" t="s">
        <v>198</v>
      </c>
      <c r="E240" t="s">
        <v>198</v>
      </c>
      <c r="F240" t="s">
        <v>198</v>
      </c>
      <c r="G240" t="s">
        <v>1288</v>
      </c>
      <c r="H240">
        <v>59.426000000000002</v>
      </c>
      <c r="I240">
        <v>5.96</v>
      </c>
      <c r="J240">
        <v>546</v>
      </c>
      <c r="K240">
        <v>60.805860805860803</v>
      </c>
      <c r="L240">
        <v>96</v>
      </c>
      <c r="M240">
        <v>22</v>
      </c>
      <c r="N240">
        <v>22</v>
      </c>
      <c r="O240">
        <v>0</v>
      </c>
      <c r="P240">
        <v>1</v>
      </c>
      <c r="Q240" t="s">
        <v>198</v>
      </c>
      <c r="R240">
        <v>12.65</v>
      </c>
      <c r="S240">
        <v>360.35930669307697</v>
      </c>
      <c r="T240" s="8">
        <f t="shared" si="39"/>
        <v>0.20781298653731406</v>
      </c>
      <c r="U240" s="8">
        <f t="shared" si="40"/>
        <v>0.4845316155575235</v>
      </c>
      <c r="V240" s="7">
        <f t="shared" si="41"/>
        <v>0.36015294670806852</v>
      </c>
      <c r="W240" t="str">
        <f t="shared" si="42"/>
        <v>n.s.</v>
      </c>
      <c r="X240" t="str">
        <f t="shared" si="43"/>
        <v>n.s.</v>
      </c>
      <c r="Y240" t="str">
        <f t="shared" si="44"/>
        <v>n.s.</v>
      </c>
      <c r="Z240" t="str">
        <f t="shared" si="45"/>
        <v>n.s.</v>
      </c>
      <c r="AA240">
        <f t="shared" si="46"/>
        <v>6</v>
      </c>
      <c r="AB240">
        <v>0.17550080175467439</v>
      </c>
      <c r="AC240">
        <v>1.2101571205713599</v>
      </c>
      <c r="AD240">
        <v>0.25833761913239489</v>
      </c>
      <c r="AE240">
        <v>-0.31996093219063948</v>
      </c>
      <c r="AF240">
        <v>-2.4939169691523128E-2</v>
      </c>
      <c r="AG240">
        <v>-5.2217520352382273E-2</v>
      </c>
      <c r="AH240">
        <f t="shared" si="47"/>
        <v>6</v>
      </c>
      <c r="AI240">
        <v>-6.4917476681338543E-2</v>
      </c>
      <c r="AJ240">
        <v>0.89452677025739458</v>
      </c>
      <c r="AK240">
        <v>0.14274017211608214</v>
      </c>
      <c r="AL240">
        <v>-0.72159139877538003</v>
      </c>
      <c r="AM240">
        <v>-0.22280456104526111</v>
      </c>
      <c r="AN240">
        <v>-9.6261853058403485E-2</v>
      </c>
      <c r="AO240">
        <f t="shared" si="48"/>
        <v>6</v>
      </c>
      <c r="AP240">
        <v>0.95599999999999996</v>
      </c>
      <c r="AQ240">
        <v>1.859</v>
      </c>
      <c r="AR240">
        <v>1.1040000000000001</v>
      </c>
      <c r="AS240">
        <v>1.649</v>
      </c>
      <c r="AT240">
        <v>1.167</v>
      </c>
      <c r="AU240">
        <v>1.069</v>
      </c>
      <c r="AV240" t="s">
        <v>199</v>
      </c>
      <c r="AW240" t="s">
        <v>200</v>
      </c>
      <c r="AX240" t="s">
        <v>1240</v>
      </c>
      <c r="BL240">
        <f t="shared" si="49"/>
        <v>-0.72159139877538003</v>
      </c>
      <c r="BM240">
        <f t="shared" si="50"/>
        <v>-0.22280456104526111</v>
      </c>
      <c r="BN240">
        <f t="shared" si="51"/>
        <v>-9.6261853058403485E-2</v>
      </c>
      <c r="BO240">
        <v>0.72159139877538003</v>
      </c>
      <c r="BP240">
        <v>0.22280456104526111</v>
      </c>
      <c r="BQ240">
        <v>9.6261853058403485E-2</v>
      </c>
    </row>
    <row r="241" spans="2:69" x14ac:dyDescent="0.25">
      <c r="B241" t="s">
        <v>486</v>
      </c>
      <c r="C241" t="s">
        <v>487</v>
      </c>
      <c r="D241" t="s">
        <v>198</v>
      </c>
      <c r="E241" t="s">
        <v>198</v>
      </c>
      <c r="F241" t="s">
        <v>198</v>
      </c>
      <c r="G241" t="s">
        <v>488</v>
      </c>
      <c r="H241">
        <v>65.055000000000007</v>
      </c>
      <c r="I241">
        <v>5.73</v>
      </c>
      <c r="J241">
        <v>602</v>
      </c>
      <c r="K241">
        <v>42.192691029900303</v>
      </c>
      <c r="L241">
        <v>112</v>
      </c>
      <c r="M241">
        <v>15</v>
      </c>
      <c r="N241">
        <v>15</v>
      </c>
      <c r="O241">
        <v>0</v>
      </c>
      <c r="P241">
        <v>1</v>
      </c>
      <c r="Q241" t="s">
        <v>198</v>
      </c>
      <c r="R241">
        <v>33.807000000000002</v>
      </c>
      <c r="S241">
        <v>463.85849499702499</v>
      </c>
      <c r="T241" s="8">
        <f t="shared" si="39"/>
        <v>-2.808715099597394E-3</v>
      </c>
      <c r="U241" s="8">
        <f t="shared" si="40"/>
        <v>0.18039092180827898</v>
      </c>
      <c r="V241" s="7">
        <f t="shared" si="41"/>
        <v>0.97291167836136072</v>
      </c>
      <c r="W241" t="str">
        <f t="shared" si="42"/>
        <v>n.s.</v>
      </c>
      <c r="X241" t="str">
        <f t="shared" si="43"/>
        <v>n.s.</v>
      </c>
      <c r="Y241" t="str">
        <f t="shared" si="44"/>
        <v>n.s.</v>
      </c>
      <c r="Z241" t="str">
        <f t="shared" si="45"/>
        <v>n.s.</v>
      </c>
      <c r="AA241">
        <f t="shared" si="46"/>
        <v>6</v>
      </c>
      <c r="AB241">
        <v>0.24617754772469788</v>
      </c>
      <c r="AC241">
        <v>-0.32597338772938061</v>
      </c>
      <c r="AD241">
        <v>2.6330108919225353E-2</v>
      </c>
      <c r="AE241">
        <v>0.14100255845804199</v>
      </c>
      <c r="AF241">
        <v>-1.7502580849741489E-2</v>
      </c>
      <c r="AG241">
        <v>-8.6886537120427487E-2</v>
      </c>
      <c r="AH241">
        <f t="shared" si="47"/>
        <v>6</v>
      </c>
      <c r="AI241">
        <v>5.7592692886849527E-3</v>
      </c>
      <c r="AJ241">
        <v>-0.64160373804334603</v>
      </c>
      <c r="AK241">
        <v>-8.9267338097087409E-2</v>
      </c>
      <c r="AL241">
        <v>-0.26062790812669856</v>
      </c>
      <c r="AM241">
        <v>-0.21536797220347947</v>
      </c>
      <c r="AN241">
        <v>-0.13093086982644869</v>
      </c>
      <c r="AO241">
        <f t="shared" si="48"/>
        <v>6</v>
      </c>
      <c r="AP241">
        <v>1.004</v>
      </c>
      <c r="AQ241">
        <v>0.64100000000000001</v>
      </c>
      <c r="AR241">
        <v>0.94</v>
      </c>
      <c r="AS241">
        <v>1.198</v>
      </c>
      <c r="AT241">
        <v>1.161</v>
      </c>
      <c r="AU241">
        <v>1.095</v>
      </c>
      <c r="AV241" t="s">
        <v>1364</v>
      </c>
      <c r="AW241" t="s">
        <v>1254</v>
      </c>
      <c r="AX241" t="s">
        <v>198</v>
      </c>
      <c r="BL241">
        <f t="shared" si="49"/>
        <v>-0.26062790812669856</v>
      </c>
      <c r="BM241">
        <f t="shared" si="50"/>
        <v>-0.21536797220347947</v>
      </c>
      <c r="BN241">
        <f t="shared" si="51"/>
        <v>-0.13093086982644869</v>
      </c>
      <c r="BO241">
        <v>0.26062790812669856</v>
      </c>
      <c r="BP241">
        <v>0.21536797220347947</v>
      </c>
      <c r="BQ241">
        <v>0.13093086982644869</v>
      </c>
    </row>
    <row r="242" spans="2:69" x14ac:dyDescent="0.25">
      <c r="B242" t="s">
        <v>489</v>
      </c>
      <c r="C242" t="s">
        <v>490</v>
      </c>
      <c r="D242" t="s">
        <v>198</v>
      </c>
      <c r="E242" t="s">
        <v>198</v>
      </c>
      <c r="F242" t="s">
        <v>198</v>
      </c>
      <c r="G242" t="s">
        <v>491</v>
      </c>
      <c r="H242">
        <v>55.073</v>
      </c>
      <c r="I242">
        <v>7.03</v>
      </c>
      <c r="J242">
        <v>519</v>
      </c>
      <c r="K242">
        <v>52.601156069364201</v>
      </c>
      <c r="L242">
        <v>142</v>
      </c>
      <c r="M242">
        <v>26</v>
      </c>
      <c r="N242">
        <v>26</v>
      </c>
      <c r="O242">
        <v>0</v>
      </c>
      <c r="P242">
        <v>1</v>
      </c>
      <c r="Q242" t="s">
        <v>198</v>
      </c>
      <c r="R242">
        <v>24.809000000000001</v>
      </c>
      <c r="S242">
        <v>467.07147836685198</v>
      </c>
      <c r="T242" s="8">
        <f t="shared" si="39"/>
        <v>-2.7357566574876081E-2</v>
      </c>
      <c r="U242" s="8">
        <f t="shared" si="40"/>
        <v>9.1361526038629973E-2</v>
      </c>
      <c r="V242" s="7">
        <f t="shared" si="41"/>
        <v>0.51828947176177509</v>
      </c>
      <c r="W242" t="str">
        <f t="shared" si="42"/>
        <v>n.s.</v>
      </c>
      <c r="X242" t="str">
        <f t="shared" si="43"/>
        <v>n.s.</v>
      </c>
      <c r="Y242" t="str">
        <f t="shared" si="44"/>
        <v>n.s.</v>
      </c>
      <c r="Z242" t="str">
        <f t="shared" si="45"/>
        <v>n.s.</v>
      </c>
      <c r="AA242">
        <f t="shared" si="46"/>
        <v>6</v>
      </c>
      <c r="AB242">
        <v>-0.12917625008166378</v>
      </c>
      <c r="AC242">
        <v>-0.17442050338172393</v>
      </c>
      <c r="AD242">
        <v>1.5622037702833214E-3</v>
      </c>
      <c r="AE242">
        <v>1.8686597015749984E-2</v>
      </c>
      <c r="AF242">
        <v>5.7741167444667313E-2</v>
      </c>
      <c r="AG242">
        <v>6.1461385783430619E-2</v>
      </c>
      <c r="AH242">
        <f t="shared" si="47"/>
        <v>6</v>
      </c>
      <c r="AI242">
        <v>-0.36959452851767671</v>
      </c>
      <c r="AJ242">
        <v>-0.49005085369568935</v>
      </c>
      <c r="AK242">
        <v>-0.11403524324602944</v>
      </c>
      <c r="AL242">
        <v>-0.38294386956899057</v>
      </c>
      <c r="AM242">
        <v>-0.14012422390907067</v>
      </c>
      <c r="AN242">
        <v>1.7417053077409407E-2</v>
      </c>
      <c r="AO242">
        <f t="shared" si="48"/>
        <v>6</v>
      </c>
      <c r="AP242">
        <v>0.77400000000000002</v>
      </c>
      <c r="AQ242">
        <v>0.71199999999999997</v>
      </c>
      <c r="AR242">
        <v>0.92400000000000004</v>
      </c>
      <c r="AS242">
        <v>1.304</v>
      </c>
      <c r="AT242">
        <v>1.1020000000000001</v>
      </c>
      <c r="AU242">
        <v>0.98799999999999999</v>
      </c>
      <c r="AV242" t="s">
        <v>247</v>
      </c>
      <c r="AW242" t="s">
        <v>198</v>
      </c>
      <c r="AX242" t="s">
        <v>222</v>
      </c>
      <c r="BL242">
        <f t="shared" si="49"/>
        <v>-0.38294386956899057</v>
      </c>
      <c r="BM242">
        <f t="shared" si="50"/>
        <v>-0.14012422390907067</v>
      </c>
      <c r="BN242">
        <f t="shared" si="51"/>
        <v>1.7417053077409407E-2</v>
      </c>
      <c r="BO242">
        <v>0.38294386956899057</v>
      </c>
      <c r="BP242">
        <v>0.14012422390907067</v>
      </c>
      <c r="BQ242">
        <v>-1.7417053077409407E-2</v>
      </c>
    </row>
    <row r="243" spans="2:69" x14ac:dyDescent="0.25">
      <c r="B243" t="s">
        <v>492</v>
      </c>
      <c r="C243" t="s">
        <v>493</v>
      </c>
      <c r="D243" t="s">
        <v>198</v>
      </c>
      <c r="E243" t="s">
        <v>198</v>
      </c>
      <c r="F243" t="s">
        <v>198</v>
      </c>
      <c r="G243" t="s">
        <v>198</v>
      </c>
      <c r="H243">
        <v>22.201000000000001</v>
      </c>
      <c r="I243">
        <v>5.82</v>
      </c>
      <c r="J243">
        <v>191</v>
      </c>
      <c r="K243">
        <v>83.769633507853399</v>
      </c>
      <c r="L243">
        <v>129</v>
      </c>
      <c r="M243">
        <v>16</v>
      </c>
      <c r="N243">
        <v>16</v>
      </c>
      <c r="O243">
        <v>0</v>
      </c>
      <c r="P243">
        <v>1</v>
      </c>
      <c r="Q243" t="s">
        <v>240</v>
      </c>
      <c r="R243">
        <v>1388.4949999999999</v>
      </c>
      <c r="S243">
        <v>442.54313850402798</v>
      </c>
      <c r="T243" s="8">
        <f t="shared" si="39"/>
        <v>2.5409431728340662E-2</v>
      </c>
      <c r="U243" s="8">
        <f t="shared" si="40"/>
        <v>0.22252854343971037</v>
      </c>
      <c r="V243" s="7">
        <f t="shared" si="41"/>
        <v>0.80364634314141115</v>
      </c>
      <c r="W243" t="str">
        <f t="shared" si="42"/>
        <v>n.s.</v>
      </c>
      <c r="X243" t="str">
        <f t="shared" si="43"/>
        <v>n.s.</v>
      </c>
      <c r="Y243" t="str">
        <f t="shared" si="44"/>
        <v>n.s.</v>
      </c>
      <c r="Z243" t="str">
        <f t="shared" si="45"/>
        <v>n.s.</v>
      </c>
      <c r="AA243">
        <f t="shared" si="46"/>
        <v>6</v>
      </c>
      <c r="AB243">
        <v>-5.1173738080390774E-2</v>
      </c>
      <c r="AC243">
        <v>0.43199510700575006</v>
      </c>
      <c r="AD243">
        <v>0.15403362867242068</v>
      </c>
      <c r="AE243">
        <v>-0.28901011203095284</v>
      </c>
      <c r="AF243">
        <v>-3.8474147814635623E-2</v>
      </c>
      <c r="AG243">
        <v>-5.4914147382147567E-2</v>
      </c>
      <c r="AH243">
        <f t="shared" si="47"/>
        <v>6</v>
      </c>
      <c r="AI243">
        <v>-0.29159201651640371</v>
      </c>
      <c r="AJ243">
        <v>0.11636475669178463</v>
      </c>
      <c r="AK243">
        <v>3.8436181656107918E-2</v>
      </c>
      <c r="AL243">
        <v>-0.69064057861569339</v>
      </c>
      <c r="AM243">
        <v>-0.23633953916837361</v>
      </c>
      <c r="AN243">
        <v>-9.8958480088168779E-2</v>
      </c>
      <c r="AO243">
        <f t="shared" si="48"/>
        <v>6</v>
      </c>
      <c r="AP243">
        <v>0.81699999999999995</v>
      </c>
      <c r="AQ243">
        <v>1.0840000000000001</v>
      </c>
      <c r="AR243">
        <v>1.0269999999999999</v>
      </c>
      <c r="AS243">
        <v>1.6140000000000001</v>
      </c>
      <c r="AT243">
        <v>1.1779999999999999</v>
      </c>
      <c r="AU243">
        <v>1.071</v>
      </c>
      <c r="AV243" t="s">
        <v>198</v>
      </c>
      <c r="AW243" t="s">
        <v>198</v>
      </c>
      <c r="AX243" t="s">
        <v>198</v>
      </c>
      <c r="BL243">
        <f t="shared" si="49"/>
        <v>-0.69064057861569339</v>
      </c>
      <c r="BM243">
        <f t="shared" si="50"/>
        <v>-0.23633953916837361</v>
      </c>
      <c r="BN243">
        <f t="shared" si="51"/>
        <v>-9.8958480088168779E-2</v>
      </c>
      <c r="BO243">
        <v>0.69064057861569339</v>
      </c>
      <c r="BP243">
        <v>0.23633953916837361</v>
      </c>
      <c r="BQ243">
        <v>9.8958480088168779E-2</v>
      </c>
    </row>
    <row r="244" spans="2:69" x14ac:dyDescent="0.25">
      <c r="B244" t="s">
        <v>494</v>
      </c>
      <c r="C244" t="s">
        <v>495</v>
      </c>
      <c r="D244" t="s">
        <v>198</v>
      </c>
      <c r="E244" t="s">
        <v>198</v>
      </c>
      <c r="F244" t="s">
        <v>198</v>
      </c>
      <c r="G244" t="s">
        <v>198</v>
      </c>
      <c r="H244">
        <v>20.494</v>
      </c>
      <c r="I244">
        <v>5.49</v>
      </c>
      <c r="J244">
        <v>189</v>
      </c>
      <c r="K244">
        <v>65.608465608465593</v>
      </c>
      <c r="L244">
        <v>144</v>
      </c>
      <c r="M244">
        <v>10</v>
      </c>
      <c r="N244">
        <v>10</v>
      </c>
      <c r="O244">
        <v>0</v>
      </c>
      <c r="P244">
        <v>1</v>
      </c>
      <c r="Q244" t="s">
        <v>198</v>
      </c>
      <c r="R244">
        <v>680.29200000000003</v>
      </c>
      <c r="S244">
        <v>597.34584856033302</v>
      </c>
      <c r="T244" s="8">
        <f t="shared" si="39"/>
        <v>1.5785935508666502E-2</v>
      </c>
      <c r="U244" s="8">
        <f t="shared" si="40"/>
        <v>0.16776662274308318</v>
      </c>
      <c r="V244" s="7">
        <f t="shared" si="41"/>
        <v>0.83757918840055445</v>
      </c>
      <c r="W244" t="str">
        <f t="shared" si="42"/>
        <v>n.s.</v>
      </c>
      <c r="X244" t="str">
        <f t="shared" si="43"/>
        <v>n.s.</v>
      </c>
      <c r="Y244" t="str">
        <f t="shared" si="44"/>
        <v>n.s.</v>
      </c>
      <c r="Z244" t="str">
        <f t="shared" si="45"/>
        <v>n.s.</v>
      </c>
      <c r="AA244">
        <f t="shared" si="46"/>
        <v>6</v>
      </c>
      <c r="AB244">
        <v>-0.10331418676969778</v>
      </c>
      <c r="AC244">
        <v>0.33426452445301641</v>
      </c>
      <c r="AD244">
        <v>4.4630925662169169E-2</v>
      </c>
      <c r="AE244">
        <v>-0.20717877609078328</v>
      </c>
      <c r="AF244">
        <v>4.9907509966636565E-2</v>
      </c>
      <c r="AG244">
        <v>-2.3594384169342085E-2</v>
      </c>
      <c r="AH244">
        <f t="shared" si="47"/>
        <v>6</v>
      </c>
      <c r="AI244">
        <v>-0.34373246520571071</v>
      </c>
      <c r="AJ244">
        <v>1.8634174139050975E-2</v>
      </c>
      <c r="AK244">
        <v>-7.0966521354143594E-2</v>
      </c>
      <c r="AL244">
        <v>-0.60880924267552383</v>
      </c>
      <c r="AM244">
        <v>-0.14795788138710142</v>
      </c>
      <c r="AN244">
        <v>-6.7638716875363297E-2</v>
      </c>
      <c r="AO244">
        <f t="shared" si="48"/>
        <v>6</v>
      </c>
      <c r="AP244">
        <v>0.78800000000000003</v>
      </c>
      <c r="AQ244">
        <v>1.0129999999999999</v>
      </c>
      <c r="AR244">
        <v>0.95199999999999996</v>
      </c>
      <c r="AS244">
        <v>1.5249999999999999</v>
      </c>
      <c r="AT244">
        <v>1.1080000000000001</v>
      </c>
      <c r="AU244">
        <v>1.048</v>
      </c>
      <c r="AV244" t="s">
        <v>198</v>
      </c>
      <c r="AW244" t="s">
        <v>198</v>
      </c>
      <c r="AX244" t="s">
        <v>198</v>
      </c>
      <c r="BL244">
        <f t="shared" si="49"/>
        <v>-0.60880924267552383</v>
      </c>
      <c r="BM244">
        <f t="shared" si="50"/>
        <v>-0.14795788138710142</v>
      </c>
      <c r="BN244">
        <f t="shared" si="51"/>
        <v>-6.7638716875363297E-2</v>
      </c>
      <c r="BO244">
        <v>0.60880924267552383</v>
      </c>
      <c r="BP244">
        <v>0.14795788138710142</v>
      </c>
      <c r="BQ244">
        <v>6.7638716875363297E-2</v>
      </c>
    </row>
    <row r="245" spans="2:69" x14ac:dyDescent="0.25">
      <c r="B245" t="s">
        <v>496</v>
      </c>
      <c r="C245" t="s">
        <v>497</v>
      </c>
      <c r="D245" t="s">
        <v>198</v>
      </c>
      <c r="E245" t="s">
        <v>198</v>
      </c>
      <c r="F245" t="s">
        <v>198</v>
      </c>
      <c r="G245" t="s">
        <v>198</v>
      </c>
      <c r="H245">
        <v>35.287999999999997</v>
      </c>
      <c r="I245">
        <v>5.39</v>
      </c>
      <c r="J245">
        <v>318</v>
      </c>
      <c r="K245">
        <v>66.981132075471706</v>
      </c>
      <c r="L245">
        <v>121</v>
      </c>
      <c r="M245">
        <v>16</v>
      </c>
      <c r="N245">
        <v>16</v>
      </c>
      <c r="O245">
        <v>0</v>
      </c>
      <c r="P245">
        <v>1</v>
      </c>
      <c r="Q245" t="s">
        <v>198</v>
      </c>
      <c r="R245">
        <v>62.095999999999997</v>
      </c>
      <c r="S245">
        <v>569.32912039756798</v>
      </c>
      <c r="T245" s="8">
        <f t="shared" si="39"/>
        <v>0.39317729007219721</v>
      </c>
      <c r="U245" s="8">
        <f t="shared" si="40"/>
        <v>0.36300758553941526</v>
      </c>
      <c r="V245" s="7">
        <f t="shared" si="41"/>
        <v>3.5944125464635962E-2</v>
      </c>
      <c r="W245" t="str">
        <f t="shared" si="42"/>
        <v>n.s.</v>
      </c>
      <c r="X245" t="str">
        <f t="shared" si="43"/>
        <v>n.s.</v>
      </c>
      <c r="Y245" t="str">
        <f t="shared" si="44"/>
        <v>n.s.</v>
      </c>
      <c r="Z245" t="str">
        <f t="shared" si="45"/>
        <v>n.s.</v>
      </c>
      <c r="AA245">
        <f t="shared" si="46"/>
        <v>6</v>
      </c>
      <c r="AB245">
        <v>0.64532140058114362</v>
      </c>
      <c r="AC245">
        <v>-0.31699858403750519</v>
      </c>
      <c r="AD245">
        <v>0.50185658814965894</v>
      </c>
      <c r="AE245">
        <v>0.82245031845759053</v>
      </c>
      <c r="AF245">
        <v>0.46147699065027747</v>
      </c>
      <c r="AG245">
        <v>0.24495702663201763</v>
      </c>
      <c r="AH245">
        <f t="shared" si="47"/>
        <v>6</v>
      </c>
      <c r="AI245">
        <v>0.40490312214513074</v>
      </c>
      <c r="AJ245">
        <v>-0.63262893435147061</v>
      </c>
      <c r="AK245">
        <v>0.38625914113334614</v>
      </c>
      <c r="AL245">
        <v>0.42081985187284998</v>
      </c>
      <c r="AM245">
        <v>0.26361159929653949</v>
      </c>
      <c r="AN245">
        <v>0.20091269392599642</v>
      </c>
      <c r="AO245">
        <f t="shared" si="48"/>
        <v>6</v>
      </c>
      <c r="AP245">
        <v>1.3240000000000001</v>
      </c>
      <c r="AQ245">
        <v>0.64500000000000002</v>
      </c>
      <c r="AR245">
        <v>1.3069999999999999</v>
      </c>
      <c r="AS245">
        <v>0.747</v>
      </c>
      <c r="AT245">
        <v>0.83299999999999996</v>
      </c>
      <c r="AU245">
        <v>0.87</v>
      </c>
      <c r="AV245" t="s">
        <v>198</v>
      </c>
      <c r="AW245" t="s">
        <v>198</v>
      </c>
      <c r="AX245" t="s">
        <v>198</v>
      </c>
      <c r="BL245">
        <f t="shared" si="49"/>
        <v>0.42081985187284998</v>
      </c>
      <c r="BM245">
        <f t="shared" si="50"/>
        <v>0.26361159929653949</v>
      </c>
      <c r="BN245">
        <f t="shared" si="51"/>
        <v>0.20091269392599642</v>
      </c>
      <c r="BO245">
        <v>-0.42081985187284998</v>
      </c>
      <c r="BP245">
        <v>-0.26361159929653949</v>
      </c>
      <c r="BQ245">
        <v>-0.20091269392599642</v>
      </c>
    </row>
    <row r="246" spans="2:69" x14ac:dyDescent="0.25">
      <c r="B246" t="s">
        <v>498</v>
      </c>
      <c r="C246" t="s">
        <v>499</v>
      </c>
      <c r="D246" t="s">
        <v>198</v>
      </c>
      <c r="E246" t="s">
        <v>198</v>
      </c>
      <c r="F246" t="s">
        <v>198</v>
      </c>
      <c r="G246" t="s">
        <v>500</v>
      </c>
      <c r="H246">
        <v>34.982999999999997</v>
      </c>
      <c r="I246">
        <v>5.72</v>
      </c>
      <c r="J246">
        <v>306</v>
      </c>
      <c r="K246">
        <v>56.535947712418299</v>
      </c>
      <c r="L246">
        <v>161</v>
      </c>
      <c r="M246">
        <v>16</v>
      </c>
      <c r="N246">
        <v>16</v>
      </c>
      <c r="O246">
        <v>0</v>
      </c>
      <c r="P246">
        <v>1</v>
      </c>
      <c r="Q246" t="s">
        <v>198</v>
      </c>
      <c r="R246">
        <v>294.52100000000002</v>
      </c>
      <c r="S246">
        <v>596.30099833011604</v>
      </c>
      <c r="T246" s="8">
        <f t="shared" si="39"/>
        <v>0.51446894743850047</v>
      </c>
      <c r="U246" s="8">
        <f t="shared" si="40"/>
        <v>0.20602382085513044</v>
      </c>
      <c r="V246" s="7">
        <f t="shared" si="41"/>
        <v>2.3288558735054218E-4</v>
      </c>
      <c r="W246" t="str">
        <f t="shared" si="42"/>
        <v>REGULATED</v>
      </c>
      <c r="X246" t="str">
        <f t="shared" si="43"/>
        <v>n.s.</v>
      </c>
      <c r="Y246" t="str">
        <f t="shared" si="44"/>
        <v>REGULATED</v>
      </c>
      <c r="Z246" t="str">
        <f t="shared" si="45"/>
        <v>n.s.</v>
      </c>
      <c r="AA246">
        <f t="shared" si="46"/>
        <v>6</v>
      </c>
      <c r="AB246">
        <v>0.51661714346825471</v>
      </c>
      <c r="AC246">
        <v>0.42532521513989524</v>
      </c>
      <c r="AD246">
        <v>0.38941169160334932</v>
      </c>
      <c r="AE246">
        <v>0.96440272767183077</v>
      </c>
      <c r="AF246">
        <v>0.40876217385235653</v>
      </c>
      <c r="AG246">
        <v>0.38229473289531635</v>
      </c>
      <c r="AH246">
        <f t="shared" si="47"/>
        <v>6</v>
      </c>
      <c r="AI246">
        <v>0.27619886503224178</v>
      </c>
      <c r="AJ246">
        <v>0.10969486482592983</v>
      </c>
      <c r="AK246">
        <v>0.27381424458703657</v>
      </c>
      <c r="AL246">
        <v>0.56277226108709022</v>
      </c>
      <c r="AM246">
        <v>0.21089678249861854</v>
      </c>
      <c r="AN246">
        <v>0.33825040018929514</v>
      </c>
      <c r="AO246">
        <f t="shared" si="48"/>
        <v>6</v>
      </c>
      <c r="AP246">
        <v>1.2110000000000001</v>
      </c>
      <c r="AQ246">
        <v>1.079</v>
      </c>
      <c r="AR246">
        <v>1.2090000000000001</v>
      </c>
      <c r="AS246">
        <v>0.67700000000000005</v>
      </c>
      <c r="AT246">
        <v>0.86399999999999999</v>
      </c>
      <c r="AU246">
        <v>0.79100000000000004</v>
      </c>
      <c r="AV246" t="s">
        <v>199</v>
      </c>
      <c r="AW246" t="s">
        <v>198</v>
      </c>
      <c r="AX246" t="s">
        <v>241</v>
      </c>
      <c r="BL246">
        <f t="shared" si="49"/>
        <v>0.56277226108709022</v>
      </c>
      <c r="BM246">
        <f t="shared" si="50"/>
        <v>0.21089678249861854</v>
      </c>
      <c r="BN246">
        <f t="shared" si="51"/>
        <v>0.33825040018929514</v>
      </c>
      <c r="BO246">
        <v>-0.56277226108709022</v>
      </c>
      <c r="BP246">
        <v>-0.21089678249861854</v>
      </c>
      <c r="BQ246">
        <v>-0.33825040018929514</v>
      </c>
    </row>
    <row r="247" spans="2:69" x14ac:dyDescent="0.25">
      <c r="B247" t="s">
        <v>501</v>
      </c>
      <c r="C247" t="s">
        <v>502</v>
      </c>
      <c r="D247" t="s">
        <v>198</v>
      </c>
      <c r="E247" t="s">
        <v>198</v>
      </c>
      <c r="F247" t="s">
        <v>198</v>
      </c>
      <c r="G247" t="s">
        <v>503</v>
      </c>
      <c r="H247">
        <v>124.172</v>
      </c>
      <c r="I247">
        <v>7.11</v>
      </c>
      <c r="J247">
        <v>1116</v>
      </c>
      <c r="K247">
        <v>36.379928315412201</v>
      </c>
      <c r="L247">
        <v>96</v>
      </c>
      <c r="M247">
        <v>26</v>
      </c>
      <c r="N247">
        <v>26</v>
      </c>
      <c r="O247">
        <v>0</v>
      </c>
      <c r="P247">
        <v>1</v>
      </c>
      <c r="Q247" t="s">
        <v>198</v>
      </c>
      <c r="R247">
        <v>5.7229999999999999</v>
      </c>
      <c r="S247">
        <v>365.00250697135903</v>
      </c>
      <c r="T247" s="8">
        <f t="shared" si="39"/>
        <v>-1.2632857477234624E-2</v>
      </c>
      <c r="U247" s="8">
        <f t="shared" si="40"/>
        <v>9.4158420281068161E-2</v>
      </c>
      <c r="V247" s="7">
        <f t="shared" si="41"/>
        <v>0.77031744492855647</v>
      </c>
      <c r="W247" t="str">
        <f t="shared" si="42"/>
        <v>n.s.</v>
      </c>
      <c r="X247" t="str">
        <f t="shared" si="43"/>
        <v>n.s.</v>
      </c>
      <c r="Y247" t="str">
        <f t="shared" si="44"/>
        <v>n.s.</v>
      </c>
      <c r="Z247" t="str">
        <f t="shared" si="45"/>
        <v>n.s.</v>
      </c>
      <c r="AA247">
        <f t="shared" si="46"/>
        <v>6</v>
      </c>
      <c r="AB247">
        <v>3.285720850065077E-2</v>
      </c>
      <c r="AC247">
        <v>0.12133553515247672</v>
      </c>
      <c r="AD247">
        <v>5.6703757962744197E-2</v>
      </c>
      <c r="AE247">
        <v>-8.0701554162635525E-2</v>
      </c>
      <c r="AF247">
        <v>-4.2143573381332261E-2</v>
      </c>
      <c r="AG247">
        <v>-0.16384851893531166</v>
      </c>
      <c r="AH247">
        <f t="shared" si="47"/>
        <v>6</v>
      </c>
      <c r="AI247">
        <v>-0.20756106993536216</v>
      </c>
      <c r="AJ247">
        <v>-0.19429481516148869</v>
      </c>
      <c r="AK247">
        <v>-5.8893689053568565E-2</v>
      </c>
      <c r="AL247">
        <v>-0.48233202074737608</v>
      </c>
      <c r="AM247">
        <v>-0.24000896473507025</v>
      </c>
      <c r="AN247">
        <v>-0.20789285164133287</v>
      </c>
      <c r="AO247">
        <f t="shared" si="48"/>
        <v>6</v>
      </c>
      <c r="AP247">
        <v>0.86599999999999999</v>
      </c>
      <c r="AQ247">
        <v>0.874</v>
      </c>
      <c r="AR247">
        <v>0.96</v>
      </c>
      <c r="AS247">
        <v>1.397</v>
      </c>
      <c r="AT247">
        <v>1.181</v>
      </c>
      <c r="AU247">
        <v>1.155</v>
      </c>
      <c r="AV247" t="s">
        <v>199</v>
      </c>
      <c r="AW247" t="s">
        <v>198</v>
      </c>
      <c r="AX247" t="s">
        <v>209</v>
      </c>
      <c r="BL247">
        <f t="shared" si="49"/>
        <v>-0.48233202074737608</v>
      </c>
      <c r="BM247">
        <f t="shared" si="50"/>
        <v>-0.24000896473507025</v>
      </c>
      <c r="BN247">
        <f t="shared" si="51"/>
        <v>-0.20789285164133287</v>
      </c>
      <c r="BO247">
        <v>0.48233202074737608</v>
      </c>
      <c r="BP247">
        <v>0.24000896473507025</v>
      </c>
      <c r="BQ247">
        <v>0.20789285164133287</v>
      </c>
    </row>
    <row r="248" spans="2:69" x14ac:dyDescent="0.25">
      <c r="B248" t="s">
        <v>504</v>
      </c>
      <c r="C248" t="s">
        <v>505</v>
      </c>
      <c r="D248" t="s">
        <v>198</v>
      </c>
      <c r="E248" t="s">
        <v>198</v>
      </c>
      <c r="F248" t="s">
        <v>198</v>
      </c>
      <c r="G248" t="s">
        <v>506</v>
      </c>
      <c r="H248">
        <v>68.905000000000001</v>
      </c>
      <c r="I248">
        <v>6.7</v>
      </c>
      <c r="J248">
        <v>622</v>
      </c>
      <c r="K248">
        <v>55.144694533762099</v>
      </c>
      <c r="L248">
        <v>117</v>
      </c>
      <c r="M248">
        <v>26</v>
      </c>
      <c r="N248">
        <v>26</v>
      </c>
      <c r="O248">
        <v>0</v>
      </c>
      <c r="P248">
        <v>1</v>
      </c>
      <c r="Q248" t="s">
        <v>198</v>
      </c>
      <c r="R248">
        <v>13.678000000000001</v>
      </c>
      <c r="S248">
        <v>442.67473959922802</v>
      </c>
      <c r="T248" s="8">
        <f t="shared" si="39"/>
        <v>-0.11954032370408835</v>
      </c>
      <c r="U248" s="8">
        <f t="shared" si="40"/>
        <v>0.28818311262159424</v>
      </c>
      <c r="V248" s="7">
        <f t="shared" si="41"/>
        <v>0.37549279966753724</v>
      </c>
      <c r="W248" t="str">
        <f t="shared" si="42"/>
        <v>n.s.</v>
      </c>
      <c r="X248" t="str">
        <f t="shared" si="43"/>
        <v>n.s.</v>
      </c>
      <c r="Y248" t="str">
        <f t="shared" si="44"/>
        <v>n.s.</v>
      </c>
      <c r="Z248" t="str">
        <f t="shared" si="45"/>
        <v>n.s.</v>
      </c>
      <c r="AA248">
        <f t="shared" si="46"/>
        <v>6</v>
      </c>
      <c r="AB248">
        <v>0.35678303512779758</v>
      </c>
      <c r="AC248">
        <v>-0.56004151468383268</v>
      </c>
      <c r="AD248">
        <v>-0.163686310462556</v>
      </c>
      <c r="AE248">
        <v>8.8965293026346148E-2</v>
      </c>
      <c r="AF248">
        <v>-0.2968062202938116</v>
      </c>
      <c r="AG248">
        <v>-0.14245622493847357</v>
      </c>
      <c r="AH248">
        <f t="shared" si="47"/>
        <v>6</v>
      </c>
      <c r="AI248">
        <v>0.11636475669178463</v>
      </c>
      <c r="AJ248">
        <v>-0.87567186499779814</v>
      </c>
      <c r="AK248">
        <v>-0.27928375747886874</v>
      </c>
      <c r="AL248">
        <v>-0.3126651735583944</v>
      </c>
      <c r="AM248">
        <v>-0.49467161164754958</v>
      </c>
      <c r="AN248">
        <v>-0.18650055764449477</v>
      </c>
      <c r="AO248">
        <f t="shared" si="48"/>
        <v>6</v>
      </c>
      <c r="AP248">
        <v>1.0840000000000001</v>
      </c>
      <c r="AQ248">
        <v>0.54500000000000004</v>
      </c>
      <c r="AR248">
        <v>0.82399999999999995</v>
      </c>
      <c r="AS248">
        <v>1.242</v>
      </c>
      <c r="AT248">
        <v>1.409</v>
      </c>
      <c r="AU248">
        <v>1.1379999999999999</v>
      </c>
      <c r="AV248" t="s">
        <v>1471</v>
      </c>
      <c r="AW248" t="s">
        <v>198</v>
      </c>
      <c r="AX248" t="s">
        <v>209</v>
      </c>
      <c r="BL248">
        <f t="shared" si="49"/>
        <v>-0.3126651735583944</v>
      </c>
      <c r="BM248">
        <f t="shared" si="50"/>
        <v>-0.49467161164754958</v>
      </c>
      <c r="BN248">
        <f t="shared" si="51"/>
        <v>-0.18650055764449477</v>
      </c>
      <c r="BO248">
        <v>0.3126651735583944</v>
      </c>
      <c r="BP248">
        <v>0.49467161164754958</v>
      </c>
      <c r="BQ248">
        <v>0.18650055764449477</v>
      </c>
    </row>
    <row r="249" spans="2:69" x14ac:dyDescent="0.25">
      <c r="B249" t="s">
        <v>507</v>
      </c>
      <c r="C249" t="s">
        <v>508</v>
      </c>
      <c r="D249" t="s">
        <v>198</v>
      </c>
      <c r="E249" t="s">
        <v>198</v>
      </c>
      <c r="F249" t="s">
        <v>198</v>
      </c>
      <c r="G249" t="s">
        <v>751</v>
      </c>
      <c r="H249">
        <v>31.012</v>
      </c>
      <c r="I249">
        <v>10.45</v>
      </c>
      <c r="J249">
        <v>276</v>
      </c>
      <c r="K249">
        <v>53.623188405797102</v>
      </c>
      <c r="L249">
        <v>158</v>
      </c>
      <c r="M249">
        <v>20</v>
      </c>
      <c r="N249">
        <v>20</v>
      </c>
      <c r="O249">
        <v>0</v>
      </c>
      <c r="P249">
        <v>1</v>
      </c>
      <c r="Q249" t="s">
        <v>198</v>
      </c>
      <c r="R249">
        <v>148.25</v>
      </c>
      <c r="S249">
        <v>493.08454418182401</v>
      </c>
      <c r="T249" s="8">
        <f t="shared" si="39"/>
        <v>-0.11487132654223976</v>
      </c>
      <c r="U249" s="8">
        <f t="shared" si="40"/>
        <v>0.28789163856007338</v>
      </c>
      <c r="V249" s="7">
        <f t="shared" si="41"/>
        <v>0.39324282249499187</v>
      </c>
      <c r="W249" t="str">
        <f t="shared" si="42"/>
        <v>n.s.</v>
      </c>
      <c r="X249" t="str">
        <f t="shared" si="43"/>
        <v>n.s.</v>
      </c>
      <c r="Y249" t="str">
        <f t="shared" si="44"/>
        <v>n.s.</v>
      </c>
      <c r="Z249" t="str">
        <f t="shared" si="45"/>
        <v>n.s.</v>
      </c>
      <c r="AA249">
        <f t="shared" si="46"/>
        <v>6</v>
      </c>
      <c r="AB249">
        <v>-8.1509816451349359E-2</v>
      </c>
      <c r="AC249">
        <v>-0.38102725519870378</v>
      </c>
      <c r="AD249">
        <v>-0.52151191031782695</v>
      </c>
      <c r="AE249">
        <v>0.19874263311459711</v>
      </c>
      <c r="AF249">
        <v>0.28100662665398385</v>
      </c>
      <c r="AG249">
        <v>-0.18492823705413955</v>
      </c>
      <c r="AH249">
        <f t="shared" si="47"/>
        <v>6</v>
      </c>
      <c r="AI249">
        <v>-0.32192809488736229</v>
      </c>
      <c r="AJ249">
        <v>-0.6966576055126692</v>
      </c>
      <c r="AK249">
        <v>-0.63710935733413976</v>
      </c>
      <c r="AL249">
        <v>-0.20288783347014344</v>
      </c>
      <c r="AM249">
        <v>8.3141235300245864E-2</v>
      </c>
      <c r="AN249">
        <v>-0.22897256976016075</v>
      </c>
      <c r="AO249">
        <f t="shared" si="48"/>
        <v>6</v>
      </c>
      <c r="AP249">
        <v>0.8</v>
      </c>
      <c r="AQ249">
        <v>0.61699999999999999</v>
      </c>
      <c r="AR249">
        <v>0.64300000000000002</v>
      </c>
      <c r="AS249">
        <v>1.151</v>
      </c>
      <c r="AT249">
        <v>0.94399999999999995</v>
      </c>
      <c r="AU249">
        <v>1.1719999999999999</v>
      </c>
      <c r="AV249" t="s">
        <v>198</v>
      </c>
      <c r="AW249" t="s">
        <v>1423</v>
      </c>
      <c r="AX249" t="s">
        <v>198</v>
      </c>
      <c r="BL249">
        <f t="shared" si="49"/>
        <v>-0.20288783347014344</v>
      </c>
      <c r="BM249">
        <f t="shared" si="50"/>
        <v>8.3141235300245864E-2</v>
      </c>
      <c r="BN249">
        <f t="shared" si="51"/>
        <v>-0.22897256976016075</v>
      </c>
      <c r="BO249">
        <v>0.20288783347014344</v>
      </c>
      <c r="BP249">
        <v>-8.3141235300245864E-2</v>
      </c>
      <c r="BQ249">
        <v>0.22897256976016075</v>
      </c>
    </row>
    <row r="250" spans="2:69" x14ac:dyDescent="0.25">
      <c r="B250" t="s">
        <v>509</v>
      </c>
      <c r="C250" t="s">
        <v>510</v>
      </c>
      <c r="D250" t="s">
        <v>198</v>
      </c>
      <c r="E250" t="s">
        <v>198</v>
      </c>
      <c r="F250" t="s">
        <v>198</v>
      </c>
      <c r="G250" t="s">
        <v>511</v>
      </c>
      <c r="H250">
        <v>84.13</v>
      </c>
      <c r="I250">
        <v>9.0399999999999991</v>
      </c>
      <c r="J250">
        <v>797</v>
      </c>
      <c r="K250">
        <v>30.238393977415299</v>
      </c>
      <c r="L250">
        <v>96</v>
      </c>
      <c r="M250">
        <v>19</v>
      </c>
      <c r="N250">
        <v>19</v>
      </c>
      <c r="O250">
        <v>0</v>
      </c>
      <c r="P250">
        <v>1</v>
      </c>
      <c r="Q250" t="s">
        <v>198</v>
      </c>
      <c r="R250">
        <v>7.9619999999999997</v>
      </c>
      <c r="S250">
        <v>380.006163716316</v>
      </c>
      <c r="T250" s="8">
        <f t="shared" si="39"/>
        <v>1.9037187879847733E-2</v>
      </c>
      <c r="U250" s="8">
        <f t="shared" si="40"/>
        <v>0.17243896807161496</v>
      </c>
      <c r="V250" s="7">
        <f t="shared" si="41"/>
        <v>0.81000978733639584</v>
      </c>
      <c r="W250" t="str">
        <f t="shared" si="42"/>
        <v>n.s.</v>
      </c>
      <c r="X250" t="str">
        <f t="shared" si="43"/>
        <v>n.s.</v>
      </c>
      <c r="Y250" t="str">
        <f t="shared" si="44"/>
        <v>n.s.</v>
      </c>
      <c r="Z250" t="str">
        <f t="shared" si="45"/>
        <v>n.s.</v>
      </c>
      <c r="AA250">
        <f t="shared" si="46"/>
        <v>6</v>
      </c>
      <c r="AB250">
        <v>1.7785387886425696E-2</v>
      </c>
      <c r="AC250">
        <v>0.26572544448765145</v>
      </c>
      <c r="AD250">
        <v>-4.6967867013990028E-3</v>
      </c>
      <c r="AE250">
        <v>-0.31382366053097721</v>
      </c>
      <c r="AF250">
        <v>7.7513450988515906E-2</v>
      </c>
      <c r="AG250">
        <v>7.171929114886956E-2</v>
      </c>
      <c r="AH250">
        <f t="shared" si="47"/>
        <v>6</v>
      </c>
      <c r="AI250">
        <v>-0.22263289054958724</v>
      </c>
      <c r="AJ250">
        <v>-4.9904905826313933E-2</v>
      </c>
      <c r="AK250">
        <v>-0.12029423371771177</v>
      </c>
      <c r="AL250">
        <v>-0.71545412711571776</v>
      </c>
      <c r="AM250">
        <v>-0.12035194036522208</v>
      </c>
      <c r="AN250">
        <v>2.7674958442848348E-2</v>
      </c>
      <c r="AO250">
        <f t="shared" si="48"/>
        <v>6</v>
      </c>
      <c r="AP250">
        <v>0.85699999999999998</v>
      </c>
      <c r="AQ250">
        <v>0.96599999999999997</v>
      </c>
      <c r="AR250">
        <v>0.92</v>
      </c>
      <c r="AS250">
        <v>1.6419999999999999</v>
      </c>
      <c r="AT250">
        <v>1.087</v>
      </c>
      <c r="AU250">
        <v>0.98099999999999998</v>
      </c>
      <c r="AV250" t="s">
        <v>1364</v>
      </c>
      <c r="AW250" t="s">
        <v>198</v>
      </c>
      <c r="AX250" t="s">
        <v>205</v>
      </c>
      <c r="BL250">
        <f t="shared" si="49"/>
        <v>-0.71545412711571776</v>
      </c>
      <c r="BM250">
        <f t="shared" si="50"/>
        <v>-0.12035194036522208</v>
      </c>
      <c r="BN250">
        <f t="shared" si="51"/>
        <v>2.7674958442848348E-2</v>
      </c>
      <c r="BO250">
        <v>0.71545412711571776</v>
      </c>
      <c r="BP250">
        <v>0.12035194036522208</v>
      </c>
      <c r="BQ250">
        <v>-2.7674958442848348E-2</v>
      </c>
    </row>
    <row r="251" spans="2:69" x14ac:dyDescent="0.25">
      <c r="B251" t="s">
        <v>512</v>
      </c>
      <c r="C251" t="s">
        <v>513</v>
      </c>
      <c r="D251" t="s">
        <v>198</v>
      </c>
      <c r="E251" t="s">
        <v>198</v>
      </c>
      <c r="F251" t="s">
        <v>198</v>
      </c>
      <c r="G251" t="s">
        <v>514</v>
      </c>
      <c r="H251">
        <v>237.75299999999999</v>
      </c>
      <c r="I251">
        <v>9.17</v>
      </c>
      <c r="J251">
        <v>2331</v>
      </c>
      <c r="K251">
        <v>19.390819390819399</v>
      </c>
      <c r="L251">
        <v>94</v>
      </c>
      <c r="M251">
        <v>31</v>
      </c>
      <c r="N251">
        <v>31</v>
      </c>
      <c r="O251">
        <v>0</v>
      </c>
      <c r="P251">
        <v>1</v>
      </c>
      <c r="Q251" t="s">
        <v>198</v>
      </c>
      <c r="R251">
        <v>1.19</v>
      </c>
      <c r="S251">
        <v>288.10133612155897</v>
      </c>
      <c r="T251" s="8">
        <f t="shared" si="39"/>
        <v>9.111403233674524E-2</v>
      </c>
      <c r="U251" s="8">
        <f t="shared" si="40"/>
        <v>0.36464427328003174</v>
      </c>
      <c r="V251" s="7">
        <f t="shared" si="41"/>
        <v>0.58863887006432103</v>
      </c>
      <c r="W251" t="str">
        <f t="shared" si="42"/>
        <v>n.s.</v>
      </c>
      <c r="X251" t="str">
        <f t="shared" si="43"/>
        <v>n.s.</v>
      </c>
      <c r="Y251" t="str">
        <f t="shared" si="44"/>
        <v>n.s.</v>
      </c>
      <c r="Z251" t="str">
        <f t="shared" si="45"/>
        <v>n.s.</v>
      </c>
      <c r="AA251">
        <f t="shared" si="46"/>
        <v>6</v>
      </c>
      <c r="AB251">
        <v>0.52611640439413798</v>
      </c>
      <c r="AC251">
        <v>0.50466417470398228</v>
      </c>
      <c r="AD251">
        <v>1.2450519913019514E-2</v>
      </c>
      <c r="AE251">
        <v>-0.34080697879152522</v>
      </c>
      <c r="AF251">
        <v>-0.38420883004259182</v>
      </c>
      <c r="AG251">
        <v>0.22846890384344865</v>
      </c>
      <c r="AH251">
        <f t="shared" si="47"/>
        <v>6</v>
      </c>
      <c r="AI251">
        <v>0.2856981259581251</v>
      </c>
      <c r="AJ251">
        <v>0.18903382439001684</v>
      </c>
      <c r="AK251">
        <v>-0.10314692710329325</v>
      </c>
      <c r="AL251">
        <v>-0.74243744537626577</v>
      </c>
      <c r="AM251">
        <v>-0.58207422139632981</v>
      </c>
      <c r="AN251">
        <v>0.18442457113742744</v>
      </c>
      <c r="AO251">
        <f t="shared" si="48"/>
        <v>6</v>
      </c>
      <c r="AP251">
        <v>1.2190000000000001</v>
      </c>
      <c r="AQ251">
        <v>1.1399999999999999</v>
      </c>
      <c r="AR251">
        <v>0.93100000000000005</v>
      </c>
      <c r="AS251">
        <v>1.673</v>
      </c>
      <c r="AT251">
        <v>1.4970000000000001</v>
      </c>
      <c r="AU251">
        <v>0.88</v>
      </c>
      <c r="AV251" t="s">
        <v>198</v>
      </c>
      <c r="AW251" t="s">
        <v>198</v>
      </c>
      <c r="AX251" t="s">
        <v>1272</v>
      </c>
      <c r="BL251">
        <f t="shared" si="49"/>
        <v>-0.74243744537626577</v>
      </c>
      <c r="BM251">
        <f t="shared" si="50"/>
        <v>-0.58207422139632981</v>
      </c>
      <c r="BN251">
        <f t="shared" si="51"/>
        <v>0.18442457113742744</v>
      </c>
      <c r="BO251">
        <v>0.74243744537626577</v>
      </c>
      <c r="BP251">
        <v>0.58207422139632981</v>
      </c>
      <c r="BQ251">
        <v>-0.18442457113742744</v>
      </c>
    </row>
    <row r="252" spans="2:69" x14ac:dyDescent="0.25">
      <c r="B252" t="s">
        <v>515</v>
      </c>
      <c r="C252" t="s">
        <v>516</v>
      </c>
      <c r="D252" t="s">
        <v>198</v>
      </c>
      <c r="E252" t="s">
        <v>198</v>
      </c>
      <c r="F252" t="s">
        <v>198</v>
      </c>
      <c r="G252" t="s">
        <v>517</v>
      </c>
      <c r="H252">
        <v>17.628</v>
      </c>
      <c r="I252">
        <v>6.79</v>
      </c>
      <c r="J252">
        <v>155</v>
      </c>
      <c r="K252">
        <v>81.290322580645196</v>
      </c>
      <c r="L252">
        <v>193</v>
      </c>
      <c r="M252">
        <v>11</v>
      </c>
      <c r="N252">
        <v>11</v>
      </c>
      <c r="O252">
        <v>0</v>
      </c>
      <c r="P252">
        <v>1</v>
      </c>
      <c r="Q252" t="s">
        <v>198</v>
      </c>
      <c r="R252">
        <v>316226.766</v>
      </c>
      <c r="S252">
        <v>604.84475028514896</v>
      </c>
      <c r="T252" s="8">
        <f t="shared" si="39"/>
        <v>7.2710564962669574E-2</v>
      </c>
      <c r="U252" s="8">
        <f t="shared" si="40"/>
        <v>0.19838076624677412</v>
      </c>
      <c r="V252" s="7">
        <f t="shared" si="41"/>
        <v>0.43156426121072777</v>
      </c>
      <c r="W252" t="str">
        <f t="shared" si="42"/>
        <v>n.s.</v>
      </c>
      <c r="X252" t="str">
        <f t="shared" si="43"/>
        <v>n.s.</v>
      </c>
      <c r="Y252" t="str">
        <f t="shared" si="44"/>
        <v>n.s.</v>
      </c>
      <c r="Z252" t="str">
        <f t="shared" si="45"/>
        <v>n.s.</v>
      </c>
      <c r="AA252">
        <f t="shared" si="46"/>
        <v>6</v>
      </c>
      <c r="AB252">
        <v>-0.17269690871180238</v>
      </c>
      <c r="AC252">
        <v>0.40919052647630327</v>
      </c>
      <c r="AD252">
        <v>-6.0653192675414483E-2</v>
      </c>
      <c r="AE252">
        <v>-7.760009462159545E-2</v>
      </c>
      <c r="AF252">
        <v>0.21236496104885308</v>
      </c>
      <c r="AG252">
        <v>0.12565809825967333</v>
      </c>
      <c r="AH252">
        <f t="shared" si="47"/>
        <v>6</v>
      </c>
      <c r="AI252">
        <v>-0.41311518714781531</v>
      </c>
      <c r="AJ252">
        <v>9.3560176162337833E-2</v>
      </c>
      <c r="AK252">
        <v>-0.17625063969172725</v>
      </c>
      <c r="AL252">
        <v>-0.479230561206336</v>
      </c>
      <c r="AM252">
        <v>1.4499569695115091E-2</v>
      </c>
      <c r="AN252">
        <v>8.1613765553652129E-2</v>
      </c>
      <c r="AO252">
        <f t="shared" si="48"/>
        <v>6</v>
      </c>
      <c r="AP252">
        <v>0.751</v>
      </c>
      <c r="AQ252">
        <v>1.0669999999999999</v>
      </c>
      <c r="AR252">
        <v>0.88500000000000001</v>
      </c>
      <c r="AS252">
        <v>1.3939999999999999</v>
      </c>
      <c r="AT252">
        <v>0.99</v>
      </c>
      <c r="AU252">
        <v>0.94499999999999995</v>
      </c>
      <c r="AV252" t="s">
        <v>199</v>
      </c>
      <c r="AW252" t="s">
        <v>198</v>
      </c>
      <c r="AX252" t="s">
        <v>222</v>
      </c>
      <c r="BL252">
        <f t="shared" si="49"/>
        <v>-0.479230561206336</v>
      </c>
      <c r="BM252">
        <f t="shared" si="50"/>
        <v>1.4499569695115091E-2</v>
      </c>
      <c r="BN252">
        <f t="shared" si="51"/>
        <v>8.1613765553652129E-2</v>
      </c>
      <c r="BO252">
        <v>0.479230561206336</v>
      </c>
      <c r="BP252">
        <v>-1.4499569695115091E-2</v>
      </c>
      <c r="BQ252">
        <v>-8.1613765553652129E-2</v>
      </c>
    </row>
    <row r="253" spans="2:69" x14ac:dyDescent="0.25">
      <c r="B253" t="s">
        <v>518</v>
      </c>
      <c r="C253" t="s">
        <v>519</v>
      </c>
      <c r="D253" t="s">
        <v>198</v>
      </c>
      <c r="E253" t="s">
        <v>198</v>
      </c>
      <c r="F253" t="s">
        <v>198</v>
      </c>
      <c r="G253" t="s">
        <v>520</v>
      </c>
      <c r="H253">
        <v>15.218999999999999</v>
      </c>
      <c r="I253">
        <v>10.7</v>
      </c>
      <c r="J253">
        <v>132</v>
      </c>
      <c r="K253">
        <v>75</v>
      </c>
      <c r="L253">
        <v>170</v>
      </c>
      <c r="M253">
        <v>13</v>
      </c>
      <c r="N253">
        <v>13</v>
      </c>
      <c r="O253">
        <v>0</v>
      </c>
      <c r="P253">
        <v>1</v>
      </c>
      <c r="Q253" t="s">
        <v>198</v>
      </c>
      <c r="R253">
        <v>1930696.7290000001</v>
      </c>
      <c r="S253">
        <v>490.12416815757803</v>
      </c>
      <c r="T253" s="8">
        <f t="shared" si="39"/>
        <v>5.5160456118739438E-2</v>
      </c>
      <c r="U253" s="8">
        <f t="shared" si="40"/>
        <v>0.12152086418529597</v>
      </c>
      <c r="V253" s="7">
        <f t="shared" si="41"/>
        <v>0.33403834083659567</v>
      </c>
      <c r="W253" t="str">
        <f t="shared" si="42"/>
        <v>n.s.</v>
      </c>
      <c r="X253" t="str">
        <f t="shared" si="43"/>
        <v>n.s.</v>
      </c>
      <c r="Y253" t="str">
        <f t="shared" si="44"/>
        <v>n.s.</v>
      </c>
      <c r="Z253" t="str">
        <f t="shared" si="45"/>
        <v>n.s.</v>
      </c>
      <c r="AA253">
        <f t="shared" si="46"/>
        <v>6</v>
      </c>
      <c r="AB253">
        <v>0.11698433718773391</v>
      </c>
      <c r="AC253">
        <v>9.4679903151423939E-2</v>
      </c>
      <c r="AD253">
        <v>-6.5551992088253699E-2</v>
      </c>
      <c r="AE253">
        <v>0.26806694084363475</v>
      </c>
      <c r="AF253">
        <v>6.3027406529823637E-3</v>
      </c>
      <c r="AG253">
        <v>-8.9519193035084599E-2</v>
      </c>
      <c r="AH253">
        <f t="shared" si="47"/>
        <v>6</v>
      </c>
      <c r="AI253">
        <v>-0.12343394124827903</v>
      </c>
      <c r="AJ253">
        <v>-0.22095044716254147</v>
      </c>
      <c r="AK253">
        <v>-0.18114943910456646</v>
      </c>
      <c r="AL253">
        <v>-0.1335635257411058</v>
      </c>
      <c r="AM253">
        <v>-0.19156265070075562</v>
      </c>
      <c r="AN253">
        <v>-0.1335635257411058</v>
      </c>
      <c r="AO253">
        <f t="shared" si="48"/>
        <v>6</v>
      </c>
      <c r="AP253">
        <v>0.91800000000000004</v>
      </c>
      <c r="AQ253">
        <v>0.85799999999999998</v>
      </c>
      <c r="AR253">
        <v>0.88200000000000001</v>
      </c>
      <c r="AS253">
        <v>1.097</v>
      </c>
      <c r="AT253">
        <v>1.1419999999999999</v>
      </c>
      <c r="AU253">
        <v>1.097</v>
      </c>
      <c r="AV253" t="s">
        <v>199</v>
      </c>
      <c r="AW253" t="s">
        <v>1423</v>
      </c>
      <c r="AX253" t="s">
        <v>1424</v>
      </c>
      <c r="BL253">
        <f t="shared" si="49"/>
        <v>-0.1335635257411058</v>
      </c>
      <c r="BM253">
        <f t="shared" si="50"/>
        <v>-0.19156265070075562</v>
      </c>
      <c r="BN253">
        <f t="shared" si="51"/>
        <v>-0.1335635257411058</v>
      </c>
      <c r="BO253">
        <v>0.1335635257411058</v>
      </c>
      <c r="BP253">
        <v>0.19156265070075562</v>
      </c>
      <c r="BQ253">
        <v>0.1335635257411058</v>
      </c>
    </row>
    <row r="254" spans="2:69" x14ac:dyDescent="0.25">
      <c r="B254" t="s">
        <v>521</v>
      </c>
      <c r="C254" t="s">
        <v>522</v>
      </c>
      <c r="D254" t="s">
        <v>198</v>
      </c>
      <c r="E254" t="s">
        <v>198</v>
      </c>
      <c r="F254" t="s">
        <v>198</v>
      </c>
      <c r="G254" t="s">
        <v>463</v>
      </c>
      <c r="H254">
        <v>57.963000000000001</v>
      </c>
      <c r="I254">
        <v>5.34</v>
      </c>
      <c r="J254">
        <v>538</v>
      </c>
      <c r="K254">
        <v>36.245353159851298</v>
      </c>
      <c r="L254">
        <v>125</v>
      </c>
      <c r="M254">
        <v>12</v>
      </c>
      <c r="N254">
        <v>12</v>
      </c>
      <c r="O254">
        <v>0</v>
      </c>
      <c r="P254">
        <v>1</v>
      </c>
      <c r="Q254" t="s">
        <v>198</v>
      </c>
      <c r="R254">
        <v>43.893000000000001</v>
      </c>
      <c r="S254">
        <v>527.52120733261097</v>
      </c>
      <c r="T254" s="8">
        <f t="shared" si="39"/>
        <v>2.944908836567095E-2</v>
      </c>
      <c r="U254" s="8">
        <f t="shared" si="40"/>
        <v>0.12299942557623648</v>
      </c>
      <c r="V254" s="7">
        <f t="shared" si="41"/>
        <v>0.6040954086873368</v>
      </c>
      <c r="W254" t="str">
        <f t="shared" si="42"/>
        <v>n.s.</v>
      </c>
      <c r="X254" t="str">
        <f t="shared" si="43"/>
        <v>n.s.</v>
      </c>
      <c r="Y254" t="str">
        <f t="shared" si="44"/>
        <v>n.s.</v>
      </c>
      <c r="Z254" t="str">
        <f t="shared" si="45"/>
        <v>n.s.</v>
      </c>
      <c r="AA254">
        <f t="shared" si="46"/>
        <v>6</v>
      </c>
      <c r="AB254">
        <v>0.15574795444902237</v>
      </c>
      <c r="AC254">
        <v>0.16682968890725935</v>
      </c>
      <c r="AD254">
        <v>8.6451101356796262E-2</v>
      </c>
      <c r="AE254">
        <v>-8.3796360585501162E-2</v>
      </c>
      <c r="AF254">
        <v>2.1542618713275091E-2</v>
      </c>
      <c r="AG254">
        <v>-0.17008047264682613</v>
      </c>
      <c r="AH254">
        <f t="shared" si="47"/>
        <v>6</v>
      </c>
      <c r="AI254">
        <v>-8.4670323986990564E-2</v>
      </c>
      <c r="AJ254">
        <v>-0.14880066140670606</v>
      </c>
      <c r="AK254">
        <v>-2.9146345659516508E-2</v>
      </c>
      <c r="AL254">
        <v>-0.48542682717024171</v>
      </c>
      <c r="AM254">
        <v>-0.17632277264046289</v>
      </c>
      <c r="AN254">
        <v>-0.21412480535284734</v>
      </c>
      <c r="AO254">
        <f t="shared" si="48"/>
        <v>6</v>
      </c>
      <c r="AP254">
        <v>0.94299999999999995</v>
      </c>
      <c r="AQ254">
        <v>0.90200000000000002</v>
      </c>
      <c r="AR254">
        <v>0.98</v>
      </c>
      <c r="AS254">
        <v>1.4</v>
      </c>
      <c r="AT254">
        <v>1.1299999999999999</v>
      </c>
      <c r="AU254">
        <v>1.1599999999999999</v>
      </c>
      <c r="AV254" t="s">
        <v>198</v>
      </c>
      <c r="AW254" t="s">
        <v>198</v>
      </c>
      <c r="AX254" t="s">
        <v>198</v>
      </c>
      <c r="BL254">
        <f t="shared" si="49"/>
        <v>-0.48542682717024171</v>
      </c>
      <c r="BM254">
        <f t="shared" si="50"/>
        <v>-0.17632277264046289</v>
      </c>
      <c r="BN254">
        <f t="shared" si="51"/>
        <v>-0.21412480535284734</v>
      </c>
      <c r="BO254">
        <v>0.48542682717024171</v>
      </c>
      <c r="BP254">
        <v>0.17632277264046289</v>
      </c>
      <c r="BQ254">
        <v>0.21412480535284734</v>
      </c>
    </row>
    <row r="255" spans="2:69" x14ac:dyDescent="0.25">
      <c r="B255" t="s">
        <v>523</v>
      </c>
      <c r="C255" t="s">
        <v>524</v>
      </c>
      <c r="D255" t="s">
        <v>198</v>
      </c>
      <c r="E255" t="s">
        <v>198</v>
      </c>
      <c r="F255" t="s">
        <v>198</v>
      </c>
      <c r="G255" t="s">
        <v>463</v>
      </c>
      <c r="H255">
        <v>48.594000000000001</v>
      </c>
      <c r="I255">
        <v>5.0999999999999996</v>
      </c>
      <c r="J255">
        <v>444</v>
      </c>
      <c r="K255">
        <v>45.945945945946001</v>
      </c>
      <c r="L255">
        <v>77</v>
      </c>
      <c r="M255">
        <v>13</v>
      </c>
      <c r="N255">
        <v>1</v>
      </c>
      <c r="O255">
        <v>20</v>
      </c>
      <c r="P255">
        <v>1</v>
      </c>
      <c r="Q255" t="s">
        <v>198</v>
      </c>
      <c r="R255">
        <v>29.079000000000001</v>
      </c>
      <c r="S255">
        <v>331.52885460853599</v>
      </c>
      <c r="T255" s="8">
        <f t="shared" si="39"/>
        <v>-1.1052639996921236E-2</v>
      </c>
      <c r="U255" s="8">
        <f t="shared" si="40"/>
        <v>9.684230574714417E-2</v>
      </c>
      <c r="V255" s="7">
        <f t="shared" si="41"/>
        <v>0.80373828879861098</v>
      </c>
      <c r="W255" t="str">
        <f t="shared" si="42"/>
        <v>n.s.</v>
      </c>
      <c r="X255" t="str">
        <f t="shared" si="43"/>
        <v>n.s.</v>
      </c>
      <c r="Y255" t="str">
        <f t="shared" si="44"/>
        <v>n.s.</v>
      </c>
      <c r="Z255" t="str">
        <f t="shared" si="45"/>
        <v>n.s.</v>
      </c>
      <c r="AA255">
        <f t="shared" si="46"/>
        <v>6</v>
      </c>
      <c r="AB255">
        <v>-2.8398479991787073E-2</v>
      </c>
      <c r="AC255">
        <v>-5.5829330423274204E-2</v>
      </c>
      <c r="AD255">
        <v>-2.5228097117251783E-2</v>
      </c>
      <c r="AE255">
        <v>0.19999660541509012</v>
      </c>
      <c r="AF255">
        <v>-6.9970000743876992E-2</v>
      </c>
      <c r="AG255">
        <v>-8.6886537120427487E-2</v>
      </c>
      <c r="AH255">
        <f t="shared" si="47"/>
        <v>6</v>
      </c>
      <c r="AI255">
        <v>-0.26881675842780001</v>
      </c>
      <c r="AJ255">
        <v>-0.37145968073723962</v>
      </c>
      <c r="AK255">
        <v>-0.14082554413356455</v>
      </c>
      <c r="AL255">
        <v>-0.20163386116965043</v>
      </c>
      <c r="AM255">
        <v>-0.26783539209761498</v>
      </c>
      <c r="AN255">
        <v>-0.13093086982644869</v>
      </c>
      <c r="AO255">
        <f t="shared" si="48"/>
        <v>6</v>
      </c>
      <c r="AP255">
        <v>0.83</v>
      </c>
      <c r="AQ255">
        <v>0.77300000000000002</v>
      </c>
      <c r="AR255">
        <v>0.90700000000000003</v>
      </c>
      <c r="AS255">
        <v>1.1499999999999999</v>
      </c>
      <c r="AT255">
        <v>1.204</v>
      </c>
      <c r="AU255">
        <v>1.095</v>
      </c>
      <c r="AV255" t="s">
        <v>198</v>
      </c>
      <c r="AW255" t="s">
        <v>198</v>
      </c>
      <c r="AX255" t="s">
        <v>198</v>
      </c>
      <c r="BL255">
        <f t="shared" si="49"/>
        <v>-0.20163386116965043</v>
      </c>
      <c r="BM255">
        <f t="shared" si="50"/>
        <v>-0.26783539209761498</v>
      </c>
      <c r="BN255">
        <f t="shared" si="51"/>
        <v>-0.13093086982644869</v>
      </c>
      <c r="BO255">
        <v>0.20163386116965043</v>
      </c>
      <c r="BP255">
        <v>0.26783539209761498</v>
      </c>
      <c r="BQ255">
        <v>0.13093086982644869</v>
      </c>
    </row>
    <row r="256" spans="2:69" x14ac:dyDescent="0.25">
      <c r="B256" t="s">
        <v>525</v>
      </c>
      <c r="C256" t="s">
        <v>526</v>
      </c>
      <c r="D256" t="s">
        <v>198</v>
      </c>
      <c r="E256" t="s">
        <v>198</v>
      </c>
      <c r="F256" t="s">
        <v>198</v>
      </c>
      <c r="G256" t="s">
        <v>527</v>
      </c>
      <c r="H256">
        <v>74.289000000000001</v>
      </c>
      <c r="I256">
        <v>6.71</v>
      </c>
      <c r="J256">
        <v>658</v>
      </c>
      <c r="K256">
        <v>44.984802431610902</v>
      </c>
      <c r="L256">
        <v>120</v>
      </c>
      <c r="M256">
        <v>24</v>
      </c>
      <c r="N256">
        <v>24</v>
      </c>
      <c r="O256">
        <v>0</v>
      </c>
      <c r="P256">
        <v>1</v>
      </c>
      <c r="Q256" t="s">
        <v>198</v>
      </c>
      <c r="R256">
        <v>16.783000000000001</v>
      </c>
      <c r="S256">
        <v>381.06166279315897</v>
      </c>
      <c r="T256" s="8">
        <f t="shared" si="39"/>
        <v>-7.1388725713385226E-2</v>
      </c>
      <c r="U256" s="8">
        <f t="shared" si="40"/>
        <v>0.21694862236082121</v>
      </c>
      <c r="V256" s="7">
        <f t="shared" si="41"/>
        <v>0.47875774806537708</v>
      </c>
      <c r="W256" t="str">
        <f t="shared" si="42"/>
        <v>n.s.</v>
      </c>
      <c r="X256" t="str">
        <f t="shared" si="43"/>
        <v>n.s.</v>
      </c>
      <c r="Y256" t="str">
        <f t="shared" si="44"/>
        <v>n.s.</v>
      </c>
      <c r="Z256" t="str">
        <f t="shared" si="45"/>
        <v>n.s.</v>
      </c>
      <c r="AA256">
        <f t="shared" si="46"/>
        <v>6</v>
      </c>
      <c r="AB256">
        <v>-0.38551600334144931</v>
      </c>
      <c r="AC256">
        <v>0.2672181451287195</v>
      </c>
      <c r="AD256">
        <v>-0.25959978773073999</v>
      </c>
      <c r="AE256">
        <v>-0.13442243365546924</v>
      </c>
      <c r="AF256">
        <v>-2.5134066302882896E-3</v>
      </c>
      <c r="AG256">
        <v>8.6501131948916038E-2</v>
      </c>
      <c r="AH256">
        <f t="shared" si="47"/>
        <v>6</v>
      </c>
      <c r="AI256">
        <v>-0.62593428177746224</v>
      </c>
      <c r="AJ256">
        <v>-4.8412205185245895E-2</v>
      </c>
      <c r="AK256">
        <v>-0.37519723474705274</v>
      </c>
      <c r="AL256">
        <v>-0.5360529002402098</v>
      </c>
      <c r="AM256">
        <v>-0.20037879798402627</v>
      </c>
      <c r="AN256">
        <v>4.2456799242894826E-2</v>
      </c>
      <c r="AO256">
        <f t="shared" si="48"/>
        <v>6</v>
      </c>
      <c r="AP256">
        <v>0.64800000000000002</v>
      </c>
      <c r="AQ256">
        <v>0.96699999999999997</v>
      </c>
      <c r="AR256">
        <v>0.77100000000000002</v>
      </c>
      <c r="AS256">
        <v>1.45</v>
      </c>
      <c r="AT256">
        <v>1.149</v>
      </c>
      <c r="AU256">
        <v>0.97099999999999997</v>
      </c>
      <c r="AV256" t="s">
        <v>199</v>
      </c>
      <c r="AW256" t="s">
        <v>200</v>
      </c>
      <c r="AX256" t="s">
        <v>201</v>
      </c>
      <c r="BL256">
        <f t="shared" si="49"/>
        <v>-0.5360529002402098</v>
      </c>
      <c r="BM256">
        <f t="shared" si="50"/>
        <v>-0.20037879798402627</v>
      </c>
      <c r="BN256">
        <f t="shared" si="51"/>
        <v>4.2456799242894826E-2</v>
      </c>
      <c r="BO256">
        <v>0.5360529002402098</v>
      </c>
      <c r="BP256">
        <v>0.20037879798402627</v>
      </c>
      <c r="BQ256">
        <v>-4.2456799242894826E-2</v>
      </c>
    </row>
    <row r="257" spans="1:69" x14ac:dyDescent="0.25">
      <c r="B257" t="s">
        <v>528</v>
      </c>
      <c r="C257" t="s">
        <v>529</v>
      </c>
      <c r="D257" t="s">
        <v>198</v>
      </c>
      <c r="E257" t="s">
        <v>198</v>
      </c>
      <c r="F257" t="s">
        <v>198</v>
      </c>
      <c r="G257" t="s">
        <v>530</v>
      </c>
      <c r="H257">
        <v>70.977999999999994</v>
      </c>
      <c r="I257">
        <v>7.39</v>
      </c>
      <c r="J257">
        <v>652</v>
      </c>
      <c r="K257">
        <v>48.466257668711698</v>
      </c>
      <c r="L257">
        <v>99</v>
      </c>
      <c r="M257">
        <v>24</v>
      </c>
      <c r="N257">
        <v>24</v>
      </c>
      <c r="O257">
        <v>0</v>
      </c>
      <c r="P257">
        <v>1</v>
      </c>
      <c r="Q257" t="s">
        <v>198</v>
      </c>
      <c r="R257">
        <v>12.242000000000001</v>
      </c>
      <c r="S257">
        <v>323.31716012954701</v>
      </c>
      <c r="T257" s="8">
        <f t="shared" si="39"/>
        <v>-0.15241626428634733</v>
      </c>
      <c r="U257" s="8">
        <f t="shared" si="40"/>
        <v>0.19291449730902716</v>
      </c>
      <c r="V257" s="7">
        <f t="shared" si="41"/>
        <v>0.10773556182124756</v>
      </c>
      <c r="W257" t="str">
        <f t="shared" si="42"/>
        <v>n.s.</v>
      </c>
      <c r="X257" t="str">
        <f t="shared" si="43"/>
        <v>n.s.</v>
      </c>
      <c r="Y257" t="str">
        <f t="shared" si="44"/>
        <v>n.s.</v>
      </c>
      <c r="Z257" t="str">
        <f t="shared" si="45"/>
        <v>n.s.</v>
      </c>
      <c r="AA257">
        <f t="shared" si="46"/>
        <v>6</v>
      </c>
      <c r="AB257">
        <v>-0.36342223249083261</v>
      </c>
      <c r="AC257">
        <v>9.4679903151423939E-2</v>
      </c>
      <c r="AD257">
        <v>-9.5299335482305778E-2</v>
      </c>
      <c r="AE257">
        <v>-0.42374813730819072</v>
      </c>
      <c r="AF257">
        <v>-0.17508670655809111</v>
      </c>
      <c r="AG257">
        <v>4.8378922969912343E-2</v>
      </c>
      <c r="AH257">
        <f t="shared" si="47"/>
        <v>6</v>
      </c>
      <c r="AI257">
        <v>-0.60384051092684554</v>
      </c>
      <c r="AJ257">
        <v>-0.22095044716254147</v>
      </c>
      <c r="AK257">
        <v>-0.21089678249861854</v>
      </c>
      <c r="AL257">
        <v>-0.82537860389293127</v>
      </c>
      <c r="AM257">
        <v>-0.37295209791182909</v>
      </c>
      <c r="AN257">
        <v>4.3345902638911278E-3</v>
      </c>
      <c r="AO257">
        <f t="shared" si="48"/>
        <v>6</v>
      </c>
      <c r="AP257">
        <v>0.65800000000000003</v>
      </c>
      <c r="AQ257">
        <v>0.85799999999999998</v>
      </c>
      <c r="AR257">
        <v>0.86399999999999999</v>
      </c>
      <c r="AS257">
        <v>1.772</v>
      </c>
      <c r="AT257">
        <v>1.2949999999999999</v>
      </c>
      <c r="AU257">
        <v>0.997</v>
      </c>
      <c r="AV257" t="s">
        <v>199</v>
      </c>
      <c r="AW257" t="s">
        <v>198</v>
      </c>
      <c r="AX257" t="s">
        <v>222</v>
      </c>
      <c r="BL257">
        <f t="shared" si="49"/>
        <v>-0.82537860389293127</v>
      </c>
      <c r="BM257">
        <f t="shared" si="50"/>
        <v>-0.37295209791182909</v>
      </c>
      <c r="BN257">
        <f t="shared" si="51"/>
        <v>4.3345902638911278E-3</v>
      </c>
      <c r="BO257">
        <v>0.82537860389293127</v>
      </c>
      <c r="BP257">
        <v>0.37295209791182909</v>
      </c>
      <c r="BQ257">
        <v>-4.3345902638911278E-3</v>
      </c>
    </row>
    <row r="258" spans="1:69" x14ac:dyDescent="0.25">
      <c r="B258" t="s">
        <v>531</v>
      </c>
      <c r="C258" t="s">
        <v>1914</v>
      </c>
      <c r="D258" t="s">
        <v>198</v>
      </c>
      <c r="E258" t="s">
        <v>198</v>
      </c>
      <c r="F258" t="s">
        <v>198</v>
      </c>
      <c r="G258" t="s">
        <v>198</v>
      </c>
      <c r="H258">
        <v>96.088999999999999</v>
      </c>
      <c r="I258">
        <v>7.36</v>
      </c>
      <c r="J258">
        <v>846</v>
      </c>
      <c r="K258">
        <v>39.7163120567376</v>
      </c>
      <c r="L258">
        <v>108</v>
      </c>
      <c r="M258">
        <v>26</v>
      </c>
      <c r="N258">
        <v>26</v>
      </c>
      <c r="O258">
        <v>0</v>
      </c>
      <c r="P258">
        <v>1</v>
      </c>
      <c r="Q258" t="s">
        <v>198</v>
      </c>
      <c r="R258">
        <v>5.7229999999999999</v>
      </c>
      <c r="S258">
        <v>376.832288861275</v>
      </c>
      <c r="T258" s="8">
        <f t="shared" si="39"/>
        <v>6.2331285002259242E-2</v>
      </c>
      <c r="U258" s="8">
        <f t="shared" si="40"/>
        <v>0.29081761756360186</v>
      </c>
      <c r="V258" s="7">
        <f t="shared" si="41"/>
        <v>0.64206243205931046</v>
      </c>
      <c r="W258" t="str">
        <f t="shared" si="42"/>
        <v>n.s.</v>
      </c>
      <c r="X258" t="str">
        <f t="shared" si="43"/>
        <v>n.s.</v>
      </c>
      <c r="Y258" t="str">
        <f t="shared" si="44"/>
        <v>n.s.</v>
      </c>
      <c r="Z258" t="str">
        <f t="shared" si="45"/>
        <v>n.s.</v>
      </c>
      <c r="AA258">
        <f t="shared" si="46"/>
        <v>6</v>
      </c>
      <c r="AB258">
        <v>-0.4399637873638258</v>
      </c>
      <c r="AC258">
        <v>0.32998564329103547</v>
      </c>
      <c r="AD258">
        <v>-0.21356221710212536</v>
      </c>
      <c r="AE258">
        <v>0.12305091612631719</v>
      </c>
      <c r="AF258">
        <v>0.3228717524207706</v>
      </c>
      <c r="AG258">
        <v>0.25160540264138337</v>
      </c>
      <c r="AH258">
        <f t="shared" si="47"/>
        <v>6</v>
      </c>
      <c r="AI258">
        <v>-0.68038206579983873</v>
      </c>
      <c r="AJ258">
        <v>1.4355292977070055E-2</v>
      </c>
      <c r="AK258">
        <v>-0.32915966411843811</v>
      </c>
      <c r="AL258">
        <v>-0.27857955045842336</v>
      </c>
      <c r="AM258">
        <v>0.12500636106703261</v>
      </c>
      <c r="AN258">
        <v>0.20756106993536216</v>
      </c>
      <c r="AO258">
        <f t="shared" si="48"/>
        <v>6</v>
      </c>
      <c r="AP258">
        <v>0.624</v>
      </c>
      <c r="AQ258">
        <v>1.01</v>
      </c>
      <c r="AR258">
        <v>0.79600000000000004</v>
      </c>
      <c r="AS258">
        <v>1.2130000000000001</v>
      </c>
      <c r="AT258">
        <v>0.91700000000000004</v>
      </c>
      <c r="AU258">
        <v>0.86599999999999999</v>
      </c>
      <c r="AV258" t="s">
        <v>198</v>
      </c>
      <c r="AW258" t="s">
        <v>198</v>
      </c>
      <c r="AX258" t="s">
        <v>198</v>
      </c>
      <c r="BL258">
        <f t="shared" si="49"/>
        <v>-0.27857955045842336</v>
      </c>
      <c r="BM258">
        <f t="shared" si="50"/>
        <v>0.12500636106703261</v>
      </c>
      <c r="BN258">
        <f t="shared" si="51"/>
        <v>0.20756106993536216</v>
      </c>
      <c r="BO258">
        <v>0.27857955045842336</v>
      </c>
      <c r="BP258">
        <v>-0.12500636106703261</v>
      </c>
      <c r="BQ258">
        <v>-0.20756106993536216</v>
      </c>
    </row>
    <row r="259" spans="1:69" x14ac:dyDescent="0.25">
      <c r="B259" t="s">
        <v>1915</v>
      </c>
      <c r="C259" t="s">
        <v>1916</v>
      </c>
      <c r="D259" t="s">
        <v>198</v>
      </c>
      <c r="E259" t="s">
        <v>198</v>
      </c>
      <c r="F259" t="s">
        <v>198</v>
      </c>
      <c r="G259" t="s">
        <v>1917</v>
      </c>
      <c r="H259">
        <v>136.03200000000001</v>
      </c>
      <c r="I259">
        <v>4.79</v>
      </c>
      <c r="J259">
        <v>1238</v>
      </c>
      <c r="K259">
        <v>25.2827140549273</v>
      </c>
      <c r="L259">
        <v>98</v>
      </c>
      <c r="M259">
        <v>23</v>
      </c>
      <c r="N259">
        <v>23</v>
      </c>
      <c r="O259">
        <v>0</v>
      </c>
      <c r="P259">
        <v>1</v>
      </c>
      <c r="Q259" t="s">
        <v>240</v>
      </c>
      <c r="R259">
        <v>2.9039999999999999</v>
      </c>
      <c r="S259">
        <v>343.19036173820501</v>
      </c>
      <c r="T259" s="8">
        <f t="shared" si="39"/>
        <v>1.595420175359431E-2</v>
      </c>
      <c r="U259" s="8">
        <f t="shared" si="40"/>
        <v>0.15548063225510192</v>
      </c>
      <c r="V259" s="7">
        <f t="shared" si="41"/>
        <v>0.82314582258778812</v>
      </c>
      <c r="W259" t="str">
        <f t="shared" si="42"/>
        <v>n.s.</v>
      </c>
      <c r="X259" t="str">
        <f t="shared" si="43"/>
        <v>n.s.</v>
      </c>
      <c r="Y259" t="str">
        <f t="shared" si="44"/>
        <v>n.s.</v>
      </c>
      <c r="Z259" t="str">
        <f t="shared" si="45"/>
        <v>n.s.</v>
      </c>
      <c r="AA259">
        <f t="shared" si="46"/>
        <v>6</v>
      </c>
      <c r="AB259">
        <v>-0.1765440977673231</v>
      </c>
      <c r="AC259">
        <v>7.6064224984076945E-2</v>
      </c>
      <c r="AD259">
        <v>5.6703757962744197E-2</v>
      </c>
      <c r="AE259">
        <v>-0.2024408570841203</v>
      </c>
      <c r="AF259">
        <v>0.22995902106359134</v>
      </c>
      <c r="AG259">
        <v>0.11198316136259678</v>
      </c>
      <c r="AH259">
        <f t="shared" si="47"/>
        <v>6</v>
      </c>
      <c r="AI259">
        <v>-0.41696237620333604</v>
      </c>
      <c r="AJ259">
        <v>-0.23956612532988847</v>
      </c>
      <c r="AK259">
        <v>-5.8893689053568565E-2</v>
      </c>
      <c r="AL259">
        <v>-0.60407132366886085</v>
      </c>
      <c r="AM259">
        <v>3.2093629709853341E-2</v>
      </c>
      <c r="AN259">
        <v>6.7938828656575564E-2</v>
      </c>
      <c r="AO259">
        <f t="shared" si="48"/>
        <v>6</v>
      </c>
      <c r="AP259">
        <v>0.749</v>
      </c>
      <c r="AQ259">
        <v>0.84699999999999998</v>
      </c>
      <c r="AR259">
        <v>0.96</v>
      </c>
      <c r="AS259">
        <v>1.52</v>
      </c>
      <c r="AT259">
        <v>0.97799999999999998</v>
      </c>
      <c r="AU259">
        <v>0.95399999999999996</v>
      </c>
      <c r="AV259" t="s">
        <v>1364</v>
      </c>
      <c r="AW259" t="s">
        <v>198</v>
      </c>
      <c r="AX259" t="s">
        <v>1272</v>
      </c>
      <c r="BL259">
        <f t="shared" si="49"/>
        <v>-0.60407132366886085</v>
      </c>
      <c r="BM259">
        <f t="shared" si="50"/>
        <v>3.2093629709853341E-2</v>
      </c>
      <c r="BN259">
        <f t="shared" si="51"/>
        <v>6.7938828656575564E-2</v>
      </c>
      <c r="BO259">
        <v>0.60407132366886085</v>
      </c>
      <c r="BP259">
        <v>-3.2093629709853341E-2</v>
      </c>
      <c r="BQ259">
        <v>-6.7938828656575564E-2</v>
      </c>
    </row>
    <row r="260" spans="1:69" x14ac:dyDescent="0.25">
      <c r="B260" t="s">
        <v>1918</v>
      </c>
      <c r="C260" t="s">
        <v>1919</v>
      </c>
      <c r="D260" t="s">
        <v>198</v>
      </c>
      <c r="E260" t="s">
        <v>198</v>
      </c>
      <c r="F260" t="s">
        <v>198</v>
      </c>
      <c r="G260" t="s">
        <v>1920</v>
      </c>
      <c r="H260">
        <v>71.203999999999994</v>
      </c>
      <c r="I260">
        <v>8.98</v>
      </c>
      <c r="J260">
        <v>664</v>
      </c>
      <c r="K260">
        <v>47.138554216867497</v>
      </c>
      <c r="L260">
        <v>106</v>
      </c>
      <c r="M260">
        <v>22</v>
      </c>
      <c r="N260">
        <v>22</v>
      </c>
      <c r="O260">
        <v>0</v>
      </c>
      <c r="P260">
        <v>1</v>
      </c>
      <c r="Q260" t="s">
        <v>198</v>
      </c>
      <c r="R260">
        <v>8.4789999999999992</v>
      </c>
      <c r="S260">
        <v>411.20687103271501</v>
      </c>
      <c r="T260" s="8">
        <f t="shared" ref="T260:T323" si="52">IFERROR(AVERAGE(AB260:AG260),"")</f>
        <v>0.13936559234314433</v>
      </c>
      <c r="U260" s="8">
        <f t="shared" ref="U260:U323" si="53">IFERROR(_xlfn.STDEV.P(AB260:AG260),"")</f>
        <v>0.2227890296071118</v>
      </c>
      <c r="V260" s="7">
        <f t="shared" ref="V260:V323" si="54">IFERROR(_xlfn.T.TEST(AB260:AG260,BE$2:BJ$2,2,2),"")</f>
        <v>0.19212287909415646</v>
      </c>
      <c r="W260" t="str">
        <f t="shared" ref="W260:W323" si="55">IFERROR(IF(AND(T260^2^0.5&gt;0.5,U260&lt;T260^2^0.5,V260&lt;0.05,AA260&gt;4),"REGULATED","n.s."),"n.q.")</f>
        <v>n.s.</v>
      </c>
      <c r="X260" t="str">
        <f t="shared" ref="X260:X323" si="56">IFERROR(IF(AND(T260^2^0.5&gt;0.75,U260&lt;T260^2^0.5,V260&lt;0.05,AA260&gt;4),"REGULATED","n.s."),"n.q.")</f>
        <v>n.s.</v>
      </c>
      <c r="Y260" t="str">
        <f t="shared" ref="Y260:Y323" si="57">IFERROR(IF(AND(T260^2^0.5&gt;0.5,U260&lt;T260^2^0.5,V260&lt;0.01,AA260&gt;4),"REGULATED","n.s."),"n.q.")</f>
        <v>n.s.</v>
      </c>
      <c r="Z260" t="str">
        <f t="shared" ref="Z260:Z323" si="58">IFERROR(IF(AND(T260^2^0.5&gt;0.75,U260&lt;T260^2^0.5,V260&lt;0.05,AA260&gt;4),"REGULATED","n.s."),"n.q.")</f>
        <v>n.s.</v>
      </c>
      <c r="AA260">
        <f t="shared" ref="AA260:AA323" si="59">COUNT(AB260:AG260)</f>
        <v>6</v>
      </c>
      <c r="AB260">
        <v>7.5533893694230636E-2</v>
      </c>
      <c r="AC260">
        <v>-0.16633815708386529</v>
      </c>
      <c r="AD260">
        <v>8.0550499917111967E-2</v>
      </c>
      <c r="AE260">
        <v>0.30132556078905509</v>
      </c>
      <c r="AF260">
        <v>0.53247262031184661</v>
      </c>
      <c r="AG260">
        <v>1.2649136430486894E-2</v>
      </c>
      <c r="AH260">
        <f t="shared" ref="AH260:AH323" si="60">COUNT(AI260:AN260)</f>
        <v>6</v>
      </c>
      <c r="AI260">
        <v>-0.1648843847417823</v>
      </c>
      <c r="AJ260">
        <v>-0.4819685073978307</v>
      </c>
      <c r="AK260">
        <v>-3.5046947099200802E-2</v>
      </c>
      <c r="AL260">
        <v>-0.10030490579568548</v>
      </c>
      <c r="AM260">
        <v>0.33460722895810857</v>
      </c>
      <c r="AN260">
        <v>-3.1395196275534318E-2</v>
      </c>
      <c r="AO260">
        <f t="shared" ref="AO260:AO323" si="61">COUNT(AP260:AU260)</f>
        <v>6</v>
      </c>
      <c r="AP260">
        <v>0.89200000000000002</v>
      </c>
      <c r="AQ260">
        <v>0.71599999999999997</v>
      </c>
      <c r="AR260">
        <v>0.97599999999999998</v>
      </c>
      <c r="AS260">
        <v>1.0720000000000001</v>
      </c>
      <c r="AT260">
        <v>0.79300000000000004</v>
      </c>
      <c r="AU260">
        <v>1.022</v>
      </c>
      <c r="AV260" t="s">
        <v>247</v>
      </c>
      <c r="AW260" t="s">
        <v>198</v>
      </c>
      <c r="AX260" t="s">
        <v>651</v>
      </c>
      <c r="BL260">
        <f t="shared" ref="BL260:BL323" si="62">IFERROR(BO260*-1,"")</f>
        <v>-0.10030490579568548</v>
      </c>
      <c r="BM260">
        <f t="shared" ref="BM260:BM323" si="63">IFERROR(BP260*-1,"")</f>
        <v>0.33460722895810857</v>
      </c>
      <c r="BN260">
        <f t="shared" ref="BN260:BN323" si="64">IFERROR(BQ260*-1,"")</f>
        <v>-3.1395196275534318E-2</v>
      </c>
      <c r="BO260">
        <v>0.10030490579568548</v>
      </c>
      <c r="BP260">
        <v>-0.33460722895810857</v>
      </c>
      <c r="BQ260">
        <v>3.1395196275534318E-2</v>
      </c>
    </row>
    <row r="261" spans="1:69" hidden="1" x14ac:dyDescent="0.25">
      <c r="A261"/>
      <c r="B261" t="s">
        <v>1921</v>
      </c>
      <c r="C261" t="s">
        <v>1922</v>
      </c>
      <c r="D261" t="s">
        <v>198</v>
      </c>
      <c r="E261" t="s">
        <v>198</v>
      </c>
      <c r="F261" t="s">
        <v>198</v>
      </c>
      <c r="G261" t="s">
        <v>474</v>
      </c>
      <c r="H261">
        <v>21.071999999999999</v>
      </c>
      <c r="I261">
        <v>5.95</v>
      </c>
      <c r="J261">
        <v>204</v>
      </c>
      <c r="K261">
        <v>26.470588235294102</v>
      </c>
      <c r="L261">
        <v>435</v>
      </c>
      <c r="M261">
        <v>8</v>
      </c>
      <c r="N261">
        <v>1</v>
      </c>
      <c r="O261">
        <v>0</v>
      </c>
      <c r="P261">
        <v>1</v>
      </c>
      <c r="Q261" t="s">
        <v>198</v>
      </c>
      <c r="R261">
        <v>517946.46799999999</v>
      </c>
      <c r="S261">
        <v>950.86755692958798</v>
      </c>
      <c r="T261" s="8">
        <f t="shared" si="52"/>
        <v>2.5817585233941349</v>
      </c>
      <c r="U261" s="8">
        <f t="shared" si="53"/>
        <v>4.46372813296533</v>
      </c>
      <c r="V261" s="7">
        <f t="shared" si="54"/>
        <v>0.26580037713681032</v>
      </c>
      <c r="W261" t="str">
        <f t="shared" si="55"/>
        <v>n.s.</v>
      </c>
      <c r="X261" t="str">
        <f t="shared" si="56"/>
        <v>n.s.</v>
      </c>
      <c r="Y261" t="str">
        <f t="shared" si="57"/>
        <v>n.s.</v>
      </c>
      <c r="Z261" t="str">
        <f t="shared" si="58"/>
        <v>n.s.</v>
      </c>
      <c r="AA261">
        <f t="shared" si="59"/>
        <v>2</v>
      </c>
      <c r="AB261" t="s">
        <v>198</v>
      </c>
      <c r="AC261">
        <v>-1.8819696095711951</v>
      </c>
      <c r="AD261" t="s">
        <v>198</v>
      </c>
      <c r="AE261">
        <v>7.0454866563594649</v>
      </c>
      <c r="AF261" t="s">
        <v>198</v>
      </c>
      <c r="AG261" t="s">
        <v>198</v>
      </c>
      <c r="AH261">
        <f t="shared" si="60"/>
        <v>2</v>
      </c>
      <c r="AI261" t="s">
        <v>198</v>
      </c>
      <c r="AJ261">
        <v>-2.1975999598851605</v>
      </c>
      <c r="AK261" t="s">
        <v>198</v>
      </c>
      <c r="AL261">
        <v>6.6438561897747244</v>
      </c>
      <c r="AM261" t="s">
        <v>198</v>
      </c>
      <c r="AN261" t="s">
        <v>198</v>
      </c>
      <c r="AO261">
        <f t="shared" si="61"/>
        <v>2</v>
      </c>
      <c r="AP261" t="s">
        <v>198</v>
      </c>
      <c r="AQ261">
        <v>0.218</v>
      </c>
      <c r="AR261" t="s">
        <v>198</v>
      </c>
      <c r="AS261">
        <v>0.01</v>
      </c>
      <c r="AT261" t="s">
        <v>198</v>
      </c>
      <c r="AU261" t="s">
        <v>198</v>
      </c>
      <c r="AV261" t="s">
        <v>198</v>
      </c>
      <c r="AW261" t="s">
        <v>1254</v>
      </c>
      <c r="AX261" t="s">
        <v>198</v>
      </c>
      <c r="BL261">
        <f t="shared" si="62"/>
        <v>6.6438561897747244</v>
      </c>
      <c r="BM261" t="str">
        <f t="shared" si="63"/>
        <v/>
      </c>
      <c r="BN261" t="str">
        <f t="shared" si="64"/>
        <v/>
      </c>
      <c r="BO261">
        <v>-6.6438561897747244</v>
      </c>
      <c r="BP261" t="s">
        <v>198</v>
      </c>
      <c r="BQ261" t="s">
        <v>198</v>
      </c>
    </row>
    <row r="262" spans="1:69" x14ac:dyDescent="0.25">
      <c r="B262" t="s">
        <v>1923</v>
      </c>
      <c r="C262" t="s">
        <v>1924</v>
      </c>
      <c r="D262" t="s">
        <v>198</v>
      </c>
      <c r="E262" t="s">
        <v>198</v>
      </c>
      <c r="F262" t="s">
        <v>198</v>
      </c>
      <c r="G262" t="s">
        <v>759</v>
      </c>
      <c r="H262">
        <v>59.991</v>
      </c>
      <c r="I262">
        <v>4.6500000000000004</v>
      </c>
      <c r="J262">
        <v>547</v>
      </c>
      <c r="K262">
        <v>54.113345521023803</v>
      </c>
      <c r="L262">
        <v>104</v>
      </c>
      <c r="M262">
        <v>29</v>
      </c>
      <c r="N262">
        <v>29</v>
      </c>
      <c r="O262">
        <v>0</v>
      </c>
      <c r="P262">
        <v>1</v>
      </c>
      <c r="Q262" t="s">
        <v>198</v>
      </c>
      <c r="R262">
        <v>25.102</v>
      </c>
      <c r="S262">
        <v>293.504851818085</v>
      </c>
      <c r="T262" s="8">
        <f t="shared" si="52"/>
        <v>0.1168642524785144</v>
      </c>
      <c r="U262" s="8">
        <f t="shared" si="53"/>
        <v>9.4340663941352348E-2</v>
      </c>
      <c r="V262" s="7">
        <f t="shared" si="54"/>
        <v>1.9789900938319446E-2</v>
      </c>
      <c r="W262" t="str">
        <f t="shared" si="55"/>
        <v>n.s.</v>
      </c>
      <c r="X262" t="str">
        <f t="shared" si="56"/>
        <v>n.s.</v>
      </c>
      <c r="Y262" t="str">
        <f t="shared" si="57"/>
        <v>n.s.</v>
      </c>
      <c r="Z262" t="str">
        <f t="shared" si="58"/>
        <v>n.s.</v>
      </c>
      <c r="AA262">
        <f t="shared" si="59"/>
        <v>6</v>
      </c>
      <c r="AB262">
        <v>-2.6661339455729682E-2</v>
      </c>
      <c r="AC262">
        <v>0.17956880073793705</v>
      </c>
      <c r="AD262">
        <v>0.19693707446825154</v>
      </c>
      <c r="AE262">
        <v>4.2109296157145149E-2</v>
      </c>
      <c r="AF262">
        <v>7.0892535095972459E-2</v>
      </c>
      <c r="AG262">
        <v>0.2383391478675099</v>
      </c>
      <c r="AH262">
        <f t="shared" si="60"/>
        <v>6</v>
      </c>
      <c r="AI262">
        <v>-0.26707961789174262</v>
      </c>
      <c r="AJ262">
        <v>-0.13606154957602837</v>
      </c>
      <c r="AK262">
        <v>8.1339627451938776E-2</v>
      </c>
      <c r="AL262">
        <v>-0.3595211704275954</v>
      </c>
      <c r="AM262">
        <v>-0.12697285625776553</v>
      </c>
      <c r="AN262">
        <v>0.19429481516148869</v>
      </c>
      <c r="AO262">
        <f t="shared" si="61"/>
        <v>6</v>
      </c>
      <c r="AP262">
        <v>0.83099999999999996</v>
      </c>
      <c r="AQ262">
        <v>0.91</v>
      </c>
      <c r="AR262">
        <v>1.0580000000000001</v>
      </c>
      <c r="AS262">
        <v>1.2829999999999999</v>
      </c>
      <c r="AT262">
        <v>1.0920000000000001</v>
      </c>
      <c r="AU262">
        <v>0.874</v>
      </c>
      <c r="AV262" t="s">
        <v>199</v>
      </c>
      <c r="AW262" t="s">
        <v>198</v>
      </c>
      <c r="AX262" t="s">
        <v>241</v>
      </c>
      <c r="BL262">
        <f t="shared" si="62"/>
        <v>-0.3595211704275954</v>
      </c>
      <c r="BM262">
        <f t="shared" si="63"/>
        <v>-0.12697285625776553</v>
      </c>
      <c r="BN262">
        <f t="shared" si="64"/>
        <v>0.19429481516148869</v>
      </c>
      <c r="BO262">
        <v>0.3595211704275954</v>
      </c>
      <c r="BP262">
        <v>0.12697285625776553</v>
      </c>
      <c r="BQ262">
        <v>-0.19429481516148869</v>
      </c>
    </row>
    <row r="263" spans="1:69" x14ac:dyDescent="0.25">
      <c r="B263" t="s">
        <v>1925</v>
      </c>
      <c r="C263" t="s">
        <v>1926</v>
      </c>
      <c r="D263" t="s">
        <v>198</v>
      </c>
      <c r="E263" t="s">
        <v>198</v>
      </c>
      <c r="F263" t="s">
        <v>198</v>
      </c>
      <c r="G263" t="s">
        <v>1927</v>
      </c>
      <c r="H263">
        <v>20.303000000000001</v>
      </c>
      <c r="I263">
        <v>6.35</v>
      </c>
      <c r="J263">
        <v>190</v>
      </c>
      <c r="K263">
        <v>91.578947368421098</v>
      </c>
      <c r="L263">
        <v>159</v>
      </c>
      <c r="M263">
        <v>15</v>
      </c>
      <c r="N263">
        <v>15</v>
      </c>
      <c r="O263">
        <v>0</v>
      </c>
      <c r="P263">
        <v>1</v>
      </c>
      <c r="Q263" t="s">
        <v>240</v>
      </c>
      <c r="R263">
        <v>4327.7610000000004</v>
      </c>
      <c r="S263">
        <v>563.72107744216896</v>
      </c>
      <c r="T263" s="8">
        <f t="shared" si="52"/>
        <v>-2.4928019307509198E-2</v>
      </c>
      <c r="U263" s="8">
        <f t="shared" si="53"/>
        <v>0.23826090735637134</v>
      </c>
      <c r="V263" s="7">
        <f t="shared" si="54"/>
        <v>0.81974501018473145</v>
      </c>
      <c r="W263" t="str">
        <f t="shared" si="55"/>
        <v>n.s.</v>
      </c>
      <c r="X263" t="str">
        <f t="shared" si="56"/>
        <v>n.s.</v>
      </c>
      <c r="Y263" t="str">
        <f t="shared" si="57"/>
        <v>n.s.</v>
      </c>
      <c r="Z263" t="str">
        <f t="shared" si="58"/>
        <v>n.s.</v>
      </c>
      <c r="AA263">
        <f t="shared" si="59"/>
        <v>6</v>
      </c>
      <c r="AB263">
        <v>-1.1120488559951569E-2</v>
      </c>
      <c r="AC263">
        <v>0.39287334924642575</v>
      </c>
      <c r="AD263">
        <v>-6.2657863567397304E-3</v>
      </c>
      <c r="AE263">
        <v>-0.42374813730819072</v>
      </c>
      <c r="AF263">
        <v>0</v>
      </c>
      <c r="AG263">
        <v>-0.10130705286659891</v>
      </c>
      <c r="AH263">
        <f t="shared" si="60"/>
        <v>6</v>
      </c>
      <c r="AI263">
        <v>-0.2515387669959645</v>
      </c>
      <c r="AJ263">
        <v>7.7242998932460352E-2</v>
      </c>
      <c r="AK263">
        <v>-0.12186323337305249</v>
      </c>
      <c r="AL263">
        <v>-0.82537860389293127</v>
      </c>
      <c r="AM263">
        <v>-0.19786539135373798</v>
      </c>
      <c r="AN263">
        <v>-0.14535138557262012</v>
      </c>
      <c r="AO263">
        <f t="shared" si="61"/>
        <v>6</v>
      </c>
      <c r="AP263">
        <v>0.84</v>
      </c>
      <c r="AQ263">
        <v>1.0549999999999999</v>
      </c>
      <c r="AR263">
        <v>0.91900000000000004</v>
      </c>
      <c r="AS263">
        <v>1.772</v>
      </c>
      <c r="AT263">
        <v>1.147</v>
      </c>
      <c r="AU263">
        <v>1.1060000000000001</v>
      </c>
      <c r="AV263" t="s">
        <v>1360</v>
      </c>
      <c r="AW263" t="s">
        <v>198</v>
      </c>
      <c r="AX263" t="s">
        <v>198</v>
      </c>
      <c r="BL263">
        <f t="shared" si="62"/>
        <v>-0.82537860389293127</v>
      </c>
      <c r="BM263">
        <f t="shared" si="63"/>
        <v>-0.19786539135373798</v>
      </c>
      <c r="BN263">
        <f t="shared" si="64"/>
        <v>-0.14535138557262012</v>
      </c>
      <c r="BO263">
        <v>0.82537860389293127</v>
      </c>
      <c r="BP263">
        <v>0.19786539135373798</v>
      </c>
      <c r="BQ263">
        <v>0.14535138557262012</v>
      </c>
    </row>
    <row r="264" spans="1:69" x14ac:dyDescent="0.25">
      <c r="B264" t="s">
        <v>1928</v>
      </c>
      <c r="C264" t="s">
        <v>1929</v>
      </c>
      <c r="D264" t="s">
        <v>198</v>
      </c>
      <c r="E264" t="s">
        <v>198</v>
      </c>
      <c r="F264" t="s">
        <v>198</v>
      </c>
      <c r="G264" t="s">
        <v>1930</v>
      </c>
      <c r="H264">
        <v>83.454999999999998</v>
      </c>
      <c r="I264">
        <v>5.52</v>
      </c>
      <c r="J264">
        <v>758</v>
      </c>
      <c r="K264">
        <v>44.8548812664908</v>
      </c>
      <c r="L264">
        <v>80</v>
      </c>
      <c r="M264">
        <v>23</v>
      </c>
      <c r="N264">
        <v>23</v>
      </c>
      <c r="O264">
        <v>0</v>
      </c>
      <c r="P264">
        <v>1</v>
      </c>
      <c r="Q264" t="s">
        <v>198</v>
      </c>
      <c r="R264">
        <v>10.938000000000001</v>
      </c>
      <c r="S264">
        <v>282.34169721603399</v>
      </c>
      <c r="T264" s="8">
        <f t="shared" si="52"/>
        <v>4.1312408795739268E-2</v>
      </c>
      <c r="U264" s="8">
        <f t="shared" si="53"/>
        <v>0.17479518373989494</v>
      </c>
      <c r="V264" s="7">
        <f t="shared" si="54"/>
        <v>0.60868819434626364</v>
      </c>
      <c r="W264" t="str">
        <f t="shared" si="55"/>
        <v>n.s.</v>
      </c>
      <c r="X264" t="str">
        <f t="shared" si="56"/>
        <v>n.s.</v>
      </c>
      <c r="Y264" t="str">
        <f t="shared" si="57"/>
        <v>n.s.</v>
      </c>
      <c r="Z264" t="str">
        <f t="shared" si="58"/>
        <v>n.s.</v>
      </c>
      <c r="AA264">
        <f t="shared" si="59"/>
        <v>6</v>
      </c>
      <c r="AB264">
        <v>0.18002099879205666</v>
      </c>
      <c r="AC264">
        <v>6.0652499351229905E-2</v>
      </c>
      <c r="AD264">
        <v>9.9639873113336511E-2</v>
      </c>
      <c r="AE264">
        <v>0.24200128076351274</v>
      </c>
      <c r="AF264">
        <v>-0.29578194262147212</v>
      </c>
      <c r="AG264">
        <v>-3.8658256624228136E-2</v>
      </c>
      <c r="AH264">
        <f t="shared" si="60"/>
        <v>6</v>
      </c>
      <c r="AI264">
        <v>-6.0397279643956275E-2</v>
      </c>
      <c r="AJ264">
        <v>-0.25497785096273551</v>
      </c>
      <c r="AK264">
        <v>-1.5957573902976249E-2</v>
      </c>
      <c r="AL264">
        <v>-0.15962918582122781</v>
      </c>
      <c r="AM264">
        <v>-0.4936473339752101</v>
      </c>
      <c r="AN264">
        <v>-8.2702589330249349E-2</v>
      </c>
      <c r="AO264">
        <f t="shared" si="61"/>
        <v>6</v>
      </c>
      <c r="AP264">
        <v>0.95899999999999996</v>
      </c>
      <c r="AQ264">
        <v>0.83799999999999997</v>
      </c>
      <c r="AR264">
        <v>0.98899999999999999</v>
      </c>
      <c r="AS264">
        <v>1.117</v>
      </c>
      <c r="AT264">
        <v>1.4079999999999999</v>
      </c>
      <c r="AU264">
        <v>1.0589999999999999</v>
      </c>
      <c r="AV264" t="s">
        <v>199</v>
      </c>
      <c r="AW264" t="s">
        <v>198</v>
      </c>
      <c r="AX264" t="s">
        <v>209</v>
      </c>
      <c r="BL264">
        <f t="shared" si="62"/>
        <v>-0.15962918582122781</v>
      </c>
      <c r="BM264">
        <f t="shared" si="63"/>
        <v>-0.4936473339752101</v>
      </c>
      <c r="BN264">
        <f t="shared" si="64"/>
        <v>-8.2702589330249349E-2</v>
      </c>
      <c r="BO264">
        <v>0.15962918582122781</v>
      </c>
      <c r="BP264">
        <v>0.4936473339752101</v>
      </c>
      <c r="BQ264">
        <v>8.2702589330249349E-2</v>
      </c>
    </row>
    <row r="265" spans="1:69" x14ac:dyDescent="0.25">
      <c r="B265" t="s">
        <v>1931</v>
      </c>
      <c r="C265" t="s">
        <v>1932</v>
      </c>
      <c r="D265" t="s">
        <v>198</v>
      </c>
      <c r="E265" t="s">
        <v>198</v>
      </c>
      <c r="F265" t="s">
        <v>198</v>
      </c>
      <c r="G265" t="s">
        <v>1933</v>
      </c>
      <c r="H265">
        <v>26.571999999999999</v>
      </c>
      <c r="I265">
        <v>9.67</v>
      </c>
      <c r="J265">
        <v>231</v>
      </c>
      <c r="K265">
        <v>45.887445887445899</v>
      </c>
      <c r="L265">
        <v>141</v>
      </c>
      <c r="M265">
        <v>14</v>
      </c>
      <c r="N265">
        <v>14</v>
      </c>
      <c r="O265">
        <v>0</v>
      </c>
      <c r="P265">
        <v>1</v>
      </c>
      <c r="Q265" t="s">
        <v>198</v>
      </c>
      <c r="R265">
        <v>648.38199999999995</v>
      </c>
      <c r="S265">
        <v>475.191742777824</v>
      </c>
      <c r="T265" s="8">
        <f t="shared" si="52"/>
        <v>-0.16137692600511092</v>
      </c>
      <c r="U265" s="8">
        <f t="shared" si="53"/>
        <v>0.58203174586849038</v>
      </c>
      <c r="V265" s="7">
        <f t="shared" si="54"/>
        <v>0.54913502929229696</v>
      </c>
      <c r="W265" t="str">
        <f t="shared" si="55"/>
        <v>n.s.</v>
      </c>
      <c r="X265" t="str">
        <f t="shared" si="56"/>
        <v>n.s.</v>
      </c>
      <c r="Y265" t="str">
        <f t="shared" si="57"/>
        <v>n.s.</v>
      </c>
      <c r="Z265" t="str">
        <f t="shared" si="58"/>
        <v>n.s.</v>
      </c>
      <c r="AA265">
        <f t="shared" si="59"/>
        <v>6</v>
      </c>
      <c r="AB265">
        <v>-3.0137714730323784E-2</v>
      </c>
      <c r="AC265">
        <v>-1.158300838018447</v>
      </c>
      <c r="AD265">
        <v>-0.22265295317298239</v>
      </c>
      <c r="AE265">
        <v>0.81666796586358437</v>
      </c>
      <c r="AF265">
        <v>-0.35991228004118786</v>
      </c>
      <c r="AG265">
        <v>-1.3925735931308733E-2</v>
      </c>
      <c r="AH265">
        <f t="shared" si="60"/>
        <v>6</v>
      </c>
      <c r="AI265">
        <v>-0.27055599316633672</v>
      </c>
      <c r="AJ265">
        <v>-1.4739311883324124</v>
      </c>
      <c r="AK265">
        <v>-0.33825040018929514</v>
      </c>
      <c r="AL265">
        <v>0.41503749927884381</v>
      </c>
      <c r="AM265">
        <v>-0.55777767139492584</v>
      </c>
      <c r="AN265">
        <v>-5.7970068637329945E-2</v>
      </c>
      <c r="AO265">
        <f t="shared" si="61"/>
        <v>6</v>
      </c>
      <c r="AP265">
        <v>0.82899999999999996</v>
      </c>
      <c r="AQ265">
        <v>0.36</v>
      </c>
      <c r="AR265">
        <v>0.79100000000000004</v>
      </c>
      <c r="AS265">
        <v>0.75</v>
      </c>
      <c r="AT265">
        <v>1.472</v>
      </c>
      <c r="AU265">
        <v>1.0409999999999999</v>
      </c>
      <c r="AV265" t="s">
        <v>199</v>
      </c>
      <c r="AW265" t="s">
        <v>1423</v>
      </c>
      <c r="AX265" t="s">
        <v>1424</v>
      </c>
      <c r="BL265">
        <f t="shared" si="62"/>
        <v>0.41503749927884381</v>
      </c>
      <c r="BM265">
        <f t="shared" si="63"/>
        <v>-0.55777767139492584</v>
      </c>
      <c r="BN265">
        <f t="shared" si="64"/>
        <v>-5.7970068637329945E-2</v>
      </c>
      <c r="BO265">
        <v>-0.41503749927884381</v>
      </c>
      <c r="BP265">
        <v>0.55777767139492584</v>
      </c>
      <c r="BQ265">
        <v>5.7970068637329945E-2</v>
      </c>
    </row>
    <row r="266" spans="1:69" x14ac:dyDescent="0.25">
      <c r="A266" s="10" t="s">
        <v>286</v>
      </c>
      <c r="B266" t="s">
        <v>1934</v>
      </c>
      <c r="C266" t="s">
        <v>1935</v>
      </c>
      <c r="D266" t="s">
        <v>198</v>
      </c>
      <c r="E266" t="s">
        <v>198</v>
      </c>
      <c r="F266" t="s">
        <v>198</v>
      </c>
      <c r="G266" t="s">
        <v>1936</v>
      </c>
      <c r="H266">
        <v>35.067999999999998</v>
      </c>
      <c r="I266">
        <v>8.2200000000000006</v>
      </c>
      <c r="J266">
        <v>333</v>
      </c>
      <c r="K266">
        <v>59.459459459459502</v>
      </c>
      <c r="L266">
        <v>125</v>
      </c>
      <c r="M266">
        <v>19</v>
      </c>
      <c r="N266">
        <v>19</v>
      </c>
      <c r="O266">
        <v>0</v>
      </c>
      <c r="P266">
        <v>1</v>
      </c>
      <c r="Q266" t="s">
        <v>198</v>
      </c>
      <c r="R266">
        <v>167.761</v>
      </c>
      <c r="S266">
        <v>367.59840285778</v>
      </c>
      <c r="T266" s="8">
        <f t="shared" si="52"/>
        <v>0.40651242434964047</v>
      </c>
      <c r="U266" s="8">
        <f t="shared" si="53"/>
        <v>0.61739949384131376</v>
      </c>
      <c r="V266" s="7">
        <f t="shared" si="54"/>
        <v>0.17170397180264035</v>
      </c>
      <c r="W266" t="str">
        <f t="shared" si="55"/>
        <v>n.s.</v>
      </c>
      <c r="X266" t="str">
        <f t="shared" si="56"/>
        <v>n.s.</v>
      </c>
      <c r="Y266" t="str">
        <f t="shared" si="57"/>
        <v>n.s.</v>
      </c>
      <c r="Z266" t="str">
        <f t="shared" si="58"/>
        <v>n.s.</v>
      </c>
      <c r="AA266">
        <f t="shared" si="59"/>
        <v>6</v>
      </c>
      <c r="AB266">
        <v>0.23318670920493706</v>
      </c>
      <c r="AC266">
        <v>0.1475075915056385</v>
      </c>
      <c r="AD266">
        <v>0.13707717442676415</v>
      </c>
      <c r="AE266">
        <v>0.12305091612631719</v>
      </c>
      <c r="AF266">
        <v>1.7799453835417729</v>
      </c>
      <c r="AG266">
        <v>1.8306771292412937E-2</v>
      </c>
      <c r="AH266">
        <f t="shared" si="60"/>
        <v>6</v>
      </c>
      <c r="AI266">
        <v>-7.2315692310758635E-3</v>
      </c>
      <c r="AJ266">
        <v>-0.16812275880832692</v>
      </c>
      <c r="AK266">
        <v>2.1479727410451396E-2</v>
      </c>
      <c r="AL266">
        <v>-0.27857955045842336</v>
      </c>
      <c r="AM266">
        <v>1.5820799921880349</v>
      </c>
      <c r="AN266">
        <v>-2.5737561413608275E-2</v>
      </c>
      <c r="AO266">
        <f t="shared" si="61"/>
        <v>6</v>
      </c>
      <c r="AP266">
        <v>0.995</v>
      </c>
      <c r="AQ266">
        <v>0.89</v>
      </c>
      <c r="AR266">
        <v>1.0149999999999999</v>
      </c>
      <c r="AS266">
        <v>1.2130000000000001</v>
      </c>
      <c r="AT266">
        <v>0.33400000000000002</v>
      </c>
      <c r="AU266">
        <v>1.018</v>
      </c>
      <c r="AV266" t="s">
        <v>199</v>
      </c>
      <c r="AW266" t="s">
        <v>198</v>
      </c>
      <c r="AX266" t="s">
        <v>209</v>
      </c>
      <c r="BL266">
        <f t="shared" si="62"/>
        <v>-0.27857955045842336</v>
      </c>
      <c r="BM266">
        <f t="shared" si="63"/>
        <v>1.5820799921880349</v>
      </c>
      <c r="BN266">
        <f t="shared" si="64"/>
        <v>-2.5737561413608275E-2</v>
      </c>
      <c r="BO266">
        <v>0.27857955045842336</v>
      </c>
      <c r="BP266">
        <v>-1.5820799921880349</v>
      </c>
      <c r="BQ266">
        <v>2.5737561413608275E-2</v>
      </c>
    </row>
    <row r="267" spans="1:69" x14ac:dyDescent="0.25">
      <c r="B267" t="s">
        <v>1937</v>
      </c>
      <c r="C267" t="s">
        <v>1938</v>
      </c>
      <c r="D267" t="s">
        <v>198</v>
      </c>
      <c r="E267" t="s">
        <v>198</v>
      </c>
      <c r="F267" t="s">
        <v>198</v>
      </c>
      <c r="G267" t="s">
        <v>1939</v>
      </c>
      <c r="H267">
        <v>68.968000000000004</v>
      </c>
      <c r="I267">
        <v>8.2799999999999994</v>
      </c>
      <c r="J267">
        <v>620</v>
      </c>
      <c r="K267">
        <v>47.741935483871003</v>
      </c>
      <c r="L267">
        <v>98</v>
      </c>
      <c r="M267">
        <v>22</v>
      </c>
      <c r="N267">
        <v>22</v>
      </c>
      <c r="O267">
        <v>0</v>
      </c>
      <c r="P267">
        <v>1</v>
      </c>
      <c r="Q267" t="s">
        <v>198</v>
      </c>
      <c r="R267">
        <v>13.250999999999999</v>
      </c>
      <c r="S267">
        <v>402.65945041179702</v>
      </c>
      <c r="T267" s="8">
        <f t="shared" si="52"/>
        <v>0.36196143882929777</v>
      </c>
      <c r="U267" s="8">
        <f t="shared" si="53"/>
        <v>0.14465043976049341</v>
      </c>
      <c r="V267" s="7">
        <f t="shared" si="54"/>
        <v>2.2916251365286285E-4</v>
      </c>
      <c r="W267" t="str">
        <f t="shared" si="55"/>
        <v>n.s.</v>
      </c>
      <c r="X267" t="str">
        <f t="shared" si="56"/>
        <v>n.s.</v>
      </c>
      <c r="Y267" t="str">
        <f t="shared" si="57"/>
        <v>n.s.</v>
      </c>
      <c r="Z267" t="str">
        <f t="shared" si="58"/>
        <v>n.s.</v>
      </c>
      <c r="AA267">
        <f t="shared" si="59"/>
        <v>6</v>
      </c>
      <c r="AB267">
        <v>0.28586124919718003</v>
      </c>
      <c r="AC267">
        <v>0.63524828451412674</v>
      </c>
      <c r="AD267">
        <v>0.1652282147409132</v>
      </c>
      <c r="AE267">
        <v>0.29998039049030578</v>
      </c>
      <c r="AF267">
        <v>0.41043292683687005</v>
      </c>
      <c r="AG267">
        <v>0.37501756719639046</v>
      </c>
      <c r="AH267">
        <f t="shared" si="60"/>
        <v>6</v>
      </c>
      <c r="AI267">
        <v>4.5442970761167115E-2</v>
      </c>
      <c r="AJ267">
        <v>0.31961793420016132</v>
      </c>
      <c r="AK267">
        <v>4.9630767724600428E-2</v>
      </c>
      <c r="AL267">
        <v>-0.10165007609443479</v>
      </c>
      <c r="AM267">
        <v>0.21256753548313209</v>
      </c>
      <c r="AN267">
        <v>0.33097323449036925</v>
      </c>
      <c r="AO267">
        <f t="shared" si="61"/>
        <v>6</v>
      </c>
      <c r="AP267">
        <v>1.032</v>
      </c>
      <c r="AQ267">
        <v>1.248</v>
      </c>
      <c r="AR267">
        <v>1.0349999999999999</v>
      </c>
      <c r="AS267">
        <v>1.073</v>
      </c>
      <c r="AT267">
        <v>0.86299999999999999</v>
      </c>
      <c r="AU267">
        <v>0.79500000000000004</v>
      </c>
      <c r="AV267" t="s">
        <v>198</v>
      </c>
      <c r="AW267" t="s">
        <v>198</v>
      </c>
      <c r="AX267" t="s">
        <v>209</v>
      </c>
      <c r="BL267">
        <f t="shared" si="62"/>
        <v>-0.10165007609443479</v>
      </c>
      <c r="BM267">
        <f t="shared" si="63"/>
        <v>0.21256753548313209</v>
      </c>
      <c r="BN267">
        <f t="shared" si="64"/>
        <v>0.33097323449036925</v>
      </c>
      <c r="BO267">
        <v>0.10165007609443479</v>
      </c>
      <c r="BP267">
        <v>-0.21256753548313209</v>
      </c>
      <c r="BQ267">
        <v>-0.33097323449036925</v>
      </c>
    </row>
    <row r="268" spans="1:69" x14ac:dyDescent="0.25">
      <c r="A268" s="9" t="s">
        <v>260</v>
      </c>
      <c r="B268" t="s">
        <v>1940</v>
      </c>
      <c r="C268" t="s">
        <v>1941</v>
      </c>
      <c r="D268" t="s">
        <v>198</v>
      </c>
      <c r="E268" t="s">
        <v>198</v>
      </c>
      <c r="F268" t="s">
        <v>198</v>
      </c>
      <c r="G268" t="s">
        <v>1942</v>
      </c>
      <c r="H268">
        <v>26.216000000000001</v>
      </c>
      <c r="I268">
        <v>9.07</v>
      </c>
      <c r="J268">
        <v>231</v>
      </c>
      <c r="K268">
        <v>67.099567099567096</v>
      </c>
      <c r="L268">
        <v>115</v>
      </c>
      <c r="M268">
        <v>21</v>
      </c>
      <c r="N268">
        <v>21</v>
      </c>
      <c r="O268">
        <v>0</v>
      </c>
      <c r="P268">
        <v>1</v>
      </c>
      <c r="Q268" t="s">
        <v>198</v>
      </c>
      <c r="R268">
        <v>442.66899999999998</v>
      </c>
      <c r="S268">
        <v>370.41164910793299</v>
      </c>
      <c r="T268" s="8">
        <f t="shared" si="52"/>
        <v>-4.3217922645635731E-2</v>
      </c>
      <c r="U268" s="8">
        <f t="shared" si="53"/>
        <v>0.1087058145208447</v>
      </c>
      <c r="V268" s="7">
        <f t="shared" si="54"/>
        <v>0.39489093073550274</v>
      </c>
      <c r="W268" t="str">
        <f t="shared" si="55"/>
        <v>n.s.</v>
      </c>
      <c r="X268" t="str">
        <f t="shared" si="56"/>
        <v>n.s.</v>
      </c>
      <c r="Y268" t="str">
        <f t="shared" si="57"/>
        <v>n.s.</v>
      </c>
      <c r="Z268" t="str">
        <f t="shared" si="58"/>
        <v>n.s.</v>
      </c>
      <c r="AA268">
        <f t="shared" si="59"/>
        <v>6</v>
      </c>
      <c r="AB268">
        <v>-0.11434120891872179</v>
      </c>
      <c r="AC268">
        <v>-0.14235929414942539</v>
      </c>
      <c r="AD268">
        <v>2.6330108919225353E-2</v>
      </c>
      <c r="AE268">
        <v>-0.16883246444130062</v>
      </c>
      <c r="AF268">
        <v>0.13989532271640803</v>
      </c>
      <c r="AG268">
        <v>0</v>
      </c>
      <c r="AH268">
        <f t="shared" si="60"/>
        <v>6</v>
      </c>
      <c r="AI268">
        <v>-0.35475948735473473</v>
      </c>
      <c r="AJ268">
        <v>-0.4579896444633908</v>
      </c>
      <c r="AK268">
        <v>-8.9267338097087409E-2</v>
      </c>
      <c r="AL268">
        <v>-0.57046293102604118</v>
      </c>
      <c r="AM268">
        <v>-5.7970068637329945E-2</v>
      </c>
      <c r="AN268">
        <v>-4.4044332706021212E-2</v>
      </c>
      <c r="AO268">
        <f t="shared" si="61"/>
        <v>6</v>
      </c>
      <c r="AP268">
        <v>0.78200000000000003</v>
      </c>
      <c r="AQ268">
        <v>0.72799999999999998</v>
      </c>
      <c r="AR268">
        <v>0.94</v>
      </c>
      <c r="AS268">
        <v>1.4850000000000001</v>
      </c>
      <c r="AT268">
        <v>1.0409999999999999</v>
      </c>
      <c r="AU268">
        <v>1.0309999999999999</v>
      </c>
      <c r="AV268" t="s">
        <v>199</v>
      </c>
      <c r="AW268" t="s">
        <v>198</v>
      </c>
      <c r="AX268" t="s">
        <v>1397</v>
      </c>
      <c r="BL268">
        <f t="shared" si="62"/>
        <v>-0.57046293102604118</v>
      </c>
      <c r="BM268">
        <f t="shared" si="63"/>
        <v>-5.7970068637329945E-2</v>
      </c>
      <c r="BN268">
        <f t="shared" si="64"/>
        <v>-4.4044332706021212E-2</v>
      </c>
      <c r="BO268">
        <v>0.57046293102604118</v>
      </c>
      <c r="BP268">
        <v>5.7970068637329945E-2</v>
      </c>
      <c r="BQ268">
        <v>4.4044332706021212E-2</v>
      </c>
    </row>
    <row r="269" spans="1:69" x14ac:dyDescent="0.25">
      <c r="B269" t="s">
        <v>1943</v>
      </c>
      <c r="C269" t="s">
        <v>1944</v>
      </c>
      <c r="D269" t="s">
        <v>198</v>
      </c>
      <c r="E269" t="s">
        <v>198</v>
      </c>
      <c r="F269" t="s">
        <v>198</v>
      </c>
      <c r="G269" t="s">
        <v>198</v>
      </c>
      <c r="H269">
        <v>94.248999999999995</v>
      </c>
      <c r="I269">
        <v>7.2</v>
      </c>
      <c r="J269">
        <v>865</v>
      </c>
      <c r="K269">
        <v>38.265895953757202</v>
      </c>
      <c r="L269">
        <v>99</v>
      </c>
      <c r="M269">
        <v>23</v>
      </c>
      <c r="N269">
        <v>23</v>
      </c>
      <c r="O269">
        <v>0</v>
      </c>
      <c r="P269">
        <v>1</v>
      </c>
      <c r="Q269" t="s">
        <v>198</v>
      </c>
      <c r="R269">
        <v>5.2560000000000002</v>
      </c>
      <c r="S269">
        <v>336.606943249702</v>
      </c>
      <c r="T269" s="8">
        <f t="shared" si="52"/>
        <v>0.30138492809099143</v>
      </c>
      <c r="U269" s="8">
        <f t="shared" si="53"/>
        <v>0.68451081427680638</v>
      </c>
      <c r="V269" s="7">
        <f t="shared" si="54"/>
        <v>0.34807861394594908</v>
      </c>
      <c r="W269" t="str">
        <f t="shared" si="55"/>
        <v>n.s.</v>
      </c>
      <c r="X269" t="str">
        <f t="shared" si="56"/>
        <v>n.s.</v>
      </c>
      <c r="Y269" t="str">
        <f t="shared" si="57"/>
        <v>n.s.</v>
      </c>
      <c r="Z269" t="str">
        <f t="shared" si="58"/>
        <v>n.s.</v>
      </c>
      <c r="AA269">
        <f t="shared" si="59"/>
        <v>6</v>
      </c>
      <c r="AB269">
        <v>0.14036726462568469</v>
      </c>
      <c r="AC269">
        <v>-0.77057068473533841</v>
      </c>
      <c r="AD269">
        <v>-0.35034095056256903</v>
      </c>
      <c r="AE269">
        <v>0.95167298295673708</v>
      </c>
      <c r="AF269">
        <v>1.0343666590708585</v>
      </c>
      <c r="AG269">
        <v>0.80281429719057595</v>
      </c>
      <c r="AH269">
        <f t="shared" si="60"/>
        <v>6</v>
      </c>
      <c r="AI269">
        <v>-0.10005101381032824</v>
      </c>
      <c r="AJ269">
        <v>-1.0862010350493039</v>
      </c>
      <c r="AK269">
        <v>-0.46593839757888178</v>
      </c>
      <c r="AL269">
        <v>0.55004251637199653</v>
      </c>
      <c r="AM269">
        <v>0.83650126771712052</v>
      </c>
      <c r="AN269">
        <v>0.75876996448455469</v>
      </c>
      <c r="AO269">
        <f t="shared" si="61"/>
        <v>6</v>
      </c>
      <c r="AP269">
        <v>0.93300000000000005</v>
      </c>
      <c r="AQ269">
        <v>0.47099999999999997</v>
      </c>
      <c r="AR269">
        <v>0.72399999999999998</v>
      </c>
      <c r="AS269">
        <v>0.68300000000000005</v>
      </c>
      <c r="AT269">
        <v>0.56000000000000005</v>
      </c>
      <c r="AU269">
        <v>0.59099999999999997</v>
      </c>
      <c r="AV269" t="s">
        <v>198</v>
      </c>
      <c r="AW269" t="s">
        <v>1254</v>
      </c>
      <c r="AX269" t="s">
        <v>198</v>
      </c>
      <c r="BL269">
        <f t="shared" si="62"/>
        <v>0.55004251637199653</v>
      </c>
      <c r="BM269">
        <f t="shared" si="63"/>
        <v>0.83650126771712052</v>
      </c>
      <c r="BN269">
        <f t="shared" si="64"/>
        <v>0.75876996448455469</v>
      </c>
      <c r="BO269">
        <v>-0.55004251637199653</v>
      </c>
      <c r="BP269">
        <v>-0.83650126771712052</v>
      </c>
      <c r="BQ269">
        <v>-0.75876996448455469</v>
      </c>
    </row>
    <row r="270" spans="1:69" x14ac:dyDescent="0.25">
      <c r="B270" t="s">
        <v>1945</v>
      </c>
      <c r="C270" t="s">
        <v>1946</v>
      </c>
      <c r="D270" t="s">
        <v>198</v>
      </c>
      <c r="E270" t="s">
        <v>198</v>
      </c>
      <c r="F270" t="s">
        <v>198</v>
      </c>
      <c r="G270" t="s">
        <v>198</v>
      </c>
      <c r="H270">
        <v>70.858000000000004</v>
      </c>
      <c r="I270">
        <v>4.55</v>
      </c>
      <c r="J270">
        <v>666</v>
      </c>
      <c r="K270">
        <v>39.789789789789801</v>
      </c>
      <c r="L270">
        <v>91</v>
      </c>
      <c r="M270">
        <v>20</v>
      </c>
      <c r="N270">
        <v>20</v>
      </c>
      <c r="O270">
        <v>0</v>
      </c>
      <c r="P270">
        <v>1</v>
      </c>
      <c r="Q270" t="s">
        <v>198</v>
      </c>
      <c r="R270">
        <v>19.535</v>
      </c>
      <c r="S270">
        <v>331.32944500446303</v>
      </c>
      <c r="T270" s="8">
        <f t="shared" si="52"/>
        <v>6.1897911476033927E-2</v>
      </c>
      <c r="U270" s="8">
        <f t="shared" si="53"/>
        <v>0.2209264662389343</v>
      </c>
      <c r="V270" s="7">
        <f t="shared" si="54"/>
        <v>0.54502945876065623</v>
      </c>
      <c r="W270" t="str">
        <f t="shared" si="55"/>
        <v>n.s.</v>
      </c>
      <c r="X270" t="str">
        <f t="shared" si="56"/>
        <v>n.s.</v>
      </c>
      <c r="Y270" t="str">
        <f t="shared" si="57"/>
        <v>n.s.</v>
      </c>
      <c r="Z270" t="str">
        <f t="shared" si="58"/>
        <v>n.s.</v>
      </c>
      <c r="AA270">
        <f t="shared" si="59"/>
        <v>6</v>
      </c>
      <c r="AB270">
        <v>-1.973361886465963E-2</v>
      </c>
      <c r="AC270">
        <v>-0.10325947446048495</v>
      </c>
      <c r="AD270">
        <v>-0.23547699353056606</v>
      </c>
      <c r="AE270">
        <v>0.4620277462286968</v>
      </c>
      <c r="AF270">
        <v>0.13298253976888358</v>
      </c>
      <c r="AG270">
        <v>0.13484726971433383</v>
      </c>
      <c r="AH270">
        <f t="shared" si="60"/>
        <v>6</v>
      </c>
      <c r="AI270">
        <v>-0.26015189730067256</v>
      </c>
      <c r="AJ270">
        <v>-0.41888982477445036</v>
      </c>
      <c r="AK270">
        <v>-0.35107444054687881</v>
      </c>
      <c r="AL270">
        <v>6.0397279643956275E-2</v>
      </c>
      <c r="AM270">
        <v>-6.4882851584854392E-2</v>
      </c>
      <c r="AN270">
        <v>9.0802937008312615E-2</v>
      </c>
      <c r="AO270">
        <f t="shared" si="61"/>
        <v>6</v>
      </c>
      <c r="AP270">
        <v>0.83499999999999996</v>
      </c>
      <c r="AQ270">
        <v>0.748</v>
      </c>
      <c r="AR270">
        <v>0.78400000000000003</v>
      </c>
      <c r="AS270">
        <v>0.95899999999999996</v>
      </c>
      <c r="AT270">
        <v>1.046</v>
      </c>
      <c r="AU270">
        <v>0.93899999999999995</v>
      </c>
      <c r="AV270" t="s">
        <v>199</v>
      </c>
      <c r="AW270" t="s">
        <v>198</v>
      </c>
      <c r="AX270" t="s">
        <v>198</v>
      </c>
      <c r="BL270">
        <f t="shared" si="62"/>
        <v>6.0397279643956275E-2</v>
      </c>
      <c r="BM270">
        <f t="shared" si="63"/>
        <v>-6.4882851584854392E-2</v>
      </c>
      <c r="BN270">
        <f t="shared" si="64"/>
        <v>9.0802937008312615E-2</v>
      </c>
      <c r="BO270">
        <v>-6.0397279643956275E-2</v>
      </c>
      <c r="BP270">
        <v>6.4882851584854392E-2</v>
      </c>
      <c r="BQ270">
        <v>-9.0802937008312615E-2</v>
      </c>
    </row>
    <row r="271" spans="1:69" x14ac:dyDescent="0.25">
      <c r="B271" t="s">
        <v>1947</v>
      </c>
      <c r="C271" t="s">
        <v>1948</v>
      </c>
      <c r="D271" t="s">
        <v>198</v>
      </c>
      <c r="E271" t="s">
        <v>198</v>
      </c>
      <c r="F271" t="s">
        <v>198</v>
      </c>
      <c r="G271" t="s">
        <v>1950</v>
      </c>
      <c r="H271">
        <v>31.423999999999999</v>
      </c>
      <c r="I271">
        <v>4.7699999999999996</v>
      </c>
      <c r="J271">
        <v>283</v>
      </c>
      <c r="K271">
        <v>42.049469964664297</v>
      </c>
      <c r="L271">
        <v>132</v>
      </c>
      <c r="M271">
        <v>11</v>
      </c>
      <c r="N271">
        <v>11</v>
      </c>
      <c r="O271">
        <v>0</v>
      </c>
      <c r="P271">
        <v>1</v>
      </c>
      <c r="Q271" t="s">
        <v>198</v>
      </c>
      <c r="R271">
        <v>516.947</v>
      </c>
      <c r="S271">
        <v>429.39454686641699</v>
      </c>
      <c r="T271" s="8">
        <f t="shared" si="52"/>
        <v>-6.4349743078957078E-2</v>
      </c>
      <c r="U271" s="8">
        <f t="shared" si="53"/>
        <v>0.21710903105787022</v>
      </c>
      <c r="V271" s="7">
        <f t="shared" si="54"/>
        <v>0.5224684307670433</v>
      </c>
      <c r="W271" t="str">
        <f t="shared" si="55"/>
        <v>n.s.</v>
      </c>
      <c r="X271" t="str">
        <f t="shared" si="56"/>
        <v>n.s.</v>
      </c>
      <c r="Y271" t="str">
        <f t="shared" si="57"/>
        <v>n.s.</v>
      </c>
      <c r="Z271" t="str">
        <f t="shared" si="58"/>
        <v>n.s.</v>
      </c>
      <c r="AA271">
        <f t="shared" si="59"/>
        <v>6</v>
      </c>
      <c r="AB271">
        <v>0.1845270775439678</v>
      </c>
      <c r="AC271">
        <v>-0.46775958094359288</v>
      </c>
      <c r="AD271">
        <v>0.1694038907121066</v>
      </c>
      <c r="AE271">
        <v>-6.0945421457463622E-2</v>
      </c>
      <c r="AF271">
        <v>-9.9619524356836742E-2</v>
      </c>
      <c r="AG271">
        <v>-0.11170489997192365</v>
      </c>
      <c r="AH271">
        <f t="shared" si="60"/>
        <v>6</v>
      </c>
      <c r="AI271">
        <v>-5.5891200892045148E-2</v>
      </c>
      <c r="AJ271">
        <v>-0.78338993125755829</v>
      </c>
      <c r="AK271">
        <v>5.3806443695793821E-2</v>
      </c>
      <c r="AL271">
        <v>-0.46257588804220418</v>
      </c>
      <c r="AM271">
        <v>-0.29748491571057473</v>
      </c>
      <c r="AN271">
        <v>-0.15574923267794485</v>
      </c>
      <c r="AO271">
        <f t="shared" si="61"/>
        <v>6</v>
      </c>
      <c r="AP271">
        <v>0.96199999999999997</v>
      </c>
      <c r="AQ271">
        <v>0.58099999999999996</v>
      </c>
      <c r="AR271">
        <v>1.038</v>
      </c>
      <c r="AS271">
        <v>1.3779999999999999</v>
      </c>
      <c r="AT271">
        <v>1.2290000000000001</v>
      </c>
      <c r="AU271">
        <v>1.1140000000000001</v>
      </c>
      <c r="AV271" t="s">
        <v>198</v>
      </c>
      <c r="AW271" t="s">
        <v>1949</v>
      </c>
      <c r="AX271" t="s">
        <v>198</v>
      </c>
      <c r="BL271">
        <f t="shared" si="62"/>
        <v>-0.46257588804220418</v>
      </c>
      <c r="BM271">
        <f t="shared" si="63"/>
        <v>-0.29748491571057473</v>
      </c>
      <c r="BN271">
        <f t="shared" si="64"/>
        <v>-0.15574923267794485</v>
      </c>
      <c r="BO271">
        <v>0.46257588804220418</v>
      </c>
      <c r="BP271">
        <v>0.29748491571057473</v>
      </c>
      <c r="BQ271">
        <v>0.15574923267794485</v>
      </c>
    </row>
    <row r="272" spans="1:69" x14ac:dyDescent="0.25">
      <c r="B272" t="s">
        <v>1951</v>
      </c>
      <c r="C272" t="s">
        <v>1952</v>
      </c>
      <c r="D272" t="s">
        <v>198</v>
      </c>
      <c r="E272" t="s">
        <v>198</v>
      </c>
      <c r="F272" t="s">
        <v>198</v>
      </c>
      <c r="G272" t="s">
        <v>1953</v>
      </c>
      <c r="H272">
        <v>23.448</v>
      </c>
      <c r="I272">
        <v>10.64</v>
      </c>
      <c r="J272">
        <v>205</v>
      </c>
      <c r="K272">
        <v>64.390243902438996</v>
      </c>
      <c r="L272">
        <v>187</v>
      </c>
      <c r="M272">
        <v>15</v>
      </c>
      <c r="N272">
        <v>15</v>
      </c>
      <c r="O272">
        <v>0</v>
      </c>
      <c r="P272">
        <v>1</v>
      </c>
      <c r="Q272" t="s">
        <v>198</v>
      </c>
      <c r="R272">
        <v>2029.9179999999999</v>
      </c>
      <c r="S272">
        <v>622.68054521083798</v>
      </c>
      <c r="T272" s="8">
        <f t="shared" si="52"/>
        <v>-2.1299947117541098E-2</v>
      </c>
      <c r="U272" s="8">
        <f t="shared" si="53"/>
        <v>0.12563048772118418</v>
      </c>
      <c r="V272" s="7">
        <f t="shared" si="54"/>
        <v>0.71252967278295476</v>
      </c>
      <c r="W272" t="str">
        <f t="shared" si="55"/>
        <v>n.s.</v>
      </c>
      <c r="X272" t="str">
        <f t="shared" si="56"/>
        <v>n.s.</v>
      </c>
      <c r="Y272" t="str">
        <f t="shared" si="57"/>
        <v>n.s.</v>
      </c>
      <c r="Z272" t="str">
        <f t="shared" si="58"/>
        <v>n.s.</v>
      </c>
      <c r="AA272">
        <f t="shared" si="59"/>
        <v>6</v>
      </c>
      <c r="AB272">
        <v>5.1067026218658912E-2</v>
      </c>
      <c r="AC272">
        <v>2.9326165157324335E-2</v>
      </c>
      <c r="AD272">
        <v>-0.22996701213828785</v>
      </c>
      <c r="AE272">
        <v>0.16896970979446546</v>
      </c>
      <c r="AF272">
        <v>-4.4584682323963454E-2</v>
      </c>
      <c r="AG272">
        <v>-0.10261088941344398</v>
      </c>
      <c r="AH272">
        <f t="shared" si="60"/>
        <v>6</v>
      </c>
      <c r="AI272">
        <v>-0.18935125221735402</v>
      </c>
      <c r="AJ272">
        <v>-0.28630418515664108</v>
      </c>
      <c r="AK272">
        <v>-0.3455644591546006</v>
      </c>
      <c r="AL272">
        <v>-0.23266075679027509</v>
      </c>
      <c r="AM272">
        <v>-0.24245007367770144</v>
      </c>
      <c r="AN272">
        <v>-0.14665522211946519</v>
      </c>
      <c r="AO272">
        <f t="shared" si="61"/>
        <v>6</v>
      </c>
      <c r="AP272">
        <v>0.877</v>
      </c>
      <c r="AQ272">
        <v>0.82</v>
      </c>
      <c r="AR272">
        <v>0.78700000000000003</v>
      </c>
      <c r="AS272">
        <v>1.175</v>
      </c>
      <c r="AT272">
        <v>1.1830000000000001</v>
      </c>
      <c r="AU272">
        <v>1.107</v>
      </c>
      <c r="AV272" t="s">
        <v>199</v>
      </c>
      <c r="AW272" t="s">
        <v>1423</v>
      </c>
      <c r="AX272" t="s">
        <v>1424</v>
      </c>
      <c r="BL272">
        <f t="shared" si="62"/>
        <v>-0.23266075679027509</v>
      </c>
      <c r="BM272">
        <f t="shared" si="63"/>
        <v>-0.24245007367770144</v>
      </c>
      <c r="BN272">
        <f t="shared" si="64"/>
        <v>-0.14665522211946519</v>
      </c>
      <c r="BO272">
        <v>0.23266075679027509</v>
      </c>
      <c r="BP272">
        <v>0.24245007367770144</v>
      </c>
      <c r="BQ272">
        <v>0.14665522211946519</v>
      </c>
    </row>
    <row r="273" spans="1:69" x14ac:dyDescent="0.25">
      <c r="B273" t="s">
        <v>1954</v>
      </c>
      <c r="C273" t="s">
        <v>1955</v>
      </c>
      <c r="D273" t="s">
        <v>198</v>
      </c>
      <c r="E273" t="s">
        <v>198</v>
      </c>
      <c r="F273" t="s">
        <v>198</v>
      </c>
      <c r="G273" t="s">
        <v>198</v>
      </c>
      <c r="H273">
        <v>35.496000000000002</v>
      </c>
      <c r="I273">
        <v>5.27</v>
      </c>
      <c r="J273">
        <v>328</v>
      </c>
      <c r="K273">
        <v>68.597560975609795</v>
      </c>
      <c r="L273">
        <v>114</v>
      </c>
      <c r="M273">
        <v>15</v>
      </c>
      <c r="N273">
        <v>15</v>
      </c>
      <c r="O273">
        <v>0</v>
      </c>
      <c r="P273">
        <v>1</v>
      </c>
      <c r="Q273" t="s">
        <v>198</v>
      </c>
      <c r="R273">
        <v>126.42700000000001</v>
      </c>
      <c r="S273">
        <v>385.02283954620401</v>
      </c>
      <c r="T273" s="8">
        <f t="shared" si="52"/>
        <v>-2.3418619535125426E-3</v>
      </c>
      <c r="U273" s="8">
        <f t="shared" si="53"/>
        <v>0.20603826356517227</v>
      </c>
      <c r="V273" s="7">
        <f t="shared" si="54"/>
        <v>0.98022358491272543</v>
      </c>
      <c r="W273" t="str">
        <f t="shared" si="55"/>
        <v>n.s.</v>
      </c>
      <c r="X273" t="str">
        <f t="shared" si="56"/>
        <v>n.s.</v>
      </c>
      <c r="Y273" t="str">
        <f t="shared" si="57"/>
        <v>n.s.</v>
      </c>
      <c r="Z273" t="str">
        <f t="shared" si="58"/>
        <v>n.s.</v>
      </c>
      <c r="AA273">
        <f t="shared" si="59"/>
        <v>6</v>
      </c>
      <c r="AB273">
        <v>6.2536553165357472E-2</v>
      </c>
      <c r="AC273">
        <v>0.34419950251073633</v>
      </c>
      <c r="AD273">
        <v>4.0077439375335033E-2</v>
      </c>
      <c r="AE273">
        <v>-0.26285237377994208</v>
      </c>
      <c r="AF273">
        <v>4.6006574626733049E-2</v>
      </c>
      <c r="AG273">
        <v>-0.24401886761929509</v>
      </c>
      <c r="AH273">
        <f t="shared" si="60"/>
        <v>6</v>
      </c>
      <c r="AI273">
        <v>-0.17788172527065546</v>
      </c>
      <c r="AJ273">
        <v>2.8569152196770919E-2</v>
      </c>
      <c r="AK273">
        <v>-7.5520007640977729E-2</v>
      </c>
      <c r="AL273">
        <v>-0.66448284036468264</v>
      </c>
      <c r="AM273">
        <v>-0.15185881672700494</v>
      </c>
      <c r="AN273">
        <v>-0.28806320032531629</v>
      </c>
      <c r="AO273">
        <f t="shared" si="61"/>
        <v>6</v>
      </c>
      <c r="AP273">
        <v>0.88400000000000001</v>
      </c>
      <c r="AQ273">
        <v>1.02</v>
      </c>
      <c r="AR273">
        <v>0.94899999999999995</v>
      </c>
      <c r="AS273">
        <v>1.585</v>
      </c>
      <c r="AT273">
        <v>1.111</v>
      </c>
      <c r="AU273">
        <v>1.2210000000000001</v>
      </c>
      <c r="AV273" t="s">
        <v>198</v>
      </c>
      <c r="AW273" t="s">
        <v>198</v>
      </c>
      <c r="AX273" t="s">
        <v>209</v>
      </c>
      <c r="BL273">
        <f t="shared" si="62"/>
        <v>-0.66448284036468264</v>
      </c>
      <c r="BM273">
        <f t="shared" si="63"/>
        <v>-0.15185881672700494</v>
      </c>
      <c r="BN273">
        <f t="shared" si="64"/>
        <v>-0.28806320032531629</v>
      </c>
      <c r="BO273">
        <v>0.66448284036468264</v>
      </c>
      <c r="BP273">
        <v>0.15185881672700494</v>
      </c>
      <c r="BQ273">
        <v>0.28806320032531629</v>
      </c>
    </row>
    <row r="274" spans="1:69" x14ac:dyDescent="0.25">
      <c r="B274" t="s">
        <v>1956</v>
      </c>
      <c r="C274" t="s">
        <v>1957</v>
      </c>
      <c r="D274" t="s">
        <v>198</v>
      </c>
      <c r="E274" t="s">
        <v>198</v>
      </c>
      <c r="F274" t="s">
        <v>198</v>
      </c>
      <c r="G274" t="s">
        <v>1958</v>
      </c>
      <c r="H274">
        <v>60.158999999999999</v>
      </c>
      <c r="I274">
        <v>6.7</v>
      </c>
      <c r="J274">
        <v>543</v>
      </c>
      <c r="K274">
        <v>50.644567219152897</v>
      </c>
      <c r="L274">
        <v>102</v>
      </c>
      <c r="M274">
        <v>19</v>
      </c>
      <c r="N274">
        <v>19</v>
      </c>
      <c r="O274">
        <v>0</v>
      </c>
      <c r="P274">
        <v>1</v>
      </c>
      <c r="Q274" t="s">
        <v>198</v>
      </c>
      <c r="R274">
        <v>8.4670000000000005</v>
      </c>
      <c r="S274">
        <v>350.985473155975</v>
      </c>
      <c r="T274" s="8">
        <f t="shared" si="52"/>
        <v>-0.23409042778515232</v>
      </c>
      <c r="U274" s="8">
        <f t="shared" si="53"/>
        <v>0.22824968227359554</v>
      </c>
      <c r="V274" s="7">
        <f t="shared" si="54"/>
        <v>4.4762667837951832E-2</v>
      </c>
      <c r="W274" t="str">
        <f t="shared" si="55"/>
        <v>n.s.</v>
      </c>
      <c r="X274" t="str">
        <f t="shared" si="56"/>
        <v>n.s.</v>
      </c>
      <c r="Y274" t="str">
        <f t="shared" si="57"/>
        <v>n.s.</v>
      </c>
      <c r="Z274" t="str">
        <f t="shared" si="58"/>
        <v>n.s.</v>
      </c>
      <c r="AA274">
        <f t="shared" si="59"/>
        <v>6</v>
      </c>
      <c r="AB274">
        <v>-0.38329133822693562</v>
      </c>
      <c r="AC274">
        <v>-0.60849478271090707</v>
      </c>
      <c r="AD274">
        <v>4.7658618359737198E-2</v>
      </c>
      <c r="AE274">
        <v>-9.2016867390469548E-2</v>
      </c>
      <c r="AF274">
        <v>-0.33519953051589962</v>
      </c>
      <c r="AG274">
        <v>-3.319866622643914E-2</v>
      </c>
      <c r="AH274">
        <f t="shared" si="60"/>
        <v>6</v>
      </c>
      <c r="AI274">
        <v>-0.62370961666294855</v>
      </c>
      <c r="AJ274">
        <v>-0.92412513302487242</v>
      </c>
      <c r="AK274">
        <v>-6.7938828656575564E-2</v>
      </c>
      <c r="AL274">
        <v>-0.4936473339752101</v>
      </c>
      <c r="AM274">
        <v>-0.53306492186963761</v>
      </c>
      <c r="AN274">
        <v>-7.7242998932460352E-2</v>
      </c>
      <c r="AO274">
        <f t="shared" si="61"/>
        <v>6</v>
      </c>
      <c r="AP274">
        <v>0.64900000000000002</v>
      </c>
      <c r="AQ274">
        <v>0.52700000000000002</v>
      </c>
      <c r="AR274">
        <v>0.95399999999999996</v>
      </c>
      <c r="AS274">
        <v>1.4079999999999999</v>
      </c>
      <c r="AT274">
        <v>1.4470000000000001</v>
      </c>
      <c r="AU274">
        <v>1.0549999999999999</v>
      </c>
      <c r="AV274" t="s">
        <v>198</v>
      </c>
      <c r="AW274" t="s">
        <v>198</v>
      </c>
      <c r="AX274" t="s">
        <v>198</v>
      </c>
      <c r="BL274">
        <f t="shared" si="62"/>
        <v>-0.4936473339752101</v>
      </c>
      <c r="BM274">
        <f t="shared" si="63"/>
        <v>-0.53306492186963761</v>
      </c>
      <c r="BN274">
        <f t="shared" si="64"/>
        <v>-7.7242998932460352E-2</v>
      </c>
      <c r="BO274">
        <v>0.4936473339752101</v>
      </c>
      <c r="BP274">
        <v>0.53306492186963761</v>
      </c>
      <c r="BQ274">
        <v>7.7242998932460352E-2</v>
      </c>
    </row>
    <row r="275" spans="1:69" x14ac:dyDescent="0.25">
      <c r="B275" t="s">
        <v>1959</v>
      </c>
      <c r="C275" t="s">
        <v>1960</v>
      </c>
      <c r="D275" t="s">
        <v>198</v>
      </c>
      <c r="E275" t="s">
        <v>198</v>
      </c>
      <c r="F275" t="s">
        <v>198</v>
      </c>
      <c r="G275" t="s">
        <v>1961</v>
      </c>
      <c r="H275">
        <v>26.86</v>
      </c>
      <c r="I275">
        <v>4.8099999999999996</v>
      </c>
      <c r="J275">
        <v>242</v>
      </c>
      <c r="K275">
        <v>70.661157024793397</v>
      </c>
      <c r="L275">
        <v>149</v>
      </c>
      <c r="M275">
        <v>16</v>
      </c>
      <c r="N275">
        <v>16</v>
      </c>
      <c r="O275">
        <v>0</v>
      </c>
      <c r="P275">
        <v>1</v>
      </c>
      <c r="Q275" t="s">
        <v>240</v>
      </c>
      <c r="R275">
        <v>609.54</v>
      </c>
      <c r="S275">
        <v>550.42831981182098</v>
      </c>
      <c r="T275" s="8">
        <f t="shared" si="52"/>
        <v>2.6796076603357314E-2</v>
      </c>
      <c r="U275" s="8">
        <f t="shared" si="53"/>
        <v>0.16160091780775959</v>
      </c>
      <c r="V275" s="7">
        <f t="shared" si="54"/>
        <v>0.718537531413314</v>
      </c>
      <c r="W275" t="str">
        <f t="shared" si="55"/>
        <v>n.s.</v>
      </c>
      <c r="X275" t="str">
        <f t="shared" si="56"/>
        <v>n.s.</v>
      </c>
      <c r="Y275" t="str">
        <f t="shared" si="57"/>
        <v>n.s.</v>
      </c>
      <c r="Z275" t="str">
        <f t="shared" si="58"/>
        <v>n.s.</v>
      </c>
      <c r="AA275">
        <f t="shared" si="59"/>
        <v>6</v>
      </c>
      <c r="AB275">
        <v>-8.6930092235602274E-2</v>
      </c>
      <c r="AC275">
        <v>0.32138961960265039</v>
      </c>
      <c r="AD275">
        <v>3.7033777822610636E-2</v>
      </c>
      <c r="AE275">
        <v>-0.18044375481158925</v>
      </c>
      <c r="AF275">
        <v>0.1178900146331421</v>
      </c>
      <c r="AG275">
        <v>-4.8163105391067683E-2</v>
      </c>
      <c r="AH275">
        <f t="shared" si="60"/>
        <v>6</v>
      </c>
      <c r="AI275">
        <v>-0.32734837067161521</v>
      </c>
      <c r="AJ275">
        <v>5.7592692886849527E-3</v>
      </c>
      <c r="AK275">
        <v>-7.8563669193702126E-2</v>
      </c>
      <c r="AL275">
        <v>-0.58207422139632981</v>
      </c>
      <c r="AM275">
        <v>-7.9975376720595889E-2</v>
      </c>
      <c r="AN275">
        <v>-9.2207438097088895E-2</v>
      </c>
      <c r="AO275">
        <f t="shared" si="61"/>
        <v>6</v>
      </c>
      <c r="AP275">
        <v>0.79700000000000004</v>
      </c>
      <c r="AQ275">
        <v>1.004</v>
      </c>
      <c r="AR275">
        <v>0.94699999999999995</v>
      </c>
      <c r="AS275">
        <v>1.4970000000000001</v>
      </c>
      <c r="AT275">
        <v>1.0569999999999999</v>
      </c>
      <c r="AU275">
        <v>1.0660000000000001</v>
      </c>
      <c r="AV275" t="s">
        <v>199</v>
      </c>
      <c r="AW275" t="s">
        <v>198</v>
      </c>
      <c r="AX275" t="s">
        <v>1397</v>
      </c>
      <c r="BL275">
        <f t="shared" si="62"/>
        <v>-0.58207422139632981</v>
      </c>
      <c r="BM275">
        <f t="shared" si="63"/>
        <v>-7.9975376720595889E-2</v>
      </c>
      <c r="BN275">
        <f t="shared" si="64"/>
        <v>-9.2207438097088895E-2</v>
      </c>
      <c r="BO275">
        <v>0.58207422139632981</v>
      </c>
      <c r="BP275">
        <v>7.9975376720595889E-2</v>
      </c>
      <c r="BQ275">
        <v>9.2207438097088895E-2</v>
      </c>
    </row>
    <row r="276" spans="1:69" x14ac:dyDescent="0.25">
      <c r="B276" t="s">
        <v>1962</v>
      </c>
      <c r="C276" t="s">
        <v>1963</v>
      </c>
      <c r="D276" t="s">
        <v>198</v>
      </c>
      <c r="E276" t="s">
        <v>198</v>
      </c>
      <c r="F276" t="s">
        <v>198</v>
      </c>
      <c r="G276" t="s">
        <v>198</v>
      </c>
      <c r="H276">
        <v>44.752000000000002</v>
      </c>
      <c r="I276">
        <v>4.93</v>
      </c>
      <c r="J276">
        <v>394</v>
      </c>
      <c r="K276">
        <v>49.238578680202998</v>
      </c>
      <c r="L276">
        <v>99</v>
      </c>
      <c r="M276">
        <v>18</v>
      </c>
      <c r="N276">
        <v>18</v>
      </c>
      <c r="O276">
        <v>0</v>
      </c>
      <c r="P276">
        <v>1</v>
      </c>
      <c r="Q276" t="s">
        <v>198</v>
      </c>
      <c r="R276">
        <v>64.793000000000006</v>
      </c>
      <c r="S276">
        <v>367.80777668952902</v>
      </c>
      <c r="T276" s="8">
        <f t="shared" si="52"/>
        <v>-0.12219119493747077</v>
      </c>
      <c r="U276" s="8">
        <f t="shared" si="53"/>
        <v>0.38764231180815995</v>
      </c>
      <c r="V276" s="7">
        <f t="shared" si="54"/>
        <v>0.49699441081520479</v>
      </c>
      <c r="W276" t="str">
        <f t="shared" si="55"/>
        <v>n.s.</v>
      </c>
      <c r="X276" t="str">
        <f t="shared" si="56"/>
        <v>n.s.</v>
      </c>
      <c r="Y276" t="str">
        <f t="shared" si="57"/>
        <v>n.s.</v>
      </c>
      <c r="Z276" t="str">
        <f t="shared" si="58"/>
        <v>n.s.</v>
      </c>
      <c r="AA276">
        <f t="shared" si="59"/>
        <v>6</v>
      </c>
      <c r="AB276">
        <v>0.17247944977943735</v>
      </c>
      <c r="AC276">
        <v>-0.90868694794697458</v>
      </c>
      <c r="AD276">
        <v>-0.19019094521579666</v>
      </c>
      <c r="AE276">
        <v>0.27597936492322039</v>
      </c>
      <c r="AF276">
        <v>-0.14127199356584735</v>
      </c>
      <c r="AG276">
        <v>5.85439024011363E-2</v>
      </c>
      <c r="AH276">
        <f t="shared" si="60"/>
        <v>6</v>
      </c>
      <c r="AI276">
        <v>-6.7938828656575564E-2</v>
      </c>
      <c r="AJ276">
        <v>-1.22431729826094</v>
      </c>
      <c r="AK276">
        <v>-0.30578839223210941</v>
      </c>
      <c r="AL276">
        <v>-0.12565110166152013</v>
      </c>
      <c r="AM276">
        <v>-0.33913738491958534</v>
      </c>
      <c r="AN276">
        <v>1.4499569695115091E-2</v>
      </c>
      <c r="AO276">
        <f t="shared" si="61"/>
        <v>6</v>
      </c>
      <c r="AP276">
        <v>0.95399999999999996</v>
      </c>
      <c r="AQ276">
        <v>0.42799999999999999</v>
      </c>
      <c r="AR276">
        <v>0.80900000000000005</v>
      </c>
      <c r="AS276">
        <v>1.091</v>
      </c>
      <c r="AT276">
        <v>1.2649999999999999</v>
      </c>
      <c r="AU276">
        <v>0.99</v>
      </c>
      <c r="AV276" t="s">
        <v>198</v>
      </c>
      <c r="AW276" t="s">
        <v>198</v>
      </c>
      <c r="AX276" t="s">
        <v>198</v>
      </c>
      <c r="BL276">
        <f t="shared" si="62"/>
        <v>-0.12565110166152013</v>
      </c>
      <c r="BM276">
        <f t="shared" si="63"/>
        <v>-0.33913738491958534</v>
      </c>
      <c r="BN276">
        <f t="shared" si="64"/>
        <v>1.4499569695115091E-2</v>
      </c>
      <c r="BO276">
        <v>0.12565110166152013</v>
      </c>
      <c r="BP276">
        <v>0.33913738491958534</v>
      </c>
      <c r="BQ276">
        <v>-1.4499569695115091E-2</v>
      </c>
    </row>
    <row r="277" spans="1:69" x14ac:dyDescent="0.25">
      <c r="B277" t="s">
        <v>1964</v>
      </c>
      <c r="C277" t="s">
        <v>1965</v>
      </c>
      <c r="D277" t="s">
        <v>198</v>
      </c>
      <c r="E277" t="s">
        <v>198</v>
      </c>
      <c r="F277" t="s">
        <v>198</v>
      </c>
      <c r="G277" t="s">
        <v>198</v>
      </c>
      <c r="H277">
        <v>28.236999999999998</v>
      </c>
      <c r="I277">
        <v>10.87</v>
      </c>
      <c r="J277">
        <v>260</v>
      </c>
      <c r="K277">
        <v>62.307692307692299</v>
      </c>
      <c r="L277">
        <v>187</v>
      </c>
      <c r="M277">
        <v>18</v>
      </c>
      <c r="N277">
        <v>18</v>
      </c>
      <c r="O277">
        <v>0</v>
      </c>
      <c r="P277">
        <v>1</v>
      </c>
      <c r="Q277" t="s">
        <v>198</v>
      </c>
      <c r="R277">
        <v>856.69600000000003</v>
      </c>
      <c r="S277">
        <v>594.774647593498</v>
      </c>
      <c r="T277" s="8">
        <f t="shared" si="52"/>
        <v>-1.4317532935271493E-2</v>
      </c>
      <c r="U277" s="8">
        <f t="shared" si="53"/>
        <v>0.26592988026731984</v>
      </c>
      <c r="V277" s="7">
        <f t="shared" si="54"/>
        <v>0.90655966517027387</v>
      </c>
      <c r="W277" t="str">
        <f t="shared" si="55"/>
        <v>n.s.</v>
      </c>
      <c r="X277" t="str">
        <f t="shared" si="56"/>
        <v>n.s.</v>
      </c>
      <c r="Y277" t="str">
        <f t="shared" si="57"/>
        <v>n.s.</v>
      </c>
      <c r="Z277" t="str">
        <f t="shared" si="58"/>
        <v>n.s.</v>
      </c>
      <c r="AA277">
        <f t="shared" si="59"/>
        <v>6</v>
      </c>
      <c r="AB277">
        <v>-3.8865479042855811E-2</v>
      </c>
      <c r="AC277">
        <v>0.11803039042880473</v>
      </c>
      <c r="AD277">
        <v>-0.52375735052347105</v>
      </c>
      <c r="AE277">
        <v>0.25889029446865841</v>
      </c>
      <c r="AF277">
        <v>-0.1286719567862139</v>
      </c>
      <c r="AG277">
        <v>0.22846890384344865</v>
      </c>
      <c r="AH277">
        <f t="shared" si="60"/>
        <v>6</v>
      </c>
      <c r="AI277">
        <v>-0.27928375747886874</v>
      </c>
      <c r="AJ277">
        <v>-0.19759995988516069</v>
      </c>
      <c r="AK277">
        <v>-0.63935479753978386</v>
      </c>
      <c r="AL277">
        <v>-0.14274017211608214</v>
      </c>
      <c r="AM277">
        <v>-0.32653734813995189</v>
      </c>
      <c r="AN277">
        <v>0.18442457113742744</v>
      </c>
      <c r="AO277">
        <f t="shared" si="61"/>
        <v>6</v>
      </c>
      <c r="AP277">
        <v>0.82399999999999995</v>
      </c>
      <c r="AQ277">
        <v>0.872</v>
      </c>
      <c r="AR277">
        <v>0.64200000000000002</v>
      </c>
      <c r="AS277">
        <v>1.1040000000000001</v>
      </c>
      <c r="AT277">
        <v>1.254</v>
      </c>
      <c r="AU277">
        <v>0.88</v>
      </c>
      <c r="AV277" t="s">
        <v>198</v>
      </c>
      <c r="AW277" t="s">
        <v>198</v>
      </c>
      <c r="AX277" t="s">
        <v>198</v>
      </c>
      <c r="BL277">
        <f t="shared" si="62"/>
        <v>-0.14274017211608214</v>
      </c>
      <c r="BM277">
        <f t="shared" si="63"/>
        <v>-0.32653734813995189</v>
      </c>
      <c r="BN277">
        <f t="shared" si="64"/>
        <v>0.18442457113742744</v>
      </c>
      <c r="BO277">
        <v>0.14274017211608214</v>
      </c>
      <c r="BP277">
        <v>0.32653734813995189</v>
      </c>
      <c r="BQ277">
        <v>-0.18442457113742744</v>
      </c>
    </row>
    <row r="278" spans="1:69" x14ac:dyDescent="0.25">
      <c r="B278" t="s">
        <v>1966</v>
      </c>
      <c r="C278" t="s">
        <v>1967</v>
      </c>
      <c r="D278" t="s">
        <v>198</v>
      </c>
      <c r="E278" t="s">
        <v>198</v>
      </c>
      <c r="F278" t="s">
        <v>198</v>
      </c>
      <c r="G278" t="s">
        <v>1968</v>
      </c>
      <c r="H278">
        <v>15.606999999999999</v>
      </c>
      <c r="I278">
        <v>11.03</v>
      </c>
      <c r="J278">
        <v>134</v>
      </c>
      <c r="K278">
        <v>55.223880597014897</v>
      </c>
      <c r="L278">
        <v>168</v>
      </c>
      <c r="M278">
        <v>12</v>
      </c>
      <c r="N278">
        <v>12</v>
      </c>
      <c r="O278">
        <v>0</v>
      </c>
      <c r="P278">
        <v>1</v>
      </c>
      <c r="Q278" t="s">
        <v>198</v>
      </c>
      <c r="R278">
        <v>562340.32499999995</v>
      </c>
      <c r="S278">
        <v>489.932807326317</v>
      </c>
      <c r="T278" s="8">
        <f t="shared" si="52"/>
        <v>3.3120858514581558E-4</v>
      </c>
      <c r="U278" s="8">
        <f t="shared" si="53"/>
        <v>9.8191456218809481E-2</v>
      </c>
      <c r="V278" s="7">
        <f t="shared" si="54"/>
        <v>0.99413039411574622</v>
      </c>
      <c r="W278" t="str">
        <f t="shared" si="55"/>
        <v>n.s.</v>
      </c>
      <c r="X278" t="str">
        <f t="shared" si="56"/>
        <v>n.s.</v>
      </c>
      <c r="Y278" t="str">
        <f t="shared" si="57"/>
        <v>n.s.</v>
      </c>
      <c r="Z278" t="str">
        <f t="shared" si="58"/>
        <v>n.s.</v>
      </c>
      <c r="AA278">
        <f t="shared" si="59"/>
        <v>6</v>
      </c>
      <c r="AB278">
        <v>-3.7115697092896083E-2</v>
      </c>
      <c r="AC278">
        <v>-8.9821100135680398E-2</v>
      </c>
      <c r="AD278">
        <v>4.6815456144621709E-3</v>
      </c>
      <c r="AE278">
        <v>9.3619152032562936E-2</v>
      </c>
      <c r="AF278">
        <v>0.15522105394524427</v>
      </c>
      <c r="AG278">
        <v>-0.12459770285281799</v>
      </c>
      <c r="AH278">
        <f t="shared" si="60"/>
        <v>6</v>
      </c>
      <c r="AI278">
        <v>-0.27753397552890902</v>
      </c>
      <c r="AJ278">
        <v>-0.40545145044964581</v>
      </c>
      <c r="AK278">
        <v>-0.11091590140185059</v>
      </c>
      <c r="AL278">
        <v>-0.30801131455217762</v>
      </c>
      <c r="AM278">
        <v>-4.2644337408493722E-2</v>
      </c>
      <c r="AN278">
        <v>-0.16864203555883919</v>
      </c>
      <c r="AO278">
        <f t="shared" si="61"/>
        <v>6</v>
      </c>
      <c r="AP278">
        <v>0.82499999999999996</v>
      </c>
      <c r="AQ278">
        <v>0.755</v>
      </c>
      <c r="AR278">
        <v>0.92600000000000005</v>
      </c>
      <c r="AS278">
        <v>1.238</v>
      </c>
      <c r="AT278">
        <v>1.03</v>
      </c>
      <c r="AU278">
        <v>1.1240000000000001</v>
      </c>
      <c r="AV278" t="s">
        <v>199</v>
      </c>
      <c r="AW278" t="s">
        <v>1423</v>
      </c>
      <c r="AX278" t="s">
        <v>1424</v>
      </c>
      <c r="BL278">
        <f t="shared" si="62"/>
        <v>-0.30801131455217762</v>
      </c>
      <c r="BM278">
        <f t="shared" si="63"/>
        <v>-4.2644337408493722E-2</v>
      </c>
      <c r="BN278">
        <f t="shared" si="64"/>
        <v>-0.16864203555883919</v>
      </c>
      <c r="BO278">
        <v>0.30801131455217762</v>
      </c>
      <c r="BP278">
        <v>4.2644337408493722E-2</v>
      </c>
      <c r="BQ278">
        <v>0.16864203555883919</v>
      </c>
    </row>
    <row r="279" spans="1:69" x14ac:dyDescent="0.25">
      <c r="B279" t="s">
        <v>1969</v>
      </c>
      <c r="C279" t="s">
        <v>1970</v>
      </c>
      <c r="D279" t="s">
        <v>198</v>
      </c>
      <c r="E279" t="s">
        <v>198</v>
      </c>
      <c r="F279" t="s">
        <v>198</v>
      </c>
      <c r="G279" t="s">
        <v>198</v>
      </c>
      <c r="H279">
        <v>44.725000000000001</v>
      </c>
      <c r="I279">
        <v>8.5</v>
      </c>
      <c r="J279">
        <v>408</v>
      </c>
      <c r="K279">
        <v>50.245098039215698</v>
      </c>
      <c r="L279">
        <v>172</v>
      </c>
      <c r="M279">
        <v>16</v>
      </c>
      <c r="N279">
        <v>16</v>
      </c>
      <c r="O279">
        <v>0</v>
      </c>
      <c r="P279">
        <v>1</v>
      </c>
      <c r="Q279" t="s">
        <v>198</v>
      </c>
      <c r="R279">
        <v>126.42700000000001</v>
      </c>
      <c r="S279">
        <v>526.22643530368805</v>
      </c>
      <c r="T279" s="8">
        <f t="shared" si="52"/>
        <v>0.30716280587926137</v>
      </c>
      <c r="U279" s="8">
        <f t="shared" si="53"/>
        <v>0.46571201430673365</v>
      </c>
      <c r="V279" s="7">
        <f t="shared" si="54"/>
        <v>0.17103766349961599</v>
      </c>
      <c r="W279" t="str">
        <f t="shared" si="55"/>
        <v>n.s.</v>
      </c>
      <c r="X279" t="str">
        <f t="shared" si="56"/>
        <v>n.s.</v>
      </c>
      <c r="Y279" t="str">
        <f t="shared" si="57"/>
        <v>n.s.</v>
      </c>
      <c r="Z279" t="str">
        <f t="shared" si="58"/>
        <v>n.s.</v>
      </c>
      <c r="AA279">
        <f t="shared" si="59"/>
        <v>6</v>
      </c>
      <c r="AB279">
        <v>0.38315845055209508</v>
      </c>
      <c r="AC279">
        <v>-0.58137565636270905</v>
      </c>
      <c r="AD279">
        <v>0.13138044425724021</v>
      </c>
      <c r="AE279">
        <v>0.94114999654472975</v>
      </c>
      <c r="AF279">
        <v>0.41210561692672687</v>
      </c>
      <c r="AG279">
        <v>0.55655798335748519</v>
      </c>
      <c r="AH279">
        <f t="shared" si="60"/>
        <v>6</v>
      </c>
      <c r="AI279">
        <v>0.14274017211608214</v>
      </c>
      <c r="AJ279">
        <v>-0.89700600667667441</v>
      </c>
      <c r="AK279">
        <v>1.5782997240927459E-2</v>
      </c>
      <c r="AL279">
        <v>0.5395195299599892</v>
      </c>
      <c r="AM279">
        <v>0.21424022557298891</v>
      </c>
      <c r="AN279">
        <v>0.51251365065146393</v>
      </c>
      <c r="AO279">
        <f t="shared" si="61"/>
        <v>6</v>
      </c>
      <c r="AP279">
        <v>1.1040000000000001</v>
      </c>
      <c r="AQ279">
        <v>0.53700000000000003</v>
      </c>
      <c r="AR279">
        <v>1.0109999999999999</v>
      </c>
      <c r="AS279">
        <v>0.68799999999999994</v>
      </c>
      <c r="AT279">
        <v>0.86199999999999999</v>
      </c>
      <c r="AU279">
        <v>0.70099999999999996</v>
      </c>
      <c r="AV279" t="s">
        <v>198</v>
      </c>
      <c r="AW279" t="s">
        <v>198</v>
      </c>
      <c r="AX279" t="s">
        <v>198</v>
      </c>
      <c r="BL279">
        <f t="shared" si="62"/>
        <v>0.5395195299599892</v>
      </c>
      <c r="BM279">
        <f t="shared" si="63"/>
        <v>0.21424022557298891</v>
      </c>
      <c r="BN279">
        <f t="shared" si="64"/>
        <v>0.51251365065146393</v>
      </c>
      <c r="BO279">
        <v>-0.5395195299599892</v>
      </c>
      <c r="BP279">
        <v>-0.21424022557298891</v>
      </c>
      <c r="BQ279">
        <v>-0.51251365065146393</v>
      </c>
    </row>
    <row r="280" spans="1:69" x14ac:dyDescent="0.25">
      <c r="B280" t="s">
        <v>1971</v>
      </c>
      <c r="C280" t="s">
        <v>1972</v>
      </c>
      <c r="D280" t="s">
        <v>198</v>
      </c>
      <c r="E280" t="s">
        <v>198</v>
      </c>
      <c r="F280" t="s">
        <v>198</v>
      </c>
      <c r="G280" t="s">
        <v>1973</v>
      </c>
      <c r="H280">
        <v>32.040999999999997</v>
      </c>
      <c r="I280">
        <v>9.33</v>
      </c>
      <c r="J280">
        <v>290</v>
      </c>
      <c r="K280">
        <v>85.172413793103502</v>
      </c>
      <c r="L280">
        <v>154</v>
      </c>
      <c r="M280">
        <v>21</v>
      </c>
      <c r="N280">
        <v>21</v>
      </c>
      <c r="O280">
        <v>0</v>
      </c>
      <c r="P280">
        <v>1</v>
      </c>
      <c r="Q280" t="s">
        <v>240</v>
      </c>
      <c r="R280">
        <v>222.87200000000001</v>
      </c>
      <c r="S280">
        <v>454.10656559467299</v>
      </c>
      <c r="T280" s="8">
        <f t="shared" si="52"/>
        <v>0.14421680560584907</v>
      </c>
      <c r="U280" s="8">
        <f t="shared" si="53"/>
        <v>0.16976815007388849</v>
      </c>
      <c r="V280" s="7">
        <f t="shared" si="54"/>
        <v>8.669055879127685E-2</v>
      </c>
      <c r="W280" t="str">
        <f t="shared" si="55"/>
        <v>n.s.</v>
      </c>
      <c r="X280" t="str">
        <f t="shared" si="56"/>
        <v>n.s.</v>
      </c>
      <c r="Y280" t="str">
        <f t="shared" si="57"/>
        <v>n.s.</v>
      </c>
      <c r="Z280" t="str">
        <f t="shared" si="58"/>
        <v>n.s.</v>
      </c>
      <c r="AA280">
        <f t="shared" si="59"/>
        <v>6</v>
      </c>
      <c r="AB280">
        <v>0.33668013149441645</v>
      </c>
      <c r="AC280">
        <v>-0.13248454621430983</v>
      </c>
      <c r="AD280">
        <v>0.23860140107113256</v>
      </c>
      <c r="AE280">
        <v>0.3230206318883741</v>
      </c>
      <c r="AF280">
        <v>6.6934521527289292E-2</v>
      </c>
      <c r="AG280">
        <v>3.2548693868191772E-2</v>
      </c>
      <c r="AH280">
        <f t="shared" si="60"/>
        <v>6</v>
      </c>
      <c r="AI280">
        <v>9.6261853058403485E-2</v>
      </c>
      <c r="AJ280">
        <v>-0.44811489652827524</v>
      </c>
      <c r="AK280">
        <v>0.1230039540548198</v>
      </c>
      <c r="AL280">
        <v>-7.8609834696366468E-2</v>
      </c>
      <c r="AM280">
        <v>-0.13093086982644869</v>
      </c>
      <c r="AN280">
        <v>-1.1495638837829439E-2</v>
      </c>
      <c r="AO280">
        <f t="shared" si="61"/>
        <v>6</v>
      </c>
      <c r="AP280">
        <v>1.069</v>
      </c>
      <c r="AQ280">
        <v>0.73299999999999998</v>
      </c>
      <c r="AR280">
        <v>1.089</v>
      </c>
      <c r="AS280">
        <v>1.056</v>
      </c>
      <c r="AT280">
        <v>1.095</v>
      </c>
      <c r="AU280">
        <v>1.008</v>
      </c>
      <c r="AV280" t="s">
        <v>198</v>
      </c>
      <c r="AW280" t="s">
        <v>1254</v>
      </c>
      <c r="AX280" t="s">
        <v>198</v>
      </c>
      <c r="BL280">
        <f t="shared" si="62"/>
        <v>-7.8609834696366468E-2</v>
      </c>
      <c r="BM280">
        <f t="shared" si="63"/>
        <v>-0.13093086982644869</v>
      </c>
      <c r="BN280">
        <f t="shared" si="64"/>
        <v>-1.1495638837829439E-2</v>
      </c>
      <c r="BO280">
        <v>7.8609834696366468E-2</v>
      </c>
      <c r="BP280">
        <v>0.13093086982644869</v>
      </c>
      <c r="BQ280">
        <v>1.1495638837829439E-2</v>
      </c>
    </row>
    <row r="281" spans="1:69" x14ac:dyDescent="0.25">
      <c r="B281" t="s">
        <v>1974</v>
      </c>
      <c r="C281" t="s">
        <v>1975</v>
      </c>
      <c r="D281" t="s">
        <v>198</v>
      </c>
      <c r="E281" t="s">
        <v>198</v>
      </c>
      <c r="F281" t="s">
        <v>198</v>
      </c>
      <c r="G281" t="s">
        <v>198</v>
      </c>
      <c r="H281">
        <v>50.17</v>
      </c>
      <c r="I281">
        <v>5.3</v>
      </c>
      <c r="J281">
        <v>451</v>
      </c>
      <c r="K281">
        <v>46.563192904656297</v>
      </c>
      <c r="L281">
        <v>116</v>
      </c>
      <c r="M281">
        <v>17</v>
      </c>
      <c r="N281">
        <v>17</v>
      </c>
      <c r="O281">
        <v>0</v>
      </c>
      <c r="P281">
        <v>1</v>
      </c>
      <c r="Q281" t="s">
        <v>198</v>
      </c>
      <c r="R281">
        <v>29.303000000000001</v>
      </c>
      <c r="S281">
        <v>473.44777405261999</v>
      </c>
      <c r="T281" s="8">
        <f t="shared" si="52"/>
        <v>4.0871426004829452E-2</v>
      </c>
      <c r="U281" s="8">
        <f t="shared" si="53"/>
        <v>0.26021648467469088</v>
      </c>
      <c r="V281" s="7">
        <f t="shared" si="54"/>
        <v>0.73271597104226727</v>
      </c>
      <c r="W281" t="str">
        <f t="shared" si="55"/>
        <v>n.s.</v>
      </c>
      <c r="X281" t="str">
        <f t="shared" si="56"/>
        <v>n.s.</v>
      </c>
      <c r="Y281" t="str">
        <f t="shared" si="57"/>
        <v>n.s.</v>
      </c>
      <c r="Z281" t="str">
        <f t="shared" si="58"/>
        <v>n.s.</v>
      </c>
      <c r="AA281">
        <f t="shared" si="59"/>
        <v>6</v>
      </c>
      <c r="AB281">
        <v>0.22300122535860353</v>
      </c>
      <c r="AC281">
        <v>0.45837052243004756</v>
      </c>
      <c r="AD281">
        <v>0.13707717442676415</v>
      </c>
      <c r="AE281">
        <v>-0.32781354024892273</v>
      </c>
      <c r="AF281">
        <v>-0.12982197282230917</v>
      </c>
      <c r="AG281">
        <v>-0.11558485311520661</v>
      </c>
      <c r="AH281">
        <f t="shared" si="60"/>
        <v>6</v>
      </c>
      <c r="AI281">
        <v>-1.7417053077409407E-2</v>
      </c>
      <c r="AJ281">
        <v>0.14274017211608214</v>
      </c>
      <c r="AK281">
        <v>2.1479727410451396E-2</v>
      </c>
      <c r="AL281">
        <v>-0.72944400683366328</v>
      </c>
      <c r="AM281">
        <v>-0.32768736417604716</v>
      </c>
      <c r="AN281">
        <v>-0.15962918582122781</v>
      </c>
      <c r="AO281">
        <f t="shared" si="61"/>
        <v>6</v>
      </c>
      <c r="AP281">
        <v>0.98799999999999999</v>
      </c>
      <c r="AQ281">
        <v>1.1040000000000001</v>
      </c>
      <c r="AR281">
        <v>1.0149999999999999</v>
      </c>
      <c r="AS281">
        <v>1.6579999999999999</v>
      </c>
      <c r="AT281">
        <v>1.2549999999999999</v>
      </c>
      <c r="AU281">
        <v>1.117</v>
      </c>
      <c r="AV281" t="s">
        <v>198</v>
      </c>
      <c r="AW281" t="s">
        <v>198</v>
      </c>
      <c r="AX281" t="s">
        <v>198</v>
      </c>
      <c r="BL281">
        <f t="shared" si="62"/>
        <v>-0.72944400683366328</v>
      </c>
      <c r="BM281">
        <f t="shared" si="63"/>
        <v>-0.32768736417604716</v>
      </c>
      <c r="BN281">
        <f t="shared" si="64"/>
        <v>-0.15962918582122781</v>
      </c>
      <c r="BO281">
        <v>0.72944400683366328</v>
      </c>
      <c r="BP281">
        <v>0.32768736417604716</v>
      </c>
      <c r="BQ281">
        <v>0.15962918582122781</v>
      </c>
    </row>
    <row r="282" spans="1:69" hidden="1" x14ac:dyDescent="0.25">
      <c r="A282"/>
      <c r="B282" t="s">
        <v>1976</v>
      </c>
      <c r="C282" t="s">
        <v>1977</v>
      </c>
      <c r="D282" t="s">
        <v>198</v>
      </c>
      <c r="E282" t="s">
        <v>198</v>
      </c>
      <c r="F282" t="s">
        <v>198</v>
      </c>
      <c r="G282" t="s">
        <v>564</v>
      </c>
      <c r="H282">
        <v>12.567</v>
      </c>
      <c r="I282">
        <v>10.039999999999999</v>
      </c>
      <c r="J282">
        <v>115</v>
      </c>
      <c r="K282">
        <v>78.260869565217405</v>
      </c>
      <c r="L282">
        <v>265</v>
      </c>
      <c r="M282">
        <v>17</v>
      </c>
      <c r="N282">
        <v>1</v>
      </c>
      <c r="O282">
        <v>0</v>
      </c>
      <c r="P282">
        <v>1</v>
      </c>
      <c r="Q282" t="s">
        <v>198</v>
      </c>
      <c r="R282">
        <v>999999</v>
      </c>
      <c r="S282">
        <v>682.02745616436005</v>
      </c>
      <c r="T282" s="8">
        <f t="shared" si="52"/>
        <v>-1.4530392374943015</v>
      </c>
      <c r="U282" s="8">
        <f t="shared" si="53"/>
        <v>3.0712461709358472</v>
      </c>
      <c r="V282" s="7">
        <f t="shared" si="54"/>
        <v>0.33026581626074691</v>
      </c>
      <c r="W282" t="str">
        <f t="shared" si="55"/>
        <v>n.s.</v>
      </c>
      <c r="X282" t="str">
        <f t="shared" si="56"/>
        <v>n.s.</v>
      </c>
      <c r="Y282" t="str">
        <f t="shared" si="57"/>
        <v>n.s.</v>
      </c>
      <c r="Z282" t="str">
        <f t="shared" si="58"/>
        <v>n.s.</v>
      </c>
      <c r="AA282">
        <f t="shared" si="59"/>
        <v>4</v>
      </c>
      <c r="AB282">
        <v>2.1641379571854014</v>
      </c>
      <c r="AC282">
        <v>-6.3282258394607593</v>
      </c>
      <c r="AD282">
        <v>-1.0332032143903933</v>
      </c>
      <c r="AE282">
        <v>-0.61486585331145549</v>
      </c>
      <c r="AF282" t="s">
        <v>198</v>
      </c>
      <c r="AG282" t="s">
        <v>198</v>
      </c>
      <c r="AH282">
        <f t="shared" si="60"/>
        <v>4</v>
      </c>
      <c r="AI282">
        <v>1.9237196787493887</v>
      </c>
      <c r="AJ282">
        <v>-6.6438561897747244</v>
      </c>
      <c r="AK282">
        <v>-1.1488006614067061</v>
      </c>
      <c r="AL282">
        <v>-1.016496319896196</v>
      </c>
      <c r="AM282" t="s">
        <v>198</v>
      </c>
      <c r="AN282" t="s">
        <v>198</v>
      </c>
      <c r="AO282">
        <f t="shared" si="61"/>
        <v>4</v>
      </c>
      <c r="AP282">
        <v>3.794</v>
      </c>
      <c r="AQ282">
        <v>0.01</v>
      </c>
      <c r="AR282">
        <v>0.45100000000000001</v>
      </c>
      <c r="AS282">
        <v>2.0230000000000001</v>
      </c>
      <c r="AT282" t="s">
        <v>198</v>
      </c>
      <c r="AU282" t="s">
        <v>198</v>
      </c>
      <c r="AV282" t="s">
        <v>198</v>
      </c>
      <c r="AW282" t="s">
        <v>1978</v>
      </c>
      <c r="AX282" t="s">
        <v>563</v>
      </c>
      <c r="BL282">
        <f t="shared" si="62"/>
        <v>-1.016496319896196</v>
      </c>
      <c r="BM282" t="str">
        <f t="shared" si="63"/>
        <v/>
      </c>
      <c r="BN282" t="str">
        <f t="shared" si="64"/>
        <v/>
      </c>
      <c r="BO282">
        <v>1.016496319896196</v>
      </c>
      <c r="BP282" t="s">
        <v>198</v>
      </c>
      <c r="BQ282" t="s">
        <v>198</v>
      </c>
    </row>
    <row r="283" spans="1:69" x14ac:dyDescent="0.25">
      <c r="B283" t="s">
        <v>1979</v>
      </c>
      <c r="C283" t="s">
        <v>1980</v>
      </c>
      <c r="D283" t="s">
        <v>198</v>
      </c>
      <c r="E283" t="s">
        <v>198</v>
      </c>
      <c r="F283" t="s">
        <v>198</v>
      </c>
      <c r="G283" t="s">
        <v>1981</v>
      </c>
      <c r="H283">
        <v>134.79</v>
      </c>
      <c r="I283">
        <v>7.55</v>
      </c>
      <c r="J283">
        <v>1252</v>
      </c>
      <c r="K283">
        <v>26.517571884984001</v>
      </c>
      <c r="L283">
        <v>92</v>
      </c>
      <c r="M283">
        <v>21</v>
      </c>
      <c r="N283">
        <v>2</v>
      </c>
      <c r="O283">
        <v>29</v>
      </c>
      <c r="P283">
        <v>1</v>
      </c>
      <c r="Q283" t="s">
        <v>198</v>
      </c>
      <c r="R283">
        <v>2.78</v>
      </c>
      <c r="S283">
        <v>320.04057645797701</v>
      </c>
      <c r="T283" s="8">
        <f t="shared" si="52"/>
        <v>-0.10036189553718422</v>
      </c>
      <c r="U283" s="8">
        <f t="shared" si="53"/>
        <v>0.16699353967397812</v>
      </c>
      <c r="V283" s="7">
        <f t="shared" si="54"/>
        <v>0.20868899484938055</v>
      </c>
      <c r="W283" t="str">
        <f t="shared" si="55"/>
        <v>n.s.</v>
      </c>
      <c r="X283" t="str">
        <f t="shared" si="56"/>
        <v>n.s.</v>
      </c>
      <c r="Y283" t="str">
        <f t="shared" si="57"/>
        <v>n.s.</v>
      </c>
      <c r="Z283" t="str">
        <f t="shared" si="58"/>
        <v>n.s.</v>
      </c>
      <c r="AA283">
        <f t="shared" si="59"/>
        <v>6</v>
      </c>
      <c r="AB283">
        <v>-8.1509816451349359E-2</v>
      </c>
      <c r="AC283">
        <v>2.2271407623373873E-2</v>
      </c>
      <c r="AD283">
        <v>-8.034899401633426E-2</v>
      </c>
      <c r="AE283">
        <v>0.15309563044606186</v>
      </c>
      <c r="AF283">
        <v>-0.2834335501938271</v>
      </c>
      <c r="AG283">
        <v>-0.33224605063103035</v>
      </c>
      <c r="AH283">
        <f t="shared" si="60"/>
        <v>6</v>
      </c>
      <c r="AI283">
        <v>-0.32192809488736229</v>
      </c>
      <c r="AJ283">
        <v>-0.29335894269059154</v>
      </c>
      <c r="AK283">
        <v>-0.19594644103264702</v>
      </c>
      <c r="AL283">
        <v>-0.24853483613867869</v>
      </c>
      <c r="AM283">
        <v>-0.48129894154756508</v>
      </c>
      <c r="AN283">
        <v>-0.37629038333705156</v>
      </c>
      <c r="AO283">
        <f t="shared" si="61"/>
        <v>6</v>
      </c>
      <c r="AP283">
        <v>0.8</v>
      </c>
      <c r="AQ283">
        <v>0.81599999999999995</v>
      </c>
      <c r="AR283">
        <v>0.873</v>
      </c>
      <c r="AS283">
        <v>1.1879999999999999</v>
      </c>
      <c r="AT283">
        <v>1.3959999999999999</v>
      </c>
      <c r="AU283">
        <v>1.298</v>
      </c>
      <c r="AV283" t="s">
        <v>199</v>
      </c>
      <c r="AW283" t="s">
        <v>200</v>
      </c>
      <c r="AX283" t="s">
        <v>222</v>
      </c>
      <c r="BL283">
        <f t="shared" si="62"/>
        <v>-0.24853483613867869</v>
      </c>
      <c r="BM283">
        <f t="shared" si="63"/>
        <v>-0.48129894154756508</v>
      </c>
      <c r="BN283">
        <f t="shared" si="64"/>
        <v>-0.37629038333705156</v>
      </c>
      <c r="BO283">
        <v>0.24853483613867869</v>
      </c>
      <c r="BP283">
        <v>0.48129894154756508</v>
      </c>
      <c r="BQ283">
        <v>0.37629038333705156</v>
      </c>
    </row>
    <row r="284" spans="1:69" x14ac:dyDescent="0.25">
      <c r="B284" t="s">
        <v>1982</v>
      </c>
      <c r="C284" t="s">
        <v>1983</v>
      </c>
      <c r="D284" t="s">
        <v>198</v>
      </c>
      <c r="E284" t="s">
        <v>198</v>
      </c>
      <c r="F284" t="s">
        <v>198</v>
      </c>
      <c r="G284" t="s">
        <v>1984</v>
      </c>
      <c r="H284">
        <v>30.501000000000001</v>
      </c>
      <c r="I284">
        <v>8.98</v>
      </c>
      <c r="J284">
        <v>283</v>
      </c>
      <c r="K284">
        <v>53.356890459364003</v>
      </c>
      <c r="L284">
        <v>189</v>
      </c>
      <c r="M284">
        <v>19</v>
      </c>
      <c r="N284">
        <v>19</v>
      </c>
      <c r="O284">
        <v>0</v>
      </c>
      <c r="P284">
        <v>1</v>
      </c>
      <c r="Q284" t="s">
        <v>198</v>
      </c>
      <c r="R284">
        <v>334.98200000000003</v>
      </c>
      <c r="S284">
        <v>563.83990383148205</v>
      </c>
      <c r="T284" s="8">
        <f t="shared" si="52"/>
        <v>9.7654275233832813E-2</v>
      </c>
      <c r="U284" s="8">
        <f t="shared" si="53"/>
        <v>0.12602656338499155</v>
      </c>
      <c r="V284" s="7">
        <f t="shared" si="54"/>
        <v>0.11382487437122936</v>
      </c>
      <c r="W284" t="str">
        <f t="shared" si="55"/>
        <v>n.s.</v>
      </c>
      <c r="X284" t="str">
        <f t="shared" si="56"/>
        <v>n.s.</v>
      </c>
      <c r="Y284" t="str">
        <f t="shared" si="57"/>
        <v>n.s.</v>
      </c>
      <c r="Z284" t="str">
        <f t="shared" si="58"/>
        <v>n.s.</v>
      </c>
      <c r="AA284">
        <f t="shared" si="59"/>
        <v>6</v>
      </c>
      <c r="AB284">
        <v>0.2389748615663442</v>
      </c>
      <c r="AC284">
        <v>7.4359918771828043E-2</v>
      </c>
      <c r="AD284">
        <v>0.2726411571618928</v>
      </c>
      <c r="AE284">
        <v>9.4784966270457793E-2</v>
      </c>
      <c r="AF284">
        <v>-7.9524307457125853E-2</v>
      </c>
      <c r="AG284">
        <v>-1.5310944910400026E-2</v>
      </c>
      <c r="AH284">
        <f t="shared" si="60"/>
        <v>6</v>
      </c>
      <c r="AI284">
        <v>-1.4434168696687186E-3</v>
      </c>
      <c r="AJ284">
        <v>-0.24127043154213737</v>
      </c>
      <c r="AK284">
        <v>0.15704371014558005</v>
      </c>
      <c r="AL284">
        <v>-0.30684550031428276</v>
      </c>
      <c r="AM284">
        <v>-0.27738969881086384</v>
      </c>
      <c r="AN284">
        <v>-5.9355277616421238E-2</v>
      </c>
      <c r="AO284">
        <f t="shared" si="61"/>
        <v>6</v>
      </c>
      <c r="AP284">
        <v>0.999</v>
      </c>
      <c r="AQ284">
        <v>0.84599999999999997</v>
      </c>
      <c r="AR284">
        <v>1.115</v>
      </c>
      <c r="AS284">
        <v>1.2370000000000001</v>
      </c>
      <c r="AT284">
        <v>1.212</v>
      </c>
      <c r="AU284">
        <v>1.042</v>
      </c>
      <c r="AV284" t="s">
        <v>199</v>
      </c>
      <c r="AW284" t="s">
        <v>198</v>
      </c>
      <c r="AX284" t="s">
        <v>1478</v>
      </c>
      <c r="BL284">
        <f t="shared" si="62"/>
        <v>-0.30684550031428276</v>
      </c>
      <c r="BM284">
        <f t="shared" si="63"/>
        <v>-0.27738969881086384</v>
      </c>
      <c r="BN284">
        <f t="shared" si="64"/>
        <v>-5.9355277616421238E-2</v>
      </c>
      <c r="BO284">
        <v>0.30684550031428276</v>
      </c>
      <c r="BP284">
        <v>0.27738969881086384</v>
      </c>
      <c r="BQ284">
        <v>5.9355277616421238E-2</v>
      </c>
    </row>
    <row r="285" spans="1:69" x14ac:dyDescent="0.25">
      <c r="B285" t="s">
        <v>1985</v>
      </c>
      <c r="C285" t="s">
        <v>1986</v>
      </c>
      <c r="D285" t="s">
        <v>198</v>
      </c>
      <c r="E285" t="s">
        <v>198</v>
      </c>
      <c r="F285" t="s">
        <v>198</v>
      </c>
      <c r="G285" t="s">
        <v>1987</v>
      </c>
      <c r="H285">
        <v>38.698999999999998</v>
      </c>
      <c r="I285">
        <v>7.9</v>
      </c>
      <c r="J285">
        <v>351</v>
      </c>
      <c r="K285">
        <v>65.527065527065503</v>
      </c>
      <c r="L285">
        <v>117</v>
      </c>
      <c r="M285">
        <v>15</v>
      </c>
      <c r="N285">
        <v>15</v>
      </c>
      <c r="O285">
        <v>0</v>
      </c>
      <c r="P285">
        <v>1</v>
      </c>
      <c r="Q285" t="s">
        <v>198</v>
      </c>
      <c r="R285">
        <v>53.844000000000001</v>
      </c>
      <c r="S285">
        <v>445.875388145447</v>
      </c>
      <c r="T285" s="8">
        <f t="shared" si="52"/>
        <v>-3.3144358870560628E-3</v>
      </c>
      <c r="U285" s="8">
        <f t="shared" si="53"/>
        <v>0.12347154297074873</v>
      </c>
      <c r="V285" s="7">
        <f t="shared" si="54"/>
        <v>0.95331884715489923</v>
      </c>
      <c r="W285" t="str">
        <f t="shared" si="55"/>
        <v>n.s.</v>
      </c>
      <c r="X285" t="str">
        <f t="shared" si="56"/>
        <v>n.s.</v>
      </c>
      <c r="Y285" t="str">
        <f t="shared" si="57"/>
        <v>n.s.</v>
      </c>
      <c r="Z285" t="str">
        <f t="shared" si="58"/>
        <v>n.s.</v>
      </c>
      <c r="AA285">
        <f t="shared" si="59"/>
        <v>6</v>
      </c>
      <c r="AB285">
        <v>6.7424288074989791E-2</v>
      </c>
      <c r="AC285">
        <v>-0.20928476673725199</v>
      </c>
      <c r="AD285">
        <v>0.15403362867242068</v>
      </c>
      <c r="AE285">
        <v>3.8739823918880201E-2</v>
      </c>
      <c r="AF285">
        <v>5.2514005781117867E-2</v>
      </c>
      <c r="AG285">
        <v>-0.12331359503249292</v>
      </c>
      <c r="AH285">
        <f t="shared" si="60"/>
        <v>6</v>
      </c>
      <c r="AI285">
        <v>-0.17299399036102314</v>
      </c>
      <c r="AJ285">
        <v>-0.52491511705121741</v>
      </c>
      <c r="AK285">
        <v>3.8436181656107918E-2</v>
      </c>
      <c r="AL285">
        <v>-0.36289064266586035</v>
      </c>
      <c r="AM285">
        <v>-0.14535138557262012</v>
      </c>
      <c r="AN285">
        <v>-0.16735792773851413</v>
      </c>
      <c r="AO285">
        <f t="shared" si="61"/>
        <v>6</v>
      </c>
      <c r="AP285">
        <v>0.88700000000000001</v>
      </c>
      <c r="AQ285">
        <v>0.69499999999999995</v>
      </c>
      <c r="AR285">
        <v>1.0269999999999999</v>
      </c>
      <c r="AS285">
        <v>1.286</v>
      </c>
      <c r="AT285">
        <v>1.1060000000000001</v>
      </c>
      <c r="AU285">
        <v>1.123</v>
      </c>
      <c r="AV285" t="s">
        <v>198</v>
      </c>
      <c r="AW285" t="s">
        <v>198</v>
      </c>
      <c r="AX285" t="s">
        <v>1272</v>
      </c>
      <c r="BL285">
        <f t="shared" si="62"/>
        <v>-0.36289064266586035</v>
      </c>
      <c r="BM285">
        <f t="shared" si="63"/>
        <v>-0.14535138557262012</v>
      </c>
      <c r="BN285">
        <f t="shared" si="64"/>
        <v>-0.16735792773851413</v>
      </c>
      <c r="BO285">
        <v>0.36289064266586035</v>
      </c>
      <c r="BP285">
        <v>0.14535138557262012</v>
      </c>
      <c r="BQ285">
        <v>0.16735792773851413</v>
      </c>
    </row>
    <row r="286" spans="1:69" x14ac:dyDescent="0.25">
      <c r="B286" t="s">
        <v>1988</v>
      </c>
      <c r="C286" t="s">
        <v>1989</v>
      </c>
      <c r="D286" t="s">
        <v>198</v>
      </c>
      <c r="E286" t="s">
        <v>198</v>
      </c>
      <c r="F286" t="s">
        <v>198</v>
      </c>
      <c r="G286" t="s">
        <v>202</v>
      </c>
      <c r="H286">
        <v>59.634999999999998</v>
      </c>
      <c r="I286">
        <v>8.15</v>
      </c>
      <c r="J286">
        <v>552</v>
      </c>
      <c r="K286">
        <v>33.695652173912997</v>
      </c>
      <c r="L286">
        <v>148</v>
      </c>
      <c r="M286">
        <v>15</v>
      </c>
      <c r="N286">
        <v>15</v>
      </c>
      <c r="O286">
        <v>0</v>
      </c>
      <c r="P286">
        <v>1</v>
      </c>
      <c r="Q286" t="s">
        <v>198</v>
      </c>
      <c r="R286">
        <v>12.65</v>
      </c>
      <c r="S286">
        <v>515.01028800010704</v>
      </c>
      <c r="T286" s="8">
        <f t="shared" si="52"/>
        <v>1.393823795455001</v>
      </c>
      <c r="U286" s="8">
        <f t="shared" si="53"/>
        <v>0.42232314510234692</v>
      </c>
      <c r="V286" s="7">
        <f t="shared" si="54"/>
        <v>2.369906113934343E-5</v>
      </c>
      <c r="W286" t="str">
        <f t="shared" si="55"/>
        <v>REGULATED</v>
      </c>
      <c r="X286" t="str">
        <f t="shared" si="56"/>
        <v>REGULATED</v>
      </c>
      <c r="Y286" t="str">
        <f t="shared" si="57"/>
        <v>REGULATED</v>
      </c>
      <c r="Z286" t="str">
        <f t="shared" si="58"/>
        <v>REGULATED</v>
      </c>
      <c r="AA286">
        <f t="shared" si="59"/>
        <v>6</v>
      </c>
      <c r="AB286">
        <v>1.888423458246506</v>
      </c>
      <c r="AC286">
        <v>1.072653596821425</v>
      </c>
      <c r="AD286">
        <v>1.0901267595001947</v>
      </c>
      <c r="AE286">
        <v>2.014267925748745</v>
      </c>
      <c r="AF286">
        <v>1.3987780852797345</v>
      </c>
      <c r="AG286">
        <v>0.8986929471334012</v>
      </c>
      <c r="AH286">
        <f t="shared" si="60"/>
        <v>6</v>
      </c>
      <c r="AI286">
        <v>1.6480051798104931</v>
      </c>
      <c r="AJ286">
        <v>0.75702324650745967</v>
      </c>
      <c r="AK286">
        <v>0.97452931248388197</v>
      </c>
      <c r="AL286">
        <v>1.6126374591640045</v>
      </c>
      <c r="AM286">
        <v>1.2009126939259964</v>
      </c>
      <c r="AN286">
        <v>0.85464861442737994</v>
      </c>
      <c r="AO286">
        <f t="shared" si="61"/>
        <v>6</v>
      </c>
      <c r="AP286">
        <v>3.1339999999999999</v>
      </c>
      <c r="AQ286">
        <v>1.69</v>
      </c>
      <c r="AR286">
        <v>1.9650000000000001</v>
      </c>
      <c r="AS286">
        <v>0.32700000000000001</v>
      </c>
      <c r="AT286">
        <v>0.435</v>
      </c>
      <c r="AU286">
        <v>0.55300000000000005</v>
      </c>
      <c r="AV286" t="s">
        <v>199</v>
      </c>
      <c r="AW286" t="s">
        <v>198</v>
      </c>
      <c r="AX286" t="s">
        <v>201</v>
      </c>
      <c r="BL286">
        <f t="shared" si="62"/>
        <v>1.6126374591640045</v>
      </c>
      <c r="BM286">
        <f t="shared" si="63"/>
        <v>1.2009126939259964</v>
      </c>
      <c r="BN286">
        <f t="shared" si="64"/>
        <v>0.85464861442737994</v>
      </c>
      <c r="BO286">
        <v>-1.6126374591640045</v>
      </c>
      <c r="BP286">
        <v>-1.2009126939259964</v>
      </c>
      <c r="BQ286">
        <v>-0.85464861442737994</v>
      </c>
    </row>
    <row r="287" spans="1:69" x14ac:dyDescent="0.25">
      <c r="B287" t="s">
        <v>1990</v>
      </c>
      <c r="C287" t="s">
        <v>1991</v>
      </c>
      <c r="D287" t="s">
        <v>198</v>
      </c>
      <c r="E287" t="s">
        <v>198</v>
      </c>
      <c r="F287" t="s">
        <v>198</v>
      </c>
      <c r="G287" t="s">
        <v>1992</v>
      </c>
      <c r="H287">
        <v>62.98</v>
      </c>
      <c r="I287">
        <v>6.16</v>
      </c>
      <c r="J287">
        <v>569</v>
      </c>
      <c r="K287">
        <v>32.864674868189802</v>
      </c>
      <c r="L287">
        <v>147</v>
      </c>
      <c r="M287">
        <v>17</v>
      </c>
      <c r="N287">
        <v>1</v>
      </c>
      <c r="O287">
        <v>27</v>
      </c>
      <c r="P287">
        <v>1</v>
      </c>
      <c r="Q287" t="s">
        <v>198</v>
      </c>
      <c r="R287">
        <v>52.798000000000002</v>
      </c>
      <c r="S287">
        <v>479.56603372096998</v>
      </c>
      <c r="T287" s="8">
        <f t="shared" si="52"/>
        <v>-0.16670182182222218</v>
      </c>
      <c r="U287" s="8">
        <f t="shared" si="53"/>
        <v>0.22000473271097878</v>
      </c>
      <c r="V287" s="7">
        <f t="shared" si="54"/>
        <v>0.12106956611786157</v>
      </c>
      <c r="W287" t="str">
        <f t="shared" si="55"/>
        <v>n.s.</v>
      </c>
      <c r="X287" t="str">
        <f t="shared" si="56"/>
        <v>n.s.</v>
      </c>
      <c r="Y287" t="str">
        <f t="shared" si="57"/>
        <v>n.s.</v>
      </c>
      <c r="Z287" t="str">
        <f t="shared" si="58"/>
        <v>n.s.</v>
      </c>
      <c r="AA287">
        <f t="shared" si="59"/>
        <v>6</v>
      </c>
      <c r="AB287">
        <v>0.25905245257506393</v>
      </c>
      <c r="AC287">
        <v>-0.17239566790423361</v>
      </c>
      <c r="AD287">
        <v>-0.12737930647622769</v>
      </c>
      <c r="AE287">
        <v>-0.16591498105900626</v>
      </c>
      <c r="AF287">
        <v>-0.3677317845004871</v>
      </c>
      <c r="AG287">
        <v>-0.42584164356844245</v>
      </c>
      <c r="AH287">
        <f t="shared" si="60"/>
        <v>6</v>
      </c>
      <c r="AI287">
        <v>1.8634174139050975E-2</v>
      </c>
      <c r="AJ287">
        <v>-0.48802601821819902</v>
      </c>
      <c r="AK287">
        <v>-0.24297675349254044</v>
      </c>
      <c r="AL287">
        <v>-0.56754544764374681</v>
      </c>
      <c r="AM287">
        <v>-0.56559717585422509</v>
      </c>
      <c r="AN287">
        <v>-0.46988597627446366</v>
      </c>
      <c r="AO287">
        <f t="shared" si="61"/>
        <v>6</v>
      </c>
      <c r="AP287">
        <v>1.0129999999999999</v>
      </c>
      <c r="AQ287">
        <v>0.71299999999999997</v>
      </c>
      <c r="AR287">
        <v>0.84499999999999997</v>
      </c>
      <c r="AS287">
        <v>1.482</v>
      </c>
      <c r="AT287">
        <v>1.48</v>
      </c>
      <c r="AU287">
        <v>1.385</v>
      </c>
      <c r="AV287" t="s">
        <v>198</v>
      </c>
      <c r="AW287" t="s">
        <v>1254</v>
      </c>
      <c r="AX287" t="s">
        <v>198</v>
      </c>
      <c r="BL287">
        <f t="shared" si="62"/>
        <v>-0.56754544764374681</v>
      </c>
      <c r="BM287">
        <f t="shared" si="63"/>
        <v>-0.56559717585422509</v>
      </c>
      <c r="BN287">
        <f t="shared" si="64"/>
        <v>-0.46988597627446366</v>
      </c>
      <c r="BO287">
        <v>0.56754544764374681</v>
      </c>
      <c r="BP287">
        <v>0.56559717585422509</v>
      </c>
      <c r="BQ287">
        <v>0.46988597627446366</v>
      </c>
    </row>
    <row r="288" spans="1:69" hidden="1" x14ac:dyDescent="0.25">
      <c r="A288"/>
      <c r="B288" t="s">
        <v>1993</v>
      </c>
      <c r="C288" t="s">
        <v>1994</v>
      </c>
      <c r="D288" t="s">
        <v>198</v>
      </c>
      <c r="E288" t="s">
        <v>198</v>
      </c>
      <c r="F288" t="s">
        <v>198</v>
      </c>
      <c r="G288" t="s">
        <v>198</v>
      </c>
      <c r="H288">
        <v>63.064</v>
      </c>
      <c r="I288">
        <v>6.16</v>
      </c>
      <c r="J288">
        <v>569</v>
      </c>
      <c r="K288">
        <v>32.864674868189802</v>
      </c>
      <c r="L288">
        <v>155</v>
      </c>
      <c r="M288">
        <v>17</v>
      </c>
      <c r="N288">
        <v>1</v>
      </c>
      <c r="O288">
        <v>0</v>
      </c>
      <c r="P288">
        <v>1</v>
      </c>
      <c r="Q288" t="s">
        <v>198</v>
      </c>
      <c r="R288">
        <v>48.238999999999997</v>
      </c>
      <c r="S288">
        <v>479.67859065532701</v>
      </c>
      <c r="T288" s="8">
        <f t="shared" si="52"/>
        <v>-1.5788223756670166</v>
      </c>
      <c r="U288" s="8">
        <f t="shared" si="53"/>
        <v>2.7125744000636636</v>
      </c>
      <c r="V288" s="7">
        <f t="shared" si="54"/>
        <v>0.2380281471661328</v>
      </c>
      <c r="W288" t="str">
        <f t="shared" si="55"/>
        <v>n.s.</v>
      </c>
      <c r="X288" t="str">
        <f t="shared" si="56"/>
        <v>n.s.</v>
      </c>
      <c r="Y288" t="str">
        <f t="shared" si="57"/>
        <v>n.s.</v>
      </c>
      <c r="Z288" t="str">
        <f t="shared" si="58"/>
        <v>n.s.</v>
      </c>
      <c r="AA288">
        <f t="shared" si="59"/>
        <v>4</v>
      </c>
      <c r="AB288">
        <v>-0.27003878592151354</v>
      </c>
      <c r="AC288">
        <v>-0.31699858403750519</v>
      </c>
      <c r="AD288" t="s">
        <v>198</v>
      </c>
      <c r="AE288">
        <v>-6.2422257231899847</v>
      </c>
      <c r="AF288" t="s">
        <v>198</v>
      </c>
      <c r="AG288">
        <v>0.51397359048093738</v>
      </c>
      <c r="AH288">
        <f t="shared" si="60"/>
        <v>4</v>
      </c>
      <c r="AI288">
        <v>-0.51045706435752647</v>
      </c>
      <c r="AJ288">
        <v>-0.63262893435147061</v>
      </c>
      <c r="AK288" t="s">
        <v>198</v>
      </c>
      <c r="AL288">
        <v>-6.6438561897747253</v>
      </c>
      <c r="AM288" t="s">
        <v>198</v>
      </c>
      <c r="AN288">
        <v>0.46992925777491612</v>
      </c>
      <c r="AO288">
        <f t="shared" si="61"/>
        <v>4</v>
      </c>
      <c r="AP288">
        <v>0.70199999999999996</v>
      </c>
      <c r="AQ288">
        <v>0.64500000000000002</v>
      </c>
      <c r="AR288" t="s">
        <v>198</v>
      </c>
      <c r="AS288">
        <v>100</v>
      </c>
      <c r="AT288" t="s">
        <v>198</v>
      </c>
      <c r="AU288">
        <v>0.72199999999999998</v>
      </c>
      <c r="AV288" t="s">
        <v>198</v>
      </c>
      <c r="AW288" t="s">
        <v>198</v>
      </c>
      <c r="AX288" t="s">
        <v>198</v>
      </c>
      <c r="BL288">
        <f t="shared" si="62"/>
        <v>-6.6438561897747253</v>
      </c>
      <c r="BM288" t="str">
        <f t="shared" si="63"/>
        <v/>
      </c>
      <c r="BN288">
        <f t="shared" si="64"/>
        <v>0.46992925777491612</v>
      </c>
      <c r="BO288">
        <v>6.6438561897747253</v>
      </c>
      <c r="BP288" t="s">
        <v>198</v>
      </c>
      <c r="BQ288">
        <v>-0.46992925777491612</v>
      </c>
    </row>
    <row r="289" spans="2:69" x14ac:dyDescent="0.25">
      <c r="B289" t="s">
        <v>1995</v>
      </c>
      <c r="C289" t="s">
        <v>1996</v>
      </c>
      <c r="D289" t="s">
        <v>1997</v>
      </c>
      <c r="E289" t="s">
        <v>1998</v>
      </c>
      <c r="F289" t="s">
        <v>230</v>
      </c>
      <c r="G289" t="s">
        <v>2000</v>
      </c>
      <c r="H289">
        <v>88.335999999999999</v>
      </c>
      <c r="I289">
        <v>5.5</v>
      </c>
      <c r="J289">
        <v>756</v>
      </c>
      <c r="K289">
        <v>37.962962962962997</v>
      </c>
      <c r="L289">
        <v>113</v>
      </c>
      <c r="M289">
        <v>22</v>
      </c>
      <c r="N289">
        <v>22</v>
      </c>
      <c r="O289">
        <v>0</v>
      </c>
      <c r="P289">
        <v>1</v>
      </c>
      <c r="Q289" t="s">
        <v>198</v>
      </c>
      <c r="R289">
        <v>14.118</v>
      </c>
      <c r="S289">
        <v>375.190950632095</v>
      </c>
      <c r="T289" s="8">
        <f t="shared" si="52"/>
        <v>-9.5231311029227217E-2</v>
      </c>
      <c r="U289" s="8">
        <f t="shared" si="53"/>
        <v>9.9616532346263331E-2</v>
      </c>
      <c r="V289" s="7">
        <f t="shared" si="54"/>
        <v>5.8266893985375205E-2</v>
      </c>
      <c r="W289" t="str">
        <f t="shared" si="55"/>
        <v>n.s.</v>
      </c>
      <c r="X289" t="str">
        <f t="shared" si="56"/>
        <v>n.s.</v>
      </c>
      <c r="Y289" t="str">
        <f t="shared" si="57"/>
        <v>n.s.</v>
      </c>
      <c r="Z289" t="str">
        <f t="shared" si="58"/>
        <v>n.s.</v>
      </c>
      <c r="AA289">
        <f t="shared" si="59"/>
        <v>6</v>
      </c>
      <c r="AB289">
        <v>-0.14982675939154361</v>
      </c>
      <c r="AC289">
        <v>-0.23864294633605038</v>
      </c>
      <c r="AD289">
        <v>-0.15844331847449972</v>
      </c>
      <c r="AE289">
        <v>-5.6751537571272603E-2</v>
      </c>
      <c r="AF289">
        <v>6.957199034392042E-2</v>
      </c>
      <c r="AG289">
        <v>-3.7295294745917563E-2</v>
      </c>
      <c r="AH289">
        <f t="shared" si="60"/>
        <v>6</v>
      </c>
      <c r="AI289">
        <v>-0.39024503782755654</v>
      </c>
      <c r="AJ289">
        <v>-0.55427329665001579</v>
      </c>
      <c r="AK289">
        <v>-0.27404076549081247</v>
      </c>
      <c r="AL289">
        <v>-0.45838200415601316</v>
      </c>
      <c r="AM289">
        <v>-0.12829340100981756</v>
      </c>
      <c r="AN289">
        <v>-8.1339627451938776E-2</v>
      </c>
      <c r="AO289">
        <f t="shared" si="61"/>
        <v>6</v>
      </c>
      <c r="AP289">
        <v>0.76300000000000001</v>
      </c>
      <c r="AQ289">
        <v>0.68100000000000005</v>
      </c>
      <c r="AR289">
        <v>0.82699999999999996</v>
      </c>
      <c r="AS289">
        <v>1.3740000000000001</v>
      </c>
      <c r="AT289">
        <v>1.093</v>
      </c>
      <c r="AU289">
        <v>1.0580000000000001</v>
      </c>
      <c r="AV289" t="s">
        <v>1999</v>
      </c>
      <c r="AW289" t="s">
        <v>200</v>
      </c>
      <c r="AX289" t="s">
        <v>1379</v>
      </c>
      <c r="BL289">
        <f t="shared" si="62"/>
        <v>-0.45838200415601316</v>
      </c>
      <c r="BM289">
        <f t="shared" si="63"/>
        <v>-0.12829340100981756</v>
      </c>
      <c r="BN289">
        <f t="shared" si="64"/>
        <v>-8.1339627451938776E-2</v>
      </c>
      <c r="BO289">
        <v>0.45838200415601316</v>
      </c>
      <c r="BP289">
        <v>0.12829340100981756</v>
      </c>
      <c r="BQ289">
        <v>8.1339627451938776E-2</v>
      </c>
    </row>
    <row r="290" spans="2:69" x14ac:dyDescent="0.25">
      <c r="B290" t="s">
        <v>2001</v>
      </c>
      <c r="C290" t="s">
        <v>2002</v>
      </c>
      <c r="D290" t="s">
        <v>198</v>
      </c>
      <c r="E290" t="s">
        <v>198</v>
      </c>
      <c r="F290" t="s">
        <v>198</v>
      </c>
      <c r="G290" t="s">
        <v>2003</v>
      </c>
      <c r="H290">
        <v>62.302999999999997</v>
      </c>
      <c r="I290">
        <v>9.25</v>
      </c>
      <c r="J290">
        <v>554</v>
      </c>
      <c r="K290">
        <v>31.0469314079422</v>
      </c>
      <c r="L290">
        <v>116</v>
      </c>
      <c r="M290">
        <v>15</v>
      </c>
      <c r="N290">
        <v>1</v>
      </c>
      <c r="O290">
        <v>23</v>
      </c>
      <c r="P290">
        <v>1</v>
      </c>
      <c r="Q290" t="s">
        <v>198</v>
      </c>
      <c r="R290">
        <v>8.3970000000000002</v>
      </c>
      <c r="S290">
        <v>417.58283722400699</v>
      </c>
      <c r="T290" s="8">
        <f t="shared" si="52"/>
        <v>0.50092598094179519</v>
      </c>
      <c r="U290" s="8">
        <f t="shared" si="53"/>
        <v>0.34637900173115344</v>
      </c>
      <c r="V290" s="7">
        <f t="shared" si="54"/>
        <v>8.9637538346446707E-3</v>
      </c>
      <c r="W290" t="str">
        <f t="shared" si="55"/>
        <v>REGULATED</v>
      </c>
      <c r="X290" t="str">
        <f t="shared" si="56"/>
        <v>n.s.</v>
      </c>
      <c r="Y290" t="str">
        <f t="shared" si="57"/>
        <v>REGULATED</v>
      </c>
      <c r="Z290" t="str">
        <f t="shared" si="58"/>
        <v>n.s.</v>
      </c>
      <c r="AA290">
        <f t="shared" si="59"/>
        <v>6</v>
      </c>
      <c r="AB290">
        <v>0.22883030416080108</v>
      </c>
      <c r="AC290">
        <v>4.4820941798457969E-3</v>
      </c>
      <c r="AD290">
        <v>0.60514038265878645</v>
      </c>
      <c r="AE290">
        <v>1.1194872378032421</v>
      </c>
      <c r="AF290">
        <v>0.57306262610079073</v>
      </c>
      <c r="AG290">
        <v>0.47455324074730498</v>
      </c>
      <c r="AH290">
        <f t="shared" si="60"/>
        <v>6</v>
      </c>
      <c r="AI290">
        <v>-1.1587974275211846E-2</v>
      </c>
      <c r="AJ290">
        <v>-0.31114825613411962</v>
      </c>
      <c r="AK290">
        <v>0.48954293564247364</v>
      </c>
      <c r="AL290">
        <v>0.71785677121850155</v>
      </c>
      <c r="AM290">
        <v>0.37519723474705274</v>
      </c>
      <c r="AN290">
        <v>0.43050890804128378</v>
      </c>
      <c r="AO290">
        <f t="shared" si="61"/>
        <v>6</v>
      </c>
      <c r="AP290">
        <v>0.99199999999999999</v>
      </c>
      <c r="AQ290">
        <v>0.80600000000000005</v>
      </c>
      <c r="AR290">
        <v>1.4039999999999999</v>
      </c>
      <c r="AS290">
        <v>0.60799999999999998</v>
      </c>
      <c r="AT290">
        <v>0.77100000000000002</v>
      </c>
      <c r="AU290">
        <v>0.74199999999999999</v>
      </c>
      <c r="AV290" t="s">
        <v>199</v>
      </c>
      <c r="AW290" t="s">
        <v>198</v>
      </c>
      <c r="AX290" t="s">
        <v>222</v>
      </c>
      <c r="BL290">
        <f t="shared" si="62"/>
        <v>0.71785677121850155</v>
      </c>
      <c r="BM290">
        <f t="shared" si="63"/>
        <v>0.37519723474705274</v>
      </c>
      <c r="BN290">
        <f t="shared" si="64"/>
        <v>0.43050890804128378</v>
      </c>
      <c r="BO290">
        <v>-0.71785677121850155</v>
      </c>
      <c r="BP290">
        <v>-0.37519723474705274</v>
      </c>
      <c r="BQ290">
        <v>-0.43050890804128378</v>
      </c>
    </row>
    <row r="291" spans="2:69" x14ac:dyDescent="0.25">
      <c r="B291" t="s">
        <v>2004</v>
      </c>
      <c r="C291" t="s">
        <v>2005</v>
      </c>
      <c r="D291" t="s">
        <v>198</v>
      </c>
      <c r="E291" t="s">
        <v>198</v>
      </c>
      <c r="F291" t="s">
        <v>198</v>
      </c>
      <c r="G291" t="s">
        <v>1369</v>
      </c>
      <c r="H291">
        <v>62.328000000000003</v>
      </c>
      <c r="I291">
        <v>9.32</v>
      </c>
      <c r="J291">
        <v>554</v>
      </c>
      <c r="K291">
        <v>31.0469314079422</v>
      </c>
      <c r="L291">
        <v>116</v>
      </c>
      <c r="M291">
        <v>15</v>
      </c>
      <c r="N291">
        <v>1</v>
      </c>
      <c r="O291">
        <v>0</v>
      </c>
      <c r="P291">
        <v>1</v>
      </c>
      <c r="Q291" t="s">
        <v>198</v>
      </c>
      <c r="R291">
        <v>9.6419999999999995</v>
      </c>
      <c r="S291">
        <v>417.58283722400699</v>
      </c>
      <c r="T291" s="8">
        <f t="shared" si="52"/>
        <v>0.54570121579940922</v>
      </c>
      <c r="U291" s="8">
        <f t="shared" si="53"/>
        <v>0.36979331339817828</v>
      </c>
      <c r="V291" s="7">
        <f t="shared" si="54"/>
        <v>8.01689973097304E-3</v>
      </c>
      <c r="W291" t="str">
        <f t="shared" si="55"/>
        <v>REGULATED</v>
      </c>
      <c r="X291" t="str">
        <f t="shared" si="56"/>
        <v>n.s.</v>
      </c>
      <c r="Y291" t="str">
        <f t="shared" si="57"/>
        <v>REGULATED</v>
      </c>
      <c r="Z291" t="str">
        <f t="shared" si="58"/>
        <v>n.s.</v>
      </c>
      <c r="AA291">
        <f t="shared" si="59"/>
        <v>6</v>
      </c>
      <c r="AB291">
        <v>0.29144228146047979</v>
      </c>
      <c r="AC291">
        <v>0.39150521728909304</v>
      </c>
      <c r="AD291">
        <v>0.30336519406233758</v>
      </c>
      <c r="AE291">
        <v>1.0320243965529028</v>
      </c>
      <c r="AF291">
        <v>0.16788252513802368</v>
      </c>
      <c r="AG291">
        <v>1.0879876802936184</v>
      </c>
      <c r="AH291">
        <f t="shared" si="60"/>
        <v>6</v>
      </c>
      <c r="AI291">
        <v>5.1024003024466885E-2</v>
      </c>
      <c r="AJ291">
        <v>7.5874866975127644E-2</v>
      </c>
      <c r="AK291">
        <v>0.18776774704602484</v>
      </c>
      <c r="AL291">
        <v>0.63039392996816213</v>
      </c>
      <c r="AM291">
        <v>-2.9982866215714311E-2</v>
      </c>
      <c r="AN291">
        <v>1.0439433475875972</v>
      </c>
      <c r="AO291">
        <f t="shared" si="61"/>
        <v>6</v>
      </c>
      <c r="AP291">
        <v>1.036</v>
      </c>
      <c r="AQ291">
        <v>1.054</v>
      </c>
      <c r="AR291">
        <v>1.139</v>
      </c>
      <c r="AS291">
        <v>0.64600000000000002</v>
      </c>
      <c r="AT291">
        <v>1.0209999999999999</v>
      </c>
      <c r="AU291">
        <v>0.48499999999999999</v>
      </c>
      <c r="AV291" t="s">
        <v>199</v>
      </c>
      <c r="AW291" t="s">
        <v>198</v>
      </c>
      <c r="AX291" t="s">
        <v>222</v>
      </c>
      <c r="BL291">
        <f t="shared" si="62"/>
        <v>0.63039392996816213</v>
      </c>
      <c r="BM291">
        <f t="shared" si="63"/>
        <v>-2.9982866215714311E-2</v>
      </c>
      <c r="BN291">
        <f t="shared" si="64"/>
        <v>1.0439433475875972</v>
      </c>
      <c r="BO291">
        <v>-0.63039392996816213</v>
      </c>
      <c r="BP291">
        <v>2.9982866215714311E-2</v>
      </c>
      <c r="BQ291">
        <v>-1.0439433475875972</v>
      </c>
    </row>
    <row r="292" spans="2:69" x14ac:dyDescent="0.25">
      <c r="B292" t="s">
        <v>2006</v>
      </c>
      <c r="C292" t="s">
        <v>2007</v>
      </c>
      <c r="D292" t="s">
        <v>198</v>
      </c>
      <c r="E292" t="s">
        <v>198</v>
      </c>
      <c r="F292" t="s">
        <v>198</v>
      </c>
      <c r="G292" t="s">
        <v>1299</v>
      </c>
      <c r="H292">
        <v>74.483999999999995</v>
      </c>
      <c r="I292">
        <v>5.43</v>
      </c>
      <c r="J292">
        <v>684</v>
      </c>
      <c r="K292">
        <v>36.695906432748501</v>
      </c>
      <c r="L292">
        <v>93</v>
      </c>
      <c r="M292">
        <v>17</v>
      </c>
      <c r="N292">
        <v>17</v>
      </c>
      <c r="O292">
        <v>0</v>
      </c>
      <c r="P292">
        <v>1</v>
      </c>
      <c r="Q292" t="s">
        <v>198</v>
      </c>
      <c r="R292">
        <v>10.365</v>
      </c>
      <c r="S292">
        <v>320.47829163074499</v>
      </c>
      <c r="T292" s="8">
        <f t="shared" si="52"/>
        <v>-0.54242964026775853</v>
      </c>
      <c r="U292" s="8">
        <f t="shared" si="53"/>
        <v>0.33709458653883334</v>
      </c>
      <c r="V292" s="7">
        <f t="shared" si="54"/>
        <v>4.8629983517010471E-3</v>
      </c>
      <c r="W292" t="str">
        <f t="shared" si="55"/>
        <v>REGULATED</v>
      </c>
      <c r="X292" t="str">
        <f t="shared" si="56"/>
        <v>n.s.</v>
      </c>
      <c r="Y292" t="str">
        <f t="shared" si="57"/>
        <v>REGULATED</v>
      </c>
      <c r="Z292" t="str">
        <f t="shared" si="58"/>
        <v>n.s.</v>
      </c>
      <c r="AA292">
        <f t="shared" si="59"/>
        <v>6</v>
      </c>
      <c r="AB292">
        <v>-0.27209537221545099</v>
      </c>
      <c r="AC292">
        <v>-0.71057472003342848</v>
      </c>
      <c r="AD292">
        <v>4.7658618359737198E-2</v>
      </c>
      <c r="AE292">
        <v>-0.60986517225308901</v>
      </c>
      <c r="AF292">
        <v>-0.98228246980469058</v>
      </c>
      <c r="AG292">
        <v>-0.72741872565962984</v>
      </c>
      <c r="AH292">
        <f t="shared" si="60"/>
        <v>6</v>
      </c>
      <c r="AI292">
        <v>-0.51251365065146393</v>
      </c>
      <c r="AJ292">
        <v>-1.0262050703473939</v>
      </c>
      <c r="AK292">
        <v>-6.7938828656575564E-2</v>
      </c>
      <c r="AL292">
        <v>-1.0114956388378296</v>
      </c>
      <c r="AM292">
        <v>-1.1801478611584286</v>
      </c>
      <c r="AN292">
        <v>-0.7714630583656511</v>
      </c>
      <c r="AO292">
        <f t="shared" si="61"/>
        <v>6</v>
      </c>
      <c r="AP292">
        <v>0.70099999999999996</v>
      </c>
      <c r="AQ292">
        <v>0.49099999999999999</v>
      </c>
      <c r="AR292">
        <v>0.95399999999999996</v>
      </c>
      <c r="AS292">
        <v>2.016</v>
      </c>
      <c r="AT292">
        <v>2.266</v>
      </c>
      <c r="AU292">
        <v>1.7070000000000001</v>
      </c>
      <c r="AV292" t="s">
        <v>198</v>
      </c>
      <c r="AW292" t="s">
        <v>1254</v>
      </c>
      <c r="AX292" t="s">
        <v>2008</v>
      </c>
      <c r="BL292">
        <f t="shared" si="62"/>
        <v>-1.0114956388378296</v>
      </c>
      <c r="BM292">
        <f t="shared" si="63"/>
        <v>-1.1801478611584286</v>
      </c>
      <c r="BN292">
        <f t="shared" si="64"/>
        <v>-0.7714630583656511</v>
      </c>
      <c r="BO292">
        <v>1.0114956388378296</v>
      </c>
      <c r="BP292">
        <v>1.1801478611584286</v>
      </c>
      <c r="BQ292">
        <v>0.7714630583656511</v>
      </c>
    </row>
    <row r="293" spans="2:69" x14ac:dyDescent="0.25">
      <c r="B293" t="s">
        <v>2009</v>
      </c>
      <c r="C293" t="s">
        <v>2010</v>
      </c>
      <c r="D293" t="s">
        <v>198</v>
      </c>
      <c r="E293" t="s">
        <v>198</v>
      </c>
      <c r="F293" t="s">
        <v>198</v>
      </c>
      <c r="G293" t="s">
        <v>2011</v>
      </c>
      <c r="H293">
        <v>28.542999999999999</v>
      </c>
      <c r="I293">
        <v>8.56</v>
      </c>
      <c r="J293">
        <v>257</v>
      </c>
      <c r="K293">
        <v>78.599221789883302</v>
      </c>
      <c r="L293">
        <v>137</v>
      </c>
      <c r="M293">
        <v>21</v>
      </c>
      <c r="N293">
        <v>21</v>
      </c>
      <c r="O293">
        <v>0</v>
      </c>
      <c r="P293">
        <v>1</v>
      </c>
      <c r="Q293" t="s">
        <v>198</v>
      </c>
      <c r="R293">
        <v>124.893</v>
      </c>
      <c r="S293">
        <v>471.209984064102</v>
      </c>
      <c r="T293" s="8">
        <f t="shared" si="52"/>
        <v>-9.8317401607117411E-3</v>
      </c>
      <c r="U293" s="8">
        <f t="shared" si="53"/>
        <v>9.8157218712976044E-2</v>
      </c>
      <c r="V293" s="7">
        <f t="shared" si="54"/>
        <v>0.82728888092623198</v>
      </c>
      <c r="W293" t="str">
        <f t="shared" si="55"/>
        <v>n.s.</v>
      </c>
      <c r="X293" t="str">
        <f t="shared" si="56"/>
        <v>n.s.</v>
      </c>
      <c r="Y293" t="str">
        <f t="shared" si="57"/>
        <v>n.s.</v>
      </c>
      <c r="Z293" t="str">
        <f t="shared" si="58"/>
        <v>n.s.</v>
      </c>
      <c r="AA293">
        <f t="shared" si="59"/>
        <v>6</v>
      </c>
      <c r="AB293">
        <v>6.2536553165357472E-2</v>
      </c>
      <c r="AC293">
        <v>-8.9775683080706159E-4</v>
      </c>
      <c r="AD293">
        <v>0.14133500842992103</v>
      </c>
      <c r="AE293">
        <v>-0.16103935951796167</v>
      </c>
      <c r="AF293">
        <v>-8.7778326296573672E-3</v>
      </c>
      <c r="AG293">
        <v>-9.2147053581122851E-2</v>
      </c>
      <c r="AH293">
        <f t="shared" si="60"/>
        <v>6</v>
      </c>
      <c r="AI293">
        <v>-0.17788172527065546</v>
      </c>
      <c r="AJ293">
        <v>-0.31652810714477247</v>
      </c>
      <c r="AK293">
        <v>2.5737561413608275E-2</v>
      </c>
      <c r="AL293">
        <v>-0.56266982610270222</v>
      </c>
      <c r="AM293">
        <v>-0.20664322398339535</v>
      </c>
      <c r="AN293">
        <v>-0.13619138628714406</v>
      </c>
      <c r="AO293">
        <f t="shared" si="61"/>
        <v>6</v>
      </c>
      <c r="AP293">
        <v>0.88400000000000001</v>
      </c>
      <c r="AQ293">
        <v>0.80300000000000005</v>
      </c>
      <c r="AR293">
        <v>1.018</v>
      </c>
      <c r="AS293">
        <v>1.4770000000000001</v>
      </c>
      <c r="AT293">
        <v>1.1539999999999999</v>
      </c>
      <c r="AU293">
        <v>1.099</v>
      </c>
      <c r="AV293" t="s">
        <v>199</v>
      </c>
      <c r="AW293" t="s">
        <v>198</v>
      </c>
      <c r="AX293" t="s">
        <v>222</v>
      </c>
      <c r="BL293">
        <f t="shared" si="62"/>
        <v>-0.56266982610270222</v>
      </c>
      <c r="BM293">
        <f t="shared" si="63"/>
        <v>-0.20664322398339535</v>
      </c>
      <c r="BN293">
        <f t="shared" si="64"/>
        <v>-0.13619138628714406</v>
      </c>
      <c r="BO293">
        <v>0.56266982610270222</v>
      </c>
      <c r="BP293">
        <v>0.20664322398339535</v>
      </c>
      <c r="BQ293">
        <v>0.13619138628714406</v>
      </c>
    </row>
    <row r="294" spans="2:69" x14ac:dyDescent="0.25">
      <c r="B294" t="s">
        <v>2012</v>
      </c>
      <c r="C294" t="s">
        <v>2013</v>
      </c>
      <c r="D294" t="s">
        <v>2014</v>
      </c>
      <c r="E294" t="s">
        <v>2015</v>
      </c>
      <c r="F294" t="s">
        <v>449</v>
      </c>
      <c r="G294" t="s">
        <v>1333</v>
      </c>
      <c r="H294">
        <v>45.097000000000001</v>
      </c>
      <c r="I294">
        <v>6.38</v>
      </c>
      <c r="J294">
        <v>395</v>
      </c>
      <c r="K294">
        <v>64.8101265822785</v>
      </c>
      <c r="L294">
        <v>103</v>
      </c>
      <c r="M294">
        <v>23</v>
      </c>
      <c r="N294">
        <v>23</v>
      </c>
      <c r="O294">
        <v>0</v>
      </c>
      <c r="P294">
        <v>1</v>
      </c>
      <c r="Q294" t="s">
        <v>198</v>
      </c>
      <c r="R294">
        <v>69.17</v>
      </c>
      <c r="S294">
        <v>336.61823344230697</v>
      </c>
      <c r="T294" s="8">
        <f t="shared" si="52"/>
        <v>5.7995131917460994E-2</v>
      </c>
      <c r="U294" s="8">
        <f t="shared" si="53"/>
        <v>9.9278526756737193E-2</v>
      </c>
      <c r="V294" s="7">
        <f t="shared" si="54"/>
        <v>0.22071805325870145</v>
      </c>
      <c r="W294" t="str">
        <f t="shared" si="55"/>
        <v>n.s.</v>
      </c>
      <c r="X294" t="str">
        <f t="shared" si="56"/>
        <v>n.s.</v>
      </c>
      <c r="Y294" t="str">
        <f t="shared" si="57"/>
        <v>n.s.</v>
      </c>
      <c r="Z294" t="str">
        <f t="shared" si="58"/>
        <v>n.s.</v>
      </c>
      <c r="AA294">
        <f t="shared" si="59"/>
        <v>6</v>
      </c>
      <c r="AB294">
        <v>-0.14605006864605996</v>
      </c>
      <c r="AC294">
        <v>6.5808055907022545E-2</v>
      </c>
      <c r="AD294">
        <v>3.0927123029322198E-2</v>
      </c>
      <c r="AE294">
        <v>0.13020479049180606</v>
      </c>
      <c r="AF294">
        <v>0.13989532271640803</v>
      </c>
      <c r="AG294">
        <v>0.12718556800626707</v>
      </c>
      <c r="AH294">
        <f t="shared" si="60"/>
        <v>6</v>
      </c>
      <c r="AI294">
        <v>-0.38646834708207289</v>
      </c>
      <c r="AJ294">
        <v>-0.24982229440694287</v>
      </c>
      <c r="AK294">
        <v>-8.4670323986990564E-2</v>
      </c>
      <c r="AL294">
        <v>-0.2714256760929345</v>
      </c>
      <c r="AM294">
        <v>-5.7970068637329945E-2</v>
      </c>
      <c r="AN294">
        <v>8.3141235300245864E-2</v>
      </c>
      <c r="AO294">
        <f t="shared" si="61"/>
        <v>6</v>
      </c>
      <c r="AP294">
        <v>0.76500000000000001</v>
      </c>
      <c r="AQ294">
        <v>0.84099999999999997</v>
      </c>
      <c r="AR294">
        <v>0.94299999999999995</v>
      </c>
      <c r="AS294">
        <v>1.2070000000000001</v>
      </c>
      <c r="AT294">
        <v>1.0409999999999999</v>
      </c>
      <c r="AU294">
        <v>0.94399999999999995</v>
      </c>
      <c r="AV294" t="s">
        <v>199</v>
      </c>
      <c r="AW294" t="s">
        <v>198</v>
      </c>
      <c r="AX294" t="s">
        <v>201</v>
      </c>
      <c r="BL294">
        <f t="shared" si="62"/>
        <v>-0.2714256760929345</v>
      </c>
      <c r="BM294">
        <f t="shared" si="63"/>
        <v>-5.7970068637329945E-2</v>
      </c>
      <c r="BN294">
        <f t="shared" si="64"/>
        <v>8.3141235300245864E-2</v>
      </c>
      <c r="BO294">
        <v>0.2714256760929345</v>
      </c>
      <c r="BP294">
        <v>5.7970068637329945E-2</v>
      </c>
      <c r="BQ294">
        <v>-8.3141235300245864E-2</v>
      </c>
    </row>
    <row r="295" spans="2:69" x14ac:dyDescent="0.25">
      <c r="B295" t="s">
        <v>2016</v>
      </c>
      <c r="C295" t="s">
        <v>2017</v>
      </c>
      <c r="D295" t="s">
        <v>198</v>
      </c>
      <c r="E295" t="s">
        <v>198</v>
      </c>
      <c r="F295" t="s">
        <v>198</v>
      </c>
      <c r="G295" t="s">
        <v>2018</v>
      </c>
      <c r="H295">
        <v>24.082999999999998</v>
      </c>
      <c r="I295">
        <v>10.99</v>
      </c>
      <c r="J295">
        <v>211</v>
      </c>
      <c r="K295">
        <v>51.658767772511901</v>
      </c>
      <c r="L295">
        <v>194</v>
      </c>
      <c r="M295">
        <v>19</v>
      </c>
      <c r="N295">
        <v>19</v>
      </c>
      <c r="O295">
        <v>0</v>
      </c>
      <c r="P295">
        <v>1</v>
      </c>
      <c r="Q295" t="s">
        <v>198</v>
      </c>
      <c r="R295">
        <v>1153.7819999999999</v>
      </c>
      <c r="S295">
        <v>534.816871523857</v>
      </c>
      <c r="T295" s="8">
        <f t="shared" si="52"/>
        <v>-1.3869464777708182E-2</v>
      </c>
      <c r="U295" s="8">
        <f t="shared" si="53"/>
        <v>0.22125356406954499</v>
      </c>
      <c r="V295" s="7">
        <f t="shared" si="54"/>
        <v>0.89130893844355663</v>
      </c>
      <c r="W295" t="str">
        <f t="shared" si="55"/>
        <v>n.s.</v>
      </c>
      <c r="X295" t="str">
        <f t="shared" si="56"/>
        <v>n.s.</v>
      </c>
      <c r="Y295" t="str">
        <f t="shared" si="57"/>
        <v>n.s.</v>
      </c>
      <c r="Z295" t="str">
        <f t="shared" si="58"/>
        <v>n.s.</v>
      </c>
      <c r="AA295">
        <f t="shared" si="59"/>
        <v>6</v>
      </c>
      <c r="AB295">
        <v>9.4812956189113645E-2</v>
      </c>
      <c r="AC295">
        <v>-0.35553318545649465</v>
      </c>
      <c r="AD295">
        <v>-0.13251041457937829</v>
      </c>
      <c r="AE295">
        <v>0.37164760036902622</v>
      </c>
      <c r="AF295">
        <v>0</v>
      </c>
      <c r="AG295">
        <v>-6.1633745188515991E-2</v>
      </c>
      <c r="AH295">
        <f t="shared" si="60"/>
        <v>6</v>
      </c>
      <c r="AI295">
        <v>-0.14560532224689929</v>
      </c>
      <c r="AJ295">
        <v>-0.67116353577046006</v>
      </c>
      <c r="AK295">
        <v>-0.24810786159569104</v>
      </c>
      <c r="AL295">
        <v>-2.9982866215714311E-2</v>
      </c>
      <c r="AM295">
        <v>-0.19786539135373798</v>
      </c>
      <c r="AN295">
        <v>-0.1056780778945372</v>
      </c>
      <c r="AO295">
        <f t="shared" si="61"/>
        <v>6</v>
      </c>
      <c r="AP295">
        <v>0.90400000000000003</v>
      </c>
      <c r="AQ295">
        <v>0.628</v>
      </c>
      <c r="AR295">
        <v>0.84199999999999997</v>
      </c>
      <c r="AS295">
        <v>1.0209999999999999</v>
      </c>
      <c r="AT295">
        <v>1.147</v>
      </c>
      <c r="AU295">
        <v>1.0760000000000001</v>
      </c>
      <c r="AV295" t="s">
        <v>199</v>
      </c>
      <c r="AW295" t="s">
        <v>1423</v>
      </c>
      <c r="AX295" t="s">
        <v>1424</v>
      </c>
      <c r="BL295">
        <f t="shared" si="62"/>
        <v>-2.9982866215714311E-2</v>
      </c>
      <c r="BM295">
        <f t="shared" si="63"/>
        <v>-0.19786539135373798</v>
      </c>
      <c r="BN295">
        <f t="shared" si="64"/>
        <v>-0.1056780778945372</v>
      </c>
      <c r="BO295">
        <v>2.9982866215714311E-2</v>
      </c>
      <c r="BP295">
        <v>0.19786539135373798</v>
      </c>
      <c r="BQ295">
        <v>0.1056780778945372</v>
      </c>
    </row>
    <row r="296" spans="2:69" x14ac:dyDescent="0.25">
      <c r="B296" t="s">
        <v>2019</v>
      </c>
      <c r="C296" t="s">
        <v>2020</v>
      </c>
      <c r="D296" t="s">
        <v>198</v>
      </c>
      <c r="E296" t="s">
        <v>198</v>
      </c>
      <c r="F296" t="s">
        <v>198</v>
      </c>
      <c r="G296" t="s">
        <v>2022</v>
      </c>
      <c r="H296">
        <v>18.55</v>
      </c>
      <c r="I296">
        <v>10.4</v>
      </c>
      <c r="J296">
        <v>167</v>
      </c>
      <c r="K296">
        <v>63.473053892215603</v>
      </c>
      <c r="L296">
        <v>210</v>
      </c>
      <c r="M296">
        <v>15</v>
      </c>
      <c r="N296">
        <v>15</v>
      </c>
      <c r="O296">
        <v>0</v>
      </c>
      <c r="P296">
        <v>1</v>
      </c>
      <c r="Q296" t="s">
        <v>198</v>
      </c>
      <c r="R296">
        <v>39809.716999999997</v>
      </c>
      <c r="S296">
        <v>602.42239236831699</v>
      </c>
      <c r="T296" s="8">
        <f t="shared" si="52"/>
        <v>-0.1011799176272032</v>
      </c>
      <c r="U296" s="8">
        <f t="shared" si="53"/>
        <v>0.22453787708079706</v>
      </c>
      <c r="V296" s="7">
        <f t="shared" si="54"/>
        <v>0.33740328251887941</v>
      </c>
      <c r="W296" t="str">
        <f t="shared" si="55"/>
        <v>n.s.</v>
      </c>
      <c r="X296" t="str">
        <f t="shared" si="56"/>
        <v>n.s.</v>
      </c>
      <c r="Y296" t="str">
        <f t="shared" si="57"/>
        <v>n.s.</v>
      </c>
      <c r="Z296" t="str">
        <f t="shared" si="58"/>
        <v>n.s.</v>
      </c>
      <c r="AA296">
        <f t="shared" si="59"/>
        <v>6</v>
      </c>
      <c r="AB296">
        <v>-5.2940664254578607E-2</v>
      </c>
      <c r="AC296">
        <v>-0.32822583946075928</v>
      </c>
      <c r="AD296">
        <v>-0.43233432275987632</v>
      </c>
      <c r="AE296">
        <v>0.18626249438126108</v>
      </c>
      <c r="AF296">
        <v>0.13574367944594048</v>
      </c>
      <c r="AG296">
        <v>-0.11558485311520661</v>
      </c>
      <c r="AH296">
        <f t="shared" si="60"/>
        <v>6</v>
      </c>
      <c r="AI296">
        <v>-0.29335894269059154</v>
      </c>
      <c r="AJ296">
        <v>-0.6438561897747247</v>
      </c>
      <c r="AK296">
        <v>-0.54793176977618907</v>
      </c>
      <c r="AL296">
        <v>-0.21536797220347947</v>
      </c>
      <c r="AM296">
        <v>-6.2121711907797493E-2</v>
      </c>
      <c r="AN296">
        <v>-0.15962918582122781</v>
      </c>
      <c r="AO296">
        <f t="shared" si="61"/>
        <v>6</v>
      </c>
      <c r="AP296">
        <v>0.81599999999999995</v>
      </c>
      <c r="AQ296">
        <v>0.64</v>
      </c>
      <c r="AR296">
        <v>0.68400000000000005</v>
      </c>
      <c r="AS296">
        <v>1.161</v>
      </c>
      <c r="AT296">
        <v>1.044</v>
      </c>
      <c r="AU296">
        <v>1.117</v>
      </c>
      <c r="AV296" t="s">
        <v>199</v>
      </c>
      <c r="AW296" t="s">
        <v>1423</v>
      </c>
      <c r="AX296" t="s">
        <v>2021</v>
      </c>
      <c r="BL296">
        <f t="shared" si="62"/>
        <v>-0.21536797220347947</v>
      </c>
      <c r="BM296">
        <f t="shared" si="63"/>
        <v>-6.2121711907797493E-2</v>
      </c>
      <c r="BN296">
        <f t="shared" si="64"/>
        <v>-0.15962918582122781</v>
      </c>
      <c r="BO296">
        <v>0.21536797220347947</v>
      </c>
      <c r="BP296">
        <v>6.2121711907797493E-2</v>
      </c>
      <c r="BQ296">
        <v>0.15962918582122781</v>
      </c>
    </row>
    <row r="297" spans="2:69" x14ac:dyDescent="0.25">
      <c r="B297" t="s">
        <v>2023</v>
      </c>
      <c r="C297" t="s">
        <v>2024</v>
      </c>
      <c r="D297" t="s">
        <v>198</v>
      </c>
      <c r="E297" t="s">
        <v>198</v>
      </c>
      <c r="F297" t="s">
        <v>198</v>
      </c>
      <c r="G297" t="s">
        <v>2025</v>
      </c>
      <c r="H297">
        <v>58.932000000000002</v>
      </c>
      <c r="I297">
        <v>5.03</v>
      </c>
      <c r="J297">
        <v>515</v>
      </c>
      <c r="K297">
        <v>56.116504854368898</v>
      </c>
      <c r="L297">
        <v>107</v>
      </c>
      <c r="M297">
        <v>23</v>
      </c>
      <c r="N297">
        <v>23</v>
      </c>
      <c r="O297">
        <v>0</v>
      </c>
      <c r="P297">
        <v>1</v>
      </c>
      <c r="Q297" t="s">
        <v>198</v>
      </c>
      <c r="R297">
        <v>11.053000000000001</v>
      </c>
      <c r="S297">
        <v>363.676642417908</v>
      </c>
      <c r="T297" s="8">
        <f t="shared" si="52"/>
        <v>-0.19966726419032019</v>
      </c>
      <c r="U297" s="8">
        <f t="shared" si="53"/>
        <v>0.33369001171244822</v>
      </c>
      <c r="V297" s="7">
        <f t="shared" si="54"/>
        <v>0.21053305158539495</v>
      </c>
      <c r="W297" t="str">
        <f t="shared" si="55"/>
        <v>n.s.</v>
      </c>
      <c r="X297" t="str">
        <f t="shared" si="56"/>
        <v>n.s.</v>
      </c>
      <c r="Y297" t="str">
        <f t="shared" si="57"/>
        <v>n.s.</v>
      </c>
      <c r="Z297" t="str">
        <f t="shared" si="58"/>
        <v>n.s.</v>
      </c>
      <c r="AA297">
        <f t="shared" si="59"/>
        <v>6</v>
      </c>
      <c r="AB297">
        <v>-4.4127594448269414E-2</v>
      </c>
      <c r="AC297">
        <v>-0.77670982183274506</v>
      </c>
      <c r="AD297">
        <v>0.32349029865764561</v>
      </c>
      <c r="AE297">
        <v>-0.34511224919299555</v>
      </c>
      <c r="AF297">
        <v>-0.26471049668846619</v>
      </c>
      <c r="AG297">
        <v>-9.0833721637090525E-2</v>
      </c>
      <c r="AH297">
        <f t="shared" si="60"/>
        <v>6</v>
      </c>
      <c r="AI297">
        <v>-0.28454587288428235</v>
      </c>
      <c r="AJ297">
        <v>-1.0923401721467105</v>
      </c>
      <c r="AK297">
        <v>0.20789285164133287</v>
      </c>
      <c r="AL297">
        <v>-0.7467427157777361</v>
      </c>
      <c r="AM297">
        <v>-0.46257588804220418</v>
      </c>
      <c r="AN297">
        <v>-0.13487805434311173</v>
      </c>
      <c r="AO297">
        <f t="shared" si="61"/>
        <v>6</v>
      </c>
      <c r="AP297">
        <v>0.82099999999999995</v>
      </c>
      <c r="AQ297">
        <v>0.46899999999999997</v>
      </c>
      <c r="AR297">
        <v>1.155</v>
      </c>
      <c r="AS297">
        <v>1.6779999999999999</v>
      </c>
      <c r="AT297">
        <v>1.3779999999999999</v>
      </c>
      <c r="AU297">
        <v>1.0980000000000001</v>
      </c>
      <c r="AV297" t="s">
        <v>198</v>
      </c>
      <c r="AW297" t="s">
        <v>198</v>
      </c>
      <c r="AX297" t="s">
        <v>198</v>
      </c>
      <c r="BL297">
        <f t="shared" si="62"/>
        <v>-0.7467427157777361</v>
      </c>
      <c r="BM297">
        <f t="shared" si="63"/>
        <v>-0.46257588804220418</v>
      </c>
      <c r="BN297">
        <f t="shared" si="64"/>
        <v>-0.13487805434311173</v>
      </c>
      <c r="BO297">
        <v>0.7467427157777361</v>
      </c>
      <c r="BP297">
        <v>0.46257588804220418</v>
      </c>
      <c r="BQ297">
        <v>0.13487805434311173</v>
      </c>
    </row>
    <row r="298" spans="2:69" x14ac:dyDescent="0.25">
      <c r="B298" t="s">
        <v>2026</v>
      </c>
      <c r="C298" t="s">
        <v>2027</v>
      </c>
      <c r="D298" t="s">
        <v>198</v>
      </c>
      <c r="E298" t="s">
        <v>198</v>
      </c>
      <c r="F298" t="s">
        <v>198</v>
      </c>
      <c r="G298" t="s">
        <v>648</v>
      </c>
      <c r="H298">
        <v>21.021999999999998</v>
      </c>
      <c r="I298">
        <v>5.67</v>
      </c>
      <c r="J298">
        <v>192</v>
      </c>
      <c r="K298">
        <v>54.6875</v>
      </c>
      <c r="L298">
        <v>220</v>
      </c>
      <c r="M298">
        <v>12</v>
      </c>
      <c r="N298">
        <v>12</v>
      </c>
      <c r="O298">
        <v>0</v>
      </c>
      <c r="P298">
        <v>1</v>
      </c>
      <c r="Q298" t="s">
        <v>198</v>
      </c>
      <c r="R298">
        <v>2609.1570000000002</v>
      </c>
      <c r="S298">
        <v>733.151935338974</v>
      </c>
      <c r="T298" s="8">
        <f t="shared" si="52"/>
        <v>0.20584848587456936</v>
      </c>
      <c r="U298" s="8">
        <f t="shared" si="53"/>
        <v>0.16608327680618926</v>
      </c>
      <c r="V298" s="7">
        <f t="shared" si="54"/>
        <v>1.9738185266280319E-2</v>
      </c>
      <c r="W298" t="str">
        <f t="shared" si="55"/>
        <v>n.s.</v>
      </c>
      <c r="X298" t="str">
        <f t="shared" si="56"/>
        <v>n.s.</v>
      </c>
      <c r="Y298" t="str">
        <f t="shared" si="57"/>
        <v>n.s.</v>
      </c>
      <c r="Z298" t="str">
        <f t="shared" si="58"/>
        <v>n.s.</v>
      </c>
      <c r="AA298">
        <f t="shared" si="59"/>
        <v>6</v>
      </c>
      <c r="AB298">
        <v>0.36606938009753309</v>
      </c>
      <c r="AC298">
        <v>0.35687333254584674</v>
      </c>
      <c r="AD298">
        <v>0.31472008902991344</v>
      </c>
      <c r="AE298">
        <v>0.1064952175839225</v>
      </c>
      <c r="AF298">
        <v>0.19354378540364453</v>
      </c>
      <c r="AG298">
        <v>-0.10261088941344398</v>
      </c>
      <c r="AH298">
        <f t="shared" si="60"/>
        <v>6</v>
      </c>
      <c r="AI298">
        <v>0.12565110166152013</v>
      </c>
      <c r="AJ298">
        <v>4.1242982231881345E-2</v>
      </c>
      <c r="AK298">
        <v>0.19912264201360066</v>
      </c>
      <c r="AL298">
        <v>-0.29513524900081806</v>
      </c>
      <c r="AM298">
        <v>-4.3216059500934684E-3</v>
      </c>
      <c r="AN298">
        <v>-0.14665522211946519</v>
      </c>
      <c r="AO298">
        <f t="shared" si="61"/>
        <v>6</v>
      </c>
      <c r="AP298">
        <v>1.091</v>
      </c>
      <c r="AQ298">
        <v>1.0289999999999999</v>
      </c>
      <c r="AR298">
        <v>1.1479999999999999</v>
      </c>
      <c r="AS298">
        <v>1.2270000000000001</v>
      </c>
      <c r="AT298">
        <v>1.0029999999999999</v>
      </c>
      <c r="AU298">
        <v>1.107</v>
      </c>
      <c r="AV298" t="s">
        <v>198</v>
      </c>
      <c r="AW298" t="s">
        <v>198</v>
      </c>
      <c r="AX298" t="s">
        <v>198</v>
      </c>
      <c r="BL298">
        <f t="shared" si="62"/>
        <v>-0.29513524900081806</v>
      </c>
      <c r="BM298">
        <f t="shared" si="63"/>
        <v>-4.3216059500934684E-3</v>
      </c>
      <c r="BN298">
        <f t="shared" si="64"/>
        <v>-0.14665522211946519</v>
      </c>
      <c r="BO298">
        <v>0.29513524900081806</v>
      </c>
      <c r="BP298">
        <v>4.3216059500934684E-3</v>
      </c>
      <c r="BQ298">
        <v>0.14665522211946519</v>
      </c>
    </row>
    <row r="299" spans="2:69" x14ac:dyDescent="0.25">
      <c r="B299" t="s">
        <v>2028</v>
      </c>
      <c r="C299" t="s">
        <v>2029</v>
      </c>
      <c r="D299" t="s">
        <v>198</v>
      </c>
      <c r="E299" t="s">
        <v>198</v>
      </c>
      <c r="F299" t="s">
        <v>198</v>
      </c>
      <c r="G299" t="s">
        <v>198</v>
      </c>
      <c r="H299">
        <v>88.731999999999999</v>
      </c>
      <c r="I299">
        <v>10.89</v>
      </c>
      <c r="J299">
        <v>844</v>
      </c>
      <c r="K299">
        <v>31.753554502369699</v>
      </c>
      <c r="L299">
        <v>120</v>
      </c>
      <c r="M299">
        <v>18</v>
      </c>
      <c r="N299">
        <v>8</v>
      </c>
      <c r="O299">
        <v>13</v>
      </c>
      <c r="P299">
        <v>1</v>
      </c>
      <c r="Q299" t="s">
        <v>198</v>
      </c>
      <c r="R299">
        <v>7.577</v>
      </c>
      <c r="S299">
        <v>399.61648416519199</v>
      </c>
      <c r="T299" s="8">
        <f t="shared" si="52"/>
        <v>0.39608405137761182</v>
      </c>
      <c r="U299" s="8">
        <f t="shared" si="53"/>
        <v>0.38754296039935404</v>
      </c>
      <c r="V299" s="7">
        <f t="shared" si="54"/>
        <v>4.5371182160432046E-2</v>
      </c>
      <c r="W299" t="str">
        <f t="shared" si="55"/>
        <v>n.s.</v>
      </c>
      <c r="X299" t="str">
        <f t="shared" si="56"/>
        <v>n.s.</v>
      </c>
      <c r="Y299" t="str">
        <f t="shared" si="57"/>
        <v>n.s.</v>
      </c>
      <c r="Z299" t="str">
        <f t="shared" si="58"/>
        <v>n.s.</v>
      </c>
      <c r="AA299">
        <f t="shared" si="59"/>
        <v>6</v>
      </c>
      <c r="AB299">
        <v>0.17550080175467439</v>
      </c>
      <c r="AC299">
        <v>-0.13248454621430983</v>
      </c>
      <c r="AD299">
        <v>4.4630925662169169E-2</v>
      </c>
      <c r="AE299">
        <v>0.89980920116383034</v>
      </c>
      <c r="AF299">
        <v>0.78861024466890028</v>
      </c>
      <c r="AG299">
        <v>0.60043768123040653</v>
      </c>
      <c r="AH299">
        <f t="shared" si="60"/>
        <v>6</v>
      </c>
      <c r="AI299">
        <v>-6.4917476681338543E-2</v>
      </c>
      <c r="AJ299">
        <v>-0.44811489652827524</v>
      </c>
      <c r="AK299">
        <v>-7.0966521354143594E-2</v>
      </c>
      <c r="AL299">
        <v>0.49817873457908973</v>
      </c>
      <c r="AM299">
        <v>0.59074485331516224</v>
      </c>
      <c r="AN299">
        <v>0.55639334852438527</v>
      </c>
      <c r="AO299">
        <f t="shared" si="61"/>
        <v>6</v>
      </c>
      <c r="AP299">
        <v>0.95599999999999996</v>
      </c>
      <c r="AQ299">
        <v>0.73299999999999998</v>
      </c>
      <c r="AR299">
        <v>0.95199999999999996</v>
      </c>
      <c r="AS299">
        <v>0.70799999999999996</v>
      </c>
      <c r="AT299">
        <v>0.66400000000000003</v>
      </c>
      <c r="AU299">
        <v>0.68</v>
      </c>
      <c r="AV299" t="s">
        <v>198</v>
      </c>
      <c r="AW299" t="s">
        <v>198</v>
      </c>
      <c r="AX299" t="s">
        <v>198</v>
      </c>
      <c r="BL299">
        <f t="shared" si="62"/>
        <v>0.49817873457908973</v>
      </c>
      <c r="BM299">
        <f t="shared" si="63"/>
        <v>0.59074485331516224</v>
      </c>
      <c r="BN299">
        <f t="shared" si="64"/>
        <v>0.55639334852438527</v>
      </c>
      <c r="BO299">
        <v>-0.49817873457908973</v>
      </c>
      <c r="BP299">
        <v>-0.59074485331516224</v>
      </c>
      <c r="BQ299">
        <v>-0.55639334852438527</v>
      </c>
    </row>
    <row r="300" spans="2:69" x14ac:dyDescent="0.25">
      <c r="B300" t="s">
        <v>2030</v>
      </c>
      <c r="C300" t="s">
        <v>2031</v>
      </c>
      <c r="D300" t="s">
        <v>198</v>
      </c>
      <c r="E300" t="s">
        <v>198</v>
      </c>
      <c r="F300" t="s">
        <v>198</v>
      </c>
      <c r="G300" t="s">
        <v>2032</v>
      </c>
      <c r="H300">
        <v>34.945999999999998</v>
      </c>
      <c r="I300">
        <v>8.68</v>
      </c>
      <c r="J300">
        <v>313</v>
      </c>
      <c r="K300">
        <v>28.434504792332302</v>
      </c>
      <c r="L300">
        <v>128</v>
      </c>
      <c r="M300">
        <v>11</v>
      </c>
      <c r="N300">
        <v>11</v>
      </c>
      <c r="O300">
        <v>0</v>
      </c>
      <c r="P300">
        <v>1</v>
      </c>
      <c r="Q300" t="s">
        <v>198</v>
      </c>
      <c r="R300">
        <v>87.587000000000003</v>
      </c>
      <c r="S300">
        <v>459.38021087646501</v>
      </c>
      <c r="T300" s="8">
        <f t="shared" si="52"/>
        <v>-9.1692614669318204E-2</v>
      </c>
      <c r="U300" s="8">
        <f t="shared" si="53"/>
        <v>0.32307960687760895</v>
      </c>
      <c r="V300" s="7">
        <f t="shared" si="54"/>
        <v>0.53992651828348426</v>
      </c>
      <c r="W300" t="str">
        <f t="shared" si="55"/>
        <v>n.s.</v>
      </c>
      <c r="X300" t="str">
        <f t="shared" si="56"/>
        <v>n.s.</v>
      </c>
      <c r="Y300" t="str">
        <f t="shared" si="57"/>
        <v>n.s.</v>
      </c>
      <c r="Z300" t="str">
        <f t="shared" si="58"/>
        <v>n.s.</v>
      </c>
      <c r="AA300">
        <f t="shared" si="59"/>
        <v>6</v>
      </c>
      <c r="AB300">
        <v>-8.3314313298097242E-2</v>
      </c>
      <c r="AC300">
        <v>-0.64172531227754082</v>
      </c>
      <c r="AD300">
        <v>-0.16719225396409149</v>
      </c>
      <c r="AE300">
        <v>0.46956929524131613</v>
      </c>
      <c r="AF300">
        <v>-9.0197808971578308E-2</v>
      </c>
      <c r="AG300">
        <v>-3.7295294745917563E-2</v>
      </c>
      <c r="AH300">
        <f t="shared" si="60"/>
        <v>6</v>
      </c>
      <c r="AI300">
        <v>-0.32373259173411018</v>
      </c>
      <c r="AJ300">
        <v>-0.95735566259150628</v>
      </c>
      <c r="AK300">
        <v>-0.28278970098040423</v>
      </c>
      <c r="AL300">
        <v>6.7938828656575564E-2</v>
      </c>
      <c r="AM300">
        <v>-0.28806320032531629</v>
      </c>
      <c r="AN300">
        <v>-8.1339627451938776E-2</v>
      </c>
      <c r="AO300">
        <f t="shared" si="61"/>
        <v>6</v>
      </c>
      <c r="AP300">
        <v>0.79900000000000004</v>
      </c>
      <c r="AQ300">
        <v>0.51500000000000001</v>
      </c>
      <c r="AR300">
        <v>0.82199999999999995</v>
      </c>
      <c r="AS300">
        <v>0.95399999999999996</v>
      </c>
      <c r="AT300">
        <v>1.2210000000000001</v>
      </c>
      <c r="AU300">
        <v>1.0580000000000001</v>
      </c>
      <c r="AV300" t="s">
        <v>199</v>
      </c>
      <c r="AW300" t="s">
        <v>1423</v>
      </c>
      <c r="AX300" t="s">
        <v>1424</v>
      </c>
      <c r="BL300">
        <f t="shared" si="62"/>
        <v>6.7938828656575564E-2</v>
      </c>
      <c r="BM300">
        <f t="shared" si="63"/>
        <v>-0.28806320032531629</v>
      </c>
      <c r="BN300">
        <f t="shared" si="64"/>
        <v>-8.1339627451938776E-2</v>
      </c>
      <c r="BO300">
        <v>-6.7938828656575564E-2</v>
      </c>
      <c r="BP300">
        <v>0.28806320032531629</v>
      </c>
      <c r="BQ300">
        <v>8.1339627451938776E-2</v>
      </c>
    </row>
    <row r="301" spans="2:69" x14ac:dyDescent="0.25">
      <c r="B301" t="s">
        <v>2033</v>
      </c>
      <c r="C301" t="s">
        <v>2034</v>
      </c>
      <c r="D301" t="s">
        <v>198</v>
      </c>
      <c r="E301" t="s">
        <v>198</v>
      </c>
      <c r="F301" t="s">
        <v>198</v>
      </c>
      <c r="G301" t="s">
        <v>2035</v>
      </c>
      <c r="H301">
        <v>16.298999999999999</v>
      </c>
      <c r="I301">
        <v>10.64</v>
      </c>
      <c r="J301">
        <v>141</v>
      </c>
      <c r="K301">
        <v>58.8652482269503</v>
      </c>
      <c r="L301">
        <v>175</v>
      </c>
      <c r="M301">
        <v>14</v>
      </c>
      <c r="N301">
        <v>14</v>
      </c>
      <c r="O301">
        <v>0</v>
      </c>
      <c r="P301">
        <v>1</v>
      </c>
      <c r="Q301" t="s">
        <v>198</v>
      </c>
      <c r="R301">
        <v>2371372.7059999998</v>
      </c>
      <c r="S301">
        <v>476.21891438961001</v>
      </c>
      <c r="T301" s="8">
        <f t="shared" si="52"/>
        <v>-0.1548141331332584</v>
      </c>
      <c r="U301" s="8">
        <f t="shared" si="53"/>
        <v>0.10400513277299742</v>
      </c>
      <c r="V301" s="7">
        <f t="shared" si="54"/>
        <v>7.637924840559784E-3</v>
      </c>
      <c r="W301" t="str">
        <f t="shared" si="55"/>
        <v>n.s.</v>
      </c>
      <c r="X301" t="str">
        <f t="shared" si="56"/>
        <v>n.s.</v>
      </c>
      <c r="Y301" t="str">
        <f t="shared" si="57"/>
        <v>n.s.</v>
      </c>
      <c r="Z301" t="str">
        <f t="shared" si="58"/>
        <v>n.s.</v>
      </c>
      <c r="AA301">
        <f t="shared" si="59"/>
        <v>6</v>
      </c>
      <c r="AB301">
        <v>-0.1329089689579937</v>
      </c>
      <c r="AC301">
        <v>-5.2101434186521689E-2</v>
      </c>
      <c r="AD301">
        <v>-0.30522240485653723</v>
      </c>
      <c r="AE301">
        <v>-0.22317229866820676</v>
      </c>
      <c r="AF301">
        <v>-2.5134066302882896E-3</v>
      </c>
      <c r="AG301">
        <v>-0.21296628550000274</v>
      </c>
      <c r="AH301">
        <f t="shared" si="60"/>
        <v>6</v>
      </c>
      <c r="AI301">
        <v>-0.37332724739400663</v>
      </c>
      <c r="AJ301">
        <v>-0.3677317845004871</v>
      </c>
      <c r="AK301">
        <v>-0.42081985187284998</v>
      </c>
      <c r="AL301">
        <v>-0.62480276525294731</v>
      </c>
      <c r="AM301">
        <v>-0.20037879798402627</v>
      </c>
      <c r="AN301">
        <v>-0.25701061820602394</v>
      </c>
      <c r="AO301">
        <f t="shared" si="61"/>
        <v>6</v>
      </c>
      <c r="AP301">
        <v>0.77200000000000002</v>
      </c>
      <c r="AQ301">
        <v>0.77500000000000002</v>
      </c>
      <c r="AR301">
        <v>0.747</v>
      </c>
      <c r="AS301">
        <v>1.542</v>
      </c>
      <c r="AT301">
        <v>1.149</v>
      </c>
      <c r="AU301">
        <v>1.1950000000000001</v>
      </c>
      <c r="AV301" t="s">
        <v>199</v>
      </c>
      <c r="AW301" t="s">
        <v>1423</v>
      </c>
      <c r="AX301" t="s">
        <v>1424</v>
      </c>
      <c r="BL301">
        <f t="shared" si="62"/>
        <v>-0.62480276525294731</v>
      </c>
      <c r="BM301">
        <f t="shared" si="63"/>
        <v>-0.20037879798402627</v>
      </c>
      <c r="BN301">
        <f t="shared" si="64"/>
        <v>-0.25701061820602394</v>
      </c>
      <c r="BO301">
        <v>0.62480276525294731</v>
      </c>
      <c r="BP301">
        <v>0.20037879798402627</v>
      </c>
      <c r="BQ301">
        <v>0.25701061820602394</v>
      </c>
    </row>
    <row r="302" spans="2:69" x14ac:dyDescent="0.25">
      <c r="B302" t="s">
        <v>2036</v>
      </c>
      <c r="C302" t="s">
        <v>2037</v>
      </c>
      <c r="D302" t="s">
        <v>198</v>
      </c>
      <c r="E302" t="s">
        <v>198</v>
      </c>
      <c r="F302" t="s">
        <v>198</v>
      </c>
      <c r="G302" t="s">
        <v>198</v>
      </c>
      <c r="H302">
        <v>39.35</v>
      </c>
      <c r="I302">
        <v>5.0199999999999996</v>
      </c>
      <c r="J302">
        <v>379</v>
      </c>
      <c r="K302">
        <v>40.105540897097598</v>
      </c>
      <c r="L302">
        <v>134</v>
      </c>
      <c r="M302">
        <v>14</v>
      </c>
      <c r="N302">
        <v>14</v>
      </c>
      <c r="O302">
        <v>0</v>
      </c>
      <c r="P302">
        <v>1</v>
      </c>
      <c r="Q302" t="s">
        <v>198</v>
      </c>
      <c r="R302">
        <v>55.234000000000002</v>
      </c>
      <c r="S302">
        <v>540.16756284236897</v>
      </c>
      <c r="T302" s="8">
        <f t="shared" si="52"/>
        <v>0.55879823907933479</v>
      </c>
      <c r="U302" s="8">
        <f t="shared" si="53"/>
        <v>0.22324247165676478</v>
      </c>
      <c r="V302" s="7">
        <f t="shared" si="54"/>
        <v>2.2860672710665138E-4</v>
      </c>
      <c r="W302" t="str">
        <f t="shared" si="55"/>
        <v>REGULATED</v>
      </c>
      <c r="X302" t="str">
        <f t="shared" si="56"/>
        <v>n.s.</v>
      </c>
      <c r="Y302" t="str">
        <f t="shared" si="57"/>
        <v>REGULATED</v>
      </c>
      <c r="Z302" t="str">
        <f t="shared" si="58"/>
        <v>n.s.</v>
      </c>
      <c r="AA302">
        <f t="shared" si="59"/>
        <v>6</v>
      </c>
      <c r="AB302">
        <v>0.63657776750916739</v>
      </c>
      <c r="AC302">
        <v>0.52352320195529822</v>
      </c>
      <c r="AD302">
        <v>0.2517888333034568</v>
      </c>
      <c r="AE302">
        <v>0.97080997006496905</v>
      </c>
      <c r="AF302">
        <v>0.57680988805399847</v>
      </c>
      <c r="AG302">
        <v>0.39327977358911886</v>
      </c>
      <c r="AH302">
        <f t="shared" si="60"/>
        <v>6</v>
      </c>
      <c r="AI302">
        <v>0.39615948907315446</v>
      </c>
      <c r="AJ302">
        <v>0.20789285164133287</v>
      </c>
      <c r="AK302">
        <v>0.13619138628714406</v>
      </c>
      <c r="AL302">
        <v>0.5691795034802285</v>
      </c>
      <c r="AM302">
        <v>0.37894449670026048</v>
      </c>
      <c r="AN302">
        <v>0.34923544088309766</v>
      </c>
      <c r="AO302">
        <f t="shared" si="61"/>
        <v>6</v>
      </c>
      <c r="AP302">
        <v>1.3160000000000001</v>
      </c>
      <c r="AQ302">
        <v>1.155</v>
      </c>
      <c r="AR302">
        <v>1.099</v>
      </c>
      <c r="AS302">
        <v>0.67400000000000004</v>
      </c>
      <c r="AT302">
        <v>0.76900000000000002</v>
      </c>
      <c r="AU302">
        <v>0.78500000000000003</v>
      </c>
      <c r="AV302" t="s">
        <v>198</v>
      </c>
      <c r="AW302" t="s">
        <v>1254</v>
      </c>
      <c r="AX302" t="s">
        <v>198</v>
      </c>
      <c r="BL302">
        <f t="shared" si="62"/>
        <v>0.5691795034802285</v>
      </c>
      <c r="BM302">
        <f t="shared" si="63"/>
        <v>0.37894449670026048</v>
      </c>
      <c r="BN302">
        <f t="shared" si="64"/>
        <v>0.34923544088309766</v>
      </c>
      <c r="BO302">
        <v>-0.5691795034802285</v>
      </c>
      <c r="BP302">
        <v>-0.37894449670026048</v>
      </c>
      <c r="BQ302">
        <v>-0.34923544088309766</v>
      </c>
    </row>
    <row r="303" spans="2:69" x14ac:dyDescent="0.25">
      <c r="B303" t="s">
        <v>2038</v>
      </c>
      <c r="C303" t="s">
        <v>2039</v>
      </c>
      <c r="D303" t="s">
        <v>2040</v>
      </c>
      <c r="E303" t="s">
        <v>2041</v>
      </c>
      <c r="F303" t="s">
        <v>1238</v>
      </c>
      <c r="G303" t="s">
        <v>2042</v>
      </c>
      <c r="H303">
        <v>39.143999999999998</v>
      </c>
      <c r="I303">
        <v>9.6300000000000008</v>
      </c>
      <c r="J303">
        <v>372</v>
      </c>
      <c r="K303">
        <v>63.978494623655898</v>
      </c>
      <c r="L303">
        <v>98</v>
      </c>
      <c r="M303">
        <v>15</v>
      </c>
      <c r="N303">
        <v>15</v>
      </c>
      <c r="O303">
        <v>0</v>
      </c>
      <c r="P303">
        <v>1</v>
      </c>
      <c r="Q303" t="s">
        <v>198</v>
      </c>
      <c r="R303">
        <v>24.119</v>
      </c>
      <c r="S303">
        <v>420.99486613273598</v>
      </c>
      <c r="T303" s="8">
        <f t="shared" si="52"/>
        <v>-4.258229461266988E-2</v>
      </c>
      <c r="U303" s="8">
        <f t="shared" si="53"/>
        <v>0.37370198629885709</v>
      </c>
      <c r="V303" s="7">
        <f t="shared" si="54"/>
        <v>0.80404572863534751</v>
      </c>
      <c r="W303" t="str">
        <f t="shared" si="55"/>
        <v>n.s.</v>
      </c>
      <c r="X303" t="str">
        <f t="shared" si="56"/>
        <v>n.s.</v>
      </c>
      <c r="Y303" t="str">
        <f t="shared" si="57"/>
        <v>n.s.</v>
      </c>
      <c r="Z303" t="str">
        <f t="shared" si="58"/>
        <v>n.s.</v>
      </c>
      <c r="AA303">
        <f t="shared" si="59"/>
        <v>6</v>
      </c>
      <c r="AB303">
        <v>-4.4127594448269414E-2</v>
      </c>
      <c r="AC303">
        <v>0.62130909355625286</v>
      </c>
      <c r="AD303">
        <v>7.3140647773417944E-2</v>
      </c>
      <c r="AE303">
        <v>-0.19673473873890412</v>
      </c>
      <c r="AF303">
        <v>-0.64209419613579377</v>
      </c>
      <c r="AG303">
        <v>-6.6986979682722742E-2</v>
      </c>
      <c r="AH303">
        <f t="shared" si="60"/>
        <v>6</v>
      </c>
      <c r="AI303">
        <v>-0.28454587288428235</v>
      </c>
      <c r="AJ303">
        <v>0.3056787432422875</v>
      </c>
      <c r="AK303">
        <v>-4.2456799242894826E-2</v>
      </c>
      <c r="AL303">
        <v>-0.59836520532364468</v>
      </c>
      <c r="AM303">
        <v>-0.83995958748953181</v>
      </c>
      <c r="AN303">
        <v>-0.11103131238874395</v>
      </c>
      <c r="AO303">
        <f t="shared" si="61"/>
        <v>6</v>
      </c>
      <c r="AP303">
        <v>0.82099999999999995</v>
      </c>
      <c r="AQ303">
        <v>1.236</v>
      </c>
      <c r="AR303">
        <v>0.97099999999999997</v>
      </c>
      <c r="AS303">
        <v>1.514</v>
      </c>
      <c r="AT303">
        <v>1.79</v>
      </c>
      <c r="AU303">
        <v>1.08</v>
      </c>
      <c r="AV303" t="s">
        <v>198</v>
      </c>
      <c r="AW303" t="s">
        <v>198</v>
      </c>
      <c r="AX303" t="s">
        <v>205</v>
      </c>
      <c r="BL303">
        <f t="shared" si="62"/>
        <v>-0.59836520532364468</v>
      </c>
      <c r="BM303">
        <f t="shared" si="63"/>
        <v>-0.83995958748953181</v>
      </c>
      <c r="BN303">
        <f t="shared" si="64"/>
        <v>-0.11103131238874395</v>
      </c>
      <c r="BO303">
        <v>0.59836520532364468</v>
      </c>
      <c r="BP303">
        <v>0.83995958748953181</v>
      </c>
      <c r="BQ303">
        <v>0.11103131238874395</v>
      </c>
    </row>
    <row r="304" spans="2:69" x14ac:dyDescent="0.25">
      <c r="B304" t="s">
        <v>2043</v>
      </c>
      <c r="C304" t="s">
        <v>2044</v>
      </c>
      <c r="D304" t="s">
        <v>198</v>
      </c>
      <c r="E304" t="s">
        <v>198</v>
      </c>
      <c r="F304" t="s">
        <v>198</v>
      </c>
      <c r="G304" t="s">
        <v>198</v>
      </c>
      <c r="H304">
        <v>24.227</v>
      </c>
      <c r="I304">
        <v>9.44</v>
      </c>
      <c r="J304">
        <v>222</v>
      </c>
      <c r="K304">
        <v>39.1891891891892</v>
      </c>
      <c r="L304">
        <v>295</v>
      </c>
      <c r="M304">
        <v>18</v>
      </c>
      <c r="N304">
        <v>18</v>
      </c>
      <c r="O304">
        <v>0</v>
      </c>
      <c r="P304">
        <v>1</v>
      </c>
      <c r="Q304" t="s">
        <v>198</v>
      </c>
      <c r="R304">
        <v>1778278.41</v>
      </c>
      <c r="S304">
        <v>825.57145047187805</v>
      </c>
      <c r="T304" s="8">
        <f t="shared" si="52"/>
        <v>0.11283483489337764</v>
      </c>
      <c r="U304" s="8">
        <f t="shared" si="53"/>
        <v>0.86261052597646959</v>
      </c>
      <c r="V304" s="7">
        <f t="shared" si="54"/>
        <v>0.77588956194414382</v>
      </c>
      <c r="W304" t="str">
        <f t="shared" si="55"/>
        <v>n.s.</v>
      </c>
      <c r="X304" t="str">
        <f t="shared" si="56"/>
        <v>n.s.</v>
      </c>
      <c r="Y304" t="str">
        <f t="shared" si="57"/>
        <v>n.s.</v>
      </c>
      <c r="Z304" t="str">
        <f t="shared" si="58"/>
        <v>n.s.</v>
      </c>
      <c r="AA304">
        <f t="shared" si="59"/>
        <v>6</v>
      </c>
      <c r="AB304">
        <v>0.38967764393563581</v>
      </c>
      <c r="AC304">
        <v>-1.2072104384993934</v>
      </c>
      <c r="AD304">
        <v>-0.59752140519552566</v>
      </c>
      <c r="AE304">
        <v>1.5282109631498837</v>
      </c>
      <c r="AF304">
        <v>8.1500634661953356E-2</v>
      </c>
      <c r="AG304">
        <v>0.4823516113077122</v>
      </c>
      <c r="AH304">
        <f t="shared" si="60"/>
        <v>6</v>
      </c>
      <c r="AI304">
        <v>0.14925936549962288</v>
      </c>
      <c r="AJ304">
        <v>-1.5228407888133588</v>
      </c>
      <c r="AK304">
        <v>-0.71311885221183846</v>
      </c>
      <c r="AL304">
        <v>1.1265804965651431</v>
      </c>
      <c r="AM304">
        <v>-0.11636475669178463</v>
      </c>
      <c r="AN304">
        <v>0.438307278601691</v>
      </c>
      <c r="AO304">
        <f t="shared" si="61"/>
        <v>6</v>
      </c>
      <c r="AP304">
        <v>1.109</v>
      </c>
      <c r="AQ304">
        <v>0.34799999999999998</v>
      </c>
      <c r="AR304">
        <v>0.61</v>
      </c>
      <c r="AS304">
        <v>0.45800000000000002</v>
      </c>
      <c r="AT304">
        <v>1.0840000000000001</v>
      </c>
      <c r="AU304">
        <v>0.73799999999999999</v>
      </c>
      <c r="AV304" t="s">
        <v>198</v>
      </c>
      <c r="AW304" t="s">
        <v>1254</v>
      </c>
      <c r="AX304" t="s">
        <v>198</v>
      </c>
      <c r="BL304">
        <f t="shared" si="62"/>
        <v>1.1265804965651431</v>
      </c>
      <c r="BM304">
        <f t="shared" si="63"/>
        <v>-0.11636475669178463</v>
      </c>
      <c r="BN304">
        <f t="shared" si="64"/>
        <v>0.438307278601691</v>
      </c>
      <c r="BO304">
        <v>-1.1265804965651431</v>
      </c>
      <c r="BP304">
        <v>0.11636475669178463</v>
      </c>
      <c r="BQ304">
        <v>-0.438307278601691</v>
      </c>
    </row>
    <row r="305" spans="1:69" x14ac:dyDescent="0.25">
      <c r="A305" s="10" t="s">
        <v>266</v>
      </c>
      <c r="B305" t="s">
        <v>2045</v>
      </c>
      <c r="C305" t="s">
        <v>2046</v>
      </c>
      <c r="D305" t="s">
        <v>198</v>
      </c>
      <c r="E305" t="s">
        <v>198</v>
      </c>
      <c r="F305" t="s">
        <v>198</v>
      </c>
      <c r="G305" t="s">
        <v>2047</v>
      </c>
      <c r="H305">
        <v>17.882999999999999</v>
      </c>
      <c r="I305">
        <v>10.35</v>
      </c>
      <c r="J305">
        <v>157</v>
      </c>
      <c r="K305">
        <v>80.254777070063696</v>
      </c>
      <c r="L305">
        <v>182</v>
      </c>
      <c r="M305">
        <v>16</v>
      </c>
      <c r="N305">
        <v>16</v>
      </c>
      <c r="O305">
        <v>0</v>
      </c>
      <c r="P305">
        <v>1</v>
      </c>
      <c r="Q305" t="s">
        <v>198</v>
      </c>
      <c r="R305">
        <v>39809.716999999997</v>
      </c>
      <c r="S305">
        <v>523.34290695190396</v>
      </c>
      <c r="T305" s="8">
        <f t="shared" si="52"/>
        <v>-1.1219887504112618E-3</v>
      </c>
      <c r="U305" s="8">
        <f t="shared" si="53"/>
        <v>0.16766292377424932</v>
      </c>
      <c r="V305" s="7">
        <f t="shared" si="54"/>
        <v>0.98835554341268761</v>
      </c>
      <c r="W305" t="str">
        <f t="shared" si="55"/>
        <v>n.s.</v>
      </c>
      <c r="X305" t="str">
        <f t="shared" si="56"/>
        <v>n.s.</v>
      </c>
      <c r="Y305" t="str">
        <f t="shared" si="57"/>
        <v>n.s.</v>
      </c>
      <c r="Z305" t="str">
        <f t="shared" si="58"/>
        <v>n.s.</v>
      </c>
      <c r="AA305">
        <f t="shared" si="59"/>
        <v>6</v>
      </c>
      <c r="AB305">
        <v>-9.4040159709299354E-3</v>
      </c>
      <c r="AC305">
        <v>-0.19894282251579293</v>
      </c>
      <c r="AD305">
        <v>-0.17246719600476579</v>
      </c>
      <c r="AE305">
        <v>0.30942302848765169</v>
      </c>
      <c r="AF305">
        <v>5.90509224514561E-2</v>
      </c>
      <c r="AG305">
        <v>5.6081510499132944E-3</v>
      </c>
      <c r="AH305">
        <f t="shared" si="60"/>
        <v>6</v>
      </c>
      <c r="AI305">
        <v>-0.24982229440694287</v>
      </c>
      <c r="AJ305">
        <v>-0.51457317282975834</v>
      </c>
      <c r="AK305">
        <v>-0.28806464302107854</v>
      </c>
      <c r="AL305">
        <v>-9.2207438097088895E-2</v>
      </c>
      <c r="AM305">
        <v>-0.13881446890228188</v>
      </c>
      <c r="AN305">
        <v>-3.8436181656107918E-2</v>
      </c>
      <c r="AO305">
        <f t="shared" si="61"/>
        <v>6</v>
      </c>
      <c r="AP305">
        <v>0.84099999999999997</v>
      </c>
      <c r="AQ305">
        <v>0.7</v>
      </c>
      <c r="AR305">
        <v>0.81899999999999995</v>
      </c>
      <c r="AS305">
        <v>1.0660000000000001</v>
      </c>
      <c r="AT305">
        <v>1.101</v>
      </c>
      <c r="AU305">
        <v>1.0269999999999999</v>
      </c>
      <c r="AV305" t="s">
        <v>199</v>
      </c>
      <c r="AW305" t="s">
        <v>1423</v>
      </c>
      <c r="AX305" t="s">
        <v>1424</v>
      </c>
      <c r="BL305">
        <f t="shared" si="62"/>
        <v>-9.2207438097088895E-2</v>
      </c>
      <c r="BM305">
        <f t="shared" si="63"/>
        <v>-0.13881446890228188</v>
      </c>
      <c r="BN305">
        <f t="shared" si="64"/>
        <v>-3.8436181656107918E-2</v>
      </c>
      <c r="BO305">
        <v>9.2207438097088895E-2</v>
      </c>
      <c r="BP305">
        <v>0.13881446890228188</v>
      </c>
      <c r="BQ305">
        <v>3.8436181656107918E-2</v>
      </c>
    </row>
    <row r="306" spans="1:69" x14ac:dyDescent="0.25">
      <c r="B306" t="s">
        <v>2048</v>
      </c>
      <c r="C306" t="s">
        <v>2049</v>
      </c>
      <c r="D306" t="s">
        <v>198</v>
      </c>
      <c r="E306" t="s">
        <v>198</v>
      </c>
      <c r="F306" t="s">
        <v>198</v>
      </c>
      <c r="G306" t="s">
        <v>198</v>
      </c>
      <c r="H306">
        <v>34.534999999999997</v>
      </c>
      <c r="I306">
        <v>4.37</v>
      </c>
      <c r="J306">
        <v>330</v>
      </c>
      <c r="K306">
        <v>43.030303030303003</v>
      </c>
      <c r="L306">
        <v>108</v>
      </c>
      <c r="M306">
        <v>10</v>
      </c>
      <c r="N306">
        <v>10</v>
      </c>
      <c r="O306">
        <v>0</v>
      </c>
      <c r="P306">
        <v>1</v>
      </c>
      <c r="Q306" t="s">
        <v>198</v>
      </c>
      <c r="R306">
        <v>656.93299999999999</v>
      </c>
      <c r="S306">
        <v>476.61140024662001</v>
      </c>
      <c r="T306" s="8">
        <f t="shared" si="52"/>
        <v>-7.6335149472879879E-2</v>
      </c>
      <c r="U306" s="8">
        <f t="shared" si="53"/>
        <v>0.14180644140021945</v>
      </c>
      <c r="V306" s="7">
        <f t="shared" si="54"/>
        <v>0.25643009088791802</v>
      </c>
      <c r="W306" t="str">
        <f t="shared" si="55"/>
        <v>n.s.</v>
      </c>
      <c r="X306" t="str">
        <f t="shared" si="56"/>
        <v>n.s.</v>
      </c>
      <c r="Y306" t="str">
        <f t="shared" si="57"/>
        <v>n.s.</v>
      </c>
      <c r="Z306" t="str">
        <f t="shared" si="58"/>
        <v>n.s.</v>
      </c>
      <c r="AA306">
        <f t="shared" si="59"/>
        <v>6</v>
      </c>
      <c r="AB306">
        <v>4.1162902372790466E-2</v>
      </c>
      <c r="AC306">
        <v>3.6346592835096669E-2</v>
      </c>
      <c r="AD306">
        <v>-7.3753805201041259E-2</v>
      </c>
      <c r="AE306">
        <v>6.2493081665155215E-2</v>
      </c>
      <c r="AF306">
        <v>-0.31613058801327459</v>
      </c>
      <c r="AG306">
        <v>-0.20812908049600581</v>
      </c>
      <c r="AH306">
        <f t="shared" si="60"/>
        <v>6</v>
      </c>
      <c r="AI306">
        <v>-0.19925537606322247</v>
      </c>
      <c r="AJ306">
        <v>-0.27928375747886874</v>
      </c>
      <c r="AK306">
        <v>-0.18935125221735402</v>
      </c>
      <c r="AL306">
        <v>-0.33913738491958534</v>
      </c>
      <c r="AM306">
        <v>-0.51399597936701258</v>
      </c>
      <c r="AN306">
        <v>-0.25217341320202702</v>
      </c>
      <c r="AO306">
        <f t="shared" si="61"/>
        <v>6</v>
      </c>
      <c r="AP306">
        <v>0.871</v>
      </c>
      <c r="AQ306">
        <v>0.82399999999999995</v>
      </c>
      <c r="AR306">
        <v>0.877</v>
      </c>
      <c r="AS306">
        <v>1.2649999999999999</v>
      </c>
      <c r="AT306">
        <v>1.4279999999999999</v>
      </c>
      <c r="AU306">
        <v>1.1910000000000001</v>
      </c>
      <c r="AV306" t="s">
        <v>198</v>
      </c>
      <c r="AW306" t="s">
        <v>198</v>
      </c>
      <c r="AX306" t="s">
        <v>198</v>
      </c>
      <c r="BL306">
        <f t="shared" si="62"/>
        <v>-0.33913738491958534</v>
      </c>
      <c r="BM306">
        <f t="shared" si="63"/>
        <v>-0.51399597936701258</v>
      </c>
      <c r="BN306">
        <f t="shared" si="64"/>
        <v>-0.25217341320202702</v>
      </c>
      <c r="BO306">
        <v>0.33913738491958534</v>
      </c>
      <c r="BP306">
        <v>0.51399597936701258</v>
      </c>
      <c r="BQ306">
        <v>0.25217341320202702</v>
      </c>
    </row>
    <row r="307" spans="1:69" x14ac:dyDescent="0.25">
      <c r="B307" t="s">
        <v>2050</v>
      </c>
      <c r="C307" t="s">
        <v>2051</v>
      </c>
      <c r="D307" t="s">
        <v>2052</v>
      </c>
      <c r="E307" t="s">
        <v>2053</v>
      </c>
      <c r="F307" t="s">
        <v>230</v>
      </c>
      <c r="G307" t="s">
        <v>2054</v>
      </c>
      <c r="H307">
        <v>25.882999999999999</v>
      </c>
      <c r="I307">
        <v>9.61</v>
      </c>
      <c r="J307">
        <v>233</v>
      </c>
      <c r="K307">
        <v>28.755364806867</v>
      </c>
      <c r="L307">
        <v>207</v>
      </c>
      <c r="M307">
        <v>12</v>
      </c>
      <c r="N307">
        <v>12</v>
      </c>
      <c r="O307">
        <v>0</v>
      </c>
      <c r="P307">
        <v>1</v>
      </c>
      <c r="Q307" t="s">
        <v>198</v>
      </c>
      <c r="R307">
        <v>2681.6959999999999</v>
      </c>
      <c r="S307">
        <v>561.497171640396</v>
      </c>
      <c r="T307" s="8">
        <f t="shared" si="52"/>
        <v>-2.3371305481134055E-2</v>
      </c>
      <c r="U307" s="8">
        <f t="shared" si="53"/>
        <v>0.10546514132045225</v>
      </c>
      <c r="V307" s="7">
        <f t="shared" si="54"/>
        <v>0.6309425977736518</v>
      </c>
      <c r="W307" t="str">
        <f t="shared" si="55"/>
        <v>n.s.</v>
      </c>
      <c r="X307" t="str">
        <f t="shared" si="56"/>
        <v>n.s.</v>
      </c>
      <c r="Y307" t="str">
        <f t="shared" si="57"/>
        <v>n.s.</v>
      </c>
      <c r="Z307" t="str">
        <f t="shared" si="58"/>
        <v>n.s.</v>
      </c>
      <c r="AA307">
        <f t="shared" si="59"/>
        <v>6</v>
      </c>
      <c r="AB307">
        <v>-9.6009386146464426E-2</v>
      </c>
      <c r="AC307">
        <v>5.547845301329285E-2</v>
      </c>
      <c r="AD307">
        <v>-0.21175092365530246</v>
      </c>
      <c r="AE307">
        <v>0.10531990587664825</v>
      </c>
      <c r="AF307">
        <v>3.3079113210398275E-2</v>
      </c>
      <c r="AG307">
        <v>-2.63449951853768E-2</v>
      </c>
      <c r="AH307">
        <f t="shared" si="60"/>
        <v>6</v>
      </c>
      <c r="AI307">
        <v>-0.33642766458247736</v>
      </c>
      <c r="AJ307">
        <v>-0.26015189730067256</v>
      </c>
      <c r="AK307">
        <v>-0.32734837067161521</v>
      </c>
      <c r="AL307">
        <v>-0.29631056070809231</v>
      </c>
      <c r="AM307">
        <v>-0.16478627814333971</v>
      </c>
      <c r="AN307">
        <v>-7.0389327891398012E-2</v>
      </c>
      <c r="AO307">
        <f t="shared" si="61"/>
        <v>6</v>
      </c>
      <c r="AP307">
        <v>0.79200000000000004</v>
      </c>
      <c r="AQ307">
        <v>0.83499999999999996</v>
      </c>
      <c r="AR307">
        <v>0.79700000000000004</v>
      </c>
      <c r="AS307">
        <v>1.228</v>
      </c>
      <c r="AT307">
        <v>1.121</v>
      </c>
      <c r="AU307">
        <v>1.05</v>
      </c>
      <c r="AV307" t="s">
        <v>199</v>
      </c>
      <c r="AW307" t="s">
        <v>1423</v>
      </c>
      <c r="AX307" t="s">
        <v>1424</v>
      </c>
      <c r="BL307">
        <f t="shared" si="62"/>
        <v>-0.29631056070809231</v>
      </c>
      <c r="BM307">
        <f t="shared" si="63"/>
        <v>-0.16478627814333971</v>
      </c>
      <c r="BN307">
        <f t="shared" si="64"/>
        <v>-7.0389327891398012E-2</v>
      </c>
      <c r="BO307">
        <v>0.29631056070809231</v>
      </c>
      <c r="BP307">
        <v>0.16478627814333971</v>
      </c>
      <c r="BQ307">
        <v>7.0389327891398012E-2</v>
      </c>
    </row>
    <row r="308" spans="1:69" x14ac:dyDescent="0.25">
      <c r="B308" t="s">
        <v>2055</v>
      </c>
      <c r="C308" t="s">
        <v>2056</v>
      </c>
      <c r="D308" t="s">
        <v>198</v>
      </c>
      <c r="E308" t="s">
        <v>198</v>
      </c>
      <c r="F308" t="s">
        <v>198</v>
      </c>
      <c r="G308" t="s">
        <v>198</v>
      </c>
      <c r="H308">
        <v>28.509</v>
      </c>
      <c r="I308">
        <v>10.76</v>
      </c>
      <c r="J308">
        <v>267</v>
      </c>
      <c r="K308">
        <v>29.5880149812734</v>
      </c>
      <c r="L308">
        <v>457</v>
      </c>
      <c r="M308">
        <v>11</v>
      </c>
      <c r="N308">
        <v>11</v>
      </c>
      <c r="O308">
        <v>0</v>
      </c>
      <c r="P308">
        <v>1</v>
      </c>
      <c r="Q308" t="s">
        <v>198</v>
      </c>
      <c r="R308">
        <v>19951.623</v>
      </c>
      <c r="S308">
        <v>1185.3115571737301</v>
      </c>
      <c r="T308" s="8">
        <f t="shared" si="52"/>
        <v>0.27394193253141164</v>
      </c>
      <c r="U308" s="8">
        <f t="shared" si="53"/>
        <v>0.80315003344779268</v>
      </c>
      <c r="V308" s="7">
        <f t="shared" si="54"/>
        <v>0.46326071073134267</v>
      </c>
      <c r="W308" t="str">
        <f t="shared" si="55"/>
        <v>n.s.</v>
      </c>
      <c r="X308" t="str">
        <f t="shared" si="56"/>
        <v>n.s.</v>
      </c>
      <c r="Y308" t="str">
        <f t="shared" si="57"/>
        <v>n.s.</v>
      </c>
      <c r="Z308" t="str">
        <f t="shared" si="58"/>
        <v>n.s.</v>
      </c>
      <c r="AA308">
        <f t="shared" si="59"/>
        <v>6</v>
      </c>
      <c r="AB308">
        <v>1.0101900176854608</v>
      </c>
      <c r="AC308">
        <v>-1.2030707081384695</v>
      </c>
      <c r="AD308">
        <v>-0.12737930647622769</v>
      </c>
      <c r="AE308">
        <v>1.2588902944686584</v>
      </c>
      <c r="AF308">
        <v>0.39216020651522665</v>
      </c>
      <c r="AG308">
        <v>0.31286109113382121</v>
      </c>
      <c r="AH308">
        <f t="shared" si="60"/>
        <v>6</v>
      </c>
      <c r="AI308">
        <v>0.76977173924944786</v>
      </c>
      <c r="AJ308">
        <v>-1.518701058452435</v>
      </c>
      <c r="AK308">
        <v>-0.24297675349254044</v>
      </c>
      <c r="AL308">
        <v>0.85725982788391786</v>
      </c>
      <c r="AM308">
        <v>0.19429481516148869</v>
      </c>
      <c r="AN308">
        <v>0.26881675842780001</v>
      </c>
      <c r="AO308">
        <f t="shared" si="61"/>
        <v>6</v>
      </c>
      <c r="AP308">
        <v>1.7050000000000001</v>
      </c>
      <c r="AQ308">
        <v>0.34899999999999998</v>
      </c>
      <c r="AR308">
        <v>0.84499999999999997</v>
      </c>
      <c r="AS308">
        <v>0.55200000000000005</v>
      </c>
      <c r="AT308">
        <v>0.874</v>
      </c>
      <c r="AU308">
        <v>0.83</v>
      </c>
      <c r="AV308" t="s">
        <v>198</v>
      </c>
      <c r="AW308" t="s">
        <v>198</v>
      </c>
      <c r="AX308" t="s">
        <v>198</v>
      </c>
      <c r="BL308">
        <f t="shared" si="62"/>
        <v>0.85725982788391786</v>
      </c>
      <c r="BM308">
        <f t="shared" si="63"/>
        <v>0.19429481516148869</v>
      </c>
      <c r="BN308">
        <f t="shared" si="64"/>
        <v>0.26881675842780001</v>
      </c>
      <c r="BO308">
        <v>-0.85725982788391786</v>
      </c>
      <c r="BP308">
        <v>-0.19429481516148869</v>
      </c>
      <c r="BQ308">
        <v>-0.26881675842780001</v>
      </c>
    </row>
    <row r="309" spans="1:69" x14ac:dyDescent="0.25">
      <c r="B309" t="s">
        <v>2057</v>
      </c>
      <c r="C309" t="s">
        <v>2058</v>
      </c>
      <c r="D309" t="s">
        <v>198</v>
      </c>
      <c r="E309" t="s">
        <v>198</v>
      </c>
      <c r="F309" t="s">
        <v>198</v>
      </c>
      <c r="G309" t="s">
        <v>2059</v>
      </c>
      <c r="H309">
        <v>17.73</v>
      </c>
      <c r="I309">
        <v>4.58</v>
      </c>
      <c r="J309">
        <v>165</v>
      </c>
      <c r="K309">
        <v>70.909090909090907</v>
      </c>
      <c r="L309">
        <v>173</v>
      </c>
      <c r="M309">
        <v>8</v>
      </c>
      <c r="N309">
        <v>8</v>
      </c>
      <c r="O309">
        <v>0</v>
      </c>
      <c r="P309">
        <v>1</v>
      </c>
      <c r="Q309" t="s">
        <v>198</v>
      </c>
      <c r="R309">
        <v>1257.925</v>
      </c>
      <c r="S309">
        <v>809.29681491851795</v>
      </c>
      <c r="T309" s="8">
        <f t="shared" si="52"/>
        <v>-2.5924924135749015E-2</v>
      </c>
      <c r="U309" s="8">
        <f t="shared" si="53"/>
        <v>0.1830065221107017</v>
      </c>
      <c r="V309" s="7">
        <f t="shared" si="54"/>
        <v>0.75793643089680707</v>
      </c>
      <c r="W309" t="str">
        <f t="shared" si="55"/>
        <v>n.s.</v>
      </c>
      <c r="X309" t="str">
        <f t="shared" si="56"/>
        <v>n.s.</v>
      </c>
      <c r="Y309" t="str">
        <f t="shared" si="57"/>
        <v>n.s.</v>
      </c>
      <c r="Z309" t="str">
        <f t="shared" si="58"/>
        <v>n.s.</v>
      </c>
      <c r="AA309">
        <f t="shared" si="59"/>
        <v>6</v>
      </c>
      <c r="AB309">
        <v>-4.4127594448269414E-2</v>
      </c>
      <c r="AC309">
        <v>0.32998564329103547</v>
      </c>
      <c r="AD309">
        <v>5.36950080904059E-2</v>
      </c>
      <c r="AE309">
        <v>-0.21001407678892114</v>
      </c>
      <c r="AF309">
        <v>-8.5463776697903449E-2</v>
      </c>
      <c r="AG309">
        <v>-0.19962474826084145</v>
      </c>
      <c r="AH309">
        <f t="shared" si="60"/>
        <v>6</v>
      </c>
      <c r="AI309">
        <v>-0.28454587288428235</v>
      </c>
      <c r="AJ309">
        <v>1.4355292977070055E-2</v>
      </c>
      <c r="AK309">
        <v>-6.1902438925906862E-2</v>
      </c>
      <c r="AL309">
        <v>-0.6116445433736617</v>
      </c>
      <c r="AM309">
        <v>-0.28332916805164143</v>
      </c>
      <c r="AN309">
        <v>-0.24366908096686266</v>
      </c>
      <c r="AO309">
        <f t="shared" si="61"/>
        <v>6</v>
      </c>
      <c r="AP309">
        <v>0.82099999999999995</v>
      </c>
      <c r="AQ309">
        <v>1.01</v>
      </c>
      <c r="AR309">
        <v>0.95799999999999996</v>
      </c>
      <c r="AS309">
        <v>1.528</v>
      </c>
      <c r="AT309">
        <v>1.2170000000000001</v>
      </c>
      <c r="AU309">
        <v>1.1839999999999999</v>
      </c>
      <c r="AV309" t="s">
        <v>218</v>
      </c>
      <c r="AW309" t="s">
        <v>198</v>
      </c>
      <c r="AX309" t="s">
        <v>1272</v>
      </c>
      <c r="BL309">
        <f t="shared" si="62"/>
        <v>-0.6116445433736617</v>
      </c>
      <c r="BM309">
        <f t="shared" si="63"/>
        <v>-0.28332916805164143</v>
      </c>
      <c r="BN309">
        <f t="shared" si="64"/>
        <v>-0.24366908096686266</v>
      </c>
      <c r="BO309">
        <v>0.6116445433736617</v>
      </c>
      <c r="BP309">
        <v>0.28332916805164143</v>
      </c>
      <c r="BQ309">
        <v>0.24366908096686266</v>
      </c>
    </row>
    <row r="310" spans="1:69" x14ac:dyDescent="0.25">
      <c r="B310" t="s">
        <v>2060</v>
      </c>
      <c r="C310" t="s">
        <v>2061</v>
      </c>
      <c r="D310" t="s">
        <v>198</v>
      </c>
      <c r="E310" t="s">
        <v>198</v>
      </c>
      <c r="F310" t="s">
        <v>198</v>
      </c>
      <c r="G310" t="s">
        <v>198</v>
      </c>
      <c r="H310">
        <v>34.079000000000001</v>
      </c>
      <c r="I310">
        <v>4.3099999999999996</v>
      </c>
      <c r="J310">
        <v>312</v>
      </c>
      <c r="K310">
        <v>47.756410256410298</v>
      </c>
      <c r="L310">
        <v>140</v>
      </c>
      <c r="M310">
        <v>16</v>
      </c>
      <c r="N310">
        <v>16</v>
      </c>
      <c r="O310">
        <v>0</v>
      </c>
      <c r="P310">
        <v>1</v>
      </c>
      <c r="Q310" t="s">
        <v>240</v>
      </c>
      <c r="R310">
        <v>176.828</v>
      </c>
      <c r="S310">
        <v>474.28927612304699</v>
      </c>
      <c r="T310" s="8">
        <f t="shared" si="52"/>
        <v>0.25617332030959877</v>
      </c>
      <c r="U310" s="8">
        <f t="shared" si="53"/>
        <v>0.12886572609052896</v>
      </c>
      <c r="V310" s="7">
        <f t="shared" si="54"/>
        <v>1.24458256358981E-3</v>
      </c>
      <c r="W310" t="str">
        <f t="shared" si="55"/>
        <v>n.s.</v>
      </c>
      <c r="X310" t="str">
        <f t="shared" si="56"/>
        <v>n.s.</v>
      </c>
      <c r="Y310" t="str">
        <f t="shared" si="57"/>
        <v>n.s.</v>
      </c>
      <c r="Z310" t="str">
        <f t="shared" si="58"/>
        <v>n.s.</v>
      </c>
      <c r="AA310">
        <f t="shared" si="59"/>
        <v>6</v>
      </c>
      <c r="AB310">
        <v>0.25334445288028296</v>
      </c>
      <c r="AC310">
        <v>0.1475075915056385</v>
      </c>
      <c r="AD310">
        <v>0.27780748333061966</v>
      </c>
      <c r="AE310">
        <v>0.38299629244568956</v>
      </c>
      <c r="AF310">
        <v>0.42555741639533473</v>
      </c>
      <c r="AG310">
        <v>4.9826685300027325E-2</v>
      </c>
      <c r="AH310">
        <f t="shared" si="60"/>
        <v>6</v>
      </c>
      <c r="AI310">
        <v>1.2926174444270048E-2</v>
      </c>
      <c r="AJ310">
        <v>-0.16812275880832692</v>
      </c>
      <c r="AK310">
        <v>0.16221003631430692</v>
      </c>
      <c r="AL310">
        <v>-1.8634174139050975E-2</v>
      </c>
      <c r="AM310">
        <v>0.22769202504159672</v>
      </c>
      <c r="AN310">
        <v>5.7823525940061109E-3</v>
      </c>
      <c r="AO310">
        <f t="shared" si="61"/>
        <v>6</v>
      </c>
      <c r="AP310">
        <v>1.0089999999999999</v>
      </c>
      <c r="AQ310">
        <v>0.89</v>
      </c>
      <c r="AR310">
        <v>1.119</v>
      </c>
      <c r="AS310">
        <v>1.0129999999999999</v>
      </c>
      <c r="AT310">
        <v>0.85399999999999998</v>
      </c>
      <c r="AU310">
        <v>0.996</v>
      </c>
      <c r="AV310" t="s">
        <v>198</v>
      </c>
      <c r="AW310" t="s">
        <v>198</v>
      </c>
      <c r="AX310" t="s">
        <v>198</v>
      </c>
      <c r="BL310">
        <f t="shared" si="62"/>
        <v>-1.8634174139050975E-2</v>
      </c>
      <c r="BM310">
        <f t="shared" si="63"/>
        <v>0.22769202504159672</v>
      </c>
      <c r="BN310">
        <f t="shared" si="64"/>
        <v>5.7823525940061109E-3</v>
      </c>
      <c r="BO310">
        <v>1.8634174139050975E-2</v>
      </c>
      <c r="BP310">
        <v>-0.22769202504159672</v>
      </c>
      <c r="BQ310">
        <v>-5.7823525940061109E-3</v>
      </c>
    </row>
    <row r="311" spans="1:69" x14ac:dyDescent="0.25">
      <c r="B311" t="s">
        <v>2062</v>
      </c>
      <c r="C311" t="s">
        <v>2063</v>
      </c>
      <c r="D311" t="s">
        <v>198</v>
      </c>
      <c r="E311" t="s">
        <v>198</v>
      </c>
      <c r="F311" t="s">
        <v>198</v>
      </c>
      <c r="G311" t="s">
        <v>2064</v>
      </c>
      <c r="H311">
        <v>12.028</v>
      </c>
      <c r="I311">
        <v>5.1100000000000003</v>
      </c>
      <c r="J311">
        <v>106</v>
      </c>
      <c r="K311">
        <v>57.547169811320799</v>
      </c>
      <c r="L311">
        <v>143</v>
      </c>
      <c r="M311">
        <v>7</v>
      </c>
      <c r="N311">
        <v>7</v>
      </c>
      <c r="O311">
        <v>0</v>
      </c>
      <c r="P311">
        <v>1</v>
      </c>
      <c r="Q311" t="s">
        <v>198</v>
      </c>
      <c r="R311">
        <v>99999</v>
      </c>
      <c r="S311">
        <v>549.80358636379196</v>
      </c>
      <c r="T311" s="8">
        <f t="shared" si="52"/>
        <v>-6.3787057713661166E-2</v>
      </c>
      <c r="U311" s="8">
        <f t="shared" si="53"/>
        <v>0.31520645091438615</v>
      </c>
      <c r="V311" s="7">
        <f t="shared" si="54"/>
        <v>0.66056392970556022</v>
      </c>
      <c r="W311" t="str">
        <f t="shared" si="55"/>
        <v>n.s.</v>
      </c>
      <c r="X311" t="str">
        <f t="shared" si="56"/>
        <v>n.s.</v>
      </c>
      <c r="Y311" t="str">
        <f t="shared" si="57"/>
        <v>n.s.</v>
      </c>
      <c r="Z311" t="str">
        <f t="shared" si="58"/>
        <v>n.s.</v>
      </c>
      <c r="AA311">
        <f t="shared" si="59"/>
        <v>6</v>
      </c>
      <c r="AB311">
        <v>-0.4515704070118095</v>
      </c>
      <c r="AC311">
        <v>0.53719813885237477</v>
      </c>
      <c r="AD311">
        <v>2.7864075082762396E-2</v>
      </c>
      <c r="AE311">
        <v>-0.30501059072466785</v>
      </c>
      <c r="AF311">
        <v>-6.2753254264872327E-3</v>
      </c>
      <c r="AG311">
        <v>-0.18492823705413955</v>
      </c>
      <c r="AH311">
        <f t="shared" si="60"/>
        <v>6</v>
      </c>
      <c r="AI311">
        <v>-0.69198868544782244</v>
      </c>
      <c r="AJ311">
        <v>0.2215677885384093</v>
      </c>
      <c r="AK311">
        <v>-8.7733371933550366E-2</v>
      </c>
      <c r="AL311">
        <v>-0.7066410573094084</v>
      </c>
      <c r="AM311">
        <v>-0.20414071678022522</v>
      </c>
      <c r="AN311">
        <v>-0.22897256976016075</v>
      </c>
      <c r="AO311">
        <f t="shared" si="61"/>
        <v>6</v>
      </c>
      <c r="AP311">
        <v>0.61899999999999999</v>
      </c>
      <c r="AQ311">
        <v>1.1659999999999999</v>
      </c>
      <c r="AR311">
        <v>0.94099999999999995</v>
      </c>
      <c r="AS311">
        <v>1.6319999999999999</v>
      </c>
      <c r="AT311">
        <v>1.1519999999999999</v>
      </c>
      <c r="AU311">
        <v>1.1719999999999999</v>
      </c>
      <c r="AV311" t="s">
        <v>247</v>
      </c>
      <c r="AW311" t="s">
        <v>198</v>
      </c>
      <c r="AX311" t="s">
        <v>209</v>
      </c>
      <c r="BL311">
        <f t="shared" si="62"/>
        <v>-0.7066410573094084</v>
      </c>
      <c r="BM311">
        <f t="shared" si="63"/>
        <v>-0.20414071678022522</v>
      </c>
      <c r="BN311">
        <f t="shared" si="64"/>
        <v>-0.22897256976016075</v>
      </c>
      <c r="BO311">
        <v>0.7066410573094084</v>
      </c>
      <c r="BP311">
        <v>0.20414071678022522</v>
      </c>
      <c r="BQ311">
        <v>0.22897256976016075</v>
      </c>
    </row>
    <row r="312" spans="1:69" x14ac:dyDescent="0.25">
      <c r="B312" t="s">
        <v>2065</v>
      </c>
      <c r="C312" t="s">
        <v>2066</v>
      </c>
      <c r="D312" t="s">
        <v>198</v>
      </c>
      <c r="E312" t="s">
        <v>198</v>
      </c>
      <c r="F312" t="s">
        <v>198</v>
      </c>
      <c r="G312" t="s">
        <v>2067</v>
      </c>
      <c r="H312">
        <v>48.459000000000003</v>
      </c>
      <c r="I312">
        <v>6.95</v>
      </c>
      <c r="J312">
        <v>437</v>
      </c>
      <c r="K312">
        <v>51.487414187642997</v>
      </c>
      <c r="L312">
        <v>105</v>
      </c>
      <c r="M312">
        <v>19</v>
      </c>
      <c r="N312">
        <v>19</v>
      </c>
      <c r="O312">
        <v>0</v>
      </c>
      <c r="P312">
        <v>1</v>
      </c>
      <c r="Q312" t="s">
        <v>198</v>
      </c>
      <c r="R312">
        <v>44.066000000000003</v>
      </c>
      <c r="S312">
        <v>377.16745531559002</v>
      </c>
      <c r="T312" s="8">
        <f t="shared" si="52"/>
        <v>5.3731110756417497E-3</v>
      </c>
      <c r="U312" s="8">
        <f t="shared" si="53"/>
        <v>0.15172550688745903</v>
      </c>
      <c r="V312" s="7">
        <f t="shared" si="54"/>
        <v>0.93844634199780586</v>
      </c>
      <c r="W312" t="str">
        <f t="shared" si="55"/>
        <v>n.s.</v>
      </c>
      <c r="X312" t="str">
        <f t="shared" si="56"/>
        <v>n.s.</v>
      </c>
      <c r="Y312" t="str">
        <f t="shared" si="57"/>
        <v>n.s.</v>
      </c>
      <c r="Z312" t="str">
        <f t="shared" si="58"/>
        <v>n.s.</v>
      </c>
      <c r="AA312">
        <f t="shared" si="59"/>
        <v>6</v>
      </c>
      <c r="AB312">
        <v>1.4414603547186072E-2</v>
      </c>
      <c r="AC312">
        <v>0.27614206043298989</v>
      </c>
      <c r="AD312">
        <v>-1.5638972164362386E-3</v>
      </c>
      <c r="AE312">
        <v>-0.1174081430153181</v>
      </c>
      <c r="AF312">
        <v>-0.20812696832209882</v>
      </c>
      <c r="AG312">
        <v>6.8781011027527664E-2</v>
      </c>
      <c r="AH312">
        <f t="shared" si="60"/>
        <v>6</v>
      </c>
      <c r="AI312">
        <v>-0.22600367488882686</v>
      </c>
      <c r="AJ312">
        <v>-3.9488289880975545E-2</v>
      </c>
      <c r="AK312">
        <v>-0.117161344232749</v>
      </c>
      <c r="AL312">
        <v>-0.51903860960005865</v>
      </c>
      <c r="AM312">
        <v>-0.4059923596758368</v>
      </c>
      <c r="AN312">
        <v>2.4736678321506448E-2</v>
      </c>
      <c r="AO312">
        <f t="shared" si="61"/>
        <v>6</v>
      </c>
      <c r="AP312">
        <v>0.85499999999999998</v>
      </c>
      <c r="AQ312">
        <v>0.97299999999999998</v>
      </c>
      <c r="AR312">
        <v>0.92200000000000004</v>
      </c>
      <c r="AS312">
        <v>1.4330000000000001</v>
      </c>
      <c r="AT312">
        <v>1.325</v>
      </c>
      <c r="AU312">
        <v>0.98299999999999998</v>
      </c>
      <c r="AV312" t="s">
        <v>198</v>
      </c>
      <c r="AW312" t="s">
        <v>198</v>
      </c>
      <c r="AX312" t="s">
        <v>241</v>
      </c>
      <c r="BL312">
        <f t="shared" si="62"/>
        <v>-0.51903860960005865</v>
      </c>
      <c r="BM312">
        <f t="shared" si="63"/>
        <v>-0.4059923596758368</v>
      </c>
      <c r="BN312">
        <f t="shared" si="64"/>
        <v>2.4736678321506448E-2</v>
      </c>
      <c r="BO312">
        <v>0.51903860960005865</v>
      </c>
      <c r="BP312">
        <v>0.4059923596758368</v>
      </c>
      <c r="BQ312">
        <v>-2.4736678321506448E-2</v>
      </c>
    </row>
    <row r="313" spans="1:69" x14ac:dyDescent="0.25">
      <c r="B313" t="s">
        <v>2068</v>
      </c>
      <c r="C313" t="s">
        <v>2069</v>
      </c>
      <c r="D313" t="s">
        <v>198</v>
      </c>
      <c r="E313" t="s">
        <v>198</v>
      </c>
      <c r="F313" t="s">
        <v>198</v>
      </c>
      <c r="G313" t="s">
        <v>198</v>
      </c>
      <c r="H313">
        <v>281.02699999999999</v>
      </c>
      <c r="I313">
        <v>9.51</v>
      </c>
      <c r="J313">
        <v>2799</v>
      </c>
      <c r="K313">
        <v>14.219364058592401</v>
      </c>
      <c r="L313">
        <v>72</v>
      </c>
      <c r="M313">
        <v>23</v>
      </c>
      <c r="N313">
        <v>23</v>
      </c>
      <c r="O313">
        <v>0</v>
      </c>
      <c r="P313">
        <v>1</v>
      </c>
      <c r="Q313" t="s">
        <v>198</v>
      </c>
      <c r="R313">
        <v>0.82699999999999996</v>
      </c>
      <c r="S313">
        <v>268.85989820957201</v>
      </c>
      <c r="T313" s="8">
        <f t="shared" si="52"/>
        <v>-9.5510335767567664E-2</v>
      </c>
      <c r="U313" s="8">
        <f t="shared" si="53"/>
        <v>0.4209805021763765</v>
      </c>
      <c r="V313" s="7">
        <f t="shared" si="54"/>
        <v>0.62293705968941016</v>
      </c>
      <c r="W313" t="str">
        <f t="shared" si="55"/>
        <v>n.s.</v>
      </c>
      <c r="X313" t="str">
        <f t="shared" si="56"/>
        <v>n.s.</v>
      </c>
      <c r="Y313" t="str">
        <f t="shared" si="57"/>
        <v>n.s.</v>
      </c>
      <c r="Z313" t="str">
        <f t="shared" si="58"/>
        <v>n.s.</v>
      </c>
      <c r="AA313">
        <f t="shared" si="59"/>
        <v>6</v>
      </c>
      <c r="AB313">
        <v>-0.76247000088881367</v>
      </c>
      <c r="AC313">
        <v>0.42398752840438392</v>
      </c>
      <c r="AD313">
        <v>-0.37242857120188627</v>
      </c>
      <c r="AE313">
        <v>-0.317333869174798</v>
      </c>
      <c r="AF313">
        <v>0.14405894765794416</v>
      </c>
      <c r="AG313">
        <v>0.31112395059776382</v>
      </c>
      <c r="AH313">
        <f t="shared" si="60"/>
        <v>6</v>
      </c>
      <c r="AI313">
        <v>-1.0028882793248266</v>
      </c>
      <c r="AJ313">
        <v>0.10835717809041853</v>
      </c>
      <c r="AK313">
        <v>-0.48802601821819902</v>
      </c>
      <c r="AL313">
        <v>-0.71896433575953855</v>
      </c>
      <c r="AM313">
        <v>-5.3806443695793821E-2</v>
      </c>
      <c r="AN313">
        <v>0.26707961789174262</v>
      </c>
      <c r="AO313">
        <f t="shared" si="61"/>
        <v>6</v>
      </c>
      <c r="AP313">
        <v>0.499</v>
      </c>
      <c r="AQ313">
        <v>1.0780000000000001</v>
      </c>
      <c r="AR313">
        <v>0.71299999999999997</v>
      </c>
      <c r="AS313">
        <v>1.6459999999999999</v>
      </c>
      <c r="AT313">
        <v>1.038</v>
      </c>
      <c r="AU313">
        <v>0.83099999999999996</v>
      </c>
      <c r="AV313" t="s">
        <v>198</v>
      </c>
      <c r="AW313" t="s">
        <v>198</v>
      </c>
      <c r="AX313" t="s">
        <v>198</v>
      </c>
      <c r="BL313">
        <f t="shared" si="62"/>
        <v>-0.71896433575953855</v>
      </c>
      <c r="BM313">
        <f t="shared" si="63"/>
        <v>-5.3806443695793821E-2</v>
      </c>
      <c r="BN313">
        <f t="shared" si="64"/>
        <v>0.26707961789174262</v>
      </c>
      <c r="BO313">
        <v>0.71896433575953855</v>
      </c>
      <c r="BP313">
        <v>5.3806443695793821E-2</v>
      </c>
      <c r="BQ313">
        <v>-0.26707961789174262</v>
      </c>
    </row>
    <row r="314" spans="1:69" x14ac:dyDescent="0.25">
      <c r="B314" t="s">
        <v>2070</v>
      </c>
      <c r="C314" t="s">
        <v>2071</v>
      </c>
      <c r="D314" t="s">
        <v>198</v>
      </c>
      <c r="E314" t="s">
        <v>198</v>
      </c>
      <c r="F314" t="s">
        <v>198</v>
      </c>
      <c r="G314" t="s">
        <v>1321</v>
      </c>
      <c r="H314">
        <v>26.202000000000002</v>
      </c>
      <c r="I314">
        <v>8.31</v>
      </c>
      <c r="J314">
        <v>237</v>
      </c>
      <c r="K314">
        <v>60.759493670886101</v>
      </c>
      <c r="L314">
        <v>211</v>
      </c>
      <c r="M314">
        <v>12</v>
      </c>
      <c r="N314">
        <v>11</v>
      </c>
      <c r="O314">
        <v>0</v>
      </c>
      <c r="P314">
        <v>1</v>
      </c>
      <c r="Q314" t="s">
        <v>198</v>
      </c>
      <c r="R314">
        <v>142.845</v>
      </c>
      <c r="S314">
        <v>426.62676596641501</v>
      </c>
      <c r="T314" s="8">
        <f t="shared" si="52"/>
        <v>2.1800481744842438E-2</v>
      </c>
      <c r="U314" s="8">
        <f t="shared" si="53"/>
        <v>0.1740448085159855</v>
      </c>
      <c r="V314" s="7">
        <f t="shared" si="54"/>
        <v>0.78512059702363601</v>
      </c>
      <c r="W314" t="str">
        <f t="shared" si="55"/>
        <v>n.s.</v>
      </c>
      <c r="X314" t="str">
        <f t="shared" si="56"/>
        <v>n.s.</v>
      </c>
      <c r="Y314" t="str">
        <f t="shared" si="57"/>
        <v>n.s.</v>
      </c>
      <c r="Z314" t="str">
        <f t="shared" si="58"/>
        <v>n.s.</v>
      </c>
      <c r="AA314">
        <f t="shared" si="59"/>
        <v>6</v>
      </c>
      <c r="AB314">
        <v>3.4522176995760878E-2</v>
      </c>
      <c r="AC314">
        <v>0.27614206043298989</v>
      </c>
      <c r="AD314">
        <v>0.20915762317865061</v>
      </c>
      <c r="AE314">
        <v>-0.22223639526795769</v>
      </c>
      <c r="AF314">
        <v>-7.5948853233298586E-2</v>
      </c>
      <c r="AG314">
        <v>-9.0833721637090525E-2</v>
      </c>
      <c r="AH314">
        <f t="shared" si="60"/>
        <v>6</v>
      </c>
      <c r="AI314">
        <v>-0.20589610144025206</v>
      </c>
      <c r="AJ314">
        <v>-3.9488289880975545E-2</v>
      </c>
      <c r="AK314">
        <v>9.3560176162337833E-2</v>
      </c>
      <c r="AL314">
        <v>-0.62386686185269824</v>
      </c>
      <c r="AM314">
        <v>-0.27381424458703657</v>
      </c>
      <c r="AN314">
        <v>-0.13487805434311173</v>
      </c>
      <c r="AO314">
        <f t="shared" si="61"/>
        <v>6</v>
      </c>
      <c r="AP314">
        <v>0.86699999999999999</v>
      </c>
      <c r="AQ314">
        <v>0.97299999999999998</v>
      </c>
      <c r="AR314">
        <v>1.0669999999999999</v>
      </c>
      <c r="AS314">
        <v>1.5409999999999999</v>
      </c>
      <c r="AT314">
        <v>1.2090000000000001</v>
      </c>
      <c r="AU314">
        <v>1.0980000000000001</v>
      </c>
      <c r="AV314" t="s">
        <v>199</v>
      </c>
      <c r="AW314" t="s">
        <v>198</v>
      </c>
      <c r="AX314" t="s">
        <v>209</v>
      </c>
      <c r="BL314">
        <f t="shared" si="62"/>
        <v>-0.62386686185269824</v>
      </c>
      <c r="BM314">
        <f t="shared" si="63"/>
        <v>-0.27381424458703657</v>
      </c>
      <c r="BN314">
        <f t="shared" si="64"/>
        <v>-0.13487805434311173</v>
      </c>
      <c r="BO314">
        <v>0.62386686185269824</v>
      </c>
      <c r="BP314">
        <v>0.27381424458703657</v>
      </c>
      <c r="BQ314">
        <v>0.13487805434311173</v>
      </c>
    </row>
    <row r="315" spans="1:69" x14ac:dyDescent="0.25">
      <c r="B315" t="s">
        <v>2072</v>
      </c>
      <c r="C315" t="s">
        <v>2073</v>
      </c>
      <c r="D315" t="s">
        <v>198</v>
      </c>
      <c r="E315" t="s">
        <v>198</v>
      </c>
      <c r="F315" t="s">
        <v>198</v>
      </c>
      <c r="G315" t="s">
        <v>2074</v>
      </c>
      <c r="H315">
        <v>22.254999999999999</v>
      </c>
      <c r="I315">
        <v>10.17</v>
      </c>
      <c r="J315">
        <v>195</v>
      </c>
      <c r="K315">
        <v>56.923076923076898</v>
      </c>
      <c r="L315">
        <v>144</v>
      </c>
      <c r="M315">
        <v>15</v>
      </c>
      <c r="N315">
        <v>15</v>
      </c>
      <c r="O315">
        <v>0</v>
      </c>
      <c r="P315">
        <v>1</v>
      </c>
      <c r="Q315" t="s">
        <v>198</v>
      </c>
      <c r="R315">
        <v>9999</v>
      </c>
      <c r="S315">
        <v>417.27191901206999</v>
      </c>
      <c r="T315" s="8">
        <f t="shared" si="52"/>
        <v>-0.2367484589945503</v>
      </c>
      <c r="U315" s="8">
        <f t="shared" si="53"/>
        <v>0.27058442228718255</v>
      </c>
      <c r="V315" s="7">
        <f t="shared" si="54"/>
        <v>7.8899327572802103E-2</v>
      </c>
      <c r="W315" t="str">
        <f t="shared" si="55"/>
        <v>n.s.</v>
      </c>
      <c r="X315" t="str">
        <f t="shared" si="56"/>
        <v>n.s.</v>
      </c>
      <c r="Y315" t="str">
        <f t="shared" si="57"/>
        <v>n.s.</v>
      </c>
      <c r="Z315" t="str">
        <f t="shared" si="58"/>
        <v>n.s.</v>
      </c>
      <c r="AA315">
        <f t="shared" si="59"/>
        <v>6</v>
      </c>
      <c r="AB315">
        <v>-6.0030089040897794E-2</v>
      </c>
      <c r="AC315">
        <v>-0.71646327939588783</v>
      </c>
      <c r="AD315">
        <v>-0.47732177753318655</v>
      </c>
      <c r="AE315">
        <v>2.0901018081192047E-2</v>
      </c>
      <c r="AF315">
        <v>-1.3769861973411485E-2</v>
      </c>
      <c r="AG315">
        <v>-0.1738067641051102</v>
      </c>
      <c r="AH315">
        <f t="shared" si="60"/>
        <v>6</v>
      </c>
      <c r="AI315">
        <v>-0.30044836747691073</v>
      </c>
      <c r="AJ315">
        <v>-1.0320936297098533</v>
      </c>
      <c r="AK315">
        <v>-0.5929192245494993</v>
      </c>
      <c r="AL315">
        <v>-0.38072944850354851</v>
      </c>
      <c r="AM315">
        <v>-0.21163525332714947</v>
      </c>
      <c r="AN315">
        <v>-0.21785109681113141</v>
      </c>
      <c r="AO315">
        <f t="shared" si="61"/>
        <v>6</v>
      </c>
      <c r="AP315">
        <v>0.81200000000000006</v>
      </c>
      <c r="AQ315">
        <v>0.48899999999999999</v>
      </c>
      <c r="AR315">
        <v>0.66300000000000003</v>
      </c>
      <c r="AS315">
        <v>1.302</v>
      </c>
      <c r="AT315">
        <v>1.1579999999999999</v>
      </c>
      <c r="AU315">
        <v>1.163</v>
      </c>
      <c r="AV315" t="s">
        <v>199</v>
      </c>
      <c r="AW315" t="s">
        <v>1423</v>
      </c>
      <c r="AX315" t="s">
        <v>1424</v>
      </c>
      <c r="BL315">
        <f t="shared" si="62"/>
        <v>-0.38072944850354851</v>
      </c>
      <c r="BM315">
        <f t="shared" si="63"/>
        <v>-0.21163525332714947</v>
      </c>
      <c r="BN315">
        <f t="shared" si="64"/>
        <v>-0.21785109681113141</v>
      </c>
      <c r="BO315">
        <v>0.38072944850354851</v>
      </c>
      <c r="BP315">
        <v>0.21163525332714947</v>
      </c>
      <c r="BQ315">
        <v>0.21785109681113141</v>
      </c>
    </row>
    <row r="316" spans="1:69" x14ac:dyDescent="0.25">
      <c r="B316" t="s">
        <v>2075</v>
      </c>
      <c r="C316" t="s">
        <v>2076</v>
      </c>
      <c r="D316" t="s">
        <v>198</v>
      </c>
      <c r="E316" t="s">
        <v>198</v>
      </c>
      <c r="F316" t="s">
        <v>198</v>
      </c>
      <c r="G316" t="s">
        <v>1288</v>
      </c>
      <c r="H316">
        <v>58.637</v>
      </c>
      <c r="I316">
        <v>7.23</v>
      </c>
      <c r="J316">
        <v>542</v>
      </c>
      <c r="K316">
        <v>42.250922509225099</v>
      </c>
      <c r="L316">
        <v>118</v>
      </c>
      <c r="M316">
        <v>19</v>
      </c>
      <c r="N316">
        <v>19</v>
      </c>
      <c r="O316">
        <v>0</v>
      </c>
      <c r="P316">
        <v>1</v>
      </c>
      <c r="Q316" t="s">
        <v>198</v>
      </c>
      <c r="R316">
        <v>9.5640000000000001</v>
      </c>
      <c r="S316">
        <v>376.77170705795299</v>
      </c>
      <c r="T316" s="8">
        <f t="shared" si="52"/>
        <v>1.1836769314657297E-2</v>
      </c>
      <c r="U316" s="8">
        <f t="shared" si="53"/>
        <v>0.18870317450004265</v>
      </c>
      <c r="V316" s="7">
        <f t="shared" si="54"/>
        <v>0.89123821208148812</v>
      </c>
      <c r="W316" t="str">
        <f t="shared" si="55"/>
        <v>n.s.</v>
      </c>
      <c r="X316" t="str">
        <f t="shared" si="56"/>
        <v>n.s.</v>
      </c>
      <c r="Y316" t="str">
        <f t="shared" si="57"/>
        <v>n.s.</v>
      </c>
      <c r="Z316" t="str">
        <f t="shared" si="58"/>
        <v>n.s.</v>
      </c>
      <c r="AA316">
        <f t="shared" si="59"/>
        <v>6</v>
      </c>
      <c r="AB316">
        <v>-4.5885906720628145E-2</v>
      </c>
      <c r="AC316">
        <v>0.42130842820850262</v>
      </c>
      <c r="AD316">
        <v>1.0900068349619541E-2</v>
      </c>
      <c r="AE316">
        <v>-0.13143445528489706</v>
      </c>
      <c r="AF316">
        <v>-7.4755063309253855E-2</v>
      </c>
      <c r="AG316">
        <v>-0.10911245535539932</v>
      </c>
      <c r="AH316">
        <f t="shared" si="60"/>
        <v>6</v>
      </c>
      <c r="AI316">
        <v>-0.28630418515664108</v>
      </c>
      <c r="AJ316">
        <v>0.1056780778945372</v>
      </c>
      <c r="AK316">
        <v>-0.10469737866669322</v>
      </c>
      <c r="AL316">
        <v>-0.53306492186963761</v>
      </c>
      <c r="AM316">
        <v>-0.27262045466299184</v>
      </c>
      <c r="AN316">
        <v>-0.15315678806142052</v>
      </c>
      <c r="AO316">
        <f t="shared" si="61"/>
        <v>6</v>
      </c>
      <c r="AP316">
        <v>0.82</v>
      </c>
      <c r="AQ316">
        <v>1.0760000000000001</v>
      </c>
      <c r="AR316">
        <v>0.93</v>
      </c>
      <c r="AS316">
        <v>1.4470000000000001</v>
      </c>
      <c r="AT316">
        <v>1.208</v>
      </c>
      <c r="AU316">
        <v>1.1120000000000001</v>
      </c>
      <c r="AV316" t="s">
        <v>199</v>
      </c>
      <c r="AW316" t="s">
        <v>200</v>
      </c>
      <c r="AX316" t="s">
        <v>1240</v>
      </c>
      <c r="BL316">
        <f t="shared" si="62"/>
        <v>-0.53306492186963761</v>
      </c>
      <c r="BM316">
        <f t="shared" si="63"/>
        <v>-0.27262045466299184</v>
      </c>
      <c r="BN316">
        <f t="shared" si="64"/>
        <v>-0.15315678806142052</v>
      </c>
      <c r="BO316">
        <v>0.53306492186963761</v>
      </c>
      <c r="BP316">
        <v>0.27262045466299184</v>
      </c>
      <c r="BQ316">
        <v>0.15315678806142052</v>
      </c>
    </row>
    <row r="317" spans="1:69" x14ac:dyDescent="0.25">
      <c r="B317" t="s">
        <v>2077</v>
      </c>
      <c r="C317" t="s">
        <v>2078</v>
      </c>
      <c r="D317" t="s">
        <v>198</v>
      </c>
      <c r="E317" t="s">
        <v>198</v>
      </c>
      <c r="F317" t="s">
        <v>198</v>
      </c>
      <c r="G317" t="s">
        <v>2079</v>
      </c>
      <c r="H317">
        <v>15.452</v>
      </c>
      <c r="I317">
        <v>10.65</v>
      </c>
      <c r="J317">
        <v>134</v>
      </c>
      <c r="K317">
        <v>59.701492537313399</v>
      </c>
      <c r="L317">
        <v>172</v>
      </c>
      <c r="M317">
        <v>15</v>
      </c>
      <c r="N317">
        <v>15</v>
      </c>
      <c r="O317">
        <v>0</v>
      </c>
      <c r="P317">
        <v>1</v>
      </c>
      <c r="Q317" t="s">
        <v>198</v>
      </c>
      <c r="R317">
        <v>5335.6989999999996</v>
      </c>
      <c r="S317">
        <v>494.7314453125</v>
      </c>
      <c r="T317" s="8">
        <f t="shared" si="52"/>
        <v>-8.8778285417444661E-2</v>
      </c>
      <c r="U317" s="8">
        <f t="shared" si="53"/>
        <v>0.17063277625252826</v>
      </c>
      <c r="V317" s="7">
        <f t="shared" si="54"/>
        <v>0.27167543577298181</v>
      </c>
      <c r="W317" t="str">
        <f t="shared" si="55"/>
        <v>n.s.</v>
      </c>
      <c r="X317" t="str">
        <f t="shared" si="56"/>
        <v>n.s.</v>
      </c>
      <c r="Y317" t="str">
        <f t="shared" si="57"/>
        <v>n.s.</v>
      </c>
      <c r="Z317" t="str">
        <f t="shared" si="58"/>
        <v>n.s.</v>
      </c>
      <c r="AA317">
        <f t="shared" si="59"/>
        <v>6</v>
      </c>
      <c r="AB317">
        <v>-1.2839005786250912E-2</v>
      </c>
      <c r="AC317">
        <v>-0.29040437402579206</v>
      </c>
      <c r="AD317">
        <v>-0.22265295317298239</v>
      </c>
      <c r="AE317">
        <v>0.23427253884622642</v>
      </c>
      <c r="AF317">
        <v>-7.5948853233298586E-2</v>
      </c>
      <c r="AG317">
        <v>-0.16509706513257044</v>
      </c>
      <c r="AH317">
        <f t="shared" si="60"/>
        <v>6</v>
      </c>
      <c r="AI317">
        <v>-0.25325728422226385</v>
      </c>
      <c r="AJ317">
        <v>-0.60603472433975747</v>
      </c>
      <c r="AK317">
        <v>-0.33825040018929514</v>
      </c>
      <c r="AL317">
        <v>-0.16735792773851413</v>
      </c>
      <c r="AM317">
        <v>-0.27381424458703657</v>
      </c>
      <c r="AN317">
        <v>-0.20914139783859165</v>
      </c>
      <c r="AO317">
        <f t="shared" si="61"/>
        <v>6</v>
      </c>
      <c r="AP317">
        <v>0.83899999999999997</v>
      </c>
      <c r="AQ317">
        <v>0.65700000000000003</v>
      </c>
      <c r="AR317">
        <v>0.79100000000000004</v>
      </c>
      <c r="AS317">
        <v>1.123</v>
      </c>
      <c r="AT317">
        <v>1.2090000000000001</v>
      </c>
      <c r="AU317">
        <v>1.1559999999999999</v>
      </c>
      <c r="AV317" t="s">
        <v>199</v>
      </c>
      <c r="AW317" t="s">
        <v>1423</v>
      </c>
      <c r="AX317" t="s">
        <v>1424</v>
      </c>
      <c r="BL317">
        <f t="shared" si="62"/>
        <v>-0.16735792773851413</v>
      </c>
      <c r="BM317">
        <f t="shared" si="63"/>
        <v>-0.27381424458703657</v>
      </c>
      <c r="BN317">
        <f t="shared" si="64"/>
        <v>-0.20914139783859165</v>
      </c>
      <c r="BO317">
        <v>0.16735792773851413</v>
      </c>
      <c r="BP317">
        <v>0.27381424458703657</v>
      </c>
      <c r="BQ317">
        <v>0.20914139783859165</v>
      </c>
    </row>
    <row r="318" spans="1:69" x14ac:dyDescent="0.25">
      <c r="B318" t="s">
        <v>2080</v>
      </c>
      <c r="C318" t="s">
        <v>2081</v>
      </c>
      <c r="D318" t="s">
        <v>198</v>
      </c>
      <c r="E318" t="s">
        <v>198</v>
      </c>
      <c r="F318" t="s">
        <v>198</v>
      </c>
      <c r="G318" t="s">
        <v>2082</v>
      </c>
      <c r="H318">
        <v>45.57</v>
      </c>
      <c r="I318">
        <v>7.2</v>
      </c>
      <c r="J318">
        <v>423</v>
      </c>
      <c r="K318">
        <v>40.189125295508298</v>
      </c>
      <c r="L318">
        <v>103</v>
      </c>
      <c r="M318">
        <v>11</v>
      </c>
      <c r="N318">
        <v>11</v>
      </c>
      <c r="O318">
        <v>0</v>
      </c>
      <c r="P318">
        <v>1</v>
      </c>
      <c r="Q318" t="s">
        <v>198</v>
      </c>
      <c r="R318">
        <v>21.274999999999999</v>
      </c>
      <c r="S318">
        <v>470.037989139557</v>
      </c>
      <c r="T318" s="8">
        <f t="shared" si="52"/>
        <v>1.4120136426169563E-2</v>
      </c>
      <c r="U318" s="8">
        <f t="shared" si="53"/>
        <v>7.2455287203856245E-2</v>
      </c>
      <c r="V318" s="7">
        <f t="shared" si="54"/>
        <v>0.67226244962066461</v>
      </c>
      <c r="W318" t="str">
        <f t="shared" si="55"/>
        <v>n.s.</v>
      </c>
      <c r="X318" t="str">
        <f t="shared" si="56"/>
        <v>n.s.</v>
      </c>
      <c r="Y318" t="str">
        <f t="shared" si="57"/>
        <v>n.s.</v>
      </c>
      <c r="Z318" t="str">
        <f t="shared" si="58"/>
        <v>n.s.</v>
      </c>
      <c r="AA318">
        <f t="shared" si="59"/>
        <v>6</v>
      </c>
      <c r="AB318">
        <v>0.10910504375814795</v>
      </c>
      <c r="AC318">
        <v>-1.8976878644143158E-2</v>
      </c>
      <c r="AD318">
        <v>0.12135671630499771</v>
      </c>
      <c r="AE318">
        <v>-5.254542660106154E-2</v>
      </c>
      <c r="AF318">
        <v>-2.7409538515831333E-2</v>
      </c>
      <c r="AG318">
        <v>-4.6809097745092267E-2</v>
      </c>
      <c r="AH318">
        <f t="shared" si="60"/>
        <v>6</v>
      </c>
      <c r="AI318">
        <v>-0.13131323467786499</v>
      </c>
      <c r="AJ318">
        <v>-0.33460722895810857</v>
      </c>
      <c r="AK318">
        <v>5.7592692886849527E-3</v>
      </c>
      <c r="AL318">
        <v>-0.45417589318580209</v>
      </c>
      <c r="AM318">
        <v>-0.22527492986956932</v>
      </c>
      <c r="AN318">
        <v>-9.0853430451113479E-2</v>
      </c>
      <c r="AO318">
        <f t="shared" si="61"/>
        <v>6</v>
      </c>
      <c r="AP318">
        <v>0.91300000000000003</v>
      </c>
      <c r="AQ318">
        <v>0.79300000000000004</v>
      </c>
      <c r="AR318">
        <v>1.004</v>
      </c>
      <c r="AS318">
        <v>1.37</v>
      </c>
      <c r="AT318">
        <v>1.169</v>
      </c>
      <c r="AU318">
        <v>1.0649999999999999</v>
      </c>
      <c r="AV318" t="s">
        <v>199</v>
      </c>
      <c r="AW318" t="s">
        <v>198</v>
      </c>
      <c r="AX318" t="s">
        <v>209</v>
      </c>
      <c r="BL318">
        <f t="shared" si="62"/>
        <v>-0.45417589318580209</v>
      </c>
      <c r="BM318">
        <f t="shared" si="63"/>
        <v>-0.22527492986956932</v>
      </c>
      <c r="BN318">
        <f t="shared" si="64"/>
        <v>-9.0853430451113479E-2</v>
      </c>
      <c r="BO318">
        <v>0.45417589318580209</v>
      </c>
      <c r="BP318">
        <v>0.22527492986956932</v>
      </c>
      <c r="BQ318">
        <v>9.0853430451113479E-2</v>
      </c>
    </row>
    <row r="319" spans="1:69" x14ac:dyDescent="0.25">
      <c r="B319" t="s">
        <v>2083</v>
      </c>
      <c r="C319" t="s">
        <v>2084</v>
      </c>
      <c r="D319" t="s">
        <v>198</v>
      </c>
      <c r="E319" t="s">
        <v>198</v>
      </c>
      <c r="F319" t="s">
        <v>198</v>
      </c>
      <c r="G319" t="s">
        <v>2085</v>
      </c>
      <c r="H319">
        <v>135.78700000000001</v>
      </c>
      <c r="I319">
        <v>7.46</v>
      </c>
      <c r="J319">
        <v>1209</v>
      </c>
      <c r="K319">
        <v>21.009098428453299</v>
      </c>
      <c r="L319">
        <v>91</v>
      </c>
      <c r="M319">
        <v>21</v>
      </c>
      <c r="N319">
        <v>21</v>
      </c>
      <c r="O319">
        <v>0</v>
      </c>
      <c r="P319">
        <v>1</v>
      </c>
      <c r="Q319" t="s">
        <v>198</v>
      </c>
      <c r="R319">
        <v>2.7610000000000001</v>
      </c>
      <c r="S319">
        <v>309.39906847476999</v>
      </c>
      <c r="T319" s="8">
        <f t="shared" si="52"/>
        <v>2.8247461004639606E-2</v>
      </c>
      <c r="U319" s="8">
        <f t="shared" si="53"/>
        <v>0.36389185643785199</v>
      </c>
      <c r="V319" s="7">
        <f t="shared" si="54"/>
        <v>0.86566127379169466</v>
      </c>
      <c r="W319" t="str">
        <f t="shared" si="55"/>
        <v>n.s.</v>
      </c>
      <c r="X319" t="str">
        <f t="shared" si="56"/>
        <v>n.s.</v>
      </c>
      <c r="Y319" t="str">
        <f t="shared" si="57"/>
        <v>n.s.</v>
      </c>
      <c r="Z319" t="str">
        <f t="shared" si="58"/>
        <v>n.s.</v>
      </c>
      <c r="AA319">
        <f t="shared" si="59"/>
        <v>6</v>
      </c>
      <c r="AB319">
        <v>-5.9771852839918815E-3</v>
      </c>
      <c r="AC319">
        <v>0.67852099297982571</v>
      </c>
      <c r="AD319">
        <v>0.19284044594877311</v>
      </c>
      <c r="AE319">
        <v>-0.5364670944893527</v>
      </c>
      <c r="AF319">
        <v>-5.5518844446336479E-2</v>
      </c>
      <c r="AG319">
        <v>-0.10391354868108021</v>
      </c>
      <c r="AH319">
        <f t="shared" si="60"/>
        <v>6</v>
      </c>
      <c r="AI319">
        <v>-0.24639546372000481</v>
      </c>
      <c r="AJ319">
        <v>0.36289064266586035</v>
      </c>
      <c r="AK319">
        <v>7.7242998932460352E-2</v>
      </c>
      <c r="AL319">
        <v>-0.93809756107409326</v>
      </c>
      <c r="AM319">
        <v>-0.25338423580007446</v>
      </c>
      <c r="AN319">
        <v>-0.14795788138710142</v>
      </c>
      <c r="AO319">
        <f t="shared" si="61"/>
        <v>6</v>
      </c>
      <c r="AP319">
        <v>0.84299999999999997</v>
      </c>
      <c r="AQ319">
        <v>1.286</v>
      </c>
      <c r="AR319">
        <v>1.0549999999999999</v>
      </c>
      <c r="AS319">
        <v>1.9159999999999999</v>
      </c>
      <c r="AT319">
        <v>1.1919999999999999</v>
      </c>
      <c r="AU319">
        <v>1.1080000000000001</v>
      </c>
      <c r="AV319" t="s">
        <v>1360</v>
      </c>
      <c r="AW319" t="s">
        <v>200</v>
      </c>
      <c r="AX319" t="s">
        <v>222</v>
      </c>
      <c r="BL319">
        <f t="shared" si="62"/>
        <v>-0.93809756107409326</v>
      </c>
      <c r="BM319">
        <f t="shared" si="63"/>
        <v>-0.25338423580007446</v>
      </c>
      <c r="BN319">
        <f t="shared" si="64"/>
        <v>-0.14795788138710142</v>
      </c>
      <c r="BO319">
        <v>0.93809756107409326</v>
      </c>
      <c r="BP319">
        <v>0.25338423580007446</v>
      </c>
      <c r="BQ319">
        <v>0.14795788138710142</v>
      </c>
    </row>
    <row r="320" spans="1:69" x14ac:dyDescent="0.25">
      <c r="B320" t="s">
        <v>2086</v>
      </c>
      <c r="C320" t="s">
        <v>2087</v>
      </c>
      <c r="D320" t="s">
        <v>198</v>
      </c>
      <c r="E320" t="s">
        <v>198</v>
      </c>
      <c r="F320" t="s">
        <v>198</v>
      </c>
      <c r="G320" t="s">
        <v>2089</v>
      </c>
      <c r="H320">
        <v>54.743000000000002</v>
      </c>
      <c r="I320">
        <v>9.14</v>
      </c>
      <c r="J320">
        <v>487</v>
      </c>
      <c r="K320">
        <v>33.059548254620097</v>
      </c>
      <c r="L320">
        <v>100</v>
      </c>
      <c r="M320">
        <v>11</v>
      </c>
      <c r="N320">
        <v>11</v>
      </c>
      <c r="O320">
        <v>0</v>
      </c>
      <c r="P320">
        <v>1</v>
      </c>
      <c r="Q320" t="s">
        <v>198</v>
      </c>
      <c r="R320">
        <v>12.738</v>
      </c>
      <c r="S320">
        <v>375.37144947052002</v>
      </c>
      <c r="T320" s="8">
        <f t="shared" si="52"/>
        <v>9.334493721734953E-2</v>
      </c>
      <c r="U320" s="8">
        <f t="shared" si="53"/>
        <v>0.1390901206336761</v>
      </c>
      <c r="V320" s="7">
        <f t="shared" si="54"/>
        <v>0.16434165582783378</v>
      </c>
      <c r="W320" t="str">
        <f t="shared" si="55"/>
        <v>n.s.</v>
      </c>
      <c r="X320" t="str">
        <f t="shared" si="56"/>
        <v>n.s.</v>
      </c>
      <c r="Y320" t="str">
        <f t="shared" si="57"/>
        <v>n.s.</v>
      </c>
      <c r="Z320" t="str">
        <f t="shared" si="58"/>
        <v>n.s.</v>
      </c>
      <c r="AA320">
        <f t="shared" si="59"/>
        <v>6</v>
      </c>
      <c r="AB320">
        <v>0.21861390811766448</v>
      </c>
      <c r="AC320">
        <v>0.1827360798166201</v>
      </c>
      <c r="AD320">
        <v>0.28038372515965249</v>
      </c>
      <c r="AE320">
        <v>2.1859019952829017E-3</v>
      </c>
      <c r="AF320">
        <v>-4.09214682333785E-2</v>
      </c>
      <c r="AG320">
        <v>-8.2928523551744321E-2</v>
      </c>
      <c r="AH320">
        <f t="shared" si="60"/>
        <v>6</v>
      </c>
      <c r="AI320">
        <v>-2.1804370318348448E-2</v>
      </c>
      <c r="AJ320">
        <v>-0.13289427049734531</v>
      </c>
      <c r="AK320">
        <v>0.16478627814333971</v>
      </c>
      <c r="AL320">
        <v>-0.39944456458945765</v>
      </c>
      <c r="AM320">
        <v>-0.23878685958711648</v>
      </c>
      <c r="AN320">
        <v>-0.12697285625776553</v>
      </c>
      <c r="AO320">
        <f t="shared" si="61"/>
        <v>6</v>
      </c>
      <c r="AP320">
        <v>0.98499999999999999</v>
      </c>
      <c r="AQ320">
        <v>0.91200000000000003</v>
      </c>
      <c r="AR320">
        <v>1.121</v>
      </c>
      <c r="AS320">
        <v>1.319</v>
      </c>
      <c r="AT320">
        <v>1.18</v>
      </c>
      <c r="AU320">
        <v>1.0920000000000001</v>
      </c>
      <c r="AV320" t="s">
        <v>1267</v>
      </c>
      <c r="AW320" t="s">
        <v>1254</v>
      </c>
      <c r="AX320" t="s">
        <v>2088</v>
      </c>
      <c r="BL320">
        <f t="shared" si="62"/>
        <v>-0.39944456458945765</v>
      </c>
      <c r="BM320">
        <f t="shared" si="63"/>
        <v>-0.23878685958711648</v>
      </c>
      <c r="BN320">
        <f t="shared" si="64"/>
        <v>-0.12697285625776553</v>
      </c>
      <c r="BO320">
        <v>0.39944456458945765</v>
      </c>
      <c r="BP320">
        <v>0.23878685958711648</v>
      </c>
      <c r="BQ320">
        <v>0.12697285625776553</v>
      </c>
    </row>
    <row r="321" spans="1:69" x14ac:dyDescent="0.25">
      <c r="B321" t="s">
        <v>2090</v>
      </c>
      <c r="C321" t="s">
        <v>2091</v>
      </c>
      <c r="D321" t="s">
        <v>198</v>
      </c>
      <c r="E321" t="s">
        <v>198</v>
      </c>
      <c r="F321" t="s">
        <v>198</v>
      </c>
      <c r="G321" t="s">
        <v>2092</v>
      </c>
      <c r="H321">
        <v>36.633000000000003</v>
      </c>
      <c r="I321">
        <v>4.6900000000000004</v>
      </c>
      <c r="J321">
        <v>349</v>
      </c>
      <c r="K321">
        <v>33.237822349570202</v>
      </c>
      <c r="L321">
        <v>128</v>
      </c>
      <c r="M321">
        <v>11</v>
      </c>
      <c r="N321">
        <v>11</v>
      </c>
      <c r="O321">
        <v>0</v>
      </c>
      <c r="P321">
        <v>1</v>
      </c>
      <c r="Q321" t="s">
        <v>198</v>
      </c>
      <c r="R321">
        <v>86.992000000000004</v>
      </c>
      <c r="S321">
        <v>448.91278135776503</v>
      </c>
      <c r="T321" s="8">
        <f t="shared" si="52"/>
        <v>-0.27391301575666788</v>
      </c>
      <c r="U321" s="8">
        <f t="shared" si="53"/>
        <v>0.17022382975987452</v>
      </c>
      <c r="V321" s="7">
        <f t="shared" si="54"/>
        <v>4.8629530213876856E-3</v>
      </c>
      <c r="W321" t="str">
        <f t="shared" si="55"/>
        <v>n.s.</v>
      </c>
      <c r="X321" t="str">
        <f t="shared" si="56"/>
        <v>n.s.</v>
      </c>
      <c r="Y321" t="str">
        <f t="shared" si="57"/>
        <v>n.s.</v>
      </c>
      <c r="Z321" t="str">
        <f t="shared" si="58"/>
        <v>n.s.</v>
      </c>
      <c r="AA321">
        <f t="shared" si="59"/>
        <v>6</v>
      </c>
      <c r="AB321">
        <v>-6.3587908454086961E-2</v>
      </c>
      <c r="AC321">
        <v>-0.12463312525305198</v>
      </c>
      <c r="AD321">
        <v>-0.1411030250954306</v>
      </c>
      <c r="AE321">
        <v>-0.45435923072374018</v>
      </c>
      <c r="AF321">
        <v>-0.36480443474896423</v>
      </c>
      <c r="AG321">
        <v>-0.49499037026473308</v>
      </c>
      <c r="AH321">
        <f t="shared" si="60"/>
        <v>6</v>
      </c>
      <c r="AI321">
        <v>-0.30400618689009989</v>
      </c>
      <c r="AJ321">
        <v>-0.44026347556701739</v>
      </c>
      <c r="AK321">
        <v>-0.25670047211174335</v>
      </c>
      <c r="AL321">
        <v>-0.85598969730848073</v>
      </c>
      <c r="AM321">
        <v>-0.56266982610270222</v>
      </c>
      <c r="AN321">
        <v>-0.53903470297075429</v>
      </c>
      <c r="AO321">
        <f t="shared" si="61"/>
        <v>6</v>
      </c>
      <c r="AP321">
        <v>0.81</v>
      </c>
      <c r="AQ321">
        <v>0.73699999999999999</v>
      </c>
      <c r="AR321">
        <v>0.83699999999999997</v>
      </c>
      <c r="AS321">
        <v>1.81</v>
      </c>
      <c r="AT321">
        <v>1.4770000000000001</v>
      </c>
      <c r="AU321">
        <v>1.4530000000000001</v>
      </c>
      <c r="AV321" t="s">
        <v>198</v>
      </c>
      <c r="AW321" t="s">
        <v>1254</v>
      </c>
      <c r="AX321" t="s">
        <v>2008</v>
      </c>
      <c r="BL321">
        <f t="shared" si="62"/>
        <v>-0.85598969730848073</v>
      </c>
      <c r="BM321">
        <f t="shared" si="63"/>
        <v>-0.56266982610270222</v>
      </c>
      <c r="BN321">
        <f t="shared" si="64"/>
        <v>-0.53903470297075429</v>
      </c>
      <c r="BO321">
        <v>0.85598969730848073</v>
      </c>
      <c r="BP321">
        <v>0.56266982610270222</v>
      </c>
      <c r="BQ321">
        <v>0.53903470297075429</v>
      </c>
    </row>
    <row r="322" spans="1:69" x14ac:dyDescent="0.25">
      <c r="B322" t="s">
        <v>2093</v>
      </c>
      <c r="C322" t="s">
        <v>2094</v>
      </c>
      <c r="D322" t="s">
        <v>198</v>
      </c>
      <c r="E322" t="s">
        <v>198</v>
      </c>
      <c r="F322" t="s">
        <v>198</v>
      </c>
      <c r="G322" t="s">
        <v>463</v>
      </c>
      <c r="H322">
        <v>61.137</v>
      </c>
      <c r="I322">
        <v>4.79</v>
      </c>
      <c r="J322">
        <v>560</v>
      </c>
      <c r="K322">
        <v>37.142857142857103</v>
      </c>
      <c r="L322">
        <v>122</v>
      </c>
      <c r="M322">
        <v>12</v>
      </c>
      <c r="N322">
        <v>12</v>
      </c>
      <c r="O322">
        <v>0</v>
      </c>
      <c r="P322">
        <v>1</v>
      </c>
      <c r="Q322" t="s">
        <v>198</v>
      </c>
      <c r="R322">
        <v>12.895</v>
      </c>
      <c r="S322">
        <v>551.54305243492104</v>
      </c>
      <c r="T322" s="8">
        <f t="shared" si="52"/>
        <v>1.3139656268382177E-2</v>
      </c>
      <c r="U322" s="8">
        <f t="shared" si="53"/>
        <v>0.13273146806569139</v>
      </c>
      <c r="V322" s="7">
        <f t="shared" si="54"/>
        <v>0.82926836825803196</v>
      </c>
      <c r="W322" t="str">
        <f t="shared" si="55"/>
        <v>n.s.</v>
      </c>
      <c r="X322" t="str">
        <f t="shared" si="56"/>
        <v>n.s.</v>
      </c>
      <c r="Y322" t="str">
        <f t="shared" si="57"/>
        <v>n.s.</v>
      </c>
      <c r="Z322" t="str">
        <f t="shared" si="58"/>
        <v>n.s.</v>
      </c>
      <c r="AA322">
        <f t="shared" si="59"/>
        <v>6</v>
      </c>
      <c r="AB322">
        <v>9.1617617029306875E-2</v>
      </c>
      <c r="AC322">
        <v>7.7766520215077489E-2</v>
      </c>
      <c r="AD322">
        <v>0.12566113036101023</v>
      </c>
      <c r="AE322">
        <v>-0.18621454266953685</v>
      </c>
      <c r="AF322">
        <v>0.12885071343855753</v>
      </c>
      <c r="AG322">
        <v>-0.15884350076412224</v>
      </c>
      <c r="AH322">
        <f t="shared" si="60"/>
        <v>6</v>
      </c>
      <c r="AI322">
        <v>-0.14880066140670606</v>
      </c>
      <c r="AJ322">
        <v>-0.23786383009888792</v>
      </c>
      <c r="AK322">
        <v>1.0063683344697479E-2</v>
      </c>
      <c r="AL322">
        <v>-0.58784500925427741</v>
      </c>
      <c r="AM322">
        <v>-6.9014677915180456E-2</v>
      </c>
      <c r="AN322">
        <v>-0.20288783347014344</v>
      </c>
      <c r="AO322">
        <f t="shared" si="61"/>
        <v>6</v>
      </c>
      <c r="AP322">
        <v>0.90200000000000002</v>
      </c>
      <c r="AQ322">
        <v>0.84799999999999998</v>
      </c>
      <c r="AR322">
        <v>1.0069999999999999</v>
      </c>
      <c r="AS322">
        <v>1.5029999999999999</v>
      </c>
      <c r="AT322">
        <v>1.0489999999999999</v>
      </c>
      <c r="AU322">
        <v>1.151</v>
      </c>
      <c r="AV322" t="s">
        <v>198</v>
      </c>
      <c r="AW322" t="s">
        <v>198</v>
      </c>
      <c r="AX322" t="s">
        <v>198</v>
      </c>
      <c r="BL322">
        <f t="shared" si="62"/>
        <v>-0.58784500925427741</v>
      </c>
      <c r="BM322">
        <f t="shared" si="63"/>
        <v>-6.9014677915180456E-2</v>
      </c>
      <c r="BN322">
        <f t="shared" si="64"/>
        <v>-0.20288783347014344</v>
      </c>
      <c r="BO322">
        <v>0.58784500925427741</v>
      </c>
      <c r="BP322">
        <v>6.9014677915180456E-2</v>
      </c>
      <c r="BQ322">
        <v>0.20288783347014344</v>
      </c>
    </row>
    <row r="323" spans="1:69" x14ac:dyDescent="0.25">
      <c r="B323" t="s">
        <v>2095</v>
      </c>
      <c r="C323" t="s">
        <v>2096</v>
      </c>
      <c r="D323" t="s">
        <v>198</v>
      </c>
      <c r="E323" t="s">
        <v>198</v>
      </c>
      <c r="F323" t="s">
        <v>198</v>
      </c>
      <c r="G323" t="s">
        <v>198</v>
      </c>
      <c r="H323">
        <v>24.577999999999999</v>
      </c>
      <c r="I323">
        <v>7.21</v>
      </c>
      <c r="J323">
        <v>223</v>
      </c>
      <c r="K323">
        <v>72.645739910313907</v>
      </c>
      <c r="L323">
        <v>65</v>
      </c>
      <c r="M323">
        <v>11</v>
      </c>
      <c r="N323">
        <v>11</v>
      </c>
      <c r="O323">
        <v>0</v>
      </c>
      <c r="P323">
        <v>1</v>
      </c>
      <c r="Q323" t="s">
        <v>198</v>
      </c>
      <c r="R323">
        <v>463.15899999999999</v>
      </c>
      <c r="S323">
        <v>257.479559779167</v>
      </c>
      <c r="T323" s="8">
        <f t="shared" si="52"/>
        <v>0.14753526372884171</v>
      </c>
      <c r="U323" s="8">
        <f t="shared" si="53"/>
        <v>0.47596915716224614</v>
      </c>
      <c r="V323" s="7">
        <f t="shared" si="54"/>
        <v>0.50401960337551643</v>
      </c>
      <c r="W323" t="str">
        <f t="shared" si="55"/>
        <v>n.s.</v>
      </c>
      <c r="X323" t="str">
        <f t="shared" si="56"/>
        <v>n.s.</v>
      </c>
      <c r="Y323" t="str">
        <f t="shared" si="57"/>
        <v>n.s.</v>
      </c>
      <c r="Z323" t="str">
        <f t="shared" si="58"/>
        <v>n.s.</v>
      </c>
      <c r="AA323">
        <f t="shared" si="59"/>
        <v>6</v>
      </c>
      <c r="AB323">
        <v>-0.44924160095183652</v>
      </c>
      <c r="AC323">
        <v>1.1005530518768265</v>
      </c>
      <c r="AD323">
        <v>-0.11717151595981166</v>
      </c>
      <c r="AE323">
        <v>5.4709775115860948E-3</v>
      </c>
      <c r="AF323">
        <v>0.21382296525671424</v>
      </c>
      <c r="AG323">
        <v>0.13177770463957159</v>
      </c>
      <c r="AH323">
        <f t="shared" si="60"/>
        <v>6</v>
      </c>
      <c r="AI323">
        <v>-0.68965987938784945</v>
      </c>
      <c r="AJ323">
        <v>0.78492270156286115</v>
      </c>
      <c r="AK323">
        <v>-0.23276896297612443</v>
      </c>
      <c r="AL323">
        <v>-0.39615948907315446</v>
      </c>
      <c r="AM323">
        <v>1.5957573902976249E-2</v>
      </c>
      <c r="AN323">
        <v>8.7733371933550366E-2</v>
      </c>
      <c r="AO323">
        <f t="shared" si="61"/>
        <v>6</v>
      </c>
      <c r="AP323">
        <v>0.62</v>
      </c>
      <c r="AQ323">
        <v>1.7230000000000001</v>
      </c>
      <c r="AR323">
        <v>0.85099999999999998</v>
      </c>
      <c r="AS323">
        <v>1.3160000000000001</v>
      </c>
      <c r="AT323">
        <v>0.98899999999999999</v>
      </c>
      <c r="AU323">
        <v>0.94099999999999995</v>
      </c>
      <c r="AV323" t="s">
        <v>198</v>
      </c>
      <c r="AW323" t="s">
        <v>198</v>
      </c>
      <c r="AX323" t="s">
        <v>198</v>
      </c>
      <c r="BL323">
        <f t="shared" si="62"/>
        <v>-0.39615948907315446</v>
      </c>
      <c r="BM323">
        <f t="shared" si="63"/>
        <v>1.5957573902976249E-2</v>
      </c>
      <c r="BN323">
        <f t="shared" si="64"/>
        <v>8.7733371933550366E-2</v>
      </c>
      <c r="BO323">
        <v>0.39615948907315446</v>
      </c>
      <c r="BP323">
        <v>-1.5957573902976249E-2</v>
      </c>
      <c r="BQ323">
        <v>-8.7733371933550366E-2</v>
      </c>
    </row>
    <row r="324" spans="1:69" hidden="1" x14ac:dyDescent="0.25">
      <c r="A324"/>
      <c r="B324" t="s">
        <v>2097</v>
      </c>
      <c r="C324" t="s">
        <v>2098</v>
      </c>
      <c r="D324" t="s">
        <v>198</v>
      </c>
      <c r="E324" t="s">
        <v>198</v>
      </c>
      <c r="F324" t="s">
        <v>198</v>
      </c>
      <c r="G324" t="s">
        <v>198</v>
      </c>
      <c r="H324">
        <v>26.853999999999999</v>
      </c>
      <c r="I324">
        <v>9.5399999999999991</v>
      </c>
      <c r="J324">
        <v>243</v>
      </c>
      <c r="K324">
        <v>51.851851851851798</v>
      </c>
      <c r="L324">
        <v>156</v>
      </c>
      <c r="M324">
        <v>13</v>
      </c>
      <c r="N324">
        <v>1</v>
      </c>
      <c r="O324">
        <v>0</v>
      </c>
      <c r="P324">
        <v>1</v>
      </c>
      <c r="Q324" t="s">
        <v>198</v>
      </c>
      <c r="R324">
        <v>272.84199999999998</v>
      </c>
      <c r="S324">
        <v>535.10802757739998</v>
      </c>
      <c r="T324" s="8" t="str">
        <f t="shared" ref="T324:T387" si="65">IFERROR(AVERAGE(AB324:AG324),"")</f>
        <v/>
      </c>
      <c r="U324" s="8" t="str">
        <f t="shared" ref="U324:U387" si="66">IFERROR(_xlfn.STDEV.P(AB324:AG324),"")</f>
        <v/>
      </c>
      <c r="V324" s="7" t="str">
        <f t="shared" ref="V324:V387" si="67">IFERROR(_xlfn.T.TEST(AB324:AG324,BE$2:BJ$2,2,2),"")</f>
        <v/>
      </c>
      <c r="W324" t="str">
        <f t="shared" ref="W324:W387" si="68">IFERROR(IF(AND(T324^2^0.5&gt;0.5,U324&lt;T324^2^0.5,V324&lt;0.05,AA324&gt;4),"REGULATED","n.s."),"n.q.")</f>
        <v>n.q.</v>
      </c>
      <c r="X324" t="str">
        <f t="shared" ref="X324:X387" si="69">IFERROR(IF(AND(T324^2^0.5&gt;0.75,U324&lt;T324^2^0.5,V324&lt;0.05,AA324&gt;4),"REGULATED","n.s."),"n.q.")</f>
        <v>n.q.</v>
      </c>
      <c r="Y324" t="str">
        <f t="shared" ref="Y324:Y387" si="70">IFERROR(IF(AND(T324^2^0.5&gt;0.5,U324&lt;T324^2^0.5,V324&lt;0.01,AA324&gt;4),"REGULATED","n.s."),"n.q.")</f>
        <v>n.q.</v>
      </c>
      <c r="Z324" t="str">
        <f t="shared" ref="Z324:Z387" si="71">IFERROR(IF(AND(T324^2^0.5&gt;0.75,U324&lt;T324^2^0.5,V324&lt;0.05,AA324&gt;4),"REGULATED","n.s."),"n.q.")</f>
        <v>n.q.</v>
      </c>
      <c r="AA324">
        <f t="shared" ref="AA324:AA387" si="72">COUNT(AB324:AG324)</f>
        <v>0</v>
      </c>
      <c r="AB324" t="s">
        <v>198</v>
      </c>
      <c r="AC324" t="s">
        <v>198</v>
      </c>
      <c r="AD324" t="s">
        <v>198</v>
      </c>
      <c r="AE324" t="s">
        <v>198</v>
      </c>
      <c r="AF324" t="s">
        <v>198</v>
      </c>
      <c r="AG324" t="s">
        <v>198</v>
      </c>
      <c r="AH324">
        <f t="shared" ref="AH324:AH387" si="73">COUNT(AI324:AN324)</f>
        <v>0</v>
      </c>
      <c r="AI324" t="s">
        <v>198</v>
      </c>
      <c r="AJ324" t="s">
        <v>198</v>
      </c>
      <c r="AK324" t="s">
        <v>198</v>
      </c>
      <c r="AL324" t="s">
        <v>198</v>
      </c>
      <c r="AM324" t="s">
        <v>198</v>
      </c>
      <c r="AN324" t="s">
        <v>198</v>
      </c>
      <c r="AO324">
        <f t="shared" ref="AO324:AO387" si="74">COUNT(AP324:AU324)</f>
        <v>0</v>
      </c>
      <c r="AP324" t="s">
        <v>198</v>
      </c>
      <c r="AQ324" t="s">
        <v>198</v>
      </c>
      <c r="AR324" t="s">
        <v>198</v>
      </c>
      <c r="AS324" t="s">
        <v>198</v>
      </c>
      <c r="AT324" t="s">
        <v>198</v>
      </c>
      <c r="AU324" t="s">
        <v>198</v>
      </c>
      <c r="AV324" t="s">
        <v>198</v>
      </c>
      <c r="AW324" t="s">
        <v>198</v>
      </c>
      <c r="AX324" t="s">
        <v>198</v>
      </c>
      <c r="BL324" t="str">
        <f t="shared" ref="BL324:BL387" si="75">IFERROR(BO324*-1,"")</f>
        <v/>
      </c>
      <c r="BM324" t="str">
        <f t="shared" ref="BM324:BM387" si="76">IFERROR(BP324*-1,"")</f>
        <v/>
      </c>
      <c r="BN324" t="str">
        <f t="shared" ref="BN324:BN387" si="77">IFERROR(BQ324*-1,"")</f>
        <v/>
      </c>
      <c r="BO324" t="s">
        <v>198</v>
      </c>
      <c r="BP324" t="s">
        <v>198</v>
      </c>
      <c r="BQ324" t="s">
        <v>198</v>
      </c>
    </row>
    <row r="325" spans="1:69" x14ac:dyDescent="0.25">
      <c r="B325" t="s">
        <v>2099</v>
      </c>
      <c r="C325" t="s">
        <v>2100</v>
      </c>
      <c r="D325" t="s">
        <v>198</v>
      </c>
      <c r="E325" t="s">
        <v>198</v>
      </c>
      <c r="F325" t="s">
        <v>198</v>
      </c>
      <c r="G325" t="s">
        <v>2101</v>
      </c>
      <c r="H325">
        <v>63.802999999999997</v>
      </c>
      <c r="I325">
        <v>6.7</v>
      </c>
      <c r="J325">
        <v>589</v>
      </c>
      <c r="K325">
        <v>40.916808149405803</v>
      </c>
      <c r="L325">
        <v>91</v>
      </c>
      <c r="M325">
        <v>18</v>
      </c>
      <c r="N325">
        <v>18</v>
      </c>
      <c r="O325">
        <v>0</v>
      </c>
      <c r="P325">
        <v>1</v>
      </c>
      <c r="Q325" t="s">
        <v>198</v>
      </c>
      <c r="R325">
        <v>9.7010000000000005</v>
      </c>
      <c r="S325">
        <v>306.47372579574602</v>
      </c>
      <c r="T325" s="8">
        <f t="shared" si="65"/>
        <v>0.31529543078664407</v>
      </c>
      <c r="U325" s="8">
        <f t="shared" si="66"/>
        <v>0.29605338226664629</v>
      </c>
      <c r="V325" s="7">
        <f t="shared" si="67"/>
        <v>3.8520109141951801E-2</v>
      </c>
      <c r="W325" t="str">
        <f t="shared" si="68"/>
        <v>n.s.</v>
      </c>
      <c r="X325" t="str">
        <f t="shared" si="69"/>
        <v>n.s.</v>
      </c>
      <c r="Y325" t="str">
        <f t="shared" si="70"/>
        <v>n.s.</v>
      </c>
      <c r="Z325" t="str">
        <f t="shared" si="71"/>
        <v>n.s.</v>
      </c>
      <c r="AA325">
        <f t="shared" si="72"/>
        <v>6</v>
      </c>
      <c r="AB325">
        <v>0.25762756846823603</v>
      </c>
      <c r="AC325">
        <v>0.85962106997881538</v>
      </c>
      <c r="AD325">
        <v>5.2188276840251221E-2</v>
      </c>
      <c r="AE325">
        <v>0.53610750744477687</v>
      </c>
      <c r="AF325">
        <v>0.16224148162301677</v>
      </c>
      <c r="AG325">
        <v>2.3986680364767733E-2</v>
      </c>
      <c r="AH325">
        <f t="shared" si="73"/>
        <v>6</v>
      </c>
      <c r="AI325">
        <v>1.7209290032223101E-2</v>
      </c>
      <c r="AJ325">
        <v>0.54399071966485002</v>
      </c>
      <c r="AK325">
        <v>-6.3409170176061541E-2</v>
      </c>
      <c r="AL325">
        <v>0.13447704086003628</v>
      </c>
      <c r="AM325">
        <v>-3.5623909730721222E-2</v>
      </c>
      <c r="AN325">
        <v>-2.0057652341253479E-2</v>
      </c>
      <c r="AO325">
        <f t="shared" si="74"/>
        <v>6</v>
      </c>
      <c r="AP325">
        <v>1.012</v>
      </c>
      <c r="AQ325">
        <v>1.458</v>
      </c>
      <c r="AR325">
        <v>0.95699999999999996</v>
      </c>
      <c r="AS325">
        <v>0.91100000000000003</v>
      </c>
      <c r="AT325">
        <v>1.0249999999999999</v>
      </c>
      <c r="AU325">
        <v>1.014</v>
      </c>
      <c r="AV325" t="s">
        <v>199</v>
      </c>
      <c r="AW325" t="s">
        <v>198</v>
      </c>
      <c r="AX325" t="s">
        <v>209</v>
      </c>
      <c r="BL325">
        <f t="shared" si="75"/>
        <v>0.13447704086003628</v>
      </c>
      <c r="BM325">
        <f t="shared" si="76"/>
        <v>-3.5623909730721222E-2</v>
      </c>
      <c r="BN325">
        <f t="shared" si="77"/>
        <v>-2.0057652341253479E-2</v>
      </c>
      <c r="BO325">
        <v>-0.13447704086003628</v>
      </c>
      <c r="BP325">
        <v>3.5623909730721222E-2</v>
      </c>
      <c r="BQ325">
        <v>2.0057652341253479E-2</v>
      </c>
    </row>
    <row r="326" spans="1:69" x14ac:dyDescent="0.25">
      <c r="B326" t="s">
        <v>2102</v>
      </c>
      <c r="C326" t="s">
        <v>2103</v>
      </c>
      <c r="D326" t="s">
        <v>198</v>
      </c>
      <c r="E326" t="s">
        <v>198</v>
      </c>
      <c r="F326" t="s">
        <v>198</v>
      </c>
      <c r="G326" t="s">
        <v>2104</v>
      </c>
      <c r="H326">
        <v>38.975999999999999</v>
      </c>
      <c r="I326">
        <v>9.23</v>
      </c>
      <c r="J326">
        <v>376</v>
      </c>
      <c r="K326">
        <v>55.585106382978701</v>
      </c>
      <c r="L326">
        <v>98</v>
      </c>
      <c r="M326">
        <v>15</v>
      </c>
      <c r="N326">
        <v>15</v>
      </c>
      <c r="O326">
        <v>0</v>
      </c>
      <c r="P326">
        <v>1</v>
      </c>
      <c r="Q326" t="s">
        <v>198</v>
      </c>
      <c r="R326">
        <v>50.795000000000002</v>
      </c>
      <c r="S326">
        <v>366.017352581024</v>
      </c>
      <c r="T326" s="8">
        <f t="shared" si="65"/>
        <v>0.24543100521682079</v>
      </c>
      <c r="U326" s="8">
        <f t="shared" si="66"/>
        <v>0.16152539386496587</v>
      </c>
      <c r="V326" s="7">
        <f t="shared" si="67"/>
        <v>6.7983118458511474E-3</v>
      </c>
      <c r="W326" t="str">
        <f t="shared" si="68"/>
        <v>n.s.</v>
      </c>
      <c r="X326" t="str">
        <f t="shared" si="69"/>
        <v>n.s.</v>
      </c>
      <c r="Y326" t="str">
        <f t="shared" si="70"/>
        <v>n.s.</v>
      </c>
      <c r="Z326" t="str">
        <f t="shared" si="71"/>
        <v>n.s.</v>
      </c>
      <c r="AA326">
        <f t="shared" si="72"/>
        <v>6</v>
      </c>
      <c r="AB326">
        <v>0.30392122074217087</v>
      </c>
      <c r="AC326">
        <v>-3.3605090569132245E-2</v>
      </c>
      <c r="AD326">
        <v>0.31597624500033905</v>
      </c>
      <c r="AE326">
        <v>0.39156678324004307</v>
      </c>
      <c r="AF326">
        <v>0.40376149279399004</v>
      </c>
      <c r="AG326">
        <v>9.0965380093513792E-2</v>
      </c>
      <c r="AH326">
        <f t="shared" si="73"/>
        <v>6</v>
      </c>
      <c r="AI326">
        <v>6.3502942306157953E-2</v>
      </c>
      <c r="AJ326">
        <v>-0.34923544088309766</v>
      </c>
      <c r="AK326">
        <v>0.20037879798402627</v>
      </c>
      <c r="AL326">
        <v>-1.0063683344697479E-2</v>
      </c>
      <c r="AM326">
        <v>0.20589610144025206</v>
      </c>
      <c r="AN326">
        <v>4.6921047387492573E-2</v>
      </c>
      <c r="AO326">
        <f t="shared" si="74"/>
        <v>6</v>
      </c>
      <c r="AP326">
        <v>1.0449999999999999</v>
      </c>
      <c r="AQ326">
        <v>0.78500000000000003</v>
      </c>
      <c r="AR326">
        <v>1.149</v>
      </c>
      <c r="AS326">
        <v>1.0069999999999999</v>
      </c>
      <c r="AT326">
        <v>0.86699999999999999</v>
      </c>
      <c r="AU326">
        <v>0.96799999999999997</v>
      </c>
      <c r="AV326" t="s">
        <v>199</v>
      </c>
      <c r="AW326" t="s">
        <v>198</v>
      </c>
      <c r="AX326" t="s">
        <v>222</v>
      </c>
      <c r="BL326">
        <f t="shared" si="75"/>
        <v>-1.0063683344697479E-2</v>
      </c>
      <c r="BM326">
        <f t="shared" si="76"/>
        <v>0.20589610144025206</v>
      </c>
      <c r="BN326">
        <f t="shared" si="77"/>
        <v>4.6921047387492573E-2</v>
      </c>
      <c r="BO326">
        <v>1.0063683344697479E-2</v>
      </c>
      <c r="BP326">
        <v>-0.20589610144025206</v>
      </c>
      <c r="BQ326">
        <v>-4.6921047387492573E-2</v>
      </c>
    </row>
    <row r="327" spans="1:69" x14ac:dyDescent="0.25">
      <c r="B327" t="s">
        <v>2105</v>
      </c>
      <c r="C327" t="s">
        <v>2106</v>
      </c>
      <c r="D327" t="s">
        <v>198</v>
      </c>
      <c r="E327" t="s">
        <v>198</v>
      </c>
      <c r="F327" t="s">
        <v>198</v>
      </c>
      <c r="G327" t="s">
        <v>198</v>
      </c>
      <c r="H327">
        <v>26.832999999999998</v>
      </c>
      <c r="I327">
        <v>4.92</v>
      </c>
      <c r="J327">
        <v>243</v>
      </c>
      <c r="K327">
        <v>55.5555555555556</v>
      </c>
      <c r="L327">
        <v>76</v>
      </c>
      <c r="M327">
        <v>12</v>
      </c>
      <c r="N327">
        <v>12</v>
      </c>
      <c r="O327">
        <v>0</v>
      </c>
      <c r="P327">
        <v>1</v>
      </c>
      <c r="Q327" t="s">
        <v>240</v>
      </c>
      <c r="R327">
        <v>1583.893</v>
      </c>
      <c r="S327">
        <v>244.50311946868899</v>
      </c>
      <c r="T327" s="8">
        <f t="shared" si="65"/>
        <v>-0.16055321635363759</v>
      </c>
      <c r="U327" s="8">
        <f t="shared" si="66"/>
        <v>0.34444596736459066</v>
      </c>
      <c r="V327" s="7">
        <f t="shared" si="67"/>
        <v>0.32182593034829099</v>
      </c>
      <c r="W327" t="str">
        <f t="shared" si="68"/>
        <v>n.s.</v>
      </c>
      <c r="X327" t="str">
        <f t="shared" si="69"/>
        <v>n.s.</v>
      </c>
      <c r="Y327" t="str">
        <f t="shared" si="70"/>
        <v>n.s.</v>
      </c>
      <c r="Z327" t="str">
        <f t="shared" si="71"/>
        <v>n.s.</v>
      </c>
      <c r="AA327">
        <f t="shared" si="72"/>
        <v>6</v>
      </c>
      <c r="AB327">
        <v>0.24761377984021671</v>
      </c>
      <c r="AC327">
        <v>-0.83637274313108456</v>
      </c>
      <c r="AD327">
        <v>-0.13594131997965175</v>
      </c>
      <c r="AE327">
        <v>-0.29258114118315015</v>
      </c>
      <c r="AF327">
        <v>3.5655355039431069E-2</v>
      </c>
      <c r="AG327">
        <v>1.8306771292412937E-2</v>
      </c>
      <c r="AH327">
        <f t="shared" si="73"/>
        <v>6</v>
      </c>
      <c r="AI327">
        <v>7.1955014042037668E-3</v>
      </c>
      <c r="AJ327">
        <v>-1.15200309344505</v>
      </c>
      <c r="AK327">
        <v>-0.2515387669959645</v>
      </c>
      <c r="AL327">
        <v>-0.6942116077678907</v>
      </c>
      <c r="AM327">
        <v>-0.16221003631430692</v>
      </c>
      <c r="AN327">
        <v>-2.5737561413608275E-2</v>
      </c>
      <c r="AO327">
        <f t="shared" si="74"/>
        <v>6</v>
      </c>
      <c r="AP327">
        <v>1.0049999999999999</v>
      </c>
      <c r="AQ327">
        <v>0.45</v>
      </c>
      <c r="AR327">
        <v>0.84</v>
      </c>
      <c r="AS327">
        <v>1.6180000000000001</v>
      </c>
      <c r="AT327">
        <v>1.119</v>
      </c>
      <c r="AU327">
        <v>1.018</v>
      </c>
      <c r="AV327" t="s">
        <v>198</v>
      </c>
      <c r="AW327" t="s">
        <v>198</v>
      </c>
      <c r="AX327" t="s">
        <v>198</v>
      </c>
      <c r="BL327">
        <f t="shared" si="75"/>
        <v>-0.6942116077678907</v>
      </c>
      <c r="BM327">
        <f t="shared" si="76"/>
        <v>-0.16221003631430692</v>
      </c>
      <c r="BN327">
        <f t="shared" si="77"/>
        <v>-2.5737561413608275E-2</v>
      </c>
      <c r="BO327">
        <v>0.6942116077678907</v>
      </c>
      <c r="BP327">
        <v>0.16221003631430692</v>
      </c>
      <c r="BQ327">
        <v>2.5737561413608275E-2</v>
      </c>
    </row>
    <row r="328" spans="1:69" x14ac:dyDescent="0.25">
      <c r="B328" t="s">
        <v>2107</v>
      </c>
      <c r="C328" t="s">
        <v>2108</v>
      </c>
      <c r="D328" t="s">
        <v>198</v>
      </c>
      <c r="E328" t="s">
        <v>198</v>
      </c>
      <c r="F328" t="s">
        <v>198</v>
      </c>
      <c r="G328" t="s">
        <v>2109</v>
      </c>
      <c r="H328">
        <v>44.921999999999997</v>
      </c>
      <c r="I328">
        <v>5.05</v>
      </c>
      <c r="J328">
        <v>396</v>
      </c>
      <c r="K328">
        <v>45.202020202020201</v>
      </c>
      <c r="L328">
        <v>76</v>
      </c>
      <c r="M328">
        <v>14</v>
      </c>
      <c r="N328">
        <v>14</v>
      </c>
      <c r="O328">
        <v>0</v>
      </c>
      <c r="P328">
        <v>1</v>
      </c>
      <c r="Q328" t="s">
        <v>198</v>
      </c>
      <c r="R328">
        <v>21.274999999999999</v>
      </c>
      <c r="S328">
        <v>309.91556465625803</v>
      </c>
      <c r="T328" s="8">
        <f t="shared" si="65"/>
        <v>0.14909336796402961</v>
      </c>
      <c r="U328" s="8">
        <f t="shared" si="66"/>
        <v>0.56727934005826786</v>
      </c>
      <c r="V328" s="7">
        <f t="shared" si="67"/>
        <v>0.56977410545725338</v>
      </c>
      <c r="W328" t="str">
        <f t="shared" si="68"/>
        <v>n.s.</v>
      </c>
      <c r="X328" t="str">
        <f t="shared" si="69"/>
        <v>n.s.</v>
      </c>
      <c r="Y328" t="str">
        <f t="shared" si="70"/>
        <v>n.s.</v>
      </c>
      <c r="Z328" t="str">
        <f t="shared" si="71"/>
        <v>n.s.</v>
      </c>
      <c r="AA328">
        <f t="shared" si="72"/>
        <v>6</v>
      </c>
      <c r="AB328">
        <v>0.68508534527792064</v>
      </c>
      <c r="AC328">
        <v>0.86948231849509106</v>
      </c>
      <c r="AD328">
        <v>0.40247859480447429</v>
      </c>
      <c r="AE328">
        <v>-3.453137272970952E-2</v>
      </c>
      <c r="AF328">
        <v>-0.2425553294030291</v>
      </c>
      <c r="AG328">
        <v>-0.78539934866056971</v>
      </c>
      <c r="AH328">
        <f t="shared" si="73"/>
        <v>6</v>
      </c>
      <c r="AI328">
        <v>0.44466706684190765</v>
      </c>
      <c r="AJ328">
        <v>0.5538519681811257</v>
      </c>
      <c r="AK328">
        <v>0.28688114778816154</v>
      </c>
      <c r="AL328">
        <v>-0.43616183931445007</v>
      </c>
      <c r="AM328">
        <v>-0.44042072075676708</v>
      </c>
      <c r="AN328">
        <v>-0.82944368136659097</v>
      </c>
      <c r="AO328">
        <f t="shared" si="74"/>
        <v>6</v>
      </c>
      <c r="AP328">
        <v>1.361</v>
      </c>
      <c r="AQ328">
        <v>1.468</v>
      </c>
      <c r="AR328">
        <v>1.22</v>
      </c>
      <c r="AS328">
        <v>1.353</v>
      </c>
      <c r="AT328">
        <v>1.357</v>
      </c>
      <c r="AU328">
        <v>1.7769999999999999</v>
      </c>
      <c r="AV328" t="s">
        <v>1364</v>
      </c>
      <c r="AW328" t="s">
        <v>198</v>
      </c>
      <c r="AX328" t="s">
        <v>571</v>
      </c>
      <c r="BL328">
        <f t="shared" si="75"/>
        <v>-0.43616183931445007</v>
      </c>
      <c r="BM328">
        <f t="shared" si="76"/>
        <v>-0.44042072075676708</v>
      </c>
      <c r="BN328">
        <f t="shared" si="77"/>
        <v>-0.82944368136659097</v>
      </c>
      <c r="BO328">
        <v>0.43616183931445007</v>
      </c>
      <c r="BP328">
        <v>0.44042072075676708</v>
      </c>
      <c r="BQ328">
        <v>0.82944368136659097</v>
      </c>
    </row>
    <row r="329" spans="1:69" x14ac:dyDescent="0.25">
      <c r="B329" t="s">
        <v>2110</v>
      </c>
      <c r="C329" t="s">
        <v>2111</v>
      </c>
      <c r="D329" t="s">
        <v>198</v>
      </c>
      <c r="E329" t="s">
        <v>198</v>
      </c>
      <c r="F329" t="s">
        <v>198</v>
      </c>
      <c r="G329" t="s">
        <v>198</v>
      </c>
      <c r="H329">
        <v>48.780999999999999</v>
      </c>
      <c r="I329">
        <v>9.91</v>
      </c>
      <c r="J329">
        <v>456</v>
      </c>
      <c r="K329">
        <v>42.7631578947368</v>
      </c>
      <c r="L329">
        <v>107</v>
      </c>
      <c r="M329">
        <v>15</v>
      </c>
      <c r="N329">
        <v>15</v>
      </c>
      <c r="O329">
        <v>0</v>
      </c>
      <c r="P329">
        <v>1</v>
      </c>
      <c r="Q329" t="s">
        <v>198</v>
      </c>
      <c r="R329">
        <v>14.615</v>
      </c>
      <c r="S329">
        <v>384.534830451012</v>
      </c>
      <c r="T329" s="8">
        <f t="shared" si="65"/>
        <v>8.7664756563560389E-2</v>
      </c>
      <c r="U329" s="8">
        <f t="shared" si="66"/>
        <v>0.13259503834552849</v>
      </c>
      <c r="V329" s="7">
        <f t="shared" si="67"/>
        <v>0.17010177581243277</v>
      </c>
      <c r="W329" t="str">
        <f t="shared" si="68"/>
        <v>n.s.</v>
      </c>
      <c r="X329" t="str">
        <f t="shared" si="69"/>
        <v>n.s.</v>
      </c>
      <c r="Y329" t="str">
        <f t="shared" si="70"/>
        <v>n.s.</v>
      </c>
      <c r="Z329" t="str">
        <f t="shared" si="71"/>
        <v>n.s.</v>
      </c>
      <c r="AA329">
        <f t="shared" si="72"/>
        <v>6</v>
      </c>
      <c r="AB329">
        <v>1.9467831273471459E-2</v>
      </c>
      <c r="AC329">
        <v>9.971549304872232E-2</v>
      </c>
      <c r="AD329">
        <v>0.10981509442230665</v>
      </c>
      <c r="AE329">
        <v>0.10062821055192628</v>
      </c>
      <c r="AF329">
        <v>-0.12521639814999463</v>
      </c>
      <c r="AG329">
        <v>0.32157830823493022</v>
      </c>
      <c r="AH329">
        <f t="shared" si="73"/>
        <v>6</v>
      </c>
      <c r="AI329">
        <v>-0.22095044716254147</v>
      </c>
      <c r="AJ329">
        <v>-0.21591485726524309</v>
      </c>
      <c r="AK329">
        <v>-5.7823525940061109E-3</v>
      </c>
      <c r="AL329">
        <v>-0.30100225603281427</v>
      </c>
      <c r="AM329">
        <v>-0.32308178950373262</v>
      </c>
      <c r="AN329">
        <v>0.27753397552890902</v>
      </c>
      <c r="AO329">
        <f t="shared" si="74"/>
        <v>6</v>
      </c>
      <c r="AP329">
        <v>0.85799999999999998</v>
      </c>
      <c r="AQ329">
        <v>0.86099999999999999</v>
      </c>
      <c r="AR329">
        <v>0.996</v>
      </c>
      <c r="AS329">
        <v>1.232</v>
      </c>
      <c r="AT329">
        <v>1.2509999999999999</v>
      </c>
      <c r="AU329">
        <v>0.82499999999999996</v>
      </c>
      <c r="AV329" t="s">
        <v>198</v>
      </c>
      <c r="AW329" t="s">
        <v>198</v>
      </c>
      <c r="AX329" t="s">
        <v>198</v>
      </c>
      <c r="BL329">
        <f t="shared" si="75"/>
        <v>-0.30100225603281427</v>
      </c>
      <c r="BM329">
        <f t="shared" si="76"/>
        <v>-0.32308178950373262</v>
      </c>
      <c r="BN329">
        <f t="shared" si="77"/>
        <v>0.27753397552890902</v>
      </c>
      <c r="BO329">
        <v>0.30100225603281427</v>
      </c>
      <c r="BP329">
        <v>0.32308178950373262</v>
      </c>
      <c r="BQ329">
        <v>-0.27753397552890902</v>
      </c>
    </row>
    <row r="330" spans="1:69" x14ac:dyDescent="0.25">
      <c r="B330" t="s">
        <v>2112</v>
      </c>
      <c r="C330" t="s">
        <v>2113</v>
      </c>
      <c r="D330" t="s">
        <v>198</v>
      </c>
      <c r="E330" t="s">
        <v>198</v>
      </c>
      <c r="F330" t="s">
        <v>198</v>
      </c>
      <c r="G330" t="s">
        <v>198</v>
      </c>
      <c r="H330">
        <v>26.315999999999999</v>
      </c>
      <c r="I330">
        <v>11.06</v>
      </c>
      <c r="J330">
        <v>256</v>
      </c>
      <c r="K330">
        <v>49.21875</v>
      </c>
      <c r="L330">
        <v>218</v>
      </c>
      <c r="M330">
        <v>11</v>
      </c>
      <c r="N330">
        <v>11</v>
      </c>
      <c r="O330">
        <v>0</v>
      </c>
      <c r="P330">
        <v>1</v>
      </c>
      <c r="Q330" t="s">
        <v>198</v>
      </c>
      <c r="R330">
        <v>1583.893</v>
      </c>
      <c r="S330">
        <v>896.90748155117001</v>
      </c>
      <c r="T330" s="8">
        <f t="shared" si="65"/>
        <v>-0.14948067803209777</v>
      </c>
      <c r="U330" s="8">
        <f t="shared" si="66"/>
        <v>0.16868538429710064</v>
      </c>
      <c r="V330" s="7">
        <f t="shared" si="67"/>
        <v>7.5684434480549262E-2</v>
      </c>
      <c r="W330" t="str">
        <f t="shared" si="68"/>
        <v>n.s.</v>
      </c>
      <c r="X330" t="str">
        <f t="shared" si="69"/>
        <v>n.s.</v>
      </c>
      <c r="Y330" t="str">
        <f t="shared" si="70"/>
        <v>n.s.</v>
      </c>
      <c r="Z330" t="str">
        <f t="shared" si="71"/>
        <v>n.s.</v>
      </c>
      <c r="AA330">
        <f t="shared" si="72"/>
        <v>6</v>
      </c>
      <c r="AB330">
        <v>-0.24155022896181777</v>
      </c>
      <c r="AC330">
        <v>0.14912768717380037</v>
      </c>
      <c r="AD330">
        <v>-0.30715501739053652</v>
      </c>
      <c r="AE330">
        <v>-0.27644143852789727</v>
      </c>
      <c r="AF330">
        <v>1.0097644307713149E-2</v>
      </c>
      <c r="AG330">
        <v>-0.23096271479384861</v>
      </c>
      <c r="AH330">
        <f t="shared" si="73"/>
        <v>6</v>
      </c>
      <c r="AI330">
        <v>-0.4819685073978307</v>
      </c>
      <c r="AJ330">
        <v>-0.16650266314016504</v>
      </c>
      <c r="AK330">
        <v>-0.42275246440684927</v>
      </c>
      <c r="AL330">
        <v>-0.67807190511263782</v>
      </c>
      <c r="AM330">
        <v>-0.18776774704602484</v>
      </c>
      <c r="AN330">
        <v>-0.27500704749986982</v>
      </c>
      <c r="AO330">
        <f t="shared" si="74"/>
        <v>6</v>
      </c>
      <c r="AP330">
        <v>0.71599999999999997</v>
      </c>
      <c r="AQ330">
        <v>0.89100000000000001</v>
      </c>
      <c r="AR330">
        <v>0.746</v>
      </c>
      <c r="AS330">
        <v>1.6</v>
      </c>
      <c r="AT330">
        <v>1.139</v>
      </c>
      <c r="AU330">
        <v>1.21</v>
      </c>
      <c r="AV330" t="s">
        <v>198</v>
      </c>
      <c r="AW330" t="s">
        <v>1254</v>
      </c>
      <c r="AX330" t="s">
        <v>198</v>
      </c>
      <c r="BL330">
        <f t="shared" si="75"/>
        <v>-0.67807190511263782</v>
      </c>
      <c r="BM330">
        <f t="shared" si="76"/>
        <v>-0.18776774704602484</v>
      </c>
      <c r="BN330">
        <f t="shared" si="77"/>
        <v>-0.27500704749986982</v>
      </c>
      <c r="BO330">
        <v>0.67807190511263782</v>
      </c>
      <c r="BP330">
        <v>0.18776774704602484</v>
      </c>
      <c r="BQ330">
        <v>0.27500704749986982</v>
      </c>
    </row>
    <row r="331" spans="1:69" hidden="1" x14ac:dyDescent="0.25">
      <c r="A331"/>
      <c r="B331" t="s">
        <v>2114</v>
      </c>
      <c r="C331" t="s">
        <v>2115</v>
      </c>
      <c r="D331" t="s">
        <v>198</v>
      </c>
      <c r="E331" t="s">
        <v>198</v>
      </c>
      <c r="F331" t="s">
        <v>198</v>
      </c>
      <c r="G331" t="s">
        <v>1981</v>
      </c>
      <c r="H331">
        <v>134.899</v>
      </c>
      <c r="I331">
        <v>7.64</v>
      </c>
      <c r="J331">
        <v>1252</v>
      </c>
      <c r="K331">
        <v>24.520766773162901</v>
      </c>
      <c r="L331">
        <v>84</v>
      </c>
      <c r="M331">
        <v>20</v>
      </c>
      <c r="N331">
        <v>1</v>
      </c>
      <c r="O331">
        <v>0</v>
      </c>
      <c r="P331">
        <v>1</v>
      </c>
      <c r="Q331" t="s">
        <v>198</v>
      </c>
      <c r="R331">
        <v>2.3199999999999998</v>
      </c>
      <c r="S331">
        <v>288.54490351676901</v>
      </c>
      <c r="T331" s="8" t="str">
        <f t="shared" si="65"/>
        <v/>
      </c>
      <c r="U331" s="8" t="str">
        <f t="shared" si="66"/>
        <v/>
      </c>
      <c r="V331" s="7" t="str">
        <f t="shared" si="67"/>
        <v/>
      </c>
      <c r="W331" t="str">
        <f t="shared" si="68"/>
        <v>n.q.</v>
      </c>
      <c r="X331" t="str">
        <f t="shared" si="69"/>
        <v>n.q.</v>
      </c>
      <c r="Y331" t="str">
        <f t="shared" si="70"/>
        <v>n.q.</v>
      </c>
      <c r="Z331" t="str">
        <f t="shared" si="71"/>
        <v>n.q.</v>
      </c>
      <c r="AA331">
        <f t="shared" si="72"/>
        <v>0</v>
      </c>
      <c r="AB331" t="s">
        <v>198</v>
      </c>
      <c r="AC331" t="s">
        <v>198</v>
      </c>
      <c r="AD331" t="s">
        <v>198</v>
      </c>
      <c r="AE331" t="s">
        <v>198</v>
      </c>
      <c r="AF331" t="s">
        <v>198</v>
      </c>
      <c r="AG331" t="s">
        <v>198</v>
      </c>
      <c r="AH331">
        <f t="shared" si="73"/>
        <v>0</v>
      </c>
      <c r="AI331" t="s">
        <v>198</v>
      </c>
      <c r="AJ331" t="s">
        <v>198</v>
      </c>
      <c r="AK331" t="s">
        <v>198</v>
      </c>
      <c r="AL331" t="s">
        <v>198</v>
      </c>
      <c r="AM331" t="s">
        <v>198</v>
      </c>
      <c r="AN331" t="s">
        <v>198</v>
      </c>
      <c r="AO331">
        <f t="shared" si="74"/>
        <v>0</v>
      </c>
      <c r="AP331" t="s">
        <v>198</v>
      </c>
      <c r="AQ331" t="s">
        <v>198</v>
      </c>
      <c r="AR331" t="s">
        <v>198</v>
      </c>
      <c r="AS331" t="s">
        <v>198</v>
      </c>
      <c r="AT331" t="s">
        <v>198</v>
      </c>
      <c r="AU331" t="s">
        <v>198</v>
      </c>
      <c r="AV331" t="s">
        <v>199</v>
      </c>
      <c r="AW331" t="s">
        <v>200</v>
      </c>
      <c r="AX331" t="s">
        <v>222</v>
      </c>
      <c r="BL331" t="str">
        <f t="shared" si="75"/>
        <v/>
      </c>
      <c r="BM331" t="str">
        <f t="shared" si="76"/>
        <v/>
      </c>
      <c r="BN331" t="str">
        <f t="shared" si="77"/>
        <v/>
      </c>
      <c r="BO331" t="s">
        <v>198</v>
      </c>
      <c r="BP331" t="s">
        <v>198</v>
      </c>
      <c r="BQ331" t="s">
        <v>198</v>
      </c>
    </row>
    <row r="332" spans="1:69" x14ac:dyDescent="0.25">
      <c r="B332" t="s">
        <v>2116</v>
      </c>
      <c r="C332" t="s">
        <v>2117</v>
      </c>
      <c r="D332" t="s">
        <v>198</v>
      </c>
      <c r="E332" t="s">
        <v>198</v>
      </c>
      <c r="F332" t="s">
        <v>198</v>
      </c>
      <c r="G332" t="s">
        <v>2119</v>
      </c>
      <c r="H332">
        <v>28.096</v>
      </c>
      <c r="I332">
        <v>6.62</v>
      </c>
      <c r="J332">
        <v>253</v>
      </c>
      <c r="K332">
        <v>74.308300395256893</v>
      </c>
      <c r="L332">
        <v>71</v>
      </c>
      <c r="M332">
        <v>15</v>
      </c>
      <c r="N332">
        <v>15</v>
      </c>
      <c r="O332">
        <v>0</v>
      </c>
      <c r="P332">
        <v>1</v>
      </c>
      <c r="Q332" t="s">
        <v>198</v>
      </c>
      <c r="R332">
        <v>75.27</v>
      </c>
      <c r="S332">
        <v>287.87448930740402</v>
      </c>
      <c r="T332" s="8">
        <f t="shared" si="65"/>
        <v>-0.14061062898650553</v>
      </c>
      <c r="U332" s="8">
        <f t="shared" si="66"/>
        <v>0.39085582248054546</v>
      </c>
      <c r="V332" s="7">
        <f t="shared" si="67"/>
        <v>0.43985573910886988</v>
      </c>
      <c r="W332" t="str">
        <f t="shared" si="68"/>
        <v>n.s.</v>
      </c>
      <c r="X332" t="str">
        <f t="shared" si="69"/>
        <v>n.s.</v>
      </c>
      <c r="Y332" t="str">
        <f t="shared" si="70"/>
        <v>n.s.</v>
      </c>
      <c r="Z332" t="str">
        <f t="shared" si="71"/>
        <v>n.s.</v>
      </c>
      <c r="AA332">
        <f t="shared" si="72"/>
        <v>6</v>
      </c>
      <c r="AB332">
        <v>-0.7828515008868342</v>
      </c>
      <c r="AC332">
        <v>0.45182173660110947</v>
      </c>
      <c r="AD332">
        <v>-6.5551992088253699E-2</v>
      </c>
      <c r="AE332">
        <v>-0.34253062898566966</v>
      </c>
      <c r="AF332">
        <v>-0.26575706549815531</v>
      </c>
      <c r="AG332">
        <v>0.16120567693877022</v>
      </c>
      <c r="AH332">
        <f t="shared" si="73"/>
        <v>6</v>
      </c>
      <c r="AI332">
        <v>-1.0232697793228471</v>
      </c>
      <c r="AJ332">
        <v>0.13619138628714406</v>
      </c>
      <c r="AK332">
        <v>-0.18114943910456646</v>
      </c>
      <c r="AL332">
        <v>-0.74416109557041021</v>
      </c>
      <c r="AM332">
        <v>-0.46362245685189329</v>
      </c>
      <c r="AN332">
        <v>0.117161344232749</v>
      </c>
      <c r="AO332">
        <f t="shared" si="74"/>
        <v>6</v>
      </c>
      <c r="AP332">
        <v>0.49199999999999999</v>
      </c>
      <c r="AQ332">
        <v>1.099</v>
      </c>
      <c r="AR332">
        <v>0.88200000000000001</v>
      </c>
      <c r="AS332">
        <v>1.675</v>
      </c>
      <c r="AT332">
        <v>1.379</v>
      </c>
      <c r="AU332">
        <v>0.92200000000000004</v>
      </c>
      <c r="AV332" t="s">
        <v>199</v>
      </c>
      <c r="AW332" t="s">
        <v>2118</v>
      </c>
      <c r="AX332" t="s">
        <v>209</v>
      </c>
      <c r="BL332">
        <f t="shared" si="75"/>
        <v>-0.74416109557041021</v>
      </c>
      <c r="BM332">
        <f t="shared" si="76"/>
        <v>-0.46362245685189329</v>
      </c>
      <c r="BN332">
        <f t="shared" si="77"/>
        <v>0.117161344232749</v>
      </c>
      <c r="BO332">
        <v>0.74416109557041021</v>
      </c>
      <c r="BP332">
        <v>0.46362245685189329</v>
      </c>
      <c r="BQ332">
        <v>-0.117161344232749</v>
      </c>
    </row>
    <row r="333" spans="1:69" x14ac:dyDescent="0.25">
      <c r="B333" t="s">
        <v>2120</v>
      </c>
      <c r="C333" t="s">
        <v>2121</v>
      </c>
      <c r="D333" t="s">
        <v>198</v>
      </c>
      <c r="E333" t="s">
        <v>198</v>
      </c>
      <c r="F333" t="s">
        <v>198</v>
      </c>
      <c r="G333" t="s">
        <v>198</v>
      </c>
      <c r="H333">
        <v>64.631</v>
      </c>
      <c r="I333">
        <v>8.19</v>
      </c>
      <c r="J333">
        <v>571</v>
      </c>
      <c r="K333">
        <v>36.777583187390498</v>
      </c>
      <c r="L333">
        <v>93</v>
      </c>
      <c r="M333">
        <v>19</v>
      </c>
      <c r="N333">
        <v>19</v>
      </c>
      <c r="O333">
        <v>0</v>
      </c>
      <c r="P333">
        <v>1</v>
      </c>
      <c r="Q333" t="s">
        <v>198</v>
      </c>
      <c r="R333">
        <v>11.743</v>
      </c>
      <c r="S333">
        <v>293.51251077652</v>
      </c>
      <c r="T333" s="8">
        <f t="shared" si="65"/>
        <v>4.9493184572677935E-2</v>
      </c>
      <c r="U333" s="8">
        <f t="shared" si="66"/>
        <v>0.27835301388833289</v>
      </c>
      <c r="V333" s="7">
        <f t="shared" si="67"/>
        <v>0.69928765398749426</v>
      </c>
      <c r="W333" t="str">
        <f t="shared" si="68"/>
        <v>n.s.</v>
      </c>
      <c r="X333" t="str">
        <f t="shared" si="69"/>
        <v>n.s.</v>
      </c>
      <c r="Y333" t="str">
        <f t="shared" si="70"/>
        <v>n.s.</v>
      </c>
      <c r="Z333" t="str">
        <f t="shared" si="71"/>
        <v>n.s.</v>
      </c>
      <c r="AA333">
        <f t="shared" si="72"/>
        <v>6</v>
      </c>
      <c r="AB333">
        <v>-0.19788900016567806</v>
      </c>
      <c r="AC333">
        <v>-0.3304818134011272</v>
      </c>
      <c r="AD333">
        <v>-9.864277855667615E-2</v>
      </c>
      <c r="AE333">
        <v>0.30807029042240275</v>
      </c>
      <c r="AF333">
        <v>0.17212782994012971</v>
      </c>
      <c r="AG333">
        <v>0.44377457919701657</v>
      </c>
      <c r="AH333">
        <f t="shared" si="73"/>
        <v>6</v>
      </c>
      <c r="AI333">
        <v>-0.438307278601691</v>
      </c>
      <c r="AJ333">
        <v>-0.64611216371509261</v>
      </c>
      <c r="AK333">
        <v>-0.21424022557298891</v>
      </c>
      <c r="AL333">
        <v>-9.3560176162337833E-2</v>
      </c>
      <c r="AM333">
        <v>-2.5737561413608275E-2</v>
      </c>
      <c r="AN333">
        <v>0.39973024649099537</v>
      </c>
      <c r="AO333">
        <f t="shared" si="74"/>
        <v>6</v>
      </c>
      <c r="AP333">
        <v>0.73799999999999999</v>
      </c>
      <c r="AQ333">
        <v>0.63900000000000001</v>
      </c>
      <c r="AR333">
        <v>0.86199999999999999</v>
      </c>
      <c r="AS333">
        <v>1.0669999999999999</v>
      </c>
      <c r="AT333">
        <v>1.018</v>
      </c>
      <c r="AU333">
        <v>0.75800000000000001</v>
      </c>
      <c r="AV333" t="s">
        <v>198</v>
      </c>
      <c r="AW333" t="s">
        <v>198</v>
      </c>
      <c r="AX333" t="s">
        <v>198</v>
      </c>
      <c r="BL333">
        <f t="shared" si="75"/>
        <v>-9.3560176162337833E-2</v>
      </c>
      <c r="BM333">
        <f t="shared" si="76"/>
        <v>-2.5737561413608275E-2</v>
      </c>
      <c r="BN333">
        <f t="shared" si="77"/>
        <v>0.39973024649099537</v>
      </c>
      <c r="BO333">
        <v>9.3560176162337833E-2</v>
      </c>
      <c r="BP333">
        <v>2.5737561413608275E-2</v>
      </c>
      <c r="BQ333">
        <v>-0.39973024649099537</v>
      </c>
    </row>
    <row r="334" spans="1:69" x14ac:dyDescent="0.25">
      <c r="B334" t="s">
        <v>2122</v>
      </c>
      <c r="C334" t="s">
        <v>2123</v>
      </c>
      <c r="D334" t="s">
        <v>198</v>
      </c>
      <c r="E334" t="s">
        <v>198</v>
      </c>
      <c r="F334" t="s">
        <v>198</v>
      </c>
      <c r="G334" t="s">
        <v>81</v>
      </c>
      <c r="H334">
        <v>45.005000000000003</v>
      </c>
      <c r="I334">
        <v>5.16</v>
      </c>
      <c r="J334">
        <v>430</v>
      </c>
      <c r="K334">
        <v>45.116279069767401</v>
      </c>
      <c r="L334">
        <v>100</v>
      </c>
      <c r="M334">
        <v>16</v>
      </c>
      <c r="N334">
        <v>16</v>
      </c>
      <c r="O334">
        <v>0</v>
      </c>
      <c r="P334">
        <v>1</v>
      </c>
      <c r="Q334" t="s">
        <v>198</v>
      </c>
      <c r="R334">
        <v>112.646</v>
      </c>
      <c r="S334">
        <v>358.66224205493899</v>
      </c>
      <c r="T334" s="8">
        <f t="shared" si="65"/>
        <v>-3.9443078323225085E-2</v>
      </c>
      <c r="U334" s="8">
        <f t="shared" si="66"/>
        <v>0.20863845676250481</v>
      </c>
      <c r="V334" s="7">
        <f t="shared" si="67"/>
        <v>0.68143944080247754</v>
      </c>
      <c r="W334" t="str">
        <f t="shared" si="68"/>
        <v>n.s.</v>
      </c>
      <c r="X334" t="str">
        <f t="shared" si="69"/>
        <v>n.s.</v>
      </c>
      <c r="Y334" t="str">
        <f t="shared" si="70"/>
        <v>n.s.</v>
      </c>
      <c r="Z334" t="str">
        <f t="shared" si="71"/>
        <v>n.s.</v>
      </c>
      <c r="AA334">
        <f t="shared" si="72"/>
        <v>6</v>
      </c>
      <c r="AB334">
        <v>-7.6109828708759542E-2</v>
      </c>
      <c r="AC334">
        <v>0.35547061484575654</v>
      </c>
      <c r="AD334">
        <v>7.7591124436567849E-2</v>
      </c>
      <c r="AE334">
        <v>-0.25555219354368264</v>
      </c>
      <c r="AF334">
        <v>-0.2393623475591718</v>
      </c>
      <c r="AG334">
        <v>-9.8695839410060937E-2</v>
      </c>
      <c r="AH334">
        <f t="shared" si="73"/>
        <v>6</v>
      </c>
      <c r="AI334">
        <v>-0.31652810714477247</v>
      </c>
      <c r="AJ334">
        <v>3.9840264531791104E-2</v>
      </c>
      <c r="AK334">
        <v>-3.8006322579744921E-2</v>
      </c>
      <c r="AL334">
        <v>-0.65718266012842319</v>
      </c>
      <c r="AM334">
        <v>-0.43722773891290978</v>
      </c>
      <c r="AN334">
        <v>-0.14274017211608214</v>
      </c>
      <c r="AO334">
        <f t="shared" si="74"/>
        <v>6</v>
      </c>
      <c r="AP334">
        <v>0.80300000000000005</v>
      </c>
      <c r="AQ334">
        <v>1.028</v>
      </c>
      <c r="AR334">
        <v>0.97399999999999998</v>
      </c>
      <c r="AS334">
        <v>1.577</v>
      </c>
      <c r="AT334">
        <v>1.3540000000000001</v>
      </c>
      <c r="AU334">
        <v>1.1040000000000001</v>
      </c>
      <c r="AV334" t="s">
        <v>198</v>
      </c>
      <c r="AW334" t="s">
        <v>198</v>
      </c>
      <c r="AX334" t="s">
        <v>205</v>
      </c>
      <c r="BL334">
        <f t="shared" si="75"/>
        <v>-0.65718266012842319</v>
      </c>
      <c r="BM334">
        <f t="shared" si="76"/>
        <v>-0.43722773891290978</v>
      </c>
      <c r="BN334">
        <f t="shared" si="77"/>
        <v>-0.14274017211608214</v>
      </c>
      <c r="BO334">
        <v>0.65718266012842319</v>
      </c>
      <c r="BP334">
        <v>0.43722773891290978</v>
      </c>
      <c r="BQ334">
        <v>0.14274017211608214</v>
      </c>
    </row>
    <row r="335" spans="1:69" x14ac:dyDescent="0.25">
      <c r="B335" t="s">
        <v>2124</v>
      </c>
      <c r="C335" t="s">
        <v>2125</v>
      </c>
      <c r="D335" t="s">
        <v>198</v>
      </c>
      <c r="E335" t="s">
        <v>198</v>
      </c>
      <c r="F335" t="s">
        <v>198</v>
      </c>
      <c r="G335" t="s">
        <v>2126</v>
      </c>
      <c r="H335">
        <v>88.578000000000003</v>
      </c>
      <c r="I335">
        <v>5.29</v>
      </c>
      <c r="J335">
        <v>827</v>
      </c>
      <c r="K335">
        <v>36.033857315598603</v>
      </c>
      <c r="L335">
        <v>55</v>
      </c>
      <c r="M335">
        <v>22</v>
      </c>
      <c r="N335">
        <v>22</v>
      </c>
      <c r="O335">
        <v>0</v>
      </c>
      <c r="P335">
        <v>1</v>
      </c>
      <c r="Q335" t="s">
        <v>198</v>
      </c>
      <c r="R335">
        <v>3.7109999999999999</v>
      </c>
      <c r="S335">
        <v>201.96328186988799</v>
      </c>
      <c r="T335" s="8">
        <f t="shared" si="65"/>
        <v>-0.10651582434520974</v>
      </c>
      <c r="U335" s="8">
        <f t="shared" si="66"/>
        <v>0.53197616340493603</v>
      </c>
      <c r="V335" s="7">
        <f t="shared" si="67"/>
        <v>0.66389775414381058</v>
      </c>
      <c r="W335" t="str">
        <f t="shared" si="68"/>
        <v>n.s.</v>
      </c>
      <c r="X335" t="str">
        <f t="shared" si="69"/>
        <v>n.s.</v>
      </c>
      <c r="Y335" t="str">
        <f t="shared" si="70"/>
        <v>n.s.</v>
      </c>
      <c r="Z335" t="str">
        <f t="shared" si="71"/>
        <v>n.s.</v>
      </c>
      <c r="AA335">
        <f t="shared" si="72"/>
        <v>6</v>
      </c>
      <c r="AB335">
        <v>-0.42844979934678495</v>
      </c>
      <c r="AC335">
        <v>0.87046474620815828</v>
      </c>
      <c r="AD335">
        <v>-0.18840873987378715</v>
      </c>
      <c r="AE335">
        <v>-0.7226976684174613</v>
      </c>
      <c r="AF335">
        <v>0.27034814515526168</v>
      </c>
      <c r="AG335">
        <v>-0.44035162979664511</v>
      </c>
      <c r="AH335">
        <f t="shared" si="73"/>
        <v>6</v>
      </c>
      <c r="AI335">
        <v>-0.66886807778279789</v>
      </c>
      <c r="AJ335">
        <v>0.55483439589419292</v>
      </c>
      <c r="AK335">
        <v>-0.30400618689009989</v>
      </c>
      <c r="AL335">
        <v>-1.1243281350022019</v>
      </c>
      <c r="AM335">
        <v>7.2482753801523678E-2</v>
      </c>
      <c r="AN335">
        <v>-0.48439596250266631</v>
      </c>
      <c r="AO335">
        <f t="shared" si="74"/>
        <v>6</v>
      </c>
      <c r="AP335">
        <v>0.629</v>
      </c>
      <c r="AQ335">
        <v>1.4690000000000001</v>
      </c>
      <c r="AR335">
        <v>0.81</v>
      </c>
      <c r="AS335">
        <v>2.1800000000000002</v>
      </c>
      <c r="AT335">
        <v>0.95099999999999996</v>
      </c>
      <c r="AU335">
        <v>1.399</v>
      </c>
      <c r="AV335" t="s">
        <v>198</v>
      </c>
      <c r="AW335" t="s">
        <v>198</v>
      </c>
      <c r="AX335" t="s">
        <v>1272</v>
      </c>
      <c r="BL335">
        <f t="shared" si="75"/>
        <v>-1.1243281350022019</v>
      </c>
      <c r="BM335">
        <f t="shared" si="76"/>
        <v>7.2482753801523678E-2</v>
      </c>
      <c r="BN335">
        <f t="shared" si="77"/>
        <v>-0.48439596250266631</v>
      </c>
      <c r="BO335">
        <v>1.1243281350022019</v>
      </c>
      <c r="BP335">
        <v>-7.2482753801523678E-2</v>
      </c>
      <c r="BQ335">
        <v>0.48439596250266631</v>
      </c>
    </row>
    <row r="336" spans="1:69" x14ac:dyDescent="0.25">
      <c r="B336" t="s">
        <v>2127</v>
      </c>
      <c r="C336" t="s">
        <v>2128</v>
      </c>
      <c r="D336" t="s">
        <v>198</v>
      </c>
      <c r="E336" t="s">
        <v>198</v>
      </c>
      <c r="F336" t="s">
        <v>198</v>
      </c>
      <c r="G336" t="s">
        <v>198</v>
      </c>
      <c r="H336">
        <v>42.975999999999999</v>
      </c>
      <c r="I336">
        <v>8.76</v>
      </c>
      <c r="J336">
        <v>388</v>
      </c>
      <c r="K336">
        <v>48.4536082474227</v>
      </c>
      <c r="L336">
        <v>85</v>
      </c>
      <c r="M336">
        <v>14</v>
      </c>
      <c r="N336">
        <v>14</v>
      </c>
      <c r="O336">
        <v>0</v>
      </c>
      <c r="P336">
        <v>1</v>
      </c>
      <c r="Q336" t="s">
        <v>198</v>
      </c>
      <c r="R336">
        <v>27.73</v>
      </c>
      <c r="S336">
        <v>314.72538816928898</v>
      </c>
      <c r="T336" s="8">
        <f t="shared" si="65"/>
        <v>0.19597820132871224</v>
      </c>
      <c r="U336" s="8">
        <f t="shared" si="66"/>
        <v>0.25652615779388549</v>
      </c>
      <c r="V336" s="7">
        <f t="shared" si="67"/>
        <v>0.11838243198428729</v>
      </c>
      <c r="W336" t="str">
        <f t="shared" si="68"/>
        <v>n.s.</v>
      </c>
      <c r="X336" t="str">
        <f t="shared" si="69"/>
        <v>n.s.</v>
      </c>
      <c r="Y336" t="str">
        <f t="shared" si="70"/>
        <v>n.s.</v>
      </c>
      <c r="Z336" t="str">
        <f t="shared" si="71"/>
        <v>n.s.</v>
      </c>
      <c r="AA336">
        <f t="shared" si="72"/>
        <v>6</v>
      </c>
      <c r="AB336">
        <v>0.17399091669703687</v>
      </c>
      <c r="AC336">
        <v>0.19846900608121643</v>
      </c>
      <c r="AD336">
        <v>0.36170145690022931</v>
      </c>
      <c r="AE336">
        <v>0.55043112799144667</v>
      </c>
      <c r="AF336">
        <v>0.18636975251590854</v>
      </c>
      <c r="AG336">
        <v>-0.29509305221356413</v>
      </c>
      <c r="AH336">
        <f t="shared" si="73"/>
        <v>6</v>
      </c>
      <c r="AI336">
        <v>-6.6427361738976065E-2</v>
      </c>
      <c r="AJ336">
        <v>-0.117161344232749</v>
      </c>
      <c r="AK336">
        <v>0.24610400988391656</v>
      </c>
      <c r="AL336">
        <v>0.14880066140670606</v>
      </c>
      <c r="AM336">
        <v>-1.1495638837829439E-2</v>
      </c>
      <c r="AN336">
        <v>-0.33913738491958534</v>
      </c>
      <c r="AO336">
        <f t="shared" si="74"/>
        <v>6</v>
      </c>
      <c r="AP336">
        <v>0.95499999999999996</v>
      </c>
      <c r="AQ336">
        <v>0.92200000000000004</v>
      </c>
      <c r="AR336">
        <v>1.1859999999999999</v>
      </c>
      <c r="AS336">
        <v>0.90200000000000002</v>
      </c>
      <c r="AT336">
        <v>1.008</v>
      </c>
      <c r="AU336">
        <v>1.2649999999999999</v>
      </c>
      <c r="AV336" t="s">
        <v>198</v>
      </c>
      <c r="AW336" t="s">
        <v>198</v>
      </c>
      <c r="AX336" t="s">
        <v>198</v>
      </c>
      <c r="BL336">
        <f t="shared" si="75"/>
        <v>0.14880066140670606</v>
      </c>
      <c r="BM336">
        <f t="shared" si="76"/>
        <v>-1.1495638837829439E-2</v>
      </c>
      <c r="BN336">
        <f t="shared" si="77"/>
        <v>-0.33913738491958534</v>
      </c>
      <c r="BO336">
        <v>-0.14880066140670606</v>
      </c>
      <c r="BP336">
        <v>1.1495638837829439E-2</v>
      </c>
      <c r="BQ336">
        <v>0.33913738491958534</v>
      </c>
    </row>
    <row r="337" spans="1:69" x14ac:dyDescent="0.25">
      <c r="B337" t="s">
        <v>2129</v>
      </c>
      <c r="C337" t="s">
        <v>2130</v>
      </c>
      <c r="D337" t="s">
        <v>2131</v>
      </c>
      <c r="E337" t="s">
        <v>2132</v>
      </c>
      <c r="F337" t="s">
        <v>618</v>
      </c>
      <c r="G337" t="s">
        <v>2133</v>
      </c>
      <c r="H337">
        <v>65.103999999999999</v>
      </c>
      <c r="I337">
        <v>8.34</v>
      </c>
      <c r="J337">
        <v>579</v>
      </c>
      <c r="K337">
        <v>33.506044905008601</v>
      </c>
      <c r="L337">
        <v>74</v>
      </c>
      <c r="M337">
        <v>14</v>
      </c>
      <c r="N337">
        <v>14</v>
      </c>
      <c r="O337">
        <v>0</v>
      </c>
      <c r="P337">
        <v>1</v>
      </c>
      <c r="Q337" t="s">
        <v>198</v>
      </c>
      <c r="R337">
        <v>10.721</v>
      </c>
      <c r="S337">
        <v>290.80998408794397</v>
      </c>
      <c r="T337" s="8">
        <f t="shared" si="65"/>
        <v>9.2078953976637345E-2</v>
      </c>
      <c r="U337" s="8">
        <f t="shared" si="66"/>
        <v>0.22178641328648541</v>
      </c>
      <c r="V337" s="7">
        <f t="shared" si="67"/>
        <v>0.37509212349968557</v>
      </c>
      <c r="W337" t="str">
        <f t="shared" si="68"/>
        <v>n.s.</v>
      </c>
      <c r="X337" t="str">
        <f t="shared" si="69"/>
        <v>n.s.</v>
      </c>
      <c r="Y337" t="str">
        <f t="shared" si="70"/>
        <v>n.s.</v>
      </c>
      <c r="Z337" t="str">
        <f t="shared" si="71"/>
        <v>n.s.</v>
      </c>
      <c r="AA337">
        <f t="shared" si="72"/>
        <v>6</v>
      </c>
      <c r="AB337">
        <v>0.36209683502426537</v>
      </c>
      <c r="AC337">
        <v>0.34561321652967975</v>
      </c>
      <c r="AD337">
        <v>0.13423162115536375</v>
      </c>
      <c r="AE337">
        <v>6.8206732859548758E-2</v>
      </c>
      <c r="AF337">
        <v>-0.11247472925841251</v>
      </c>
      <c r="AG337">
        <v>-0.24519995245062126</v>
      </c>
      <c r="AH337">
        <f t="shared" si="73"/>
        <v>6</v>
      </c>
      <c r="AI337">
        <v>0.12167855658825247</v>
      </c>
      <c r="AJ337">
        <v>2.9982866215714311E-2</v>
      </c>
      <c r="AK337">
        <v>1.8634174139050975E-2</v>
      </c>
      <c r="AL337">
        <v>-0.3334237337251918</v>
      </c>
      <c r="AM337">
        <v>-0.31034012061215049</v>
      </c>
      <c r="AN337">
        <v>-0.28924428515664247</v>
      </c>
      <c r="AO337">
        <f t="shared" si="74"/>
        <v>6</v>
      </c>
      <c r="AP337">
        <v>1.0880000000000001</v>
      </c>
      <c r="AQ337">
        <v>1.0209999999999999</v>
      </c>
      <c r="AR337">
        <v>1.0129999999999999</v>
      </c>
      <c r="AS337">
        <v>1.26</v>
      </c>
      <c r="AT337">
        <v>1.24</v>
      </c>
      <c r="AU337">
        <v>1.222</v>
      </c>
      <c r="AV337" t="s">
        <v>199</v>
      </c>
      <c r="AW337" t="s">
        <v>200</v>
      </c>
      <c r="AX337" t="s">
        <v>209</v>
      </c>
      <c r="BL337">
        <f t="shared" si="75"/>
        <v>-0.3334237337251918</v>
      </c>
      <c r="BM337">
        <f t="shared" si="76"/>
        <v>-0.31034012061215049</v>
      </c>
      <c r="BN337">
        <f t="shared" si="77"/>
        <v>-0.28924428515664247</v>
      </c>
      <c r="BO337">
        <v>0.3334237337251918</v>
      </c>
      <c r="BP337">
        <v>0.31034012061215049</v>
      </c>
      <c r="BQ337">
        <v>0.28924428515664247</v>
      </c>
    </row>
    <row r="338" spans="1:69" x14ac:dyDescent="0.25">
      <c r="B338" t="s">
        <v>2134</v>
      </c>
      <c r="C338" t="s">
        <v>2135</v>
      </c>
      <c r="D338" t="s">
        <v>198</v>
      </c>
      <c r="E338" t="s">
        <v>198</v>
      </c>
      <c r="F338" t="s">
        <v>198</v>
      </c>
      <c r="G338" t="s">
        <v>198</v>
      </c>
      <c r="H338">
        <v>144.887</v>
      </c>
      <c r="I338">
        <v>5.2</v>
      </c>
      <c r="J338">
        <v>1329</v>
      </c>
      <c r="K338">
        <v>24.303987960872799</v>
      </c>
      <c r="L338">
        <v>79</v>
      </c>
      <c r="M338">
        <v>22</v>
      </c>
      <c r="N338">
        <v>22</v>
      </c>
      <c r="O338">
        <v>0</v>
      </c>
      <c r="P338">
        <v>1</v>
      </c>
      <c r="Q338" t="s">
        <v>198</v>
      </c>
      <c r="R338">
        <v>1.9850000000000001</v>
      </c>
      <c r="S338">
        <v>241.46637141704599</v>
      </c>
      <c r="T338" s="8">
        <f t="shared" si="65"/>
        <v>6.0719351750000095E-2</v>
      </c>
      <c r="U338" s="8">
        <f t="shared" si="66"/>
        <v>0.24661560200968569</v>
      </c>
      <c r="V338" s="7">
        <f t="shared" si="67"/>
        <v>0.59403092439389948</v>
      </c>
      <c r="W338" t="str">
        <f t="shared" si="68"/>
        <v>n.s.</v>
      </c>
      <c r="X338" t="str">
        <f t="shared" si="69"/>
        <v>n.s.</v>
      </c>
      <c r="Y338" t="str">
        <f t="shared" si="70"/>
        <v>n.s.</v>
      </c>
      <c r="Z338" t="str">
        <f t="shared" si="71"/>
        <v>n.s.</v>
      </c>
      <c r="AA338">
        <f t="shared" si="72"/>
        <v>6</v>
      </c>
      <c r="AB338">
        <v>-0.10148451621261556</v>
      </c>
      <c r="AC338">
        <v>0.34843649539720689</v>
      </c>
      <c r="AD338">
        <v>0.42477363449482741</v>
      </c>
      <c r="AE338">
        <v>-0.27192595740540415</v>
      </c>
      <c r="AF338">
        <v>-5.0224421164054567E-3</v>
      </c>
      <c r="AG338">
        <v>-3.0461103657608547E-2</v>
      </c>
      <c r="AH338">
        <f t="shared" si="73"/>
        <v>6</v>
      </c>
      <c r="AI338">
        <v>-0.34190279464862849</v>
      </c>
      <c r="AJ338">
        <v>3.2806145083241471E-2</v>
      </c>
      <c r="AK338">
        <v>0.30917618747851466</v>
      </c>
      <c r="AL338">
        <v>-0.6735564239901447</v>
      </c>
      <c r="AM338">
        <v>-0.20288783347014344</v>
      </c>
      <c r="AN338">
        <v>-7.450543636362976E-2</v>
      </c>
      <c r="AO338">
        <f t="shared" si="74"/>
        <v>6</v>
      </c>
      <c r="AP338">
        <v>0.78900000000000003</v>
      </c>
      <c r="AQ338">
        <v>1.0229999999999999</v>
      </c>
      <c r="AR338">
        <v>1.2390000000000001</v>
      </c>
      <c r="AS338">
        <v>1.595</v>
      </c>
      <c r="AT338">
        <v>1.151</v>
      </c>
      <c r="AU338">
        <v>1.0529999999999999</v>
      </c>
      <c r="AV338" t="s">
        <v>198</v>
      </c>
      <c r="AW338" t="s">
        <v>198</v>
      </c>
      <c r="AX338" t="s">
        <v>198</v>
      </c>
      <c r="BL338">
        <f t="shared" si="75"/>
        <v>-0.6735564239901447</v>
      </c>
      <c r="BM338">
        <f t="shared" si="76"/>
        <v>-0.20288783347014344</v>
      </c>
      <c r="BN338">
        <f t="shared" si="77"/>
        <v>-7.450543636362976E-2</v>
      </c>
      <c r="BO338">
        <v>0.6735564239901447</v>
      </c>
      <c r="BP338">
        <v>0.20288783347014344</v>
      </c>
      <c r="BQ338">
        <v>7.450543636362976E-2</v>
      </c>
    </row>
    <row r="339" spans="1:69" hidden="1" x14ac:dyDescent="0.25">
      <c r="A339"/>
      <c r="B339" t="s">
        <v>2136</v>
      </c>
      <c r="C339" t="s">
        <v>2137</v>
      </c>
      <c r="D339" t="s">
        <v>198</v>
      </c>
      <c r="E339" t="s">
        <v>198</v>
      </c>
      <c r="F339" t="s">
        <v>198</v>
      </c>
      <c r="G339" t="s">
        <v>198</v>
      </c>
      <c r="H339">
        <v>25.773</v>
      </c>
      <c r="I339">
        <v>8.07</v>
      </c>
      <c r="J339">
        <v>248</v>
      </c>
      <c r="K339">
        <v>57.258064516128997</v>
      </c>
      <c r="L339">
        <v>144</v>
      </c>
      <c r="M339">
        <v>9</v>
      </c>
      <c r="N339">
        <v>1</v>
      </c>
      <c r="O339">
        <v>0</v>
      </c>
      <c r="P339">
        <v>1</v>
      </c>
      <c r="Q339" t="s">
        <v>198</v>
      </c>
      <c r="R339">
        <v>773.26400000000001</v>
      </c>
      <c r="S339">
        <v>817.61192739009903</v>
      </c>
      <c r="T339" s="8" t="str">
        <f t="shared" si="65"/>
        <v/>
      </c>
      <c r="U339" s="8" t="str">
        <f t="shared" si="66"/>
        <v/>
      </c>
      <c r="V339" s="7" t="str">
        <f t="shared" si="67"/>
        <v/>
      </c>
      <c r="W339" t="str">
        <f t="shared" si="68"/>
        <v>n.q.</v>
      </c>
      <c r="X339" t="str">
        <f t="shared" si="69"/>
        <v>n.q.</v>
      </c>
      <c r="Y339" t="str">
        <f t="shared" si="70"/>
        <v>n.q.</v>
      </c>
      <c r="Z339" t="str">
        <f t="shared" si="71"/>
        <v>n.q.</v>
      </c>
      <c r="AA339">
        <f t="shared" si="72"/>
        <v>0</v>
      </c>
      <c r="AB339" t="s">
        <v>198</v>
      </c>
      <c r="AC339" t="s">
        <v>198</v>
      </c>
      <c r="AD339" t="s">
        <v>198</v>
      </c>
      <c r="AE339" t="s">
        <v>198</v>
      </c>
      <c r="AF339" t="s">
        <v>198</v>
      </c>
      <c r="AG339" t="s">
        <v>198</v>
      </c>
      <c r="AH339">
        <f t="shared" si="73"/>
        <v>0</v>
      </c>
      <c r="AI339" t="s">
        <v>198</v>
      </c>
      <c r="AJ339" t="s">
        <v>198</v>
      </c>
      <c r="AK339" t="s">
        <v>198</v>
      </c>
      <c r="AL339" t="s">
        <v>198</v>
      </c>
      <c r="AM339" t="s">
        <v>198</v>
      </c>
      <c r="AN339" t="s">
        <v>198</v>
      </c>
      <c r="AO339">
        <f t="shared" si="74"/>
        <v>0</v>
      </c>
      <c r="AP339" t="s">
        <v>198</v>
      </c>
      <c r="AQ339" t="s">
        <v>198</v>
      </c>
      <c r="AR339" t="s">
        <v>198</v>
      </c>
      <c r="AS339" t="s">
        <v>198</v>
      </c>
      <c r="AT339" t="s">
        <v>198</v>
      </c>
      <c r="AU339" t="s">
        <v>198</v>
      </c>
      <c r="AV339" t="s">
        <v>198</v>
      </c>
      <c r="AW339" t="s">
        <v>198</v>
      </c>
      <c r="AX339" t="s">
        <v>198</v>
      </c>
      <c r="BL339" t="str">
        <f t="shared" si="75"/>
        <v/>
      </c>
      <c r="BM339" t="str">
        <f t="shared" si="76"/>
        <v/>
      </c>
      <c r="BN339" t="str">
        <f t="shared" si="77"/>
        <v/>
      </c>
      <c r="BO339" t="s">
        <v>198</v>
      </c>
      <c r="BP339" t="s">
        <v>198</v>
      </c>
      <c r="BQ339" t="s">
        <v>198</v>
      </c>
    </row>
    <row r="340" spans="1:69" x14ac:dyDescent="0.25">
      <c r="B340" t="s">
        <v>2138</v>
      </c>
      <c r="C340" t="s">
        <v>2139</v>
      </c>
      <c r="D340" t="s">
        <v>198</v>
      </c>
      <c r="E340" t="s">
        <v>198</v>
      </c>
      <c r="F340" t="s">
        <v>198</v>
      </c>
      <c r="G340" t="s">
        <v>1288</v>
      </c>
      <c r="H340">
        <v>58.628999999999998</v>
      </c>
      <c r="I340">
        <v>7.08</v>
      </c>
      <c r="J340">
        <v>537</v>
      </c>
      <c r="K340">
        <v>51.210428305400399</v>
      </c>
      <c r="L340">
        <v>103</v>
      </c>
      <c r="M340">
        <v>19</v>
      </c>
      <c r="N340">
        <v>19</v>
      </c>
      <c r="O340">
        <v>0</v>
      </c>
      <c r="P340">
        <v>1</v>
      </c>
      <c r="Q340" t="s">
        <v>198</v>
      </c>
      <c r="R340">
        <v>10.548</v>
      </c>
      <c r="S340">
        <v>388.813375234604</v>
      </c>
      <c r="T340" s="8">
        <f t="shared" si="65"/>
        <v>-9.8853815386826336E-3</v>
      </c>
      <c r="U340" s="8">
        <f t="shared" si="66"/>
        <v>0.23042049291203964</v>
      </c>
      <c r="V340" s="7">
        <f t="shared" si="67"/>
        <v>0.92547089717977793</v>
      </c>
      <c r="W340" t="str">
        <f t="shared" si="68"/>
        <v>n.s.</v>
      </c>
      <c r="X340" t="str">
        <f t="shared" si="69"/>
        <v>n.s.</v>
      </c>
      <c r="Y340" t="str">
        <f t="shared" si="70"/>
        <v>n.s.</v>
      </c>
      <c r="Z340" t="str">
        <f t="shared" si="71"/>
        <v>n.s.</v>
      </c>
      <c r="AA340">
        <f t="shared" si="72"/>
        <v>6</v>
      </c>
      <c r="AB340">
        <v>-0.35904379198025826</v>
      </c>
      <c r="AC340">
        <v>0.20003290329765266</v>
      </c>
      <c r="AD340">
        <v>-0.11378490632748413</v>
      </c>
      <c r="AE340">
        <v>0.15552645670082399</v>
      </c>
      <c r="AF340">
        <v>-0.20703773079139276</v>
      </c>
      <c r="AG340">
        <v>0.26499477986856268</v>
      </c>
      <c r="AH340">
        <f t="shared" si="73"/>
        <v>6</v>
      </c>
      <c r="AI340">
        <v>-0.5994620704162712</v>
      </c>
      <c r="AJ340">
        <v>-0.11559744701631276</v>
      </c>
      <c r="AK340">
        <v>-0.22938235334379689</v>
      </c>
      <c r="AL340">
        <v>-0.24610400988391656</v>
      </c>
      <c r="AM340">
        <v>-0.40490312214513074</v>
      </c>
      <c r="AN340">
        <v>0.22095044716254147</v>
      </c>
      <c r="AO340">
        <f t="shared" si="74"/>
        <v>6</v>
      </c>
      <c r="AP340">
        <v>0.66</v>
      </c>
      <c r="AQ340">
        <v>0.92300000000000004</v>
      </c>
      <c r="AR340">
        <v>0.85299999999999998</v>
      </c>
      <c r="AS340">
        <v>1.1859999999999999</v>
      </c>
      <c r="AT340">
        <v>1.3240000000000001</v>
      </c>
      <c r="AU340">
        <v>0.85799999999999998</v>
      </c>
      <c r="AV340" t="s">
        <v>199</v>
      </c>
      <c r="AW340" t="s">
        <v>200</v>
      </c>
      <c r="AX340" t="s">
        <v>1240</v>
      </c>
      <c r="BL340">
        <f t="shared" si="75"/>
        <v>-0.24610400988391656</v>
      </c>
      <c r="BM340">
        <f t="shared" si="76"/>
        <v>-0.40490312214513074</v>
      </c>
      <c r="BN340">
        <f t="shared" si="77"/>
        <v>0.22095044716254147</v>
      </c>
      <c r="BO340">
        <v>0.24610400988391656</v>
      </c>
      <c r="BP340">
        <v>0.40490312214513074</v>
      </c>
      <c r="BQ340">
        <v>-0.22095044716254147</v>
      </c>
    </row>
    <row r="341" spans="1:69" x14ac:dyDescent="0.25">
      <c r="B341" t="s">
        <v>2140</v>
      </c>
      <c r="C341" t="s">
        <v>2141</v>
      </c>
      <c r="D341" t="s">
        <v>198</v>
      </c>
      <c r="E341" t="s">
        <v>198</v>
      </c>
      <c r="F341" t="s">
        <v>198</v>
      </c>
      <c r="G341" t="s">
        <v>2142</v>
      </c>
      <c r="H341">
        <v>35.947000000000003</v>
      </c>
      <c r="I341">
        <v>7.66</v>
      </c>
      <c r="J341">
        <v>324</v>
      </c>
      <c r="K341">
        <v>67.283950617283907</v>
      </c>
      <c r="L341">
        <v>110</v>
      </c>
      <c r="M341">
        <v>20</v>
      </c>
      <c r="N341">
        <v>20</v>
      </c>
      <c r="O341">
        <v>0</v>
      </c>
      <c r="P341">
        <v>1</v>
      </c>
      <c r="Q341" t="s">
        <v>198</v>
      </c>
      <c r="R341">
        <v>64.793000000000006</v>
      </c>
      <c r="S341">
        <v>348.89580106735201</v>
      </c>
      <c r="T341" s="8">
        <f t="shared" si="65"/>
        <v>-6.2096570822369211E-2</v>
      </c>
      <c r="U341" s="8">
        <f t="shared" si="66"/>
        <v>6.2531841454931902E-2</v>
      </c>
      <c r="V341" s="7">
        <f t="shared" si="67"/>
        <v>5.0651337434793116E-2</v>
      </c>
      <c r="W341" t="str">
        <f t="shared" si="68"/>
        <v>n.s.</v>
      </c>
      <c r="X341" t="str">
        <f t="shared" si="69"/>
        <v>n.s.</v>
      </c>
      <c r="Y341" t="str">
        <f t="shared" si="70"/>
        <v>n.s.</v>
      </c>
      <c r="Z341" t="str">
        <f t="shared" si="71"/>
        <v>n.s.</v>
      </c>
      <c r="AA341">
        <f t="shared" si="72"/>
        <v>6</v>
      </c>
      <c r="AB341">
        <v>-2.1462432781410579E-2</v>
      </c>
      <c r="AC341">
        <v>5.3749639096541901E-2</v>
      </c>
      <c r="AD341">
        <v>-9.0298654423939292E-2</v>
      </c>
      <c r="AE341">
        <v>-0.13839680267276677</v>
      </c>
      <c r="AF341">
        <v>-7.3560284739196513E-2</v>
      </c>
      <c r="AG341">
        <v>-0.10261088941344398</v>
      </c>
      <c r="AH341">
        <f t="shared" si="73"/>
        <v>6</v>
      </c>
      <c r="AI341">
        <v>-0.26188071121742351</v>
      </c>
      <c r="AJ341">
        <v>-0.26188071121742351</v>
      </c>
      <c r="AK341">
        <v>-0.20589610144025206</v>
      </c>
      <c r="AL341">
        <v>-0.54002726925750733</v>
      </c>
      <c r="AM341">
        <v>-0.2714256760929345</v>
      </c>
      <c r="AN341">
        <v>-0.14665522211946519</v>
      </c>
      <c r="AO341">
        <f t="shared" si="74"/>
        <v>6</v>
      </c>
      <c r="AP341">
        <v>0.83399999999999996</v>
      </c>
      <c r="AQ341">
        <v>0.83399999999999996</v>
      </c>
      <c r="AR341">
        <v>0.86699999999999999</v>
      </c>
      <c r="AS341">
        <v>1.454</v>
      </c>
      <c r="AT341">
        <v>1.2070000000000001</v>
      </c>
      <c r="AU341">
        <v>1.107</v>
      </c>
      <c r="AV341" t="s">
        <v>198</v>
      </c>
      <c r="AW341" t="s">
        <v>198</v>
      </c>
      <c r="AX341" t="s">
        <v>209</v>
      </c>
      <c r="BL341">
        <f t="shared" si="75"/>
        <v>-0.54002726925750733</v>
      </c>
      <c r="BM341">
        <f t="shared" si="76"/>
        <v>-0.2714256760929345</v>
      </c>
      <c r="BN341">
        <f t="shared" si="77"/>
        <v>-0.14665522211946519</v>
      </c>
      <c r="BO341">
        <v>0.54002726925750733</v>
      </c>
      <c r="BP341">
        <v>0.2714256760929345</v>
      </c>
      <c r="BQ341">
        <v>0.14665522211946519</v>
      </c>
    </row>
    <row r="342" spans="1:69" hidden="1" x14ac:dyDescent="0.25">
      <c r="A342"/>
      <c r="B342" t="s">
        <v>2143</v>
      </c>
      <c r="C342" t="s">
        <v>2144</v>
      </c>
      <c r="D342" t="s">
        <v>198</v>
      </c>
      <c r="E342" t="s">
        <v>198</v>
      </c>
      <c r="F342" t="s">
        <v>198</v>
      </c>
      <c r="G342" t="s">
        <v>198</v>
      </c>
      <c r="H342">
        <v>128.01</v>
      </c>
      <c r="I342">
        <v>5</v>
      </c>
      <c r="J342">
        <v>1169</v>
      </c>
      <c r="K342">
        <v>27.288280581693801</v>
      </c>
      <c r="L342">
        <v>64</v>
      </c>
      <c r="M342">
        <v>20</v>
      </c>
      <c r="N342">
        <v>1</v>
      </c>
      <c r="O342">
        <v>0</v>
      </c>
      <c r="P342">
        <v>1</v>
      </c>
      <c r="Q342" t="s">
        <v>198</v>
      </c>
      <c r="R342">
        <v>2.6520000000000001</v>
      </c>
      <c r="S342">
        <v>202.739092707634</v>
      </c>
      <c r="T342" s="8" t="str">
        <f t="shared" si="65"/>
        <v/>
      </c>
      <c r="U342" s="8" t="str">
        <f t="shared" si="66"/>
        <v/>
      </c>
      <c r="V342" s="7" t="str">
        <f t="shared" si="67"/>
        <v/>
      </c>
      <c r="W342" t="str">
        <f t="shared" si="68"/>
        <v>n.q.</v>
      </c>
      <c r="X342" t="str">
        <f t="shared" si="69"/>
        <v>n.q.</v>
      </c>
      <c r="Y342" t="str">
        <f t="shared" si="70"/>
        <v>n.q.</v>
      </c>
      <c r="Z342" t="str">
        <f t="shared" si="71"/>
        <v>n.q.</v>
      </c>
      <c r="AA342">
        <f t="shared" si="72"/>
        <v>0</v>
      </c>
      <c r="AB342" t="s">
        <v>198</v>
      </c>
      <c r="AC342" t="s">
        <v>198</v>
      </c>
      <c r="AD342" t="s">
        <v>198</v>
      </c>
      <c r="AE342" t="s">
        <v>198</v>
      </c>
      <c r="AF342" t="s">
        <v>198</v>
      </c>
      <c r="AG342" t="s">
        <v>198</v>
      </c>
      <c r="AH342">
        <f t="shared" si="73"/>
        <v>0</v>
      </c>
      <c r="AI342" t="s">
        <v>198</v>
      </c>
      <c r="AJ342" t="s">
        <v>198</v>
      </c>
      <c r="AK342" t="s">
        <v>198</v>
      </c>
      <c r="AL342" t="s">
        <v>198</v>
      </c>
      <c r="AM342" t="s">
        <v>198</v>
      </c>
      <c r="AN342" t="s">
        <v>198</v>
      </c>
      <c r="AO342">
        <f t="shared" si="74"/>
        <v>0</v>
      </c>
      <c r="AP342" t="s">
        <v>198</v>
      </c>
      <c r="AQ342" t="s">
        <v>198</v>
      </c>
      <c r="AR342" t="s">
        <v>198</v>
      </c>
      <c r="AS342" t="s">
        <v>198</v>
      </c>
      <c r="AT342" t="s">
        <v>198</v>
      </c>
      <c r="AU342" t="s">
        <v>198</v>
      </c>
      <c r="AV342" t="s">
        <v>198</v>
      </c>
      <c r="AW342" t="s">
        <v>198</v>
      </c>
      <c r="AX342" t="s">
        <v>198</v>
      </c>
      <c r="BL342" t="str">
        <f t="shared" si="75"/>
        <v/>
      </c>
      <c r="BM342" t="str">
        <f t="shared" si="76"/>
        <v/>
      </c>
      <c r="BN342" t="str">
        <f t="shared" si="77"/>
        <v/>
      </c>
      <c r="BO342" t="s">
        <v>198</v>
      </c>
      <c r="BP342" t="s">
        <v>198</v>
      </c>
      <c r="BQ342" t="s">
        <v>198</v>
      </c>
    </row>
    <row r="343" spans="1:69" x14ac:dyDescent="0.25">
      <c r="B343" t="s">
        <v>2145</v>
      </c>
      <c r="C343" t="s">
        <v>2146</v>
      </c>
      <c r="D343" t="s">
        <v>198</v>
      </c>
      <c r="E343" t="s">
        <v>198</v>
      </c>
      <c r="F343" t="s">
        <v>198</v>
      </c>
      <c r="G343" t="s">
        <v>198</v>
      </c>
      <c r="H343">
        <v>128.00800000000001</v>
      </c>
      <c r="I343">
        <v>5.0199999999999996</v>
      </c>
      <c r="J343">
        <v>1169</v>
      </c>
      <c r="K343">
        <v>27.288280581693801</v>
      </c>
      <c r="L343">
        <v>73</v>
      </c>
      <c r="M343">
        <v>20</v>
      </c>
      <c r="N343">
        <v>1</v>
      </c>
      <c r="O343">
        <v>21</v>
      </c>
      <c r="P343">
        <v>1</v>
      </c>
      <c r="Q343" t="s">
        <v>198</v>
      </c>
      <c r="R343">
        <v>2.6520000000000001</v>
      </c>
      <c r="S343">
        <v>202.739092707634</v>
      </c>
      <c r="T343" s="8">
        <f t="shared" si="65"/>
        <v>-1.1040735121324421</v>
      </c>
      <c r="U343" s="8">
        <f t="shared" si="66"/>
        <v>1.121551865900466</v>
      </c>
      <c r="V343" s="7">
        <f t="shared" si="67"/>
        <v>5.2332808574065554E-2</v>
      </c>
      <c r="W343" t="str">
        <f t="shared" si="68"/>
        <v>n.s.</v>
      </c>
      <c r="X343" t="str">
        <f t="shared" si="69"/>
        <v>n.s.</v>
      </c>
      <c r="Y343" t="str">
        <f t="shared" si="70"/>
        <v>n.s.</v>
      </c>
      <c r="Z343" t="str">
        <f t="shared" si="71"/>
        <v>n.s.</v>
      </c>
      <c r="AA343">
        <f t="shared" si="72"/>
        <v>6</v>
      </c>
      <c r="AB343">
        <v>-0.15740993081060783</v>
      </c>
      <c r="AC343">
        <v>-1.584064743890349</v>
      </c>
      <c r="AD343">
        <v>-0.19019094521579666</v>
      </c>
      <c r="AE343">
        <v>0.25237110108511768</v>
      </c>
      <c r="AF343">
        <v>-2.4734279811278377</v>
      </c>
      <c r="AG343">
        <v>-2.4717185728351794</v>
      </c>
      <c r="AH343">
        <f t="shared" si="73"/>
        <v>6</v>
      </c>
      <c r="AI343">
        <v>-0.39782820924662077</v>
      </c>
      <c r="AJ343">
        <v>-1.8996950942043145</v>
      </c>
      <c r="AK343">
        <v>-0.30578839223210941</v>
      </c>
      <c r="AL343">
        <v>-0.14925936549962288</v>
      </c>
      <c r="AM343">
        <v>-2.6712933724815757</v>
      </c>
      <c r="AN343">
        <v>-2.5157629055412007</v>
      </c>
      <c r="AO343">
        <f t="shared" si="74"/>
        <v>6</v>
      </c>
      <c r="AP343">
        <v>0.75900000000000001</v>
      </c>
      <c r="AQ343">
        <v>0.26800000000000002</v>
      </c>
      <c r="AR343">
        <v>0.80900000000000005</v>
      </c>
      <c r="AS343">
        <v>1.109</v>
      </c>
      <c r="AT343">
        <v>6.37</v>
      </c>
      <c r="AU343">
        <v>5.7190000000000003</v>
      </c>
      <c r="AV343" t="s">
        <v>198</v>
      </c>
      <c r="AW343" t="s">
        <v>198</v>
      </c>
      <c r="AX343" t="s">
        <v>198</v>
      </c>
      <c r="BL343">
        <f t="shared" si="75"/>
        <v>-0.14925936549962288</v>
      </c>
      <c r="BM343">
        <f t="shared" si="76"/>
        <v>-2.6712933724815757</v>
      </c>
      <c r="BN343">
        <f t="shared" si="77"/>
        <v>-2.5157629055412007</v>
      </c>
      <c r="BO343">
        <v>0.14925936549962288</v>
      </c>
      <c r="BP343">
        <v>2.6712933724815757</v>
      </c>
      <c r="BQ343">
        <v>2.5157629055412007</v>
      </c>
    </row>
    <row r="344" spans="1:69" x14ac:dyDescent="0.25">
      <c r="B344" t="s">
        <v>2147</v>
      </c>
      <c r="C344" t="s">
        <v>2148</v>
      </c>
      <c r="D344" t="s">
        <v>198</v>
      </c>
      <c r="E344" t="s">
        <v>198</v>
      </c>
      <c r="F344" t="s">
        <v>198</v>
      </c>
      <c r="G344" t="s">
        <v>2149</v>
      </c>
      <c r="H344">
        <v>65.616</v>
      </c>
      <c r="I344">
        <v>8.15</v>
      </c>
      <c r="J344">
        <v>600</v>
      </c>
      <c r="K344">
        <v>34</v>
      </c>
      <c r="L344">
        <v>96</v>
      </c>
      <c r="M344">
        <v>19</v>
      </c>
      <c r="N344">
        <v>19</v>
      </c>
      <c r="O344">
        <v>0</v>
      </c>
      <c r="P344">
        <v>1</v>
      </c>
      <c r="Q344" t="s">
        <v>198</v>
      </c>
      <c r="R344">
        <v>17.873999999999999</v>
      </c>
      <c r="S344">
        <v>368.17948889732401</v>
      </c>
      <c r="T344" s="8">
        <f t="shared" si="65"/>
        <v>-5.9867545241254838E-3</v>
      </c>
      <c r="U344" s="8">
        <f t="shared" si="66"/>
        <v>0.11005842448548134</v>
      </c>
      <c r="V344" s="7">
        <f t="shared" si="67"/>
        <v>0.905598785870246</v>
      </c>
      <c r="W344" t="str">
        <f t="shared" si="68"/>
        <v>n.s.</v>
      </c>
      <c r="X344" t="str">
        <f t="shared" si="69"/>
        <v>n.s.</v>
      </c>
      <c r="Y344" t="str">
        <f t="shared" si="70"/>
        <v>n.s.</v>
      </c>
      <c r="Z344" t="str">
        <f t="shared" si="71"/>
        <v>n.s.</v>
      </c>
      <c r="AA344">
        <f t="shared" si="72"/>
        <v>6</v>
      </c>
      <c r="AB344">
        <v>-0.16885995155414596</v>
      </c>
      <c r="AC344">
        <v>0.16202337116632573</v>
      </c>
      <c r="AD344">
        <v>-0.12056609409273585</v>
      </c>
      <c r="AE344">
        <v>9.8627466287438126E-3</v>
      </c>
      <c r="AF344">
        <v>3.1792715407032046E-2</v>
      </c>
      <c r="AG344">
        <v>4.9826685300027325E-2</v>
      </c>
      <c r="AH344">
        <f t="shared" si="73"/>
        <v>6</v>
      </c>
      <c r="AI344">
        <v>-0.40927822999015889</v>
      </c>
      <c r="AJ344">
        <v>-0.15360697914763968</v>
      </c>
      <c r="AK344">
        <v>-0.23616354110904861</v>
      </c>
      <c r="AL344">
        <v>-0.39176771995599674</v>
      </c>
      <c r="AM344">
        <v>-0.16607267594670594</v>
      </c>
      <c r="AN344">
        <v>5.7823525940061109E-3</v>
      </c>
      <c r="AO344">
        <f t="shared" si="74"/>
        <v>6</v>
      </c>
      <c r="AP344">
        <v>0.753</v>
      </c>
      <c r="AQ344">
        <v>0.89900000000000002</v>
      </c>
      <c r="AR344">
        <v>0.84899999999999998</v>
      </c>
      <c r="AS344">
        <v>1.3120000000000001</v>
      </c>
      <c r="AT344">
        <v>1.1220000000000001</v>
      </c>
      <c r="AU344">
        <v>0.996</v>
      </c>
      <c r="AV344" t="s">
        <v>1309</v>
      </c>
      <c r="AW344" t="s">
        <v>200</v>
      </c>
      <c r="AX344" t="s">
        <v>84</v>
      </c>
      <c r="BL344">
        <f t="shared" si="75"/>
        <v>-0.39176771995599674</v>
      </c>
      <c r="BM344">
        <f t="shared" si="76"/>
        <v>-0.16607267594670594</v>
      </c>
      <c r="BN344">
        <f t="shared" si="77"/>
        <v>5.7823525940061109E-3</v>
      </c>
      <c r="BO344">
        <v>0.39176771995599674</v>
      </c>
      <c r="BP344">
        <v>0.16607267594670594</v>
      </c>
      <c r="BQ344">
        <v>-5.7823525940061109E-3</v>
      </c>
    </row>
    <row r="345" spans="1:69" x14ac:dyDescent="0.25">
      <c r="B345" t="s">
        <v>2150</v>
      </c>
      <c r="C345" t="s">
        <v>2151</v>
      </c>
      <c r="D345" t="s">
        <v>2152</v>
      </c>
      <c r="E345" t="s">
        <v>2153</v>
      </c>
      <c r="F345" t="s">
        <v>618</v>
      </c>
      <c r="G345" t="s">
        <v>463</v>
      </c>
      <c r="H345">
        <v>50.14</v>
      </c>
      <c r="I345">
        <v>5.95</v>
      </c>
      <c r="J345">
        <v>452</v>
      </c>
      <c r="K345">
        <v>44.026548672566399</v>
      </c>
      <c r="L345">
        <v>125</v>
      </c>
      <c r="M345">
        <v>14</v>
      </c>
      <c r="N345">
        <v>14</v>
      </c>
      <c r="O345">
        <v>0</v>
      </c>
      <c r="P345">
        <v>1</v>
      </c>
      <c r="Q345" t="s">
        <v>198</v>
      </c>
      <c r="R345">
        <v>13.874000000000001</v>
      </c>
      <c r="S345">
        <v>420.76328325271601</v>
      </c>
      <c r="T345" s="8">
        <f t="shared" si="65"/>
        <v>0.17774978195067556</v>
      </c>
      <c r="U345" s="8">
        <f t="shared" si="66"/>
        <v>0.10693984903489696</v>
      </c>
      <c r="V345" s="7">
        <f t="shared" si="67"/>
        <v>3.9971089937164209E-3</v>
      </c>
      <c r="W345" t="str">
        <f t="shared" si="68"/>
        <v>n.s.</v>
      </c>
      <c r="X345" t="str">
        <f t="shared" si="69"/>
        <v>n.s.</v>
      </c>
      <c r="Y345" t="str">
        <f t="shared" si="70"/>
        <v>n.s.</v>
      </c>
      <c r="Z345" t="str">
        <f t="shared" si="71"/>
        <v>n.s.</v>
      </c>
      <c r="AA345">
        <f t="shared" si="72"/>
        <v>6</v>
      </c>
      <c r="AB345">
        <v>0.10277047796803304</v>
      </c>
      <c r="AC345">
        <v>0.24920298857498935</v>
      </c>
      <c r="AD345">
        <v>0.24124854867783291</v>
      </c>
      <c r="AE345">
        <v>0.27995190999648811</v>
      </c>
      <c r="AF345">
        <v>0.21966976167208643</v>
      </c>
      <c r="AG345">
        <v>-2.63449951853768E-2</v>
      </c>
      <c r="AH345">
        <f t="shared" si="73"/>
        <v>6</v>
      </c>
      <c r="AI345">
        <v>-0.13764780046797989</v>
      </c>
      <c r="AJ345">
        <v>-6.6427361738976065E-2</v>
      </c>
      <c r="AK345">
        <v>0.12565110166152013</v>
      </c>
      <c r="AL345">
        <v>-0.12167855658825247</v>
      </c>
      <c r="AM345">
        <v>2.1804370318348448E-2</v>
      </c>
      <c r="AN345">
        <v>-7.0389327891398012E-2</v>
      </c>
      <c r="AO345">
        <f t="shared" si="74"/>
        <v>6</v>
      </c>
      <c r="AP345">
        <v>0.90900000000000003</v>
      </c>
      <c r="AQ345">
        <v>0.95499999999999996</v>
      </c>
      <c r="AR345">
        <v>1.091</v>
      </c>
      <c r="AS345">
        <v>1.0880000000000001</v>
      </c>
      <c r="AT345">
        <v>0.98499999999999999</v>
      </c>
      <c r="AU345">
        <v>1.05</v>
      </c>
      <c r="AV345" t="s">
        <v>198</v>
      </c>
      <c r="AW345" t="s">
        <v>198</v>
      </c>
      <c r="AX345" t="s">
        <v>198</v>
      </c>
      <c r="BL345">
        <f t="shared" si="75"/>
        <v>-0.12167855658825247</v>
      </c>
      <c r="BM345">
        <f t="shared" si="76"/>
        <v>2.1804370318348448E-2</v>
      </c>
      <c r="BN345">
        <f t="shared" si="77"/>
        <v>-7.0389327891398012E-2</v>
      </c>
      <c r="BO345">
        <v>0.12167855658825247</v>
      </c>
      <c r="BP345">
        <v>-2.1804370318348448E-2</v>
      </c>
      <c r="BQ345">
        <v>7.0389327891398012E-2</v>
      </c>
    </row>
    <row r="346" spans="1:69" x14ac:dyDescent="0.25">
      <c r="B346" t="s">
        <v>2154</v>
      </c>
      <c r="C346" t="s">
        <v>781</v>
      </c>
      <c r="D346" t="s">
        <v>198</v>
      </c>
      <c r="E346" t="s">
        <v>198</v>
      </c>
      <c r="F346" t="s">
        <v>198</v>
      </c>
      <c r="G346" t="s">
        <v>782</v>
      </c>
      <c r="H346">
        <v>111.06699999999999</v>
      </c>
      <c r="I346">
        <v>5.14</v>
      </c>
      <c r="J346">
        <v>1010</v>
      </c>
      <c r="K346">
        <v>26.8316831683168</v>
      </c>
      <c r="L346">
        <v>65</v>
      </c>
      <c r="M346">
        <v>17</v>
      </c>
      <c r="N346">
        <v>17</v>
      </c>
      <c r="O346">
        <v>0</v>
      </c>
      <c r="P346">
        <v>1</v>
      </c>
      <c r="Q346" t="s">
        <v>198</v>
      </c>
      <c r="R346">
        <v>3.5070000000000001</v>
      </c>
      <c r="S346">
        <v>251.910297393799</v>
      </c>
      <c r="T346" s="8">
        <f t="shared" si="65"/>
        <v>0.23279741618856895</v>
      </c>
      <c r="U346" s="8">
        <f t="shared" si="66"/>
        <v>0.36362416151515581</v>
      </c>
      <c r="V346" s="7">
        <f t="shared" si="67"/>
        <v>0.18277210593531401</v>
      </c>
      <c r="W346" t="str">
        <f t="shared" si="68"/>
        <v>n.s.</v>
      </c>
      <c r="X346" t="str">
        <f t="shared" si="69"/>
        <v>n.s.</v>
      </c>
      <c r="Y346" t="str">
        <f t="shared" si="70"/>
        <v>n.s.</v>
      </c>
      <c r="Z346" t="str">
        <f t="shared" si="71"/>
        <v>n.s.</v>
      </c>
      <c r="AA346">
        <f t="shared" si="72"/>
        <v>6</v>
      </c>
      <c r="AB346">
        <v>1.6100980175072777E-2</v>
      </c>
      <c r="AC346">
        <v>0.9025151631661501</v>
      </c>
      <c r="AD346">
        <v>-2.0464102559715605E-2</v>
      </c>
      <c r="AE346">
        <v>1.3165369301586904E-2</v>
      </c>
      <c r="AF346">
        <v>0.54710083223683559</v>
      </c>
      <c r="AG346">
        <v>-6.1633745188515991E-2</v>
      </c>
      <c r="AH346">
        <f t="shared" si="73"/>
        <v>6</v>
      </c>
      <c r="AI346">
        <v>-0.22431729826094016</v>
      </c>
      <c r="AJ346">
        <v>0.58688481285218475</v>
      </c>
      <c r="AK346">
        <v>-0.13606154957602837</v>
      </c>
      <c r="AL346">
        <v>-0.38846509728315365</v>
      </c>
      <c r="AM346">
        <v>0.34923544088309766</v>
      </c>
      <c r="AN346">
        <v>-0.1056780778945372</v>
      </c>
      <c r="AO346">
        <f t="shared" si="74"/>
        <v>6</v>
      </c>
      <c r="AP346">
        <v>0.85599999999999998</v>
      </c>
      <c r="AQ346">
        <v>1.502</v>
      </c>
      <c r="AR346">
        <v>0.91</v>
      </c>
      <c r="AS346">
        <v>1.3089999999999999</v>
      </c>
      <c r="AT346">
        <v>0.78500000000000003</v>
      </c>
      <c r="AU346">
        <v>1.0760000000000001</v>
      </c>
      <c r="AV346" t="s">
        <v>1364</v>
      </c>
      <c r="AW346" t="s">
        <v>198</v>
      </c>
      <c r="AX346" t="s">
        <v>1272</v>
      </c>
      <c r="BL346">
        <f t="shared" si="75"/>
        <v>-0.38846509728315365</v>
      </c>
      <c r="BM346">
        <f t="shared" si="76"/>
        <v>0.34923544088309766</v>
      </c>
      <c r="BN346">
        <f t="shared" si="77"/>
        <v>-0.1056780778945372</v>
      </c>
      <c r="BO346">
        <v>0.38846509728315365</v>
      </c>
      <c r="BP346">
        <v>-0.34923544088309766</v>
      </c>
      <c r="BQ346">
        <v>0.1056780778945372</v>
      </c>
    </row>
    <row r="347" spans="1:69" x14ac:dyDescent="0.25">
      <c r="B347" t="s">
        <v>783</v>
      </c>
      <c r="C347" t="s">
        <v>784</v>
      </c>
      <c r="D347" t="s">
        <v>198</v>
      </c>
      <c r="E347" t="s">
        <v>198</v>
      </c>
      <c r="F347" t="s">
        <v>198</v>
      </c>
      <c r="G347" t="s">
        <v>564</v>
      </c>
      <c r="H347">
        <v>15.393000000000001</v>
      </c>
      <c r="I347">
        <v>11.27</v>
      </c>
      <c r="J347">
        <v>136</v>
      </c>
      <c r="K347">
        <v>71.323529411764696</v>
      </c>
      <c r="L347">
        <v>328</v>
      </c>
      <c r="M347">
        <v>13</v>
      </c>
      <c r="N347">
        <v>13</v>
      </c>
      <c r="O347">
        <v>0</v>
      </c>
      <c r="P347">
        <v>1</v>
      </c>
      <c r="Q347" t="s">
        <v>198</v>
      </c>
      <c r="R347">
        <v>719684.67299999995</v>
      </c>
      <c r="S347">
        <v>880.26115214824699</v>
      </c>
      <c r="T347" s="8">
        <f t="shared" si="65"/>
        <v>0.77526553186477454</v>
      </c>
      <c r="U347" s="8">
        <f t="shared" si="66"/>
        <v>0.62925079160398378</v>
      </c>
      <c r="V347" s="7">
        <f t="shared" si="67"/>
        <v>2.0305458364033739E-2</v>
      </c>
      <c r="W347" t="str">
        <f t="shared" si="68"/>
        <v>REGULATED</v>
      </c>
      <c r="X347" t="str">
        <f t="shared" si="69"/>
        <v>REGULATED</v>
      </c>
      <c r="Y347" t="str">
        <f t="shared" si="70"/>
        <v>n.s.</v>
      </c>
      <c r="Z347" t="str">
        <f t="shared" si="71"/>
        <v>REGULATED</v>
      </c>
      <c r="AA347">
        <f t="shared" si="72"/>
        <v>6</v>
      </c>
      <c r="AB347">
        <v>0.9558724055517307</v>
      </c>
      <c r="AC347">
        <v>1.9613320088928006</v>
      </c>
      <c r="AD347">
        <v>0.92624619479895876</v>
      </c>
      <c r="AE347">
        <v>0.58114512359836157</v>
      </c>
      <c r="AF347">
        <v>0.11652576390179921</v>
      </c>
      <c r="AG347">
        <v>0.11047169444499727</v>
      </c>
      <c r="AH347">
        <f t="shared" si="73"/>
        <v>6</v>
      </c>
      <c r="AI347">
        <v>0.71545412711571776</v>
      </c>
      <c r="AJ347">
        <v>1.6457016585788351</v>
      </c>
      <c r="AK347">
        <v>0.81064874778264595</v>
      </c>
      <c r="AL347">
        <v>0.17951465701362104</v>
      </c>
      <c r="AM347">
        <v>-8.1339627451938776E-2</v>
      </c>
      <c r="AN347">
        <v>6.6427361738976065E-2</v>
      </c>
      <c r="AO347">
        <f t="shared" si="74"/>
        <v>6</v>
      </c>
      <c r="AP347">
        <v>1.6419999999999999</v>
      </c>
      <c r="AQ347">
        <v>3.129</v>
      </c>
      <c r="AR347">
        <v>1.754</v>
      </c>
      <c r="AS347">
        <v>0.88300000000000001</v>
      </c>
      <c r="AT347">
        <v>1.0580000000000001</v>
      </c>
      <c r="AU347">
        <v>0.95499999999999996</v>
      </c>
      <c r="AV347" t="s">
        <v>198</v>
      </c>
      <c r="AW347" t="s">
        <v>562</v>
      </c>
      <c r="AX347" t="s">
        <v>563</v>
      </c>
      <c r="BL347">
        <f t="shared" si="75"/>
        <v>0.17951465701362104</v>
      </c>
      <c r="BM347">
        <f t="shared" si="76"/>
        <v>-8.1339627451938776E-2</v>
      </c>
      <c r="BN347">
        <f t="shared" si="77"/>
        <v>6.6427361738976065E-2</v>
      </c>
      <c r="BO347">
        <v>-0.17951465701362104</v>
      </c>
      <c r="BP347">
        <v>8.1339627451938776E-2</v>
      </c>
      <c r="BQ347">
        <v>-6.6427361738976065E-2</v>
      </c>
    </row>
    <row r="348" spans="1:69" x14ac:dyDescent="0.25">
      <c r="B348" t="s">
        <v>785</v>
      </c>
      <c r="C348" t="s">
        <v>786</v>
      </c>
      <c r="D348" t="s">
        <v>198</v>
      </c>
      <c r="E348" t="s">
        <v>198</v>
      </c>
      <c r="F348" t="s">
        <v>198</v>
      </c>
      <c r="G348" t="s">
        <v>787</v>
      </c>
      <c r="H348">
        <v>32.636000000000003</v>
      </c>
      <c r="I348">
        <v>5.74</v>
      </c>
      <c r="J348">
        <v>307</v>
      </c>
      <c r="K348">
        <v>52.768729641693803</v>
      </c>
      <c r="L348">
        <v>89</v>
      </c>
      <c r="M348">
        <v>13</v>
      </c>
      <c r="N348">
        <v>13</v>
      </c>
      <c r="O348">
        <v>0</v>
      </c>
      <c r="P348">
        <v>1</v>
      </c>
      <c r="Q348" t="s">
        <v>240</v>
      </c>
      <c r="R348">
        <v>40.595999999999997</v>
      </c>
      <c r="S348">
        <v>321.26911640167202</v>
      </c>
      <c r="T348" s="8">
        <f t="shared" si="65"/>
        <v>4.5604810947191265E-2</v>
      </c>
      <c r="U348" s="8">
        <f t="shared" si="66"/>
        <v>0.31443272070269418</v>
      </c>
      <c r="V348" s="7">
        <f t="shared" si="67"/>
        <v>0.75238095913384995</v>
      </c>
      <c r="W348" t="str">
        <f t="shared" si="68"/>
        <v>n.s.</v>
      </c>
      <c r="X348" t="str">
        <f t="shared" si="69"/>
        <v>n.s.</v>
      </c>
      <c r="Y348" t="str">
        <f t="shared" si="70"/>
        <v>n.s.</v>
      </c>
      <c r="Z348" t="str">
        <f t="shared" si="71"/>
        <v>n.s.</v>
      </c>
      <c r="AA348">
        <f t="shared" si="72"/>
        <v>6</v>
      </c>
      <c r="AB348">
        <v>-0.11434120891872179</v>
      </c>
      <c r="AC348">
        <v>0.57866475614775914</v>
      </c>
      <c r="AD348">
        <v>0.1763366048739913</v>
      </c>
      <c r="AE348">
        <v>-0.44956887200855344</v>
      </c>
      <c r="AF348">
        <v>-6.1557760927677063E-2</v>
      </c>
      <c r="AG348">
        <v>0.14409534651634945</v>
      </c>
      <c r="AH348">
        <f t="shared" si="73"/>
        <v>6</v>
      </c>
      <c r="AI348">
        <v>-0.35475948735473473</v>
      </c>
      <c r="AJ348">
        <v>0.26303440583379378</v>
      </c>
      <c r="AK348">
        <v>6.0739157857678541E-2</v>
      </c>
      <c r="AL348">
        <v>-0.851199338593294</v>
      </c>
      <c r="AM348">
        <v>-0.25942315228141505</v>
      </c>
      <c r="AN348">
        <v>0.10005101381032824</v>
      </c>
      <c r="AO348">
        <f t="shared" si="74"/>
        <v>6</v>
      </c>
      <c r="AP348">
        <v>0.78200000000000003</v>
      </c>
      <c r="AQ348">
        <v>1.2</v>
      </c>
      <c r="AR348">
        <v>1.0429999999999999</v>
      </c>
      <c r="AS348">
        <v>1.804</v>
      </c>
      <c r="AT348">
        <v>1.1970000000000001</v>
      </c>
      <c r="AU348">
        <v>0.93300000000000005</v>
      </c>
      <c r="AV348" t="s">
        <v>199</v>
      </c>
      <c r="AW348" t="s">
        <v>198</v>
      </c>
      <c r="AX348" t="s">
        <v>209</v>
      </c>
      <c r="BL348">
        <f t="shared" si="75"/>
        <v>-0.851199338593294</v>
      </c>
      <c r="BM348">
        <f t="shared" si="76"/>
        <v>-0.25942315228141505</v>
      </c>
      <c r="BN348">
        <f t="shared" si="77"/>
        <v>0.10005101381032824</v>
      </c>
      <c r="BO348">
        <v>0.851199338593294</v>
      </c>
      <c r="BP348">
        <v>0.25942315228141505</v>
      </c>
      <c r="BQ348">
        <v>-0.10005101381032824</v>
      </c>
    </row>
    <row r="349" spans="1:69" x14ac:dyDescent="0.25">
      <c r="B349" t="s">
        <v>788</v>
      </c>
      <c r="C349" t="s">
        <v>789</v>
      </c>
      <c r="D349" t="s">
        <v>198</v>
      </c>
      <c r="E349" t="s">
        <v>198</v>
      </c>
      <c r="F349" t="s">
        <v>198</v>
      </c>
      <c r="G349" t="s">
        <v>198</v>
      </c>
      <c r="H349">
        <v>36.566000000000003</v>
      </c>
      <c r="I349">
        <v>8.6999999999999993</v>
      </c>
      <c r="J349">
        <v>333</v>
      </c>
      <c r="K349">
        <v>57.657657657657701</v>
      </c>
      <c r="L349">
        <v>101</v>
      </c>
      <c r="M349">
        <v>12</v>
      </c>
      <c r="N349">
        <v>12</v>
      </c>
      <c r="O349">
        <v>0</v>
      </c>
      <c r="P349">
        <v>1</v>
      </c>
      <c r="Q349" t="s">
        <v>198</v>
      </c>
      <c r="R349">
        <v>43.667999999999999</v>
      </c>
      <c r="S349">
        <v>417.81795811653097</v>
      </c>
      <c r="T349" s="8">
        <f t="shared" si="65"/>
        <v>-0.37163188734850722</v>
      </c>
      <c r="U349" s="8">
        <f t="shared" si="66"/>
        <v>0.12657979938442737</v>
      </c>
      <c r="V349" s="7">
        <f t="shared" si="67"/>
        <v>6.3517940638450887E-5</v>
      </c>
      <c r="W349" t="str">
        <f t="shared" si="68"/>
        <v>n.s.</v>
      </c>
      <c r="X349" t="str">
        <f t="shared" si="69"/>
        <v>n.s.</v>
      </c>
      <c r="Y349" t="str">
        <f t="shared" si="70"/>
        <v>n.s.</v>
      </c>
      <c r="Z349" t="str">
        <f t="shared" si="71"/>
        <v>n.s.</v>
      </c>
      <c r="AA349">
        <f t="shared" si="72"/>
        <v>6</v>
      </c>
      <c r="AB349">
        <v>-0.28449683861520447</v>
      </c>
      <c r="AC349">
        <v>-0.48022893290580942</v>
      </c>
      <c r="AD349">
        <v>-0.19019094521579666</v>
      </c>
      <c r="AE349">
        <v>-0.54697038090861516</v>
      </c>
      <c r="AF349">
        <v>-0.2834335501938271</v>
      </c>
      <c r="AG349">
        <v>-0.44447067625179093</v>
      </c>
      <c r="AH349">
        <f t="shared" si="73"/>
        <v>6</v>
      </c>
      <c r="AI349">
        <v>-0.52491511705121741</v>
      </c>
      <c r="AJ349">
        <v>-0.79585928321977484</v>
      </c>
      <c r="AK349">
        <v>-0.30578839223210941</v>
      </c>
      <c r="AL349">
        <v>-0.94860084749335571</v>
      </c>
      <c r="AM349">
        <v>-0.48129894154756508</v>
      </c>
      <c r="AN349">
        <v>-0.48851500895781214</v>
      </c>
      <c r="AO349">
        <f t="shared" si="74"/>
        <v>6</v>
      </c>
      <c r="AP349">
        <v>0.69499999999999995</v>
      </c>
      <c r="AQ349">
        <v>0.57599999999999996</v>
      </c>
      <c r="AR349">
        <v>0.80900000000000005</v>
      </c>
      <c r="AS349">
        <v>1.93</v>
      </c>
      <c r="AT349">
        <v>1.3959999999999999</v>
      </c>
      <c r="AU349">
        <v>1.403</v>
      </c>
      <c r="AV349" t="s">
        <v>198</v>
      </c>
      <c r="AW349" t="s">
        <v>198</v>
      </c>
      <c r="AX349" t="s">
        <v>198</v>
      </c>
      <c r="BL349">
        <f t="shared" si="75"/>
        <v>-0.94860084749335571</v>
      </c>
      <c r="BM349">
        <f t="shared" si="76"/>
        <v>-0.48129894154756508</v>
      </c>
      <c r="BN349">
        <f t="shared" si="77"/>
        <v>-0.48851500895781214</v>
      </c>
      <c r="BO349">
        <v>0.94860084749335571</v>
      </c>
      <c r="BP349">
        <v>0.48129894154756508</v>
      </c>
      <c r="BQ349">
        <v>0.48851500895781214</v>
      </c>
    </row>
    <row r="350" spans="1:69" x14ac:dyDescent="0.25">
      <c r="B350" t="s">
        <v>790</v>
      </c>
      <c r="C350" t="s">
        <v>791</v>
      </c>
      <c r="D350" t="s">
        <v>198</v>
      </c>
      <c r="E350" t="s">
        <v>198</v>
      </c>
      <c r="F350" t="s">
        <v>198</v>
      </c>
      <c r="G350" t="s">
        <v>792</v>
      </c>
      <c r="H350">
        <v>16.791</v>
      </c>
      <c r="I350">
        <v>10.4</v>
      </c>
      <c r="J350">
        <v>146</v>
      </c>
      <c r="K350">
        <v>64.383561643835606</v>
      </c>
      <c r="L350">
        <v>148</v>
      </c>
      <c r="M350">
        <v>14</v>
      </c>
      <c r="N350">
        <v>14</v>
      </c>
      <c r="O350">
        <v>0</v>
      </c>
      <c r="P350">
        <v>1</v>
      </c>
      <c r="Q350" t="s">
        <v>198</v>
      </c>
      <c r="R350">
        <v>77425.368000000002</v>
      </c>
      <c r="S350">
        <v>369.559940457344</v>
      </c>
      <c r="T350" s="8">
        <f t="shared" si="65"/>
        <v>-0.12257626468732108</v>
      </c>
      <c r="U350" s="8">
        <f t="shared" si="66"/>
        <v>0.24561117602933613</v>
      </c>
      <c r="V350" s="7">
        <f t="shared" si="67"/>
        <v>0.29054263697728722</v>
      </c>
      <c r="W350" t="str">
        <f t="shared" si="68"/>
        <v>n.s.</v>
      </c>
      <c r="X350" t="str">
        <f t="shared" si="69"/>
        <v>n.s.</v>
      </c>
      <c r="Y350" t="str">
        <f t="shared" si="70"/>
        <v>n.s.</v>
      </c>
      <c r="Z350" t="str">
        <f t="shared" si="71"/>
        <v>n.s.</v>
      </c>
      <c r="AA350">
        <f t="shared" si="72"/>
        <v>6</v>
      </c>
      <c r="AB350">
        <v>-8.3314313298097242E-2</v>
      </c>
      <c r="AC350">
        <v>-0.40460122809243954</v>
      </c>
      <c r="AD350">
        <v>-0.37851162325373</v>
      </c>
      <c r="AE350">
        <v>0.33536902431601928</v>
      </c>
      <c r="AF350">
        <v>-5.3096182179480811E-2</v>
      </c>
      <c r="AG350">
        <v>-0.15130326561619806</v>
      </c>
      <c r="AH350">
        <f t="shared" si="73"/>
        <v>6</v>
      </c>
      <c r="AI350">
        <v>-0.32373259173411018</v>
      </c>
      <c r="AJ350">
        <v>-0.72023157840640495</v>
      </c>
      <c r="AK350">
        <v>-0.49410907027004275</v>
      </c>
      <c r="AL350">
        <v>-6.6261442268721271E-2</v>
      </c>
      <c r="AM350">
        <v>-0.2509615735332188</v>
      </c>
      <c r="AN350">
        <v>-0.19534759832221926</v>
      </c>
      <c r="AO350">
        <f t="shared" si="74"/>
        <v>6</v>
      </c>
      <c r="AP350">
        <v>0.79900000000000004</v>
      </c>
      <c r="AQ350">
        <v>0.60699999999999998</v>
      </c>
      <c r="AR350">
        <v>0.71</v>
      </c>
      <c r="AS350">
        <v>1.0469999999999999</v>
      </c>
      <c r="AT350">
        <v>1.19</v>
      </c>
      <c r="AU350">
        <v>1.145</v>
      </c>
      <c r="AV350" t="s">
        <v>199</v>
      </c>
      <c r="AW350" t="s">
        <v>1423</v>
      </c>
      <c r="AX350" t="s">
        <v>1424</v>
      </c>
      <c r="BL350">
        <f t="shared" si="75"/>
        <v>-6.6261442268721271E-2</v>
      </c>
      <c r="BM350">
        <f t="shared" si="76"/>
        <v>-0.2509615735332188</v>
      </c>
      <c r="BN350">
        <f t="shared" si="77"/>
        <v>-0.19534759832221926</v>
      </c>
      <c r="BO350">
        <v>6.6261442268721271E-2</v>
      </c>
      <c r="BP350">
        <v>0.2509615735332188</v>
      </c>
      <c r="BQ350">
        <v>0.19534759832221926</v>
      </c>
    </row>
    <row r="351" spans="1:69" x14ac:dyDescent="0.25">
      <c r="B351" t="s">
        <v>793</v>
      </c>
      <c r="C351" t="s">
        <v>794</v>
      </c>
      <c r="D351" t="s">
        <v>198</v>
      </c>
      <c r="E351" t="s">
        <v>198</v>
      </c>
      <c r="F351" t="s">
        <v>198</v>
      </c>
      <c r="G351" t="s">
        <v>198</v>
      </c>
      <c r="H351">
        <v>48.956000000000003</v>
      </c>
      <c r="I351">
        <v>7.68</v>
      </c>
      <c r="J351">
        <v>436</v>
      </c>
      <c r="K351">
        <v>37.385321100917402</v>
      </c>
      <c r="L351">
        <v>125</v>
      </c>
      <c r="M351">
        <v>14</v>
      </c>
      <c r="N351">
        <v>14</v>
      </c>
      <c r="O351">
        <v>0</v>
      </c>
      <c r="P351">
        <v>1</v>
      </c>
      <c r="Q351" t="s">
        <v>198</v>
      </c>
      <c r="R351">
        <v>17.166</v>
      </c>
      <c r="S351">
        <v>431.97063267230999</v>
      </c>
      <c r="T351" s="8">
        <f t="shared" si="65"/>
        <v>-0.10396462119666926</v>
      </c>
      <c r="U351" s="8">
        <f t="shared" si="66"/>
        <v>0.16235485422595181</v>
      </c>
      <c r="V351" s="7">
        <f t="shared" si="67"/>
        <v>0.1826848227748048</v>
      </c>
      <c r="W351" t="str">
        <f t="shared" si="68"/>
        <v>n.s.</v>
      </c>
      <c r="X351" t="str">
        <f t="shared" si="69"/>
        <v>n.s.</v>
      </c>
      <c r="Y351" t="str">
        <f t="shared" si="70"/>
        <v>n.s.</v>
      </c>
      <c r="Z351" t="str">
        <f t="shared" si="71"/>
        <v>n.s.</v>
      </c>
      <c r="AA351">
        <f t="shared" si="72"/>
        <v>6</v>
      </c>
      <c r="AB351">
        <v>-0.13665137064381039</v>
      </c>
      <c r="AC351">
        <v>0.19846900608121643</v>
      </c>
      <c r="AD351">
        <v>-2.3638350354859269E-2</v>
      </c>
      <c r="AE351">
        <v>-0.32520075044775243</v>
      </c>
      <c r="AF351">
        <v>-0.19938995424068934</v>
      </c>
      <c r="AG351">
        <v>-0.13737630757412048</v>
      </c>
      <c r="AH351">
        <f t="shared" si="73"/>
        <v>6</v>
      </c>
      <c r="AI351">
        <v>-0.37706964907982332</v>
      </c>
      <c r="AJ351">
        <v>-0.117161344232749</v>
      </c>
      <c r="AK351">
        <v>-0.13923579737117203</v>
      </c>
      <c r="AL351">
        <v>-0.72683121703249298</v>
      </c>
      <c r="AM351">
        <v>-0.39725534559442732</v>
      </c>
      <c r="AN351">
        <v>-0.18142064028014168</v>
      </c>
      <c r="AO351">
        <f t="shared" si="74"/>
        <v>6</v>
      </c>
      <c r="AP351">
        <v>0.77</v>
      </c>
      <c r="AQ351">
        <v>0.92200000000000004</v>
      </c>
      <c r="AR351">
        <v>0.90800000000000003</v>
      </c>
      <c r="AS351">
        <v>1.655</v>
      </c>
      <c r="AT351">
        <v>1.3169999999999999</v>
      </c>
      <c r="AU351">
        <v>1.1339999999999999</v>
      </c>
      <c r="AV351" t="s">
        <v>198</v>
      </c>
      <c r="AW351" t="s">
        <v>198</v>
      </c>
      <c r="AX351" t="s">
        <v>198</v>
      </c>
      <c r="BL351">
        <f t="shared" si="75"/>
        <v>-0.72683121703249298</v>
      </c>
      <c r="BM351">
        <f t="shared" si="76"/>
        <v>-0.39725534559442732</v>
      </c>
      <c r="BN351">
        <f t="shared" si="77"/>
        <v>-0.18142064028014168</v>
      </c>
      <c r="BO351">
        <v>0.72683121703249298</v>
      </c>
      <c r="BP351">
        <v>0.39725534559442732</v>
      </c>
      <c r="BQ351">
        <v>0.18142064028014168</v>
      </c>
    </row>
    <row r="352" spans="1:69" x14ac:dyDescent="0.25">
      <c r="B352" t="s">
        <v>795</v>
      </c>
      <c r="C352" t="s">
        <v>796</v>
      </c>
      <c r="D352" t="s">
        <v>198</v>
      </c>
      <c r="E352" t="s">
        <v>198</v>
      </c>
      <c r="F352" t="s">
        <v>198</v>
      </c>
      <c r="G352" t="s">
        <v>198</v>
      </c>
      <c r="H352">
        <v>494.45299999999997</v>
      </c>
      <c r="I352">
        <v>4.88</v>
      </c>
      <c r="J352">
        <v>4603</v>
      </c>
      <c r="K352">
        <v>8.2554855529002804</v>
      </c>
      <c r="L352">
        <v>60</v>
      </c>
      <c r="M352">
        <v>25</v>
      </c>
      <c r="N352">
        <v>25</v>
      </c>
      <c r="O352">
        <v>0</v>
      </c>
      <c r="P352">
        <v>1</v>
      </c>
      <c r="Q352" t="s">
        <v>198</v>
      </c>
      <c r="R352">
        <v>0.45600000000000002</v>
      </c>
      <c r="S352">
        <v>184.848514795303</v>
      </c>
      <c r="T352" s="8">
        <f t="shared" si="65"/>
        <v>-0.46030666265261283</v>
      </c>
      <c r="U352" s="8">
        <f t="shared" si="66"/>
        <v>0.65182199277918451</v>
      </c>
      <c r="V352" s="7">
        <f t="shared" si="67"/>
        <v>0.14539859680587347</v>
      </c>
      <c r="W352" t="str">
        <f t="shared" si="68"/>
        <v>n.s.</v>
      </c>
      <c r="X352" t="str">
        <f t="shared" si="69"/>
        <v>n.s.</v>
      </c>
      <c r="Y352" t="str">
        <f t="shared" si="70"/>
        <v>n.s.</v>
      </c>
      <c r="Z352" t="str">
        <f t="shared" si="71"/>
        <v>n.s.</v>
      </c>
      <c r="AA352">
        <f t="shared" si="72"/>
        <v>6</v>
      </c>
      <c r="AB352">
        <v>-0.75095141642054697</v>
      </c>
      <c r="AC352">
        <v>-1.7253414307423407</v>
      </c>
      <c r="AD352">
        <v>-0.34041183331883729</v>
      </c>
      <c r="AE352">
        <v>1.0925370010116953E-3</v>
      </c>
      <c r="AF352">
        <v>0.31190063459976741</v>
      </c>
      <c r="AG352">
        <v>-0.25812846703473097</v>
      </c>
      <c r="AH352">
        <f t="shared" si="73"/>
        <v>6</v>
      </c>
      <c r="AI352">
        <v>-0.9913696948565599</v>
      </c>
      <c r="AJ352">
        <v>-2.0409717810563062</v>
      </c>
      <c r="AK352">
        <v>-0.45600928033515004</v>
      </c>
      <c r="AL352">
        <v>-0.40053792958372886</v>
      </c>
      <c r="AM352">
        <v>0.11403524324602944</v>
      </c>
      <c r="AN352">
        <v>-0.30217279974075217</v>
      </c>
      <c r="AO352">
        <f t="shared" si="74"/>
        <v>6</v>
      </c>
      <c r="AP352">
        <v>0.503</v>
      </c>
      <c r="AQ352">
        <v>0.24299999999999999</v>
      </c>
      <c r="AR352">
        <v>0.72899999999999998</v>
      </c>
      <c r="AS352">
        <v>1.32</v>
      </c>
      <c r="AT352">
        <v>0.92400000000000004</v>
      </c>
      <c r="AU352">
        <v>1.2330000000000001</v>
      </c>
      <c r="AV352" t="s">
        <v>198</v>
      </c>
      <c r="AW352" t="s">
        <v>1254</v>
      </c>
      <c r="AX352" t="s">
        <v>198</v>
      </c>
      <c r="BL352">
        <f t="shared" si="75"/>
        <v>-0.40053792958372886</v>
      </c>
      <c r="BM352">
        <f t="shared" si="76"/>
        <v>0.11403524324602944</v>
      </c>
      <c r="BN352">
        <f t="shared" si="77"/>
        <v>-0.30217279974075217</v>
      </c>
      <c r="BO352">
        <v>0.40053792958372886</v>
      </c>
      <c r="BP352">
        <v>-0.11403524324602944</v>
      </c>
      <c r="BQ352">
        <v>0.30217279974075217</v>
      </c>
    </row>
    <row r="353" spans="2:69" x14ac:dyDescent="0.25">
      <c r="B353" t="s">
        <v>797</v>
      </c>
      <c r="C353" t="s">
        <v>798</v>
      </c>
      <c r="D353" t="s">
        <v>198</v>
      </c>
      <c r="E353" t="s">
        <v>198</v>
      </c>
      <c r="F353" t="s">
        <v>198</v>
      </c>
      <c r="G353" t="s">
        <v>799</v>
      </c>
      <c r="H353">
        <v>59.932000000000002</v>
      </c>
      <c r="I353">
        <v>8.15</v>
      </c>
      <c r="J353">
        <v>536</v>
      </c>
      <c r="K353">
        <v>38.246268656716403</v>
      </c>
      <c r="L353">
        <v>101</v>
      </c>
      <c r="M353">
        <v>19</v>
      </c>
      <c r="N353">
        <v>19</v>
      </c>
      <c r="O353">
        <v>0</v>
      </c>
      <c r="P353">
        <v>1</v>
      </c>
      <c r="Q353" t="s">
        <v>198</v>
      </c>
      <c r="R353">
        <v>11.327999999999999</v>
      </c>
      <c r="S353">
        <v>353.31682312488601</v>
      </c>
      <c r="T353" s="8">
        <f t="shared" si="65"/>
        <v>-0.13439098297298765</v>
      </c>
      <c r="U353" s="8">
        <f t="shared" si="66"/>
        <v>0.14871729360790917</v>
      </c>
      <c r="V353" s="7">
        <f t="shared" si="67"/>
        <v>7.0901894712196573E-2</v>
      </c>
      <c r="W353" t="str">
        <f t="shared" si="68"/>
        <v>n.s.</v>
      </c>
      <c r="X353" t="str">
        <f t="shared" si="69"/>
        <v>n.s.</v>
      </c>
      <c r="Y353" t="str">
        <f t="shared" si="70"/>
        <v>n.s.</v>
      </c>
      <c r="Z353" t="str">
        <f t="shared" si="71"/>
        <v>n.s.</v>
      </c>
      <c r="AA353">
        <f t="shared" si="72"/>
        <v>6</v>
      </c>
      <c r="AB353">
        <v>-0.13104140230122668</v>
      </c>
      <c r="AC353">
        <v>-0.31476357965419671</v>
      </c>
      <c r="AD353">
        <v>-3.0007875230586525E-2</v>
      </c>
      <c r="AE353">
        <v>9.01273511164708E-2</v>
      </c>
      <c r="AF353">
        <v>-0.32720120072447295</v>
      </c>
      <c r="AG353">
        <v>-9.3459191043913814E-2</v>
      </c>
      <c r="AH353">
        <f t="shared" si="73"/>
        <v>6</v>
      </c>
      <c r="AI353">
        <v>-0.37145968073723962</v>
      </c>
      <c r="AJ353">
        <v>-0.63039392996816213</v>
      </c>
      <c r="AK353">
        <v>-0.14560532224689929</v>
      </c>
      <c r="AL353">
        <v>-0.31150311546826975</v>
      </c>
      <c r="AM353">
        <v>-0.52506659207821094</v>
      </c>
      <c r="AN353">
        <v>-0.13750352374993502</v>
      </c>
      <c r="AO353">
        <f t="shared" si="74"/>
        <v>6</v>
      </c>
      <c r="AP353">
        <v>0.77300000000000002</v>
      </c>
      <c r="AQ353">
        <v>0.64600000000000002</v>
      </c>
      <c r="AR353">
        <v>0.90400000000000003</v>
      </c>
      <c r="AS353">
        <v>1.2410000000000001</v>
      </c>
      <c r="AT353">
        <v>1.4390000000000001</v>
      </c>
      <c r="AU353">
        <v>1.1000000000000001</v>
      </c>
      <c r="AV353" t="s">
        <v>198</v>
      </c>
      <c r="AW353" t="s">
        <v>198</v>
      </c>
      <c r="AX353" t="s">
        <v>198</v>
      </c>
      <c r="BL353">
        <f t="shared" si="75"/>
        <v>-0.31150311546826975</v>
      </c>
      <c r="BM353">
        <f t="shared" si="76"/>
        <v>-0.52506659207821094</v>
      </c>
      <c r="BN353">
        <f t="shared" si="77"/>
        <v>-0.13750352374993502</v>
      </c>
      <c r="BO353">
        <v>0.31150311546826975</v>
      </c>
      <c r="BP353">
        <v>0.52506659207821094</v>
      </c>
      <c r="BQ353">
        <v>0.13750352374993502</v>
      </c>
    </row>
    <row r="354" spans="2:69" x14ac:dyDescent="0.25">
      <c r="B354" t="s">
        <v>800</v>
      </c>
      <c r="C354" t="s">
        <v>801</v>
      </c>
      <c r="D354" t="s">
        <v>198</v>
      </c>
      <c r="E354" t="s">
        <v>198</v>
      </c>
      <c r="F354" t="s">
        <v>198</v>
      </c>
      <c r="G354" t="s">
        <v>802</v>
      </c>
      <c r="H354">
        <v>101.988</v>
      </c>
      <c r="I354">
        <v>6.76</v>
      </c>
      <c r="J354">
        <v>924</v>
      </c>
      <c r="K354">
        <v>28.246753246753201</v>
      </c>
      <c r="L354">
        <v>77</v>
      </c>
      <c r="M354">
        <v>24</v>
      </c>
      <c r="N354">
        <v>24</v>
      </c>
      <c r="O354">
        <v>0</v>
      </c>
      <c r="P354">
        <v>1</v>
      </c>
      <c r="Q354" t="s">
        <v>198</v>
      </c>
      <c r="R354">
        <v>5.367</v>
      </c>
      <c r="S354">
        <v>236.68609762191801</v>
      </c>
      <c r="T354" s="8">
        <f t="shared" si="65"/>
        <v>-7.0955114327915153E-2</v>
      </c>
      <c r="U354" s="8">
        <f t="shared" si="66"/>
        <v>0.38814494477254546</v>
      </c>
      <c r="V354" s="7">
        <f t="shared" si="67"/>
        <v>0.69132780525869664</v>
      </c>
      <c r="W354" t="str">
        <f t="shared" si="68"/>
        <v>n.s.</v>
      </c>
      <c r="X354" t="str">
        <f t="shared" si="69"/>
        <v>n.s.</v>
      </c>
      <c r="Y354" t="str">
        <f t="shared" si="70"/>
        <v>n.s.</v>
      </c>
      <c r="Z354" t="str">
        <f t="shared" si="71"/>
        <v>n.s.</v>
      </c>
      <c r="AA354">
        <f t="shared" si="72"/>
        <v>6</v>
      </c>
      <c r="AB354">
        <v>-0.4609234059994719</v>
      </c>
      <c r="AC354">
        <v>0.62713346578223517</v>
      </c>
      <c r="AD354">
        <v>0.23196220370809739</v>
      </c>
      <c r="AE354">
        <v>-0.41066237828853058</v>
      </c>
      <c r="AF354">
        <v>-0.30802553837621932</v>
      </c>
      <c r="AG354">
        <v>-0.10521503279360167</v>
      </c>
      <c r="AH354">
        <f t="shared" si="73"/>
        <v>6</v>
      </c>
      <c r="AI354">
        <v>-0.70134168443548484</v>
      </c>
      <c r="AJ354">
        <v>0.31150311546826975</v>
      </c>
      <c r="AK354">
        <v>0.11636475669178463</v>
      </c>
      <c r="AL354">
        <v>-0.81229284487327114</v>
      </c>
      <c r="AM354">
        <v>-0.50589092972995731</v>
      </c>
      <c r="AN354">
        <v>-0.14925936549962288</v>
      </c>
      <c r="AO354">
        <f t="shared" si="74"/>
        <v>6</v>
      </c>
      <c r="AP354">
        <v>0.61499999999999999</v>
      </c>
      <c r="AQ354">
        <v>1.2410000000000001</v>
      </c>
      <c r="AR354">
        <v>1.0840000000000001</v>
      </c>
      <c r="AS354">
        <v>1.756</v>
      </c>
      <c r="AT354">
        <v>1.42</v>
      </c>
      <c r="AU354">
        <v>1.109</v>
      </c>
      <c r="AV354" t="s">
        <v>199</v>
      </c>
      <c r="AW354" t="s">
        <v>198</v>
      </c>
      <c r="AX354" t="s">
        <v>209</v>
      </c>
      <c r="BL354">
        <f t="shared" si="75"/>
        <v>-0.81229284487327114</v>
      </c>
      <c r="BM354">
        <f t="shared" si="76"/>
        <v>-0.50589092972995731</v>
      </c>
      <c r="BN354">
        <f t="shared" si="77"/>
        <v>-0.14925936549962288</v>
      </c>
      <c r="BO354">
        <v>0.81229284487327114</v>
      </c>
      <c r="BP354">
        <v>0.50589092972995731</v>
      </c>
      <c r="BQ354">
        <v>0.14925936549962288</v>
      </c>
    </row>
    <row r="355" spans="2:69" x14ac:dyDescent="0.25">
      <c r="B355" t="s">
        <v>803</v>
      </c>
      <c r="C355" t="s">
        <v>804</v>
      </c>
      <c r="D355" t="s">
        <v>198</v>
      </c>
      <c r="E355" t="s">
        <v>198</v>
      </c>
      <c r="F355" t="s">
        <v>198</v>
      </c>
      <c r="G355" t="s">
        <v>805</v>
      </c>
      <c r="H355">
        <v>51.706000000000003</v>
      </c>
      <c r="I355">
        <v>9.06</v>
      </c>
      <c r="J355">
        <v>496</v>
      </c>
      <c r="K355">
        <v>43.75</v>
      </c>
      <c r="L355">
        <v>68</v>
      </c>
      <c r="M355">
        <v>12</v>
      </c>
      <c r="N355">
        <v>12</v>
      </c>
      <c r="O355">
        <v>0</v>
      </c>
      <c r="P355">
        <v>1</v>
      </c>
      <c r="Q355" t="s">
        <v>198</v>
      </c>
      <c r="R355">
        <v>17.233000000000001</v>
      </c>
      <c r="S355">
        <v>282.41582465171803</v>
      </c>
      <c r="T355" s="8">
        <f t="shared" si="65"/>
        <v>4.1321504215484035E-2</v>
      </c>
      <c r="U355" s="8">
        <f t="shared" si="66"/>
        <v>0.10222048111314708</v>
      </c>
      <c r="V355" s="7">
        <f t="shared" si="67"/>
        <v>0.38730229702138808</v>
      </c>
      <c r="W355" t="str">
        <f t="shared" si="68"/>
        <v>n.s.</v>
      </c>
      <c r="X355" t="str">
        <f t="shared" si="69"/>
        <v>n.s.</v>
      </c>
      <c r="Y355" t="str">
        <f t="shared" si="70"/>
        <v>n.s.</v>
      </c>
      <c r="Z355" t="str">
        <f t="shared" si="71"/>
        <v>n.s.</v>
      </c>
      <c r="AA355">
        <f t="shared" si="72"/>
        <v>6</v>
      </c>
      <c r="AB355">
        <v>-0.10698050396746761</v>
      </c>
      <c r="AC355">
        <v>6.0652499351229905E-2</v>
      </c>
      <c r="AD355">
        <v>-9.0298654423939292E-2</v>
      </c>
      <c r="AE355">
        <v>0.1422073143033255</v>
      </c>
      <c r="AF355">
        <v>0.11516280202348864</v>
      </c>
      <c r="AG355">
        <v>0.12718556800626707</v>
      </c>
      <c r="AH355">
        <f t="shared" si="73"/>
        <v>6</v>
      </c>
      <c r="AI355">
        <v>-0.34739878240348054</v>
      </c>
      <c r="AJ355">
        <v>-0.25497785096273551</v>
      </c>
      <c r="AK355">
        <v>-0.20589610144025206</v>
      </c>
      <c r="AL355">
        <v>-0.25942315228141505</v>
      </c>
      <c r="AM355">
        <v>-8.2702589330249349E-2</v>
      </c>
      <c r="AN355">
        <v>8.3141235300245864E-2</v>
      </c>
      <c r="AO355">
        <f t="shared" si="74"/>
        <v>6</v>
      </c>
      <c r="AP355">
        <v>0.78600000000000003</v>
      </c>
      <c r="AQ355">
        <v>0.83799999999999997</v>
      </c>
      <c r="AR355">
        <v>0.86699999999999999</v>
      </c>
      <c r="AS355">
        <v>1.1970000000000001</v>
      </c>
      <c r="AT355">
        <v>1.0589999999999999</v>
      </c>
      <c r="AU355">
        <v>0.94399999999999995</v>
      </c>
      <c r="AV355" t="s">
        <v>198</v>
      </c>
      <c r="AW355" t="s">
        <v>198</v>
      </c>
      <c r="AX355" t="s">
        <v>205</v>
      </c>
      <c r="BL355">
        <f t="shared" si="75"/>
        <v>-0.25942315228141505</v>
      </c>
      <c r="BM355">
        <f t="shared" si="76"/>
        <v>-8.2702589330249349E-2</v>
      </c>
      <c r="BN355">
        <f t="shared" si="77"/>
        <v>8.3141235300245864E-2</v>
      </c>
      <c r="BO355">
        <v>0.25942315228141505</v>
      </c>
      <c r="BP355">
        <v>8.2702589330249349E-2</v>
      </c>
      <c r="BQ355">
        <v>-8.3141235300245864E-2</v>
      </c>
    </row>
    <row r="356" spans="2:69" x14ac:dyDescent="0.25">
      <c r="B356" t="s">
        <v>806</v>
      </c>
      <c r="C356" t="s">
        <v>807</v>
      </c>
      <c r="D356" t="s">
        <v>198</v>
      </c>
      <c r="E356" t="s">
        <v>198</v>
      </c>
      <c r="F356" t="s">
        <v>198</v>
      </c>
      <c r="G356" t="s">
        <v>808</v>
      </c>
      <c r="H356">
        <v>31.954000000000001</v>
      </c>
      <c r="I356">
        <v>4.2300000000000004</v>
      </c>
      <c r="J356">
        <v>283</v>
      </c>
      <c r="K356">
        <v>60.777385159010599</v>
      </c>
      <c r="L356">
        <v>80</v>
      </c>
      <c r="M356">
        <v>13</v>
      </c>
      <c r="N356">
        <v>13</v>
      </c>
      <c r="O356">
        <v>0</v>
      </c>
      <c r="P356">
        <v>1</v>
      </c>
      <c r="Q356" t="s">
        <v>198</v>
      </c>
      <c r="R356">
        <v>99</v>
      </c>
      <c r="S356">
        <v>260.32193422317499</v>
      </c>
      <c r="T356" s="8">
        <f t="shared" si="65"/>
        <v>0.12106736970622489</v>
      </c>
      <c r="U356" s="8">
        <f t="shared" si="66"/>
        <v>0.37792822034399853</v>
      </c>
      <c r="V356" s="7">
        <f t="shared" si="67"/>
        <v>0.49018802411633844</v>
      </c>
      <c r="W356" t="str">
        <f t="shared" si="68"/>
        <v>n.s.</v>
      </c>
      <c r="X356" t="str">
        <f t="shared" si="69"/>
        <v>n.s.</v>
      </c>
      <c r="Y356" t="str">
        <f t="shared" si="70"/>
        <v>n.s.</v>
      </c>
      <c r="Z356" t="str">
        <f t="shared" si="71"/>
        <v>n.s.</v>
      </c>
      <c r="AA356">
        <f t="shared" si="72"/>
        <v>6</v>
      </c>
      <c r="AB356">
        <v>-4.7646364585065604E-2</v>
      </c>
      <c r="AC356">
        <v>0.90443491732951586</v>
      </c>
      <c r="AD356">
        <v>4.1596865572535835E-2</v>
      </c>
      <c r="AE356">
        <v>-0.10527608799595278</v>
      </c>
      <c r="AF356">
        <v>0.20075367067856451</v>
      </c>
      <c r="AG356">
        <v>-0.26745878276224855</v>
      </c>
      <c r="AH356">
        <f t="shared" si="73"/>
        <v>6</v>
      </c>
      <c r="AI356">
        <v>-0.28806464302107854</v>
      </c>
      <c r="AJ356">
        <v>0.5888045670155504</v>
      </c>
      <c r="AK356">
        <v>-7.4000581443776928E-2</v>
      </c>
      <c r="AL356">
        <v>-0.50690655458069334</v>
      </c>
      <c r="AM356">
        <v>2.8882793248265121E-3</v>
      </c>
      <c r="AN356">
        <v>-0.31150311546826975</v>
      </c>
      <c r="AO356">
        <f t="shared" si="74"/>
        <v>6</v>
      </c>
      <c r="AP356">
        <v>0.81899999999999995</v>
      </c>
      <c r="AQ356">
        <v>1.504</v>
      </c>
      <c r="AR356">
        <v>0.95</v>
      </c>
      <c r="AS356">
        <v>1.421</v>
      </c>
      <c r="AT356">
        <v>0.998</v>
      </c>
      <c r="AU356">
        <v>1.2410000000000001</v>
      </c>
      <c r="AV356" t="s">
        <v>198</v>
      </c>
      <c r="AW356" t="s">
        <v>198</v>
      </c>
      <c r="AX356" t="s">
        <v>1272</v>
      </c>
      <c r="BL356">
        <f t="shared" si="75"/>
        <v>-0.50690655458069334</v>
      </c>
      <c r="BM356">
        <f t="shared" si="76"/>
        <v>2.8882793248265121E-3</v>
      </c>
      <c r="BN356">
        <f t="shared" si="77"/>
        <v>-0.31150311546826975</v>
      </c>
      <c r="BO356">
        <v>0.50690655458069334</v>
      </c>
      <c r="BP356">
        <v>-2.8882793248265121E-3</v>
      </c>
      <c r="BQ356">
        <v>0.31150311546826975</v>
      </c>
    </row>
    <row r="357" spans="2:69" x14ac:dyDescent="0.25">
      <c r="B357" t="s">
        <v>809</v>
      </c>
      <c r="C357" t="s">
        <v>810</v>
      </c>
      <c r="D357" t="s">
        <v>811</v>
      </c>
      <c r="E357" t="s">
        <v>812</v>
      </c>
      <c r="F357" t="s">
        <v>813</v>
      </c>
      <c r="G357" t="s">
        <v>814</v>
      </c>
      <c r="H357">
        <v>17.146000000000001</v>
      </c>
      <c r="I357">
        <v>10.199999999999999</v>
      </c>
      <c r="J357">
        <v>150</v>
      </c>
      <c r="K357">
        <v>50.6666666666667</v>
      </c>
      <c r="L357">
        <v>117</v>
      </c>
      <c r="M357">
        <v>8</v>
      </c>
      <c r="N357">
        <v>8</v>
      </c>
      <c r="O357">
        <v>0</v>
      </c>
      <c r="P357">
        <v>1</v>
      </c>
      <c r="Q357" t="s">
        <v>198</v>
      </c>
      <c r="R357">
        <v>17781.794000000002</v>
      </c>
      <c r="S357">
        <v>401.66086459159902</v>
      </c>
      <c r="T357" s="8">
        <f t="shared" si="65"/>
        <v>-0.15689564954984578</v>
      </c>
      <c r="U357" s="8">
        <f t="shared" si="66"/>
        <v>0.3300934161439858</v>
      </c>
      <c r="V357" s="7">
        <f t="shared" si="67"/>
        <v>0.3128562315761354</v>
      </c>
      <c r="W357" t="str">
        <f t="shared" si="68"/>
        <v>n.s.</v>
      </c>
      <c r="X357" t="str">
        <f t="shared" si="69"/>
        <v>n.s.</v>
      </c>
      <c r="Y357" t="str">
        <f t="shared" si="70"/>
        <v>n.s.</v>
      </c>
      <c r="Z357" t="str">
        <f t="shared" si="71"/>
        <v>n.s.</v>
      </c>
      <c r="AA357">
        <f t="shared" si="72"/>
        <v>6</v>
      </c>
      <c r="AB357">
        <v>1.6100980175072777E-2</v>
      </c>
      <c r="AC357">
        <v>-0.55739679342826909</v>
      </c>
      <c r="AD357">
        <v>-0.28985400343333306</v>
      </c>
      <c r="AE357">
        <v>0.4620277462286968</v>
      </c>
      <c r="AF357">
        <v>-0.40715476170867154</v>
      </c>
      <c r="AG357">
        <v>-0.16509706513257044</v>
      </c>
      <c r="AH357">
        <f t="shared" si="73"/>
        <v>6</v>
      </c>
      <c r="AI357">
        <v>-0.22431729826094016</v>
      </c>
      <c r="AJ357">
        <v>-0.87302714374223445</v>
      </c>
      <c r="AK357">
        <v>-0.40545145044964581</v>
      </c>
      <c r="AL357">
        <v>6.0397279643956275E-2</v>
      </c>
      <c r="AM357">
        <v>-0.60502015306240953</v>
      </c>
      <c r="AN357">
        <v>-0.20914139783859165</v>
      </c>
      <c r="AO357">
        <f t="shared" si="74"/>
        <v>6</v>
      </c>
      <c r="AP357">
        <v>0.85599999999999998</v>
      </c>
      <c r="AQ357">
        <v>0.54600000000000004</v>
      </c>
      <c r="AR357">
        <v>0.755</v>
      </c>
      <c r="AS357">
        <v>0.95899999999999996</v>
      </c>
      <c r="AT357">
        <v>1.5209999999999999</v>
      </c>
      <c r="AU357">
        <v>1.1559999999999999</v>
      </c>
      <c r="AV357" t="s">
        <v>199</v>
      </c>
      <c r="AW357" t="s">
        <v>1423</v>
      </c>
      <c r="AX357" t="s">
        <v>719</v>
      </c>
      <c r="BL357">
        <f t="shared" si="75"/>
        <v>6.0397279643956275E-2</v>
      </c>
      <c r="BM357">
        <f t="shared" si="76"/>
        <v>-0.60502015306240953</v>
      </c>
      <c r="BN357">
        <f t="shared" si="77"/>
        <v>-0.20914139783859165</v>
      </c>
      <c r="BO357">
        <v>-6.0397279643956275E-2</v>
      </c>
      <c r="BP357">
        <v>0.60502015306240953</v>
      </c>
      <c r="BQ357">
        <v>0.20914139783859165</v>
      </c>
    </row>
    <row r="358" spans="2:69" x14ac:dyDescent="0.25">
      <c r="B358" t="s">
        <v>815</v>
      </c>
      <c r="C358" t="s">
        <v>816</v>
      </c>
      <c r="D358" t="s">
        <v>198</v>
      </c>
      <c r="E358" t="s">
        <v>198</v>
      </c>
      <c r="F358" t="s">
        <v>198</v>
      </c>
      <c r="G358" t="s">
        <v>818</v>
      </c>
      <c r="H358">
        <v>31.969000000000001</v>
      </c>
      <c r="I358">
        <v>10.29</v>
      </c>
      <c r="J358">
        <v>304</v>
      </c>
      <c r="K358">
        <v>63.4868421052632</v>
      </c>
      <c r="L358">
        <v>78</v>
      </c>
      <c r="M358">
        <v>14</v>
      </c>
      <c r="N358">
        <v>14</v>
      </c>
      <c r="O358">
        <v>0</v>
      </c>
      <c r="P358">
        <v>1</v>
      </c>
      <c r="Q358" t="s">
        <v>198</v>
      </c>
      <c r="R358">
        <v>53.555999999999997</v>
      </c>
      <c r="S358">
        <v>290.27815961837803</v>
      </c>
      <c r="T358" s="8">
        <f t="shared" si="65"/>
        <v>-0.17168318641605737</v>
      </c>
      <c r="U358" s="8">
        <f t="shared" si="66"/>
        <v>0.20608653718126901</v>
      </c>
      <c r="V358" s="7">
        <f t="shared" si="67"/>
        <v>9.2092710579666781E-2</v>
      </c>
      <c r="W358" t="str">
        <f t="shared" si="68"/>
        <v>n.s.</v>
      </c>
      <c r="X358" t="str">
        <f t="shared" si="69"/>
        <v>n.s.</v>
      </c>
      <c r="Y358" t="str">
        <f t="shared" si="70"/>
        <v>n.s.</v>
      </c>
      <c r="Z358" t="str">
        <f t="shared" si="71"/>
        <v>n.s.</v>
      </c>
      <c r="AA358">
        <f t="shared" si="72"/>
        <v>6</v>
      </c>
      <c r="AB358">
        <v>0.12482083141970017</v>
      </c>
      <c r="AC358">
        <v>-0.3904106706573402</v>
      </c>
      <c r="AD358">
        <v>2.1718400013412631E-2</v>
      </c>
      <c r="AE358">
        <v>-0.12042528257622376</v>
      </c>
      <c r="AF358">
        <v>-0.44921882127521567</v>
      </c>
      <c r="AG358">
        <v>-0.21658357542067735</v>
      </c>
      <c r="AH358">
        <f t="shared" si="73"/>
        <v>6</v>
      </c>
      <c r="AI358">
        <v>-0.11559744701631276</v>
      </c>
      <c r="AJ358">
        <v>-0.70604102097130561</v>
      </c>
      <c r="AK358">
        <v>-9.3879047002900132E-2</v>
      </c>
      <c r="AL358">
        <v>-0.52205574916096431</v>
      </c>
      <c r="AM358">
        <v>-0.64708421262895366</v>
      </c>
      <c r="AN358">
        <v>-0.26062790812669856</v>
      </c>
      <c r="AO358">
        <f t="shared" si="74"/>
        <v>6</v>
      </c>
      <c r="AP358">
        <v>0.92300000000000004</v>
      </c>
      <c r="AQ358">
        <v>0.61299999999999999</v>
      </c>
      <c r="AR358">
        <v>0.93700000000000006</v>
      </c>
      <c r="AS358">
        <v>1.4359999999999999</v>
      </c>
      <c r="AT358">
        <v>1.5660000000000001</v>
      </c>
      <c r="AU358">
        <v>1.198</v>
      </c>
      <c r="AV358" t="s">
        <v>199</v>
      </c>
      <c r="AW358" t="s">
        <v>198</v>
      </c>
      <c r="AX358" t="s">
        <v>817</v>
      </c>
      <c r="BL358">
        <f t="shared" si="75"/>
        <v>-0.52205574916096431</v>
      </c>
      <c r="BM358">
        <f t="shared" si="76"/>
        <v>-0.64708421262895366</v>
      </c>
      <c r="BN358">
        <f t="shared" si="77"/>
        <v>-0.26062790812669856</v>
      </c>
      <c r="BO358">
        <v>0.52205574916096431</v>
      </c>
      <c r="BP358">
        <v>0.64708421262895366</v>
      </c>
      <c r="BQ358">
        <v>0.26062790812669856</v>
      </c>
    </row>
    <row r="359" spans="2:69" x14ac:dyDescent="0.25">
      <c r="B359" t="s">
        <v>819</v>
      </c>
      <c r="C359" t="s">
        <v>820</v>
      </c>
      <c r="D359" t="s">
        <v>821</v>
      </c>
      <c r="E359" t="s">
        <v>822</v>
      </c>
      <c r="F359" t="s">
        <v>1264</v>
      </c>
      <c r="G359" t="s">
        <v>198</v>
      </c>
      <c r="H359">
        <v>12.481</v>
      </c>
      <c r="I359">
        <v>6.49</v>
      </c>
      <c r="J359">
        <v>112</v>
      </c>
      <c r="K359">
        <v>90.178571428571402</v>
      </c>
      <c r="L359">
        <v>80</v>
      </c>
      <c r="M359">
        <v>4</v>
      </c>
      <c r="N359">
        <v>4</v>
      </c>
      <c r="O359">
        <v>0</v>
      </c>
      <c r="P359">
        <v>1</v>
      </c>
      <c r="Q359" t="s">
        <v>240</v>
      </c>
      <c r="R359">
        <v>251187.64300000001</v>
      </c>
      <c r="S359">
        <v>258.635097503662</v>
      </c>
      <c r="T359" s="8">
        <f t="shared" si="65"/>
        <v>9.852758281613315E-2</v>
      </c>
      <c r="U359" s="8">
        <f t="shared" si="66"/>
        <v>0.22237581052461183</v>
      </c>
      <c r="V359" s="7">
        <f t="shared" si="67"/>
        <v>0.34518387922136984</v>
      </c>
      <c r="W359" t="str">
        <f t="shared" si="68"/>
        <v>n.s.</v>
      </c>
      <c r="X359" t="str">
        <f t="shared" si="69"/>
        <v>n.s.</v>
      </c>
      <c r="Y359" t="str">
        <f t="shared" si="70"/>
        <v>n.s.</v>
      </c>
      <c r="Z359" t="str">
        <f t="shared" si="71"/>
        <v>n.s.</v>
      </c>
      <c r="AA359">
        <f t="shared" si="72"/>
        <v>6</v>
      </c>
      <c r="AB359">
        <v>0.17550080175467439</v>
      </c>
      <c r="AC359">
        <v>0.2864840046544489</v>
      </c>
      <c r="AD359">
        <v>0.39298714582717659</v>
      </c>
      <c r="AE359">
        <v>-0.12443834508284712</v>
      </c>
      <c r="AF359">
        <v>0.10701196090262451</v>
      </c>
      <c r="AG359">
        <v>-0.24638007115927851</v>
      </c>
      <c r="AH359">
        <f t="shared" si="73"/>
        <v>6</v>
      </c>
      <c r="AI359">
        <v>-6.4917476681338543E-2</v>
      </c>
      <c r="AJ359">
        <v>-2.9146345659516508E-2</v>
      </c>
      <c r="AK359">
        <v>0.27738969881086384</v>
      </c>
      <c r="AL359">
        <v>-0.52606881166758768</v>
      </c>
      <c r="AM359">
        <v>-9.0853430451113479E-2</v>
      </c>
      <c r="AN359">
        <v>-0.29042440386529972</v>
      </c>
      <c r="AO359">
        <f t="shared" si="74"/>
        <v>6</v>
      </c>
      <c r="AP359">
        <v>0.95599999999999996</v>
      </c>
      <c r="AQ359">
        <v>0.98</v>
      </c>
      <c r="AR359">
        <v>1.212</v>
      </c>
      <c r="AS359">
        <v>1.44</v>
      </c>
      <c r="AT359">
        <v>1.0649999999999999</v>
      </c>
      <c r="AU359">
        <v>1.2230000000000001</v>
      </c>
      <c r="AV359" t="s">
        <v>198</v>
      </c>
      <c r="AW359" t="s">
        <v>198</v>
      </c>
      <c r="AX359" t="s">
        <v>198</v>
      </c>
      <c r="BL359">
        <f t="shared" si="75"/>
        <v>-0.52606881166758768</v>
      </c>
      <c r="BM359">
        <f t="shared" si="76"/>
        <v>-9.0853430451113479E-2</v>
      </c>
      <c r="BN359">
        <f t="shared" si="77"/>
        <v>-0.29042440386529972</v>
      </c>
      <c r="BO359">
        <v>0.52606881166758768</v>
      </c>
      <c r="BP359">
        <v>9.0853430451113479E-2</v>
      </c>
      <c r="BQ359">
        <v>0.29042440386529972</v>
      </c>
    </row>
    <row r="360" spans="2:69" x14ac:dyDescent="0.25">
      <c r="B360" t="s">
        <v>823</v>
      </c>
      <c r="C360" t="s">
        <v>824</v>
      </c>
      <c r="D360" t="s">
        <v>198</v>
      </c>
      <c r="E360" t="s">
        <v>198</v>
      </c>
      <c r="F360" t="s">
        <v>198</v>
      </c>
      <c r="G360" t="s">
        <v>198</v>
      </c>
      <c r="H360">
        <v>18.271999999999998</v>
      </c>
      <c r="I360">
        <v>5.0999999999999996</v>
      </c>
      <c r="J360">
        <v>160</v>
      </c>
      <c r="K360">
        <v>53.75</v>
      </c>
      <c r="L360">
        <v>96</v>
      </c>
      <c r="M360">
        <v>9</v>
      </c>
      <c r="N360">
        <v>9</v>
      </c>
      <c r="O360">
        <v>0</v>
      </c>
      <c r="P360">
        <v>1</v>
      </c>
      <c r="Q360" t="s">
        <v>198</v>
      </c>
      <c r="R360">
        <v>37274.936999999998</v>
      </c>
      <c r="S360">
        <v>292.67655885219602</v>
      </c>
      <c r="T360" s="8">
        <f t="shared" si="65"/>
        <v>-3.3549212875105094E-2</v>
      </c>
      <c r="U360" s="8">
        <f t="shared" si="66"/>
        <v>0.2609285033402961</v>
      </c>
      <c r="V360" s="7">
        <f t="shared" si="67"/>
        <v>0.77959534223142168</v>
      </c>
      <c r="W360" t="str">
        <f t="shared" si="68"/>
        <v>n.s.</v>
      </c>
      <c r="X360" t="str">
        <f t="shared" si="69"/>
        <v>n.s.</v>
      </c>
      <c r="Y360" t="str">
        <f t="shared" si="70"/>
        <v>n.s.</v>
      </c>
      <c r="Z360" t="str">
        <f t="shared" si="71"/>
        <v>n.s.</v>
      </c>
      <c r="AA360">
        <f t="shared" si="72"/>
        <v>6</v>
      </c>
      <c r="AB360">
        <v>0.26331868054609175</v>
      </c>
      <c r="AC360">
        <v>-0.40460122809243954</v>
      </c>
      <c r="AD360">
        <v>0.19557282373690865</v>
      </c>
      <c r="AE360">
        <v>-0.28004367520809281</v>
      </c>
      <c r="AF360">
        <v>-0.16838687234582589</v>
      </c>
      <c r="AG360">
        <v>0.19284499411272726</v>
      </c>
      <c r="AH360">
        <f t="shared" si="73"/>
        <v>6</v>
      </c>
      <c r="AI360">
        <v>2.2900402110078832E-2</v>
      </c>
      <c r="AJ360">
        <v>-0.72023157840640495</v>
      </c>
      <c r="AK360">
        <v>7.9975376720595889E-2</v>
      </c>
      <c r="AL360">
        <v>-0.68167414179283337</v>
      </c>
      <c r="AM360">
        <v>-0.36625226369956387</v>
      </c>
      <c r="AN360">
        <v>0.14880066140670606</v>
      </c>
      <c r="AO360">
        <f t="shared" si="74"/>
        <v>6</v>
      </c>
      <c r="AP360">
        <v>1.016</v>
      </c>
      <c r="AQ360">
        <v>0.60699999999999998</v>
      </c>
      <c r="AR360">
        <v>1.0569999999999999</v>
      </c>
      <c r="AS360">
        <v>1.6040000000000001</v>
      </c>
      <c r="AT360">
        <v>1.2889999999999999</v>
      </c>
      <c r="AU360">
        <v>0.90200000000000002</v>
      </c>
      <c r="AV360" t="s">
        <v>198</v>
      </c>
      <c r="AW360" t="s">
        <v>198</v>
      </c>
      <c r="AX360" t="s">
        <v>198</v>
      </c>
      <c r="BL360">
        <f t="shared" si="75"/>
        <v>-0.68167414179283337</v>
      </c>
      <c r="BM360">
        <f t="shared" si="76"/>
        <v>-0.36625226369956387</v>
      </c>
      <c r="BN360">
        <f t="shared" si="77"/>
        <v>0.14880066140670606</v>
      </c>
      <c r="BO360">
        <v>0.68167414179283337</v>
      </c>
      <c r="BP360">
        <v>0.36625226369956387</v>
      </c>
      <c r="BQ360">
        <v>-0.14880066140670606</v>
      </c>
    </row>
    <row r="361" spans="2:69" x14ac:dyDescent="0.25">
      <c r="B361" t="s">
        <v>825</v>
      </c>
      <c r="C361" t="s">
        <v>826</v>
      </c>
      <c r="D361" t="s">
        <v>198</v>
      </c>
      <c r="E361" t="s">
        <v>198</v>
      </c>
      <c r="F361" t="s">
        <v>198</v>
      </c>
      <c r="G361" t="s">
        <v>827</v>
      </c>
      <c r="H361">
        <v>49.496000000000002</v>
      </c>
      <c r="I361">
        <v>8.69</v>
      </c>
      <c r="J361">
        <v>455</v>
      </c>
      <c r="K361">
        <v>43.296703296703299</v>
      </c>
      <c r="L361">
        <v>110</v>
      </c>
      <c r="M361">
        <v>19</v>
      </c>
      <c r="N361">
        <v>19</v>
      </c>
      <c r="O361">
        <v>0</v>
      </c>
      <c r="P361">
        <v>1</v>
      </c>
      <c r="Q361" t="s">
        <v>198</v>
      </c>
      <c r="R361">
        <v>21.757999999999999</v>
      </c>
      <c r="S361">
        <v>325.15967845916703</v>
      </c>
      <c r="T361" s="8">
        <f t="shared" si="65"/>
        <v>0.15010355718041102</v>
      </c>
      <c r="U361" s="8">
        <f t="shared" si="66"/>
        <v>0.33193471153425397</v>
      </c>
      <c r="V361" s="7">
        <f t="shared" si="67"/>
        <v>0.33577647980672609</v>
      </c>
      <c r="W361" t="str">
        <f t="shared" si="68"/>
        <v>n.s.</v>
      </c>
      <c r="X361" t="str">
        <f t="shared" si="69"/>
        <v>n.s.</v>
      </c>
      <c r="Y361" t="str">
        <f t="shared" si="70"/>
        <v>n.s.</v>
      </c>
      <c r="Z361" t="str">
        <f t="shared" si="71"/>
        <v>n.s.</v>
      </c>
      <c r="AA361">
        <f t="shared" si="72"/>
        <v>6</v>
      </c>
      <c r="AB361">
        <v>-0.22352882132377738</v>
      </c>
      <c r="AC361">
        <v>-7.6506746854799579E-2</v>
      </c>
      <c r="AD361">
        <v>1.3999307008506018E-2</v>
      </c>
      <c r="AE361">
        <v>0.78057496328500098</v>
      </c>
      <c r="AF361">
        <v>4.7305714778356572E-2</v>
      </c>
      <c r="AG361">
        <v>0.35877692618917956</v>
      </c>
      <c r="AH361">
        <f t="shared" si="73"/>
        <v>6</v>
      </c>
      <c r="AI361">
        <v>-0.46394709975979032</v>
      </c>
      <c r="AJ361">
        <v>-0.39213709716876499</v>
      </c>
      <c r="AK361">
        <v>-0.10159814000780674</v>
      </c>
      <c r="AL361">
        <v>0.37894449670026048</v>
      </c>
      <c r="AM361">
        <v>-0.15055967657538141</v>
      </c>
      <c r="AN361">
        <v>0.31473259348315835</v>
      </c>
      <c r="AO361">
        <f t="shared" si="74"/>
        <v>6</v>
      </c>
      <c r="AP361">
        <v>0.72499999999999998</v>
      </c>
      <c r="AQ361">
        <v>0.76200000000000001</v>
      </c>
      <c r="AR361">
        <v>0.93200000000000005</v>
      </c>
      <c r="AS361">
        <v>0.76900000000000002</v>
      </c>
      <c r="AT361">
        <v>1.1100000000000001</v>
      </c>
      <c r="AU361">
        <v>0.80400000000000005</v>
      </c>
      <c r="AV361" t="s">
        <v>198</v>
      </c>
      <c r="AW361" t="s">
        <v>1254</v>
      </c>
      <c r="AX361" t="s">
        <v>198</v>
      </c>
      <c r="BL361">
        <f t="shared" si="75"/>
        <v>0.37894449670026048</v>
      </c>
      <c r="BM361">
        <f t="shared" si="76"/>
        <v>-0.15055967657538141</v>
      </c>
      <c r="BN361">
        <f t="shared" si="77"/>
        <v>0.31473259348315835</v>
      </c>
      <c r="BO361">
        <v>-0.37894449670026048</v>
      </c>
      <c r="BP361">
        <v>0.15055967657538141</v>
      </c>
      <c r="BQ361">
        <v>-0.31473259348315835</v>
      </c>
    </row>
    <row r="362" spans="2:69" x14ac:dyDescent="0.25">
      <c r="B362" t="s">
        <v>828</v>
      </c>
      <c r="C362" t="s">
        <v>829</v>
      </c>
      <c r="D362" t="s">
        <v>830</v>
      </c>
      <c r="E362" t="s">
        <v>831</v>
      </c>
      <c r="F362" t="s">
        <v>603</v>
      </c>
      <c r="G362" t="s">
        <v>832</v>
      </c>
      <c r="H362">
        <v>23.099</v>
      </c>
      <c r="I362">
        <v>5.87</v>
      </c>
      <c r="J362">
        <v>198</v>
      </c>
      <c r="K362">
        <v>36.363636363636402</v>
      </c>
      <c r="L362">
        <v>119</v>
      </c>
      <c r="M362">
        <v>13</v>
      </c>
      <c r="N362">
        <v>13</v>
      </c>
      <c r="O362">
        <v>0</v>
      </c>
      <c r="P362">
        <v>1</v>
      </c>
      <c r="Q362" t="s">
        <v>198</v>
      </c>
      <c r="R362">
        <v>7741.6369999999997</v>
      </c>
      <c r="S362">
        <v>351.85136938095098</v>
      </c>
      <c r="T362" s="8">
        <f t="shared" si="65"/>
        <v>-4.6460660188271989E-2</v>
      </c>
      <c r="U362" s="8">
        <f t="shared" si="66"/>
        <v>0.20632240576458566</v>
      </c>
      <c r="V362" s="7">
        <f t="shared" si="67"/>
        <v>0.62549870616240799</v>
      </c>
      <c r="W362" t="str">
        <f t="shared" si="68"/>
        <v>n.s.</v>
      </c>
      <c r="X362" t="str">
        <f t="shared" si="69"/>
        <v>n.s.</v>
      </c>
      <c r="Y362" t="str">
        <f t="shared" si="70"/>
        <v>n.s.</v>
      </c>
      <c r="Z362" t="str">
        <f t="shared" si="71"/>
        <v>n.s.</v>
      </c>
      <c r="AA362">
        <f t="shared" si="72"/>
        <v>6</v>
      </c>
      <c r="AB362">
        <v>0.26757232993973956</v>
      </c>
      <c r="AC362">
        <v>-2.6272444334663081E-2</v>
      </c>
      <c r="AD362">
        <v>0.11415403014664405</v>
      </c>
      <c r="AE362">
        <v>-7.5528744601900566E-2</v>
      </c>
      <c r="AF362">
        <v>-0.17620032686879972</v>
      </c>
      <c r="AG362">
        <v>-0.38248880541065217</v>
      </c>
      <c r="AH362">
        <f t="shared" si="73"/>
        <v>6</v>
      </c>
      <c r="AI362">
        <v>2.7154051503726646E-2</v>
      </c>
      <c r="AJ362">
        <v>-0.34190279464862849</v>
      </c>
      <c r="AK362">
        <v>-1.4434168696687186E-3</v>
      </c>
      <c r="AL362">
        <v>-0.47715921118664112</v>
      </c>
      <c r="AM362">
        <v>-0.3740657182225377</v>
      </c>
      <c r="AN362">
        <v>-0.42653313811667337</v>
      </c>
      <c r="AO362">
        <f t="shared" si="74"/>
        <v>6</v>
      </c>
      <c r="AP362">
        <v>1.0189999999999999</v>
      </c>
      <c r="AQ362">
        <v>0.78900000000000003</v>
      </c>
      <c r="AR362">
        <v>0.999</v>
      </c>
      <c r="AS362">
        <v>1.3919999999999999</v>
      </c>
      <c r="AT362">
        <v>1.296</v>
      </c>
      <c r="AU362">
        <v>1.3440000000000001</v>
      </c>
      <c r="AV362" t="s">
        <v>198</v>
      </c>
      <c r="AW362" t="s">
        <v>1254</v>
      </c>
      <c r="AX362" t="s">
        <v>198</v>
      </c>
      <c r="BL362">
        <f t="shared" si="75"/>
        <v>-0.47715921118664112</v>
      </c>
      <c r="BM362">
        <f t="shared" si="76"/>
        <v>-0.3740657182225377</v>
      </c>
      <c r="BN362">
        <f t="shared" si="77"/>
        <v>-0.42653313811667337</v>
      </c>
      <c r="BO362">
        <v>0.47715921118664112</v>
      </c>
      <c r="BP362">
        <v>0.3740657182225377</v>
      </c>
      <c r="BQ362">
        <v>0.42653313811667337</v>
      </c>
    </row>
    <row r="363" spans="2:69" x14ac:dyDescent="0.25">
      <c r="B363" t="s">
        <v>833</v>
      </c>
      <c r="C363" t="s">
        <v>834</v>
      </c>
      <c r="D363" t="s">
        <v>198</v>
      </c>
      <c r="E363" t="s">
        <v>198</v>
      </c>
      <c r="F363" t="s">
        <v>198</v>
      </c>
      <c r="G363" t="s">
        <v>835</v>
      </c>
      <c r="H363">
        <v>45.195</v>
      </c>
      <c r="I363">
        <v>8.35</v>
      </c>
      <c r="J363">
        <v>411</v>
      </c>
      <c r="K363">
        <v>43.0656934306569</v>
      </c>
      <c r="L363">
        <v>79</v>
      </c>
      <c r="M363">
        <v>15</v>
      </c>
      <c r="N363">
        <v>15</v>
      </c>
      <c r="O363">
        <v>0</v>
      </c>
      <c r="P363">
        <v>1</v>
      </c>
      <c r="Q363" t="s">
        <v>198</v>
      </c>
      <c r="R363">
        <v>8.3450000000000006</v>
      </c>
      <c r="S363">
        <v>272.97323024272902</v>
      </c>
      <c r="T363" s="8">
        <f t="shared" si="65"/>
        <v>1.9589586096025458E-2</v>
      </c>
      <c r="U363" s="8">
        <f t="shared" si="66"/>
        <v>0.18332288975458999</v>
      </c>
      <c r="V363" s="7">
        <f t="shared" si="67"/>
        <v>0.81597577712660241</v>
      </c>
      <c r="W363" t="str">
        <f t="shared" si="68"/>
        <v>n.s.</v>
      </c>
      <c r="X363" t="str">
        <f t="shared" si="69"/>
        <v>n.s.</v>
      </c>
      <c r="Y363" t="str">
        <f t="shared" si="70"/>
        <v>n.s.</v>
      </c>
      <c r="Z363" t="str">
        <f t="shared" si="71"/>
        <v>n.s.</v>
      </c>
      <c r="AA363">
        <f t="shared" si="72"/>
        <v>6</v>
      </c>
      <c r="AB363">
        <v>-0.1329089689579937</v>
      </c>
      <c r="AC363">
        <v>0.30113078061885035</v>
      </c>
      <c r="AD363">
        <v>0.16801334116745131</v>
      </c>
      <c r="AE363">
        <v>-0.21378583067812951</v>
      </c>
      <c r="AF363">
        <v>0.1016035382953345</v>
      </c>
      <c r="AG363">
        <v>-0.10651534386936021</v>
      </c>
      <c r="AH363">
        <f t="shared" si="73"/>
        <v>6</v>
      </c>
      <c r="AI363">
        <v>-0.37332724739400663</v>
      </c>
      <c r="AJ363">
        <v>-1.4499569695115091E-2</v>
      </c>
      <c r="AK363">
        <v>5.2415894151138537E-2</v>
      </c>
      <c r="AL363">
        <v>-0.61541629726287006</v>
      </c>
      <c r="AM363">
        <v>-9.6261853058403485E-2</v>
      </c>
      <c r="AN363">
        <v>-0.15055967657538141</v>
      </c>
      <c r="AO363">
        <f t="shared" si="74"/>
        <v>6</v>
      </c>
      <c r="AP363">
        <v>0.77200000000000002</v>
      </c>
      <c r="AQ363">
        <v>0.99</v>
      </c>
      <c r="AR363">
        <v>1.0369999999999999</v>
      </c>
      <c r="AS363">
        <v>1.532</v>
      </c>
      <c r="AT363">
        <v>1.069</v>
      </c>
      <c r="AU363">
        <v>1.1100000000000001</v>
      </c>
      <c r="AV363" t="s">
        <v>199</v>
      </c>
      <c r="AW363" t="s">
        <v>198</v>
      </c>
      <c r="AX363" t="s">
        <v>209</v>
      </c>
      <c r="BL363">
        <f t="shared" si="75"/>
        <v>-0.61541629726287006</v>
      </c>
      <c r="BM363">
        <f t="shared" si="76"/>
        <v>-9.6261853058403485E-2</v>
      </c>
      <c r="BN363">
        <f t="shared" si="77"/>
        <v>-0.15055967657538141</v>
      </c>
      <c r="BO363">
        <v>0.61541629726287006</v>
      </c>
      <c r="BP363">
        <v>9.6261853058403485E-2</v>
      </c>
      <c r="BQ363">
        <v>0.15055967657538141</v>
      </c>
    </row>
    <row r="364" spans="2:69" x14ac:dyDescent="0.25">
      <c r="B364" t="s">
        <v>836</v>
      </c>
      <c r="C364" t="s">
        <v>837</v>
      </c>
      <c r="D364" t="s">
        <v>198</v>
      </c>
      <c r="E364" t="s">
        <v>198</v>
      </c>
      <c r="F364" t="s">
        <v>198</v>
      </c>
      <c r="G364" t="s">
        <v>838</v>
      </c>
      <c r="H364">
        <v>12.246</v>
      </c>
      <c r="I364">
        <v>8.6</v>
      </c>
      <c r="J364">
        <v>116</v>
      </c>
      <c r="K364">
        <v>90.517241379310306</v>
      </c>
      <c r="L364">
        <v>107</v>
      </c>
      <c r="M364">
        <v>11</v>
      </c>
      <c r="N364">
        <v>11</v>
      </c>
      <c r="O364">
        <v>0</v>
      </c>
      <c r="P364">
        <v>1</v>
      </c>
      <c r="Q364" t="s">
        <v>198</v>
      </c>
      <c r="R364">
        <v>13334.214</v>
      </c>
      <c r="S364">
        <v>348.54044532775902</v>
      </c>
      <c r="T364" s="8">
        <f t="shared" si="65"/>
        <v>7.5904646848384466E-2</v>
      </c>
      <c r="U364" s="8">
        <f t="shared" si="66"/>
        <v>0.26362340464259015</v>
      </c>
      <c r="V364" s="7">
        <f t="shared" si="67"/>
        <v>0.53417415753070907</v>
      </c>
      <c r="W364" t="str">
        <f t="shared" si="68"/>
        <v>n.s.</v>
      </c>
      <c r="X364" t="str">
        <f t="shared" si="69"/>
        <v>n.s.</v>
      </c>
      <c r="Y364" t="str">
        <f t="shared" si="70"/>
        <v>n.s.</v>
      </c>
      <c r="Z364" t="str">
        <f t="shared" si="71"/>
        <v>n.s.</v>
      </c>
      <c r="AA364">
        <f t="shared" si="72"/>
        <v>6</v>
      </c>
      <c r="AB364">
        <v>0.14345654854892498</v>
      </c>
      <c r="AC364">
        <v>0.54829110710424045</v>
      </c>
      <c r="AD364">
        <v>0.20373904388533032</v>
      </c>
      <c r="AE364">
        <v>-0.20812449558770285</v>
      </c>
      <c r="AF364">
        <v>-0.21247571326034942</v>
      </c>
      <c r="AG364">
        <v>-1.9458609600136741E-2</v>
      </c>
      <c r="AH364">
        <f t="shared" si="73"/>
        <v>6</v>
      </c>
      <c r="AI364">
        <v>-9.6961729887087941E-2</v>
      </c>
      <c r="AJ364">
        <v>0.23266075679027509</v>
      </c>
      <c r="AK364">
        <v>8.8141596869017569E-2</v>
      </c>
      <c r="AL364">
        <v>-0.6097549621724434</v>
      </c>
      <c r="AM364">
        <v>-0.4103411046140874</v>
      </c>
      <c r="AN364">
        <v>-6.3502942306157953E-2</v>
      </c>
      <c r="AO364">
        <f t="shared" si="74"/>
        <v>6</v>
      </c>
      <c r="AP364">
        <v>0.93500000000000005</v>
      </c>
      <c r="AQ364">
        <v>1.175</v>
      </c>
      <c r="AR364">
        <v>1.0629999999999999</v>
      </c>
      <c r="AS364">
        <v>1.526</v>
      </c>
      <c r="AT364">
        <v>1.329</v>
      </c>
      <c r="AU364">
        <v>1.0449999999999999</v>
      </c>
      <c r="AV364" t="s">
        <v>198</v>
      </c>
      <c r="AW364" t="s">
        <v>198</v>
      </c>
      <c r="AX364" t="s">
        <v>198</v>
      </c>
      <c r="BL364">
        <f t="shared" si="75"/>
        <v>-0.6097549621724434</v>
      </c>
      <c r="BM364">
        <f t="shared" si="76"/>
        <v>-0.4103411046140874</v>
      </c>
      <c r="BN364">
        <f t="shared" si="77"/>
        <v>-6.3502942306157953E-2</v>
      </c>
      <c r="BO364">
        <v>0.6097549621724434</v>
      </c>
      <c r="BP364">
        <v>0.4103411046140874</v>
      </c>
      <c r="BQ364">
        <v>6.3502942306157953E-2</v>
      </c>
    </row>
    <row r="365" spans="2:69" x14ac:dyDescent="0.25">
      <c r="B365" t="s">
        <v>839</v>
      </c>
      <c r="C365" t="s">
        <v>840</v>
      </c>
      <c r="D365" t="s">
        <v>198</v>
      </c>
      <c r="E365" t="s">
        <v>198</v>
      </c>
      <c r="F365" t="s">
        <v>198</v>
      </c>
      <c r="G365" t="s">
        <v>2119</v>
      </c>
      <c r="H365">
        <v>27.064</v>
      </c>
      <c r="I365">
        <v>6.64</v>
      </c>
      <c r="J365">
        <v>245</v>
      </c>
      <c r="K365">
        <v>73.877551020408205</v>
      </c>
      <c r="L365">
        <v>88</v>
      </c>
      <c r="M365">
        <v>17</v>
      </c>
      <c r="N365">
        <v>17</v>
      </c>
      <c r="O365">
        <v>0</v>
      </c>
      <c r="P365">
        <v>1</v>
      </c>
      <c r="Q365" t="s">
        <v>198</v>
      </c>
      <c r="R365">
        <v>371.75900000000001</v>
      </c>
      <c r="S365">
        <v>306.49252796173101</v>
      </c>
      <c r="T365" s="8">
        <f t="shared" si="65"/>
        <v>-9.0091988398136036E-2</v>
      </c>
      <c r="U365" s="8">
        <f t="shared" si="66"/>
        <v>0.22523451308772019</v>
      </c>
      <c r="V365" s="7">
        <f t="shared" si="67"/>
        <v>0.39212141304375114</v>
      </c>
      <c r="W365" t="str">
        <f t="shared" si="68"/>
        <v>n.s.</v>
      </c>
      <c r="X365" t="str">
        <f t="shared" si="69"/>
        <v>n.s.</v>
      </c>
      <c r="Y365" t="str">
        <f t="shared" si="70"/>
        <v>n.s.</v>
      </c>
      <c r="Z365" t="str">
        <f t="shared" si="71"/>
        <v>n.s.</v>
      </c>
      <c r="AA365">
        <f t="shared" si="72"/>
        <v>6</v>
      </c>
      <c r="AB365">
        <v>0.11855504506296044</v>
      </c>
      <c r="AC365">
        <v>0.10640238817596534</v>
      </c>
      <c r="AD365">
        <v>0.1083658777852369</v>
      </c>
      <c r="AE365">
        <v>-0.37909956989163596</v>
      </c>
      <c r="AF365">
        <v>-0.4052564784862584</v>
      </c>
      <c r="AG365">
        <v>-8.9519193035084599E-2</v>
      </c>
      <c r="AH365">
        <f t="shared" si="73"/>
        <v>6</v>
      </c>
      <c r="AI365">
        <v>-0.12186323337305249</v>
      </c>
      <c r="AJ365">
        <v>-0.20922796213800007</v>
      </c>
      <c r="AK365">
        <v>-7.2315692310758635E-3</v>
      </c>
      <c r="AL365">
        <v>-0.78073003647637651</v>
      </c>
      <c r="AM365">
        <v>-0.60312186983999638</v>
      </c>
      <c r="AN365">
        <v>-0.1335635257411058</v>
      </c>
      <c r="AO365">
        <f t="shared" si="74"/>
        <v>6</v>
      </c>
      <c r="AP365">
        <v>0.91900000000000004</v>
      </c>
      <c r="AQ365">
        <v>0.86499999999999999</v>
      </c>
      <c r="AR365">
        <v>0.995</v>
      </c>
      <c r="AS365">
        <v>1.718</v>
      </c>
      <c r="AT365">
        <v>1.5189999999999999</v>
      </c>
      <c r="AU365">
        <v>1.097</v>
      </c>
      <c r="AV365" t="s">
        <v>199</v>
      </c>
      <c r="AW365" t="s">
        <v>841</v>
      </c>
      <c r="AX365" t="s">
        <v>209</v>
      </c>
      <c r="BL365">
        <f t="shared" si="75"/>
        <v>-0.78073003647637651</v>
      </c>
      <c r="BM365">
        <f t="shared" si="76"/>
        <v>-0.60312186983999638</v>
      </c>
      <c r="BN365">
        <f t="shared" si="77"/>
        <v>-0.1335635257411058</v>
      </c>
      <c r="BO365">
        <v>0.78073003647637651</v>
      </c>
      <c r="BP365">
        <v>0.60312186983999638</v>
      </c>
      <c r="BQ365">
        <v>0.1335635257411058</v>
      </c>
    </row>
    <row r="366" spans="2:69" x14ac:dyDescent="0.25">
      <c r="B366" t="s">
        <v>842</v>
      </c>
      <c r="C366" t="s">
        <v>843</v>
      </c>
      <c r="D366" t="s">
        <v>198</v>
      </c>
      <c r="E366" t="s">
        <v>198</v>
      </c>
      <c r="F366" t="s">
        <v>198</v>
      </c>
      <c r="G366" t="s">
        <v>844</v>
      </c>
      <c r="H366">
        <v>41.351999999999997</v>
      </c>
      <c r="I366">
        <v>4.59</v>
      </c>
      <c r="J366">
        <v>388</v>
      </c>
      <c r="K366">
        <v>56.701030927834999</v>
      </c>
      <c r="L366">
        <v>77</v>
      </c>
      <c r="M366">
        <v>16</v>
      </c>
      <c r="N366">
        <v>16</v>
      </c>
      <c r="O366">
        <v>0</v>
      </c>
      <c r="P366">
        <v>1</v>
      </c>
      <c r="Q366" t="s">
        <v>240</v>
      </c>
      <c r="R366">
        <v>40.595999999999997</v>
      </c>
      <c r="S366">
        <v>260.56693291664101</v>
      </c>
      <c r="T366" s="8">
        <f t="shared" si="65"/>
        <v>5.024404892375519E-2</v>
      </c>
      <c r="U366" s="8">
        <f t="shared" si="66"/>
        <v>0.21083254268452783</v>
      </c>
      <c r="V366" s="7">
        <f t="shared" si="67"/>
        <v>0.60575310128115334</v>
      </c>
      <c r="W366" t="str">
        <f t="shared" si="68"/>
        <v>n.s.</v>
      </c>
      <c r="X366" t="str">
        <f t="shared" si="69"/>
        <v>n.s.</v>
      </c>
      <c r="Y366" t="str">
        <f t="shared" si="70"/>
        <v>n.s.</v>
      </c>
      <c r="Z366" t="str">
        <f t="shared" si="71"/>
        <v>n.s.</v>
      </c>
      <c r="AA366">
        <f t="shared" si="72"/>
        <v>6</v>
      </c>
      <c r="AB366">
        <v>-3.5368034806628812E-2</v>
      </c>
      <c r="AC366">
        <v>0.50086260454412623</v>
      </c>
      <c r="AD366">
        <v>-0.11209457802528396</v>
      </c>
      <c r="AE366">
        <v>-0.12142959521050889</v>
      </c>
      <c r="AF366">
        <v>3.6945203172634777E-2</v>
      </c>
      <c r="AG366">
        <v>3.2548693868191772E-2</v>
      </c>
      <c r="AH366">
        <f t="shared" si="73"/>
        <v>6</v>
      </c>
      <c r="AI366">
        <v>-0.27578631324264175</v>
      </c>
      <c r="AJ366">
        <v>0.18523225423016085</v>
      </c>
      <c r="AK366">
        <v>-0.22769202504159672</v>
      </c>
      <c r="AL366">
        <v>-0.52306006179524944</v>
      </c>
      <c r="AM366">
        <v>-0.16092018818110321</v>
      </c>
      <c r="AN366">
        <v>-1.1495638837829439E-2</v>
      </c>
      <c r="AO366">
        <f t="shared" si="74"/>
        <v>6</v>
      </c>
      <c r="AP366">
        <v>0.82599999999999996</v>
      </c>
      <c r="AQ366">
        <v>1.137</v>
      </c>
      <c r="AR366">
        <v>0.85399999999999998</v>
      </c>
      <c r="AS366">
        <v>1.4370000000000001</v>
      </c>
      <c r="AT366">
        <v>1.1180000000000001</v>
      </c>
      <c r="AU366">
        <v>1.008</v>
      </c>
      <c r="AV366" t="s">
        <v>199</v>
      </c>
      <c r="AW366" t="s">
        <v>198</v>
      </c>
      <c r="AX366" t="s">
        <v>198</v>
      </c>
      <c r="BL366">
        <f t="shared" si="75"/>
        <v>-0.52306006179524944</v>
      </c>
      <c r="BM366">
        <f t="shared" si="76"/>
        <v>-0.16092018818110321</v>
      </c>
      <c r="BN366">
        <f t="shared" si="77"/>
        <v>-1.1495638837829439E-2</v>
      </c>
      <c r="BO366">
        <v>0.52306006179524944</v>
      </c>
      <c r="BP366">
        <v>0.16092018818110321</v>
      </c>
      <c r="BQ366">
        <v>1.1495638837829439E-2</v>
      </c>
    </row>
    <row r="367" spans="2:69" x14ac:dyDescent="0.25">
      <c r="B367" t="s">
        <v>845</v>
      </c>
      <c r="C367" t="s">
        <v>846</v>
      </c>
      <c r="D367" t="s">
        <v>198</v>
      </c>
      <c r="E367" t="s">
        <v>198</v>
      </c>
      <c r="F367" t="s">
        <v>198</v>
      </c>
      <c r="G367" t="s">
        <v>1255</v>
      </c>
      <c r="H367">
        <v>20.768999999999998</v>
      </c>
      <c r="I367">
        <v>6.06</v>
      </c>
      <c r="J367">
        <v>191</v>
      </c>
      <c r="K367">
        <v>60.209424083769598</v>
      </c>
      <c r="L367">
        <v>126</v>
      </c>
      <c r="M367">
        <v>8</v>
      </c>
      <c r="N367">
        <v>7</v>
      </c>
      <c r="O367">
        <v>0</v>
      </c>
      <c r="P367">
        <v>1</v>
      </c>
      <c r="Q367" t="s">
        <v>198</v>
      </c>
      <c r="R367">
        <v>1777.279</v>
      </c>
      <c r="S367">
        <v>508.59051406383497</v>
      </c>
      <c r="T367" s="8">
        <f t="shared" si="65"/>
        <v>0.32125676835566402</v>
      </c>
      <c r="U367" s="8">
        <f t="shared" si="66"/>
        <v>0.15933767686478634</v>
      </c>
      <c r="V367" s="7">
        <f t="shared" si="67"/>
        <v>1.128433794563068E-3</v>
      </c>
      <c r="W367" t="str">
        <f t="shared" si="68"/>
        <v>n.s.</v>
      </c>
      <c r="X367" t="str">
        <f t="shared" si="69"/>
        <v>n.s.</v>
      </c>
      <c r="Y367" t="str">
        <f t="shared" si="70"/>
        <v>n.s.</v>
      </c>
      <c r="Z367" t="str">
        <f t="shared" si="71"/>
        <v>n.s.</v>
      </c>
      <c r="AA367">
        <f t="shared" si="72"/>
        <v>6</v>
      </c>
      <c r="AB367">
        <v>0.55887974360359616</v>
      </c>
      <c r="AC367">
        <v>0.41324114694038777</v>
      </c>
      <c r="AD367">
        <v>0.29574530817474137</v>
      </c>
      <c r="AE367">
        <v>0.41031270968454142</v>
      </c>
      <c r="AF367">
        <v>0.15242242059257088</v>
      </c>
      <c r="AG367">
        <v>9.6939281138146677E-2</v>
      </c>
      <c r="AH367">
        <f t="shared" si="73"/>
        <v>6</v>
      </c>
      <c r="AI367">
        <v>0.31846146516758317</v>
      </c>
      <c r="AJ367">
        <v>9.7610796626422344E-2</v>
      </c>
      <c r="AK367">
        <v>0.18014786115842862</v>
      </c>
      <c r="AL367">
        <v>8.682243099800882E-3</v>
      </c>
      <c r="AM367">
        <v>-4.5442970761167115E-2</v>
      </c>
      <c r="AN367">
        <v>5.2894948432125471E-2</v>
      </c>
      <c r="AO367">
        <f t="shared" si="74"/>
        <v>6</v>
      </c>
      <c r="AP367">
        <v>1.2470000000000001</v>
      </c>
      <c r="AQ367">
        <v>1.07</v>
      </c>
      <c r="AR367">
        <v>1.133</v>
      </c>
      <c r="AS367">
        <v>0.99399999999999999</v>
      </c>
      <c r="AT367">
        <v>1.032</v>
      </c>
      <c r="AU367">
        <v>0.96399999999999997</v>
      </c>
      <c r="AV367" t="s">
        <v>198</v>
      </c>
      <c r="AW367" t="s">
        <v>1254</v>
      </c>
      <c r="AX367" t="s">
        <v>198</v>
      </c>
      <c r="BL367">
        <f t="shared" si="75"/>
        <v>8.682243099800882E-3</v>
      </c>
      <c r="BM367">
        <f t="shared" si="76"/>
        <v>-4.5442970761167115E-2</v>
      </c>
      <c r="BN367">
        <f t="shared" si="77"/>
        <v>5.2894948432125471E-2</v>
      </c>
      <c r="BO367">
        <v>-8.682243099800882E-3</v>
      </c>
      <c r="BP367">
        <v>4.5442970761167115E-2</v>
      </c>
      <c r="BQ367">
        <v>-5.2894948432125471E-2</v>
      </c>
    </row>
    <row r="368" spans="2:69" x14ac:dyDescent="0.25">
      <c r="B368" t="s">
        <v>847</v>
      </c>
      <c r="C368" t="s">
        <v>848</v>
      </c>
      <c r="D368" t="s">
        <v>198</v>
      </c>
      <c r="E368" t="s">
        <v>198</v>
      </c>
      <c r="F368" t="s">
        <v>198</v>
      </c>
      <c r="G368" t="s">
        <v>1333</v>
      </c>
      <c r="H368">
        <v>53.427</v>
      </c>
      <c r="I368">
        <v>8.44</v>
      </c>
      <c r="J368">
        <v>475</v>
      </c>
      <c r="K368">
        <v>47.578947368421098</v>
      </c>
      <c r="L368">
        <v>89</v>
      </c>
      <c r="M368">
        <v>16</v>
      </c>
      <c r="N368">
        <v>16</v>
      </c>
      <c r="O368">
        <v>0</v>
      </c>
      <c r="P368">
        <v>1</v>
      </c>
      <c r="Q368" t="s">
        <v>198</v>
      </c>
      <c r="R368">
        <v>13.497</v>
      </c>
      <c r="S368">
        <v>266.36734294891397</v>
      </c>
      <c r="T368" s="8">
        <f t="shared" si="65"/>
        <v>2.3956816137525955E-2</v>
      </c>
      <c r="U368" s="8">
        <f t="shared" si="66"/>
        <v>0.37691271712023533</v>
      </c>
      <c r="V368" s="7">
        <f t="shared" si="67"/>
        <v>0.88980321455292621</v>
      </c>
      <c r="W368" t="str">
        <f t="shared" si="68"/>
        <v>n.s.</v>
      </c>
      <c r="X368" t="str">
        <f t="shared" si="69"/>
        <v>n.s.</v>
      </c>
      <c r="Y368" t="str">
        <f t="shared" si="70"/>
        <v>n.s.</v>
      </c>
      <c r="Z368" t="str">
        <f t="shared" si="71"/>
        <v>n.s.</v>
      </c>
      <c r="AA368">
        <f t="shared" si="72"/>
        <v>6</v>
      </c>
      <c r="AB368">
        <v>7.2295519627686017E-2</v>
      </c>
      <c r="AC368">
        <v>0.78863791823013929</v>
      </c>
      <c r="AD368">
        <v>-7.5399778044600893E-2</v>
      </c>
      <c r="AE368">
        <v>-0.41312501622513331</v>
      </c>
      <c r="AF368">
        <v>-0.22866774676293539</v>
      </c>
      <c r="AG368">
        <v>0</v>
      </c>
      <c r="AH368">
        <f t="shared" si="73"/>
        <v>6</v>
      </c>
      <c r="AI368">
        <v>-0.16812275880832692</v>
      </c>
      <c r="AJ368">
        <v>0.47300756791617382</v>
      </c>
      <c r="AK368">
        <v>-0.19099722506091366</v>
      </c>
      <c r="AL368">
        <v>-0.81475548280987387</v>
      </c>
      <c r="AM368">
        <v>-0.42653313811667337</v>
      </c>
      <c r="AN368">
        <v>-4.4044332706021212E-2</v>
      </c>
      <c r="AO368">
        <f t="shared" si="74"/>
        <v>6</v>
      </c>
      <c r="AP368">
        <v>0.89</v>
      </c>
      <c r="AQ368">
        <v>1.3879999999999999</v>
      </c>
      <c r="AR368">
        <v>0.876</v>
      </c>
      <c r="AS368">
        <v>1.7589999999999999</v>
      </c>
      <c r="AT368">
        <v>1.3440000000000001</v>
      </c>
      <c r="AU368">
        <v>1.0309999999999999</v>
      </c>
      <c r="AV368" t="s">
        <v>198</v>
      </c>
      <c r="AW368" t="s">
        <v>198</v>
      </c>
      <c r="AX368" t="s">
        <v>222</v>
      </c>
      <c r="BL368">
        <f t="shared" si="75"/>
        <v>-0.81475548280987387</v>
      </c>
      <c r="BM368">
        <f t="shared" si="76"/>
        <v>-0.42653313811667337</v>
      </c>
      <c r="BN368">
        <f t="shared" si="77"/>
        <v>-4.4044332706021212E-2</v>
      </c>
      <c r="BO368">
        <v>0.81475548280987387</v>
      </c>
      <c r="BP368">
        <v>0.42653313811667337</v>
      </c>
      <c r="BQ368">
        <v>4.4044332706021212E-2</v>
      </c>
    </row>
    <row r="369" spans="1:69" x14ac:dyDescent="0.25">
      <c r="B369" t="s">
        <v>849</v>
      </c>
      <c r="C369" t="s">
        <v>850</v>
      </c>
      <c r="D369" t="s">
        <v>198</v>
      </c>
      <c r="E369" t="s">
        <v>198</v>
      </c>
      <c r="F369" t="s">
        <v>198</v>
      </c>
      <c r="G369" t="s">
        <v>198</v>
      </c>
      <c r="H369">
        <v>60.475000000000001</v>
      </c>
      <c r="I369">
        <v>6.14</v>
      </c>
      <c r="J369">
        <v>546</v>
      </c>
      <c r="K369">
        <v>43.040293040293001</v>
      </c>
      <c r="L369">
        <v>95</v>
      </c>
      <c r="M369">
        <v>18</v>
      </c>
      <c r="N369">
        <v>18</v>
      </c>
      <c r="O369">
        <v>0</v>
      </c>
      <c r="P369">
        <v>1</v>
      </c>
      <c r="Q369" t="s">
        <v>198</v>
      </c>
      <c r="R369">
        <v>7.7670000000000003</v>
      </c>
      <c r="S369">
        <v>345.75935602188099</v>
      </c>
      <c r="T369" s="8">
        <f t="shared" si="65"/>
        <v>9.5703585439083458E-2</v>
      </c>
      <c r="U369" s="8">
        <f t="shared" si="66"/>
        <v>0.18622249016346251</v>
      </c>
      <c r="V369" s="7">
        <f t="shared" si="67"/>
        <v>0.27723253712234036</v>
      </c>
      <c r="W369" t="str">
        <f t="shared" si="68"/>
        <v>n.s.</v>
      </c>
      <c r="X369" t="str">
        <f t="shared" si="69"/>
        <v>n.s.</v>
      </c>
      <c r="Y369" t="str">
        <f t="shared" si="70"/>
        <v>n.s.</v>
      </c>
      <c r="Z369" t="str">
        <f t="shared" si="71"/>
        <v>n.s.</v>
      </c>
      <c r="AA369">
        <f t="shared" si="72"/>
        <v>6</v>
      </c>
      <c r="AB369">
        <v>0.12325693420326393</v>
      </c>
      <c r="AC369">
        <v>0.32426065545740546</v>
      </c>
      <c r="AD369">
        <v>-7.2109708110416101E-2</v>
      </c>
      <c r="AE369">
        <v>-0.17658369888771386</v>
      </c>
      <c r="AF369">
        <v>5.3819021737031125E-2</v>
      </c>
      <c r="AG369">
        <v>0.32157830823493022</v>
      </c>
      <c r="AH369">
        <f t="shared" si="73"/>
        <v>6</v>
      </c>
      <c r="AI369">
        <v>-0.117161344232749</v>
      </c>
      <c r="AJ369">
        <v>8.6303051434400563E-3</v>
      </c>
      <c r="AK369">
        <v>-0.18770715512672886</v>
      </c>
      <c r="AL369">
        <v>-0.57821416547245441</v>
      </c>
      <c r="AM369">
        <v>-0.14404636961670686</v>
      </c>
      <c r="AN369">
        <v>0.27753397552890902</v>
      </c>
      <c r="AO369">
        <f t="shared" si="74"/>
        <v>6</v>
      </c>
      <c r="AP369">
        <v>0.92200000000000004</v>
      </c>
      <c r="AQ369">
        <v>1.006</v>
      </c>
      <c r="AR369">
        <v>0.878</v>
      </c>
      <c r="AS369">
        <v>1.4930000000000001</v>
      </c>
      <c r="AT369">
        <v>1.105</v>
      </c>
      <c r="AU369">
        <v>0.82499999999999996</v>
      </c>
      <c r="AV369" t="s">
        <v>198</v>
      </c>
      <c r="AW369" t="s">
        <v>198</v>
      </c>
      <c r="AX369" t="s">
        <v>209</v>
      </c>
      <c r="BL369">
        <f t="shared" si="75"/>
        <v>-0.57821416547245441</v>
      </c>
      <c r="BM369">
        <f t="shared" si="76"/>
        <v>-0.14404636961670686</v>
      </c>
      <c r="BN369">
        <f t="shared" si="77"/>
        <v>0.27753397552890902</v>
      </c>
      <c r="BO369">
        <v>0.57821416547245441</v>
      </c>
      <c r="BP369">
        <v>0.14404636961670686</v>
      </c>
      <c r="BQ369">
        <v>-0.27753397552890902</v>
      </c>
    </row>
    <row r="370" spans="1:69" x14ac:dyDescent="0.25">
      <c r="B370" t="s">
        <v>851</v>
      </c>
      <c r="C370" t="s">
        <v>852</v>
      </c>
      <c r="D370" t="s">
        <v>198</v>
      </c>
      <c r="E370" t="s">
        <v>198</v>
      </c>
      <c r="F370" t="s">
        <v>198</v>
      </c>
      <c r="G370" t="s">
        <v>853</v>
      </c>
      <c r="H370">
        <v>109.15600000000001</v>
      </c>
      <c r="I370">
        <v>6.32</v>
      </c>
      <c r="J370">
        <v>971</v>
      </c>
      <c r="K370">
        <v>22.142121524201901</v>
      </c>
      <c r="L370">
        <v>71</v>
      </c>
      <c r="M370">
        <v>19</v>
      </c>
      <c r="N370">
        <v>19</v>
      </c>
      <c r="O370">
        <v>0</v>
      </c>
      <c r="P370">
        <v>1</v>
      </c>
      <c r="Q370" t="s">
        <v>198</v>
      </c>
      <c r="R370">
        <v>3.6419999999999999</v>
      </c>
      <c r="S370">
        <v>271.45699882507301</v>
      </c>
      <c r="T370" s="8">
        <f t="shared" si="65"/>
        <v>-0.14110550651232506</v>
      </c>
      <c r="U370" s="8">
        <f t="shared" si="66"/>
        <v>0.32671793065093702</v>
      </c>
      <c r="V370" s="7">
        <f t="shared" si="67"/>
        <v>0.35695290987362238</v>
      </c>
      <c r="W370" t="str">
        <f t="shared" si="68"/>
        <v>n.s.</v>
      </c>
      <c r="X370" t="str">
        <f t="shared" si="69"/>
        <v>n.s.</v>
      </c>
      <c r="Y370" t="str">
        <f t="shared" si="70"/>
        <v>n.s.</v>
      </c>
      <c r="Z370" t="str">
        <f t="shared" si="71"/>
        <v>n.s.</v>
      </c>
      <c r="AA370">
        <f t="shared" si="72"/>
        <v>6</v>
      </c>
      <c r="AB370">
        <v>4.9421053375099278E-2</v>
      </c>
      <c r="AC370">
        <v>0.30839878108288954</v>
      </c>
      <c r="AD370">
        <v>-0.34041183331883729</v>
      </c>
      <c r="AE370">
        <v>-6.0945421457463622E-2</v>
      </c>
      <c r="AF370">
        <v>-0.73343945229693119</v>
      </c>
      <c r="AG370">
        <v>-6.9656166458707119E-2</v>
      </c>
      <c r="AH370">
        <f t="shared" si="73"/>
        <v>6</v>
      </c>
      <c r="AI370">
        <v>-0.19099722506091366</v>
      </c>
      <c r="AJ370">
        <v>-7.2315692310758635E-3</v>
      </c>
      <c r="AK370">
        <v>-0.45600928033515004</v>
      </c>
      <c r="AL370">
        <v>-0.46257588804220418</v>
      </c>
      <c r="AM370">
        <v>-0.93130484365066923</v>
      </c>
      <c r="AN370">
        <v>-0.11370049916472832</v>
      </c>
      <c r="AO370">
        <f t="shared" si="74"/>
        <v>6</v>
      </c>
      <c r="AP370">
        <v>0.876</v>
      </c>
      <c r="AQ370">
        <v>0.995</v>
      </c>
      <c r="AR370">
        <v>0.72899999999999998</v>
      </c>
      <c r="AS370">
        <v>1.3779999999999999</v>
      </c>
      <c r="AT370">
        <v>1.907</v>
      </c>
      <c r="AU370">
        <v>1.0820000000000001</v>
      </c>
      <c r="AV370" t="s">
        <v>1999</v>
      </c>
      <c r="AW370" t="s">
        <v>200</v>
      </c>
      <c r="AX370" t="s">
        <v>84</v>
      </c>
      <c r="BL370">
        <f t="shared" si="75"/>
        <v>-0.46257588804220418</v>
      </c>
      <c r="BM370">
        <f t="shared" si="76"/>
        <v>-0.93130484365066923</v>
      </c>
      <c r="BN370">
        <f t="shared" si="77"/>
        <v>-0.11370049916472832</v>
      </c>
      <c r="BO370">
        <v>0.46257588804220418</v>
      </c>
      <c r="BP370">
        <v>0.93130484365066923</v>
      </c>
      <c r="BQ370">
        <v>0.11370049916472832</v>
      </c>
    </row>
    <row r="371" spans="1:69" x14ac:dyDescent="0.25">
      <c r="B371" t="s">
        <v>854</v>
      </c>
      <c r="C371" t="s">
        <v>855</v>
      </c>
      <c r="D371" t="s">
        <v>856</v>
      </c>
      <c r="E371" t="s">
        <v>857</v>
      </c>
      <c r="F371" t="s">
        <v>858</v>
      </c>
      <c r="G371" t="s">
        <v>861</v>
      </c>
      <c r="H371">
        <v>59.323</v>
      </c>
      <c r="I371">
        <v>4.9400000000000004</v>
      </c>
      <c r="J371">
        <v>545</v>
      </c>
      <c r="K371">
        <v>32.293577981651403</v>
      </c>
      <c r="L371">
        <v>69</v>
      </c>
      <c r="M371">
        <v>15</v>
      </c>
      <c r="N371">
        <v>15</v>
      </c>
      <c r="O371">
        <v>0</v>
      </c>
      <c r="P371">
        <v>1</v>
      </c>
      <c r="Q371" t="s">
        <v>198</v>
      </c>
      <c r="R371">
        <v>23.620999999999999</v>
      </c>
      <c r="S371">
        <v>270.80083489418001</v>
      </c>
      <c r="T371" s="8">
        <f t="shared" si="65"/>
        <v>0.21207055138793407</v>
      </c>
      <c r="U371" s="8">
        <f t="shared" si="66"/>
        <v>0.33385859664472139</v>
      </c>
      <c r="V371" s="7">
        <f t="shared" si="67"/>
        <v>0.18591800304583592</v>
      </c>
      <c r="W371" t="str">
        <f t="shared" si="68"/>
        <v>n.s.</v>
      </c>
      <c r="X371" t="str">
        <f t="shared" si="69"/>
        <v>n.s.</v>
      </c>
      <c r="Y371" t="str">
        <f t="shared" si="70"/>
        <v>n.s.</v>
      </c>
      <c r="Z371" t="str">
        <f t="shared" si="71"/>
        <v>n.s.</v>
      </c>
      <c r="AA371">
        <f t="shared" si="72"/>
        <v>6</v>
      </c>
      <c r="AB371">
        <v>0.80308810453871515</v>
      </c>
      <c r="AC371">
        <v>-0.34181490420871435</v>
      </c>
      <c r="AD371">
        <v>0.11415403014664405</v>
      </c>
      <c r="AE371">
        <v>0.19874263311459711</v>
      </c>
      <c r="AF371">
        <v>0.25826267099769429</v>
      </c>
      <c r="AG371">
        <v>0.23999077373866823</v>
      </c>
      <c r="AH371">
        <f t="shared" si="73"/>
        <v>6</v>
      </c>
      <c r="AI371">
        <v>0.56266982610270222</v>
      </c>
      <c r="AJ371">
        <v>-0.65744525452267977</v>
      </c>
      <c r="AK371">
        <v>-1.4434168696687186E-3</v>
      </c>
      <c r="AL371">
        <v>-0.20288783347014344</v>
      </c>
      <c r="AM371">
        <v>6.0397279643956275E-2</v>
      </c>
      <c r="AN371">
        <v>0.19594644103264702</v>
      </c>
      <c r="AO371">
        <f t="shared" si="74"/>
        <v>6</v>
      </c>
      <c r="AP371">
        <v>1.4770000000000001</v>
      </c>
      <c r="AQ371">
        <v>0.63400000000000001</v>
      </c>
      <c r="AR371">
        <v>0.999</v>
      </c>
      <c r="AS371">
        <v>1.151</v>
      </c>
      <c r="AT371">
        <v>0.95899999999999996</v>
      </c>
      <c r="AU371">
        <v>0.873</v>
      </c>
      <c r="AV371" t="s">
        <v>1364</v>
      </c>
      <c r="AW371" t="s">
        <v>859</v>
      </c>
      <c r="AX371" t="s">
        <v>860</v>
      </c>
      <c r="BL371">
        <f t="shared" si="75"/>
        <v>-0.20288783347014344</v>
      </c>
      <c r="BM371">
        <f t="shared" si="76"/>
        <v>6.0397279643956275E-2</v>
      </c>
      <c r="BN371">
        <f t="shared" si="77"/>
        <v>0.19594644103264702</v>
      </c>
      <c r="BO371">
        <v>0.20288783347014344</v>
      </c>
      <c r="BP371">
        <v>-6.0397279643956275E-2</v>
      </c>
      <c r="BQ371">
        <v>-0.19594644103264702</v>
      </c>
    </row>
    <row r="372" spans="1:69" x14ac:dyDescent="0.25">
      <c r="B372" t="s">
        <v>862</v>
      </c>
      <c r="C372" t="s">
        <v>863</v>
      </c>
      <c r="D372" t="s">
        <v>198</v>
      </c>
      <c r="E372" t="s">
        <v>198</v>
      </c>
      <c r="F372" t="s">
        <v>198</v>
      </c>
      <c r="G372" t="s">
        <v>864</v>
      </c>
      <c r="H372">
        <v>15.268000000000001</v>
      </c>
      <c r="I372">
        <v>5.05</v>
      </c>
      <c r="J372">
        <v>133</v>
      </c>
      <c r="K372">
        <v>83.458646616541401</v>
      </c>
      <c r="L372">
        <v>93</v>
      </c>
      <c r="M372">
        <v>12</v>
      </c>
      <c r="N372">
        <v>12</v>
      </c>
      <c r="O372">
        <v>0</v>
      </c>
      <c r="P372">
        <v>1</v>
      </c>
      <c r="Q372" t="s">
        <v>198</v>
      </c>
      <c r="R372">
        <v>810.13099999999997</v>
      </c>
      <c r="S372">
        <v>271.65236639976501</v>
      </c>
      <c r="T372" s="8">
        <f t="shared" si="65"/>
        <v>0.13092061175480565</v>
      </c>
      <c r="U372" s="8">
        <f t="shared" si="66"/>
        <v>0.12005568810326625</v>
      </c>
      <c r="V372" s="7">
        <f t="shared" si="67"/>
        <v>3.4942698638932047E-2</v>
      </c>
      <c r="W372" t="str">
        <f t="shared" si="68"/>
        <v>n.s.</v>
      </c>
      <c r="X372" t="str">
        <f t="shared" si="69"/>
        <v>n.s.</v>
      </c>
      <c r="Y372" t="str">
        <f t="shared" si="70"/>
        <v>n.s.</v>
      </c>
      <c r="Z372" t="str">
        <f t="shared" si="71"/>
        <v>n.s.</v>
      </c>
      <c r="AA372">
        <f t="shared" si="72"/>
        <v>6</v>
      </c>
      <c r="AB372">
        <v>0.26189800584646433</v>
      </c>
      <c r="AC372">
        <v>0.17002502806706613</v>
      </c>
      <c r="AD372">
        <v>0.18873215164652812</v>
      </c>
      <c r="AE372">
        <v>2.5340083247688994E-2</v>
      </c>
      <c r="AF372">
        <v>0.22113517067658517</v>
      </c>
      <c r="AG372">
        <v>-8.1606768955498926E-2</v>
      </c>
      <c r="AH372">
        <f t="shared" si="73"/>
        <v>6</v>
      </c>
      <c r="AI372">
        <v>2.1479727410451396E-2</v>
      </c>
      <c r="AJ372">
        <v>-0.14560532224689929</v>
      </c>
      <c r="AK372">
        <v>7.3134704630215375E-2</v>
      </c>
      <c r="AL372">
        <v>-0.37629038333705156</v>
      </c>
      <c r="AM372">
        <v>2.3269779322847191E-2</v>
      </c>
      <c r="AN372">
        <v>-0.12565110166152013</v>
      </c>
      <c r="AO372">
        <f t="shared" si="74"/>
        <v>6</v>
      </c>
      <c r="AP372">
        <v>1.0149999999999999</v>
      </c>
      <c r="AQ372">
        <v>0.90400000000000003</v>
      </c>
      <c r="AR372">
        <v>1.052</v>
      </c>
      <c r="AS372">
        <v>1.298</v>
      </c>
      <c r="AT372">
        <v>0.98399999999999999</v>
      </c>
      <c r="AU372">
        <v>1.091</v>
      </c>
      <c r="AV372" t="s">
        <v>198</v>
      </c>
      <c r="AW372" t="s">
        <v>198</v>
      </c>
      <c r="AX372" t="s">
        <v>1437</v>
      </c>
      <c r="BL372">
        <f t="shared" si="75"/>
        <v>-0.37629038333705156</v>
      </c>
      <c r="BM372">
        <f t="shared" si="76"/>
        <v>2.3269779322847191E-2</v>
      </c>
      <c r="BN372">
        <f t="shared" si="77"/>
        <v>-0.12565110166152013</v>
      </c>
      <c r="BO372">
        <v>0.37629038333705156</v>
      </c>
      <c r="BP372">
        <v>-2.3269779322847191E-2</v>
      </c>
      <c r="BQ372">
        <v>0.12565110166152013</v>
      </c>
    </row>
    <row r="373" spans="1:69" x14ac:dyDescent="0.25">
      <c r="B373" t="s">
        <v>865</v>
      </c>
      <c r="C373" t="s">
        <v>866</v>
      </c>
      <c r="D373" t="s">
        <v>198</v>
      </c>
      <c r="E373" t="s">
        <v>198</v>
      </c>
      <c r="F373" t="s">
        <v>198</v>
      </c>
      <c r="G373" t="s">
        <v>867</v>
      </c>
      <c r="H373">
        <v>33.359000000000002</v>
      </c>
      <c r="I373">
        <v>6.46</v>
      </c>
      <c r="J373">
        <v>295</v>
      </c>
      <c r="K373">
        <v>53.220338983050901</v>
      </c>
      <c r="L373">
        <v>99</v>
      </c>
      <c r="M373">
        <v>13</v>
      </c>
      <c r="N373">
        <v>13</v>
      </c>
      <c r="O373">
        <v>0</v>
      </c>
      <c r="P373">
        <v>1</v>
      </c>
      <c r="Q373" t="s">
        <v>198</v>
      </c>
      <c r="R373">
        <v>99</v>
      </c>
      <c r="S373">
        <v>420.274564862251</v>
      </c>
      <c r="T373" s="8">
        <f t="shared" si="65"/>
        <v>-5.4118068083626415E-3</v>
      </c>
      <c r="U373" s="8">
        <f t="shared" si="66"/>
        <v>0.12627768309152473</v>
      </c>
      <c r="V373" s="7">
        <f t="shared" si="67"/>
        <v>0.92554895901256429</v>
      </c>
      <c r="W373" t="str">
        <f t="shared" si="68"/>
        <v>n.s.</v>
      </c>
      <c r="X373" t="str">
        <f t="shared" si="69"/>
        <v>n.s.</v>
      </c>
      <c r="Y373" t="str">
        <f t="shared" si="70"/>
        <v>n.s.</v>
      </c>
      <c r="Z373" t="str">
        <f t="shared" si="71"/>
        <v>n.s.</v>
      </c>
      <c r="AA373">
        <f t="shared" si="72"/>
        <v>6</v>
      </c>
      <c r="AB373">
        <v>-0.10514618071858767</v>
      </c>
      <c r="AC373">
        <v>0.23554243899127347</v>
      </c>
      <c r="AD373">
        <v>-7.2109708110416101E-2</v>
      </c>
      <c r="AE373">
        <v>7.8548677081007934E-2</v>
      </c>
      <c r="AF373">
        <v>-4.2143573381332261E-2</v>
      </c>
      <c r="AG373">
        <v>-0.12716249471212121</v>
      </c>
      <c r="AH373">
        <f t="shared" si="73"/>
        <v>6</v>
      </c>
      <c r="AI373">
        <v>-0.3455644591546006</v>
      </c>
      <c r="AJ373">
        <v>-8.0087911322691926E-2</v>
      </c>
      <c r="AK373">
        <v>-0.18770715512672886</v>
      </c>
      <c r="AL373">
        <v>-0.32308178950373262</v>
      </c>
      <c r="AM373">
        <v>-0.24000896473507025</v>
      </c>
      <c r="AN373">
        <v>-0.17120682741814242</v>
      </c>
      <c r="AO373">
        <f t="shared" si="74"/>
        <v>6</v>
      </c>
      <c r="AP373">
        <v>0.78700000000000003</v>
      </c>
      <c r="AQ373">
        <v>0.94599999999999995</v>
      </c>
      <c r="AR373">
        <v>0.878</v>
      </c>
      <c r="AS373">
        <v>1.2509999999999999</v>
      </c>
      <c r="AT373">
        <v>1.181</v>
      </c>
      <c r="AU373">
        <v>1.1259999999999999</v>
      </c>
      <c r="AV373" t="s">
        <v>1999</v>
      </c>
      <c r="AW373" t="s">
        <v>200</v>
      </c>
      <c r="AX373" t="s">
        <v>667</v>
      </c>
      <c r="BL373">
        <f t="shared" si="75"/>
        <v>-0.32308178950373262</v>
      </c>
      <c r="BM373">
        <f t="shared" si="76"/>
        <v>-0.24000896473507025</v>
      </c>
      <c r="BN373">
        <f t="shared" si="77"/>
        <v>-0.17120682741814242</v>
      </c>
      <c r="BO373">
        <v>0.32308178950373262</v>
      </c>
      <c r="BP373">
        <v>0.24000896473507025</v>
      </c>
      <c r="BQ373">
        <v>0.17120682741814242</v>
      </c>
    </row>
    <row r="374" spans="1:69" x14ac:dyDescent="0.25">
      <c r="B374" t="s">
        <v>868</v>
      </c>
      <c r="C374" t="s">
        <v>869</v>
      </c>
      <c r="D374" t="s">
        <v>198</v>
      </c>
      <c r="E374" t="s">
        <v>198</v>
      </c>
      <c r="F374" t="s">
        <v>198</v>
      </c>
      <c r="G374" t="s">
        <v>870</v>
      </c>
      <c r="H374">
        <v>65.204999999999998</v>
      </c>
      <c r="I374">
        <v>8.02</v>
      </c>
      <c r="J374">
        <v>595</v>
      </c>
      <c r="K374">
        <v>46.050420168067198</v>
      </c>
      <c r="L374">
        <v>80</v>
      </c>
      <c r="M374">
        <v>16</v>
      </c>
      <c r="N374">
        <v>16</v>
      </c>
      <c r="O374">
        <v>0</v>
      </c>
      <c r="P374">
        <v>1</v>
      </c>
      <c r="Q374" t="s">
        <v>198</v>
      </c>
      <c r="R374">
        <v>9</v>
      </c>
      <c r="S374">
        <v>275.41259050369302</v>
      </c>
      <c r="T374" s="8">
        <f t="shared" si="65"/>
        <v>0.15811556305307925</v>
      </c>
      <c r="U374" s="8">
        <f t="shared" si="66"/>
        <v>0.18100675149460249</v>
      </c>
      <c r="V374" s="7">
        <f t="shared" si="67"/>
        <v>7.9315502803076851E-2</v>
      </c>
      <c r="W374" t="str">
        <f t="shared" si="68"/>
        <v>n.s.</v>
      </c>
      <c r="X374" t="str">
        <f t="shared" si="69"/>
        <v>n.s.</v>
      </c>
      <c r="Y374" t="str">
        <f t="shared" si="70"/>
        <v>n.s.</v>
      </c>
      <c r="Z374" t="str">
        <f t="shared" si="71"/>
        <v>n.s.</v>
      </c>
      <c r="AA374">
        <f t="shared" si="72"/>
        <v>6</v>
      </c>
      <c r="AB374">
        <v>-4.4127594448269414E-2</v>
      </c>
      <c r="AC374">
        <v>0.48041662845730515</v>
      </c>
      <c r="AD374">
        <v>-1.2558904474369428E-2</v>
      </c>
      <c r="AE374">
        <v>5.4531795962472207E-2</v>
      </c>
      <c r="AF374">
        <v>0.24032219059663282</v>
      </c>
      <c r="AG374">
        <v>0.23010926222470421</v>
      </c>
      <c r="AH374">
        <f t="shared" si="73"/>
        <v>6</v>
      </c>
      <c r="AI374">
        <v>-0.28454587288428235</v>
      </c>
      <c r="AJ374">
        <v>0.16478627814333971</v>
      </c>
      <c r="AK374">
        <v>-0.12815635149068219</v>
      </c>
      <c r="AL374">
        <v>-0.34709867062226835</v>
      </c>
      <c r="AM374">
        <v>4.2456799242894826E-2</v>
      </c>
      <c r="AN374">
        <v>0.186064929518683</v>
      </c>
      <c r="AO374">
        <f t="shared" si="74"/>
        <v>6</v>
      </c>
      <c r="AP374">
        <v>0.82099999999999995</v>
      </c>
      <c r="AQ374">
        <v>1.121</v>
      </c>
      <c r="AR374">
        <v>0.91500000000000004</v>
      </c>
      <c r="AS374">
        <v>1.272</v>
      </c>
      <c r="AT374">
        <v>0.97099999999999997</v>
      </c>
      <c r="AU374">
        <v>0.879</v>
      </c>
      <c r="AV374" t="s">
        <v>199</v>
      </c>
      <c r="AW374" t="s">
        <v>198</v>
      </c>
      <c r="AX374" t="s">
        <v>209</v>
      </c>
      <c r="BL374">
        <f t="shared" si="75"/>
        <v>-0.34709867062226835</v>
      </c>
      <c r="BM374">
        <f t="shared" si="76"/>
        <v>4.2456799242894826E-2</v>
      </c>
      <c r="BN374">
        <f t="shared" si="77"/>
        <v>0.186064929518683</v>
      </c>
      <c r="BO374">
        <v>0.34709867062226835</v>
      </c>
      <c r="BP374">
        <v>-4.2456799242894826E-2</v>
      </c>
      <c r="BQ374">
        <v>-0.186064929518683</v>
      </c>
    </row>
    <row r="375" spans="1:69" x14ac:dyDescent="0.25">
      <c r="B375" t="s">
        <v>871</v>
      </c>
      <c r="C375" t="s">
        <v>872</v>
      </c>
      <c r="D375" t="s">
        <v>198</v>
      </c>
      <c r="E375" t="s">
        <v>198</v>
      </c>
      <c r="F375" t="s">
        <v>198</v>
      </c>
      <c r="G375" t="s">
        <v>198</v>
      </c>
      <c r="H375">
        <v>31.492999999999999</v>
      </c>
      <c r="I375">
        <v>5.58</v>
      </c>
      <c r="J375">
        <v>274</v>
      </c>
      <c r="K375">
        <v>62.7737226277372</v>
      </c>
      <c r="L375">
        <v>107</v>
      </c>
      <c r="M375">
        <v>13</v>
      </c>
      <c r="N375">
        <v>13</v>
      </c>
      <c r="O375">
        <v>0</v>
      </c>
      <c r="P375">
        <v>1</v>
      </c>
      <c r="Q375" t="s">
        <v>198</v>
      </c>
      <c r="R375">
        <v>43.366999999999997</v>
      </c>
      <c r="S375">
        <v>424.74302923679397</v>
      </c>
      <c r="T375" s="8">
        <f t="shared" si="65"/>
        <v>3.9499334610296186E-2</v>
      </c>
      <c r="U375" s="8">
        <f t="shared" si="66"/>
        <v>0.12037143999839005</v>
      </c>
      <c r="V375" s="7">
        <f t="shared" si="67"/>
        <v>0.479947252115412</v>
      </c>
      <c r="W375" t="str">
        <f t="shared" si="68"/>
        <v>n.s.</v>
      </c>
      <c r="X375" t="str">
        <f t="shared" si="69"/>
        <v>n.s.</v>
      </c>
      <c r="Y375" t="str">
        <f t="shared" si="70"/>
        <v>n.s.</v>
      </c>
      <c r="Z375" t="str">
        <f t="shared" si="71"/>
        <v>n.s.</v>
      </c>
      <c r="AA375">
        <f t="shared" si="72"/>
        <v>6</v>
      </c>
      <c r="AB375">
        <v>8.5205628515072851E-2</v>
      </c>
      <c r="AC375">
        <v>-8.600444436239002E-2</v>
      </c>
      <c r="AD375">
        <v>9.2327667693465565E-2</v>
      </c>
      <c r="AE375">
        <v>0.2445867564391605</v>
      </c>
      <c r="AF375">
        <v>1.5173093837547669E-2</v>
      </c>
      <c r="AG375">
        <v>-0.11429269446107945</v>
      </c>
      <c r="AH375">
        <f t="shared" si="73"/>
        <v>6</v>
      </c>
      <c r="AI375">
        <v>-0.15521264992094008</v>
      </c>
      <c r="AJ375">
        <v>-0.40163479467635543</v>
      </c>
      <c r="AK375">
        <v>-2.3269779322847191E-2</v>
      </c>
      <c r="AL375">
        <v>-0.15704371014558005</v>
      </c>
      <c r="AM375">
        <v>-0.18269229751619032</v>
      </c>
      <c r="AN375">
        <v>-0.15833702716710066</v>
      </c>
      <c r="AO375">
        <f t="shared" si="74"/>
        <v>6</v>
      </c>
      <c r="AP375">
        <v>0.89800000000000002</v>
      </c>
      <c r="AQ375">
        <v>0.75700000000000001</v>
      </c>
      <c r="AR375">
        <v>0.98399999999999999</v>
      </c>
      <c r="AS375">
        <v>1.115</v>
      </c>
      <c r="AT375">
        <v>1.135</v>
      </c>
      <c r="AU375">
        <v>1.1160000000000001</v>
      </c>
      <c r="AV375" t="s">
        <v>198</v>
      </c>
      <c r="AW375" t="s">
        <v>198</v>
      </c>
      <c r="AX375" t="s">
        <v>198</v>
      </c>
      <c r="BL375">
        <f t="shared" si="75"/>
        <v>-0.15704371014558005</v>
      </c>
      <c r="BM375">
        <f t="shared" si="76"/>
        <v>-0.18269229751619032</v>
      </c>
      <c r="BN375">
        <f t="shared" si="77"/>
        <v>-0.15833702716710066</v>
      </c>
      <c r="BO375">
        <v>0.15704371014558005</v>
      </c>
      <c r="BP375">
        <v>0.18269229751619032</v>
      </c>
      <c r="BQ375">
        <v>0.15833702716710066</v>
      </c>
    </row>
    <row r="376" spans="1:69" x14ac:dyDescent="0.25">
      <c r="B376" t="s">
        <v>873</v>
      </c>
      <c r="C376" t="s">
        <v>874</v>
      </c>
      <c r="D376" t="s">
        <v>198</v>
      </c>
      <c r="E376" t="s">
        <v>198</v>
      </c>
      <c r="F376" t="s">
        <v>198</v>
      </c>
      <c r="G376" t="s">
        <v>875</v>
      </c>
      <c r="H376">
        <v>69.888000000000005</v>
      </c>
      <c r="I376">
        <v>10.02</v>
      </c>
      <c r="J376">
        <v>625</v>
      </c>
      <c r="K376">
        <v>31.68</v>
      </c>
      <c r="L376">
        <v>106</v>
      </c>
      <c r="M376">
        <v>17</v>
      </c>
      <c r="N376">
        <v>17</v>
      </c>
      <c r="O376">
        <v>0</v>
      </c>
      <c r="P376">
        <v>1</v>
      </c>
      <c r="Q376" t="s">
        <v>198</v>
      </c>
      <c r="R376">
        <v>6.0789999999999997</v>
      </c>
      <c r="S376">
        <v>352.58660173416098</v>
      </c>
      <c r="T376" s="8">
        <f t="shared" si="65"/>
        <v>8.8818786708996112E-3</v>
      </c>
      <c r="U376" s="8">
        <f t="shared" si="66"/>
        <v>0.13566472009969657</v>
      </c>
      <c r="V376" s="7">
        <f t="shared" si="67"/>
        <v>0.88651958726949331</v>
      </c>
      <c r="W376" t="str">
        <f t="shared" si="68"/>
        <v>n.s.</v>
      </c>
      <c r="X376" t="str">
        <f t="shared" si="69"/>
        <v>n.s.</v>
      </c>
      <c r="Y376" t="str">
        <f t="shared" si="70"/>
        <v>n.s.</v>
      </c>
      <c r="Z376" t="str">
        <f t="shared" si="71"/>
        <v>n.s.</v>
      </c>
      <c r="AA376">
        <f t="shared" si="72"/>
        <v>6</v>
      </c>
      <c r="AB376">
        <v>-0.10331418676969778</v>
      </c>
      <c r="AC376">
        <v>0.21248342321067215</v>
      </c>
      <c r="AD376">
        <v>5.8205783127976078E-2</v>
      </c>
      <c r="AE376">
        <v>0.12186204499114556</v>
      </c>
      <c r="AF376">
        <v>-0.18507847821525258</v>
      </c>
      <c r="AG376">
        <v>-5.0867314319445765E-2</v>
      </c>
      <c r="AH376">
        <f t="shared" si="73"/>
        <v>6</v>
      </c>
      <c r="AI376">
        <v>-0.34373246520571071</v>
      </c>
      <c r="AJ376">
        <v>-0.10314692710329325</v>
      </c>
      <c r="AK376">
        <v>-5.7391663888336684E-2</v>
      </c>
      <c r="AL376">
        <v>-0.279768421593595</v>
      </c>
      <c r="AM376">
        <v>-0.38294386956899057</v>
      </c>
      <c r="AN376">
        <v>-9.4911647025466978E-2</v>
      </c>
      <c r="AO376">
        <f t="shared" si="74"/>
        <v>6</v>
      </c>
      <c r="AP376">
        <v>0.78800000000000003</v>
      </c>
      <c r="AQ376">
        <v>0.93100000000000005</v>
      </c>
      <c r="AR376">
        <v>0.96099999999999997</v>
      </c>
      <c r="AS376">
        <v>1.214</v>
      </c>
      <c r="AT376">
        <v>1.304</v>
      </c>
      <c r="AU376">
        <v>1.0680000000000001</v>
      </c>
      <c r="AV376" t="s">
        <v>198</v>
      </c>
      <c r="AW376" t="s">
        <v>198</v>
      </c>
      <c r="AX376" t="s">
        <v>1397</v>
      </c>
      <c r="BL376">
        <f t="shared" si="75"/>
        <v>-0.279768421593595</v>
      </c>
      <c r="BM376">
        <f t="shared" si="76"/>
        <v>-0.38294386956899057</v>
      </c>
      <c r="BN376">
        <f t="shared" si="77"/>
        <v>-9.4911647025466978E-2</v>
      </c>
      <c r="BO376">
        <v>0.279768421593595</v>
      </c>
      <c r="BP376">
        <v>0.38294386956899057</v>
      </c>
      <c r="BQ376">
        <v>9.4911647025466978E-2</v>
      </c>
    </row>
    <row r="377" spans="1:69" x14ac:dyDescent="0.25">
      <c r="A377" s="10" t="s">
        <v>284</v>
      </c>
      <c r="B377" t="s">
        <v>876</v>
      </c>
      <c r="C377" t="s">
        <v>877</v>
      </c>
      <c r="D377" t="s">
        <v>198</v>
      </c>
      <c r="E377" t="s">
        <v>198</v>
      </c>
      <c r="F377" t="s">
        <v>198</v>
      </c>
      <c r="G377" t="s">
        <v>2119</v>
      </c>
      <c r="H377">
        <v>25.850999999999999</v>
      </c>
      <c r="I377">
        <v>5.33</v>
      </c>
      <c r="J377">
        <v>236</v>
      </c>
      <c r="K377">
        <v>50.847457627118601</v>
      </c>
      <c r="L377">
        <v>81</v>
      </c>
      <c r="M377">
        <v>11</v>
      </c>
      <c r="N377">
        <v>11</v>
      </c>
      <c r="O377">
        <v>0</v>
      </c>
      <c r="P377">
        <v>1</v>
      </c>
      <c r="Q377" t="s">
        <v>198</v>
      </c>
      <c r="R377">
        <v>315.22800000000001</v>
      </c>
      <c r="S377">
        <v>311.76007604598999</v>
      </c>
      <c r="T377" s="8">
        <f t="shared" si="65"/>
        <v>-0.10401789274719984</v>
      </c>
      <c r="U377" s="8">
        <f t="shared" si="66"/>
        <v>9.4888746266596893E-2</v>
      </c>
      <c r="V377" s="7">
        <f t="shared" si="67"/>
        <v>3.4187637418491623E-2</v>
      </c>
      <c r="W377" t="str">
        <f t="shared" si="68"/>
        <v>n.s.</v>
      </c>
      <c r="X377" t="str">
        <f t="shared" si="69"/>
        <v>n.s.</v>
      </c>
      <c r="Y377" t="str">
        <f t="shared" si="70"/>
        <v>n.s.</v>
      </c>
      <c r="Z377" t="str">
        <f t="shared" si="71"/>
        <v>n.s.</v>
      </c>
      <c r="AA377">
        <f t="shared" si="72"/>
        <v>6</v>
      </c>
      <c r="AB377">
        <v>-0.18620719511804273</v>
      </c>
      <c r="AC377">
        <v>3.9844037071323668E-2</v>
      </c>
      <c r="AD377">
        <v>-6.8827124121114677E-2</v>
      </c>
      <c r="AE377">
        <v>-0.20528547524046459</v>
      </c>
      <c r="AF377">
        <v>-1.5015174990646807E-2</v>
      </c>
      <c r="AG377">
        <v>-0.18861642408425389</v>
      </c>
      <c r="AH377">
        <f t="shared" si="73"/>
        <v>6</v>
      </c>
      <c r="AI377">
        <v>-0.42662547355405567</v>
      </c>
      <c r="AJ377">
        <v>-0.27578631324264175</v>
      </c>
      <c r="AK377">
        <v>-0.18442457113742744</v>
      </c>
      <c r="AL377">
        <v>-0.60691594182520514</v>
      </c>
      <c r="AM377">
        <v>-0.21288056634438479</v>
      </c>
      <c r="AN377">
        <v>-0.23266075679027509</v>
      </c>
      <c r="AO377">
        <f t="shared" si="74"/>
        <v>6</v>
      </c>
      <c r="AP377">
        <v>0.74399999999999999</v>
      </c>
      <c r="AQ377">
        <v>0.82599999999999996</v>
      </c>
      <c r="AR377">
        <v>0.88</v>
      </c>
      <c r="AS377">
        <v>1.5229999999999999</v>
      </c>
      <c r="AT377">
        <v>1.159</v>
      </c>
      <c r="AU377">
        <v>1.175</v>
      </c>
      <c r="AV377" t="s">
        <v>199</v>
      </c>
      <c r="AW377" t="s">
        <v>2118</v>
      </c>
      <c r="AX377" t="s">
        <v>209</v>
      </c>
      <c r="BL377">
        <f t="shared" si="75"/>
        <v>-0.60691594182520514</v>
      </c>
      <c r="BM377">
        <f t="shared" si="76"/>
        <v>-0.21288056634438479</v>
      </c>
      <c r="BN377">
        <f t="shared" si="77"/>
        <v>-0.23266075679027509</v>
      </c>
      <c r="BO377">
        <v>0.60691594182520514</v>
      </c>
      <c r="BP377">
        <v>0.21288056634438479</v>
      </c>
      <c r="BQ377">
        <v>0.23266075679027509</v>
      </c>
    </row>
    <row r="378" spans="1:69" x14ac:dyDescent="0.25">
      <c r="B378" t="s">
        <v>878</v>
      </c>
      <c r="C378" t="s">
        <v>879</v>
      </c>
      <c r="D378" t="s">
        <v>198</v>
      </c>
      <c r="E378" t="s">
        <v>198</v>
      </c>
      <c r="F378" t="s">
        <v>198</v>
      </c>
      <c r="G378" t="s">
        <v>880</v>
      </c>
      <c r="H378">
        <v>67.299000000000007</v>
      </c>
      <c r="I378">
        <v>6.73</v>
      </c>
      <c r="J378">
        <v>601</v>
      </c>
      <c r="K378">
        <v>44.9251247920133</v>
      </c>
      <c r="L378">
        <v>101</v>
      </c>
      <c r="M378">
        <v>21</v>
      </c>
      <c r="N378">
        <v>21</v>
      </c>
      <c r="O378">
        <v>0</v>
      </c>
      <c r="P378">
        <v>1</v>
      </c>
      <c r="Q378" t="s">
        <v>198</v>
      </c>
      <c r="R378">
        <v>8.3800000000000008</v>
      </c>
      <c r="S378">
        <v>342.05803406238601</v>
      </c>
      <c r="T378" s="8">
        <f t="shared" si="65"/>
        <v>-4.8470780470190461E-3</v>
      </c>
      <c r="U378" s="8">
        <f t="shared" si="66"/>
        <v>0.17323290887427306</v>
      </c>
      <c r="V378" s="7">
        <f t="shared" si="67"/>
        <v>0.95134542793940224</v>
      </c>
      <c r="W378" t="str">
        <f t="shared" si="68"/>
        <v>n.s.</v>
      </c>
      <c r="X378" t="str">
        <f t="shared" si="69"/>
        <v>n.s.</v>
      </c>
      <c r="Y378" t="str">
        <f t="shared" si="70"/>
        <v>n.s.</v>
      </c>
      <c r="Z378" t="str">
        <f t="shared" si="71"/>
        <v>n.s.</v>
      </c>
      <c r="AA378">
        <f t="shared" si="72"/>
        <v>6</v>
      </c>
      <c r="AB378">
        <v>-0.23953669752416945</v>
      </c>
      <c r="AC378">
        <v>-4.2823620598510914E-2</v>
      </c>
      <c r="AD378">
        <v>-0.20452840523706411</v>
      </c>
      <c r="AE378">
        <v>0.2291429510746065</v>
      </c>
      <c r="AF378">
        <v>0.13022667447837469</v>
      </c>
      <c r="AG378">
        <v>9.8436629524648989E-2</v>
      </c>
      <c r="AH378">
        <f t="shared" si="73"/>
        <v>6</v>
      </c>
      <c r="AI378">
        <v>-0.47995497596018238</v>
      </c>
      <c r="AJ378">
        <v>-0.35845397091247633</v>
      </c>
      <c r="AK378">
        <v>-0.32012585225337686</v>
      </c>
      <c r="AL378">
        <v>-0.17248751551013405</v>
      </c>
      <c r="AM378">
        <v>-6.7638716875363297E-2</v>
      </c>
      <c r="AN378">
        <v>5.4392296818627783E-2</v>
      </c>
      <c r="AO378">
        <f t="shared" si="74"/>
        <v>6</v>
      </c>
      <c r="AP378">
        <v>0.71699999999999997</v>
      </c>
      <c r="AQ378">
        <v>0.78</v>
      </c>
      <c r="AR378">
        <v>0.80100000000000005</v>
      </c>
      <c r="AS378">
        <v>1.127</v>
      </c>
      <c r="AT378">
        <v>1.048</v>
      </c>
      <c r="AU378">
        <v>0.96299999999999997</v>
      </c>
      <c r="AV378" t="s">
        <v>1999</v>
      </c>
      <c r="AW378" t="s">
        <v>200</v>
      </c>
      <c r="AX378" t="s">
        <v>84</v>
      </c>
      <c r="BL378">
        <f t="shared" si="75"/>
        <v>-0.17248751551013405</v>
      </c>
      <c r="BM378">
        <f t="shared" si="76"/>
        <v>-6.7638716875363297E-2</v>
      </c>
      <c r="BN378">
        <f t="shared" si="77"/>
        <v>5.4392296818627783E-2</v>
      </c>
      <c r="BO378">
        <v>0.17248751551013405</v>
      </c>
      <c r="BP378">
        <v>6.7638716875363297E-2</v>
      </c>
      <c r="BQ378">
        <v>-5.4392296818627783E-2</v>
      </c>
    </row>
    <row r="379" spans="1:69" x14ac:dyDescent="0.25">
      <c r="B379" t="s">
        <v>881</v>
      </c>
      <c r="C379" t="s">
        <v>882</v>
      </c>
      <c r="D379" t="s">
        <v>198</v>
      </c>
      <c r="E379" t="s">
        <v>198</v>
      </c>
      <c r="F379" t="s">
        <v>198</v>
      </c>
      <c r="G379" t="s">
        <v>883</v>
      </c>
      <c r="H379">
        <v>107.15</v>
      </c>
      <c r="I379">
        <v>5.63</v>
      </c>
      <c r="J379">
        <v>955</v>
      </c>
      <c r="K379">
        <v>20.523560209424101</v>
      </c>
      <c r="L379">
        <v>54</v>
      </c>
      <c r="M379">
        <v>15</v>
      </c>
      <c r="N379">
        <v>15</v>
      </c>
      <c r="O379">
        <v>0</v>
      </c>
      <c r="P379">
        <v>1</v>
      </c>
      <c r="Q379" t="s">
        <v>198</v>
      </c>
      <c r="R379">
        <v>2.8180000000000001</v>
      </c>
      <c r="S379">
        <v>176.95463347435</v>
      </c>
      <c r="T379" s="8">
        <f t="shared" si="65"/>
        <v>6.4805731883079032E-2</v>
      </c>
      <c r="U379" s="8">
        <f t="shared" si="66"/>
        <v>0.33811656816983315</v>
      </c>
      <c r="V379" s="7">
        <f t="shared" si="67"/>
        <v>0.67731382707589771</v>
      </c>
      <c r="W379" t="str">
        <f t="shared" si="68"/>
        <v>n.s.</v>
      </c>
      <c r="X379" t="str">
        <f t="shared" si="69"/>
        <v>n.s.</v>
      </c>
      <c r="Y379" t="str">
        <f t="shared" si="70"/>
        <v>n.s.</v>
      </c>
      <c r="Z379" t="str">
        <f t="shared" si="71"/>
        <v>n.s.</v>
      </c>
      <c r="AA379">
        <f t="shared" si="72"/>
        <v>6</v>
      </c>
      <c r="AB379">
        <v>-0.10698050396746761</v>
      </c>
      <c r="AC379">
        <v>0.26572544448765145</v>
      </c>
      <c r="AD379">
        <v>0.69670762224186245</v>
      </c>
      <c r="AE379">
        <v>-0.37320929324258589</v>
      </c>
      <c r="AF379">
        <v>-5.0669444784940704E-2</v>
      </c>
      <c r="AG379">
        <v>-4.273943343604545E-2</v>
      </c>
      <c r="AH379">
        <f t="shared" si="73"/>
        <v>6</v>
      </c>
      <c r="AI379">
        <v>-0.34739878240348054</v>
      </c>
      <c r="AJ379">
        <v>-4.9904905826313933E-2</v>
      </c>
      <c r="AK379">
        <v>0.58111017522554964</v>
      </c>
      <c r="AL379">
        <v>-0.77483975982732645</v>
      </c>
      <c r="AM379">
        <v>-0.24853483613867869</v>
      </c>
      <c r="AN379">
        <v>-8.6783766142066662E-2</v>
      </c>
      <c r="AO379">
        <f t="shared" si="74"/>
        <v>6</v>
      </c>
      <c r="AP379">
        <v>0.78600000000000003</v>
      </c>
      <c r="AQ379">
        <v>0.96599999999999997</v>
      </c>
      <c r="AR379">
        <v>1.496</v>
      </c>
      <c r="AS379">
        <v>1.7110000000000001</v>
      </c>
      <c r="AT379">
        <v>1.1879999999999999</v>
      </c>
      <c r="AU379">
        <v>1.0620000000000001</v>
      </c>
      <c r="AV379" t="s">
        <v>198</v>
      </c>
      <c r="AW379" t="s">
        <v>198</v>
      </c>
      <c r="AX379" t="s">
        <v>198</v>
      </c>
      <c r="BL379">
        <f t="shared" si="75"/>
        <v>-0.77483975982732645</v>
      </c>
      <c r="BM379">
        <f t="shared" si="76"/>
        <v>-0.24853483613867869</v>
      </c>
      <c r="BN379">
        <f t="shared" si="77"/>
        <v>-8.6783766142066662E-2</v>
      </c>
      <c r="BO379">
        <v>0.77483975982732645</v>
      </c>
      <c r="BP379">
        <v>0.24853483613867869</v>
      </c>
      <c r="BQ379">
        <v>8.6783766142066662E-2</v>
      </c>
    </row>
    <row r="380" spans="1:69" x14ac:dyDescent="0.25">
      <c r="B380" t="s">
        <v>884</v>
      </c>
      <c r="C380" t="s">
        <v>885</v>
      </c>
      <c r="D380" t="s">
        <v>198</v>
      </c>
      <c r="E380" t="s">
        <v>198</v>
      </c>
      <c r="F380" t="s">
        <v>198</v>
      </c>
      <c r="G380" t="s">
        <v>886</v>
      </c>
      <c r="H380">
        <v>105.96599999999999</v>
      </c>
      <c r="I380">
        <v>6.67</v>
      </c>
      <c r="J380">
        <v>976</v>
      </c>
      <c r="K380">
        <v>31.3524590163934</v>
      </c>
      <c r="L380">
        <v>62</v>
      </c>
      <c r="M380">
        <v>21</v>
      </c>
      <c r="N380">
        <v>21</v>
      </c>
      <c r="O380">
        <v>0</v>
      </c>
      <c r="P380">
        <v>1</v>
      </c>
      <c r="Q380" t="s">
        <v>198</v>
      </c>
      <c r="R380">
        <v>3.262</v>
      </c>
      <c r="S380">
        <v>210.70603489875799</v>
      </c>
      <c r="T380" s="8">
        <f t="shared" si="65"/>
        <v>-0.365198305190721</v>
      </c>
      <c r="U380" s="8">
        <f t="shared" si="66"/>
        <v>0.4811496905598881</v>
      </c>
      <c r="V380" s="7">
        <f t="shared" si="67"/>
        <v>0.12050939435070215</v>
      </c>
      <c r="W380" t="str">
        <f t="shared" si="68"/>
        <v>n.s.</v>
      </c>
      <c r="X380" t="str">
        <f t="shared" si="69"/>
        <v>n.s.</v>
      </c>
      <c r="Y380" t="str">
        <f t="shared" si="70"/>
        <v>n.s.</v>
      </c>
      <c r="Z380" t="str">
        <f t="shared" si="71"/>
        <v>n.s.</v>
      </c>
      <c r="AA380">
        <f t="shared" si="72"/>
        <v>6</v>
      </c>
      <c r="AB380">
        <v>-0.22951097933890319</v>
      </c>
      <c r="AC380">
        <v>3.6346592835096669E-2</v>
      </c>
      <c r="AD380">
        <v>-0.33448699936173187</v>
      </c>
      <c r="AE380">
        <v>-7.4491953295411528E-2</v>
      </c>
      <c r="AF380">
        <v>-1.409050550471467</v>
      </c>
      <c r="AG380">
        <v>-0.1799959415119089</v>
      </c>
      <c r="AH380">
        <f t="shared" si="73"/>
        <v>6</v>
      </c>
      <c r="AI380">
        <v>-0.46992925777491612</v>
      </c>
      <c r="AJ380">
        <v>-0.27928375747886874</v>
      </c>
      <c r="AK380">
        <v>-0.45008444637804462</v>
      </c>
      <c r="AL380">
        <v>-0.47612241988015208</v>
      </c>
      <c r="AM380">
        <v>-1.606915941825205</v>
      </c>
      <c r="AN380">
        <v>-0.2240402742179301</v>
      </c>
      <c r="AO380">
        <f t="shared" si="74"/>
        <v>6</v>
      </c>
      <c r="AP380">
        <v>0.72199999999999998</v>
      </c>
      <c r="AQ380">
        <v>0.82399999999999995</v>
      </c>
      <c r="AR380">
        <v>0.73199999999999998</v>
      </c>
      <c r="AS380">
        <v>1.391</v>
      </c>
      <c r="AT380">
        <v>3.0459999999999998</v>
      </c>
      <c r="AU380">
        <v>1.1679999999999999</v>
      </c>
      <c r="AV380" t="s">
        <v>199</v>
      </c>
      <c r="AW380" t="s">
        <v>200</v>
      </c>
      <c r="AX380" t="s">
        <v>201</v>
      </c>
      <c r="BL380">
        <f t="shared" si="75"/>
        <v>-0.47612241988015208</v>
      </c>
      <c r="BM380">
        <f t="shared" si="76"/>
        <v>-1.606915941825205</v>
      </c>
      <c r="BN380">
        <f t="shared" si="77"/>
        <v>-0.2240402742179301</v>
      </c>
      <c r="BO380">
        <v>0.47612241988015208</v>
      </c>
      <c r="BP380">
        <v>1.606915941825205</v>
      </c>
      <c r="BQ380">
        <v>0.2240402742179301</v>
      </c>
    </row>
    <row r="381" spans="1:69" x14ac:dyDescent="0.25">
      <c r="B381" t="s">
        <v>887</v>
      </c>
      <c r="C381" t="s">
        <v>888</v>
      </c>
      <c r="D381" t="s">
        <v>198</v>
      </c>
      <c r="E381" t="s">
        <v>198</v>
      </c>
      <c r="F381" t="s">
        <v>198</v>
      </c>
      <c r="G381" t="s">
        <v>1465</v>
      </c>
      <c r="H381">
        <v>73.832999999999998</v>
      </c>
      <c r="I381">
        <v>6.49</v>
      </c>
      <c r="J381">
        <v>725</v>
      </c>
      <c r="K381">
        <v>33.517241379310299</v>
      </c>
      <c r="L381">
        <v>53</v>
      </c>
      <c r="M381">
        <v>14</v>
      </c>
      <c r="N381">
        <v>14</v>
      </c>
      <c r="O381">
        <v>0</v>
      </c>
      <c r="P381">
        <v>1</v>
      </c>
      <c r="Q381" t="s">
        <v>198</v>
      </c>
      <c r="R381">
        <v>3.9239999999999999</v>
      </c>
      <c r="S381">
        <v>192.30973410606401</v>
      </c>
      <c r="T381" s="8">
        <f t="shared" si="65"/>
        <v>-0.56524316192592761</v>
      </c>
      <c r="U381" s="8">
        <f t="shared" si="66"/>
        <v>0.76442408090598402</v>
      </c>
      <c r="V381" s="7">
        <f t="shared" si="67"/>
        <v>0.12924805636033362</v>
      </c>
      <c r="W381" t="str">
        <f t="shared" si="68"/>
        <v>n.s.</v>
      </c>
      <c r="X381" t="str">
        <f t="shared" si="69"/>
        <v>n.s.</v>
      </c>
      <c r="Y381" t="str">
        <f t="shared" si="70"/>
        <v>n.s.</v>
      </c>
      <c r="Z381" t="str">
        <f t="shared" si="71"/>
        <v>n.s.</v>
      </c>
      <c r="AA381">
        <f t="shared" si="72"/>
        <v>6</v>
      </c>
      <c r="AB381">
        <v>-0.48457467406411736</v>
      </c>
      <c r="AC381">
        <v>-1.5948714988469319</v>
      </c>
      <c r="AD381">
        <v>0.16104041777747988</v>
      </c>
      <c r="AE381">
        <v>-1.5990907006589135</v>
      </c>
      <c r="AF381">
        <v>-0.10079292421077718</v>
      </c>
      <c r="AG381">
        <v>0.22683040844769461</v>
      </c>
      <c r="AH381">
        <f t="shared" si="73"/>
        <v>6</v>
      </c>
      <c r="AI381">
        <v>-0.72499295250013029</v>
      </c>
      <c r="AJ381">
        <v>-1.9105018491608974</v>
      </c>
      <c r="AK381">
        <v>4.5442970761167115E-2</v>
      </c>
      <c r="AL381">
        <v>-2.000721167243654</v>
      </c>
      <c r="AM381">
        <v>-0.29865831556451516</v>
      </c>
      <c r="AN381">
        <v>0.18278607574167341</v>
      </c>
      <c r="AO381">
        <f t="shared" si="74"/>
        <v>6</v>
      </c>
      <c r="AP381">
        <v>0.60499999999999998</v>
      </c>
      <c r="AQ381">
        <v>0.26600000000000001</v>
      </c>
      <c r="AR381">
        <v>1.032</v>
      </c>
      <c r="AS381">
        <v>4.0019999999999998</v>
      </c>
      <c r="AT381">
        <v>1.23</v>
      </c>
      <c r="AU381">
        <v>0.88100000000000001</v>
      </c>
      <c r="AV381" t="s">
        <v>198</v>
      </c>
      <c r="AW381" t="s">
        <v>198</v>
      </c>
      <c r="AX381" t="s">
        <v>205</v>
      </c>
      <c r="BL381">
        <f t="shared" si="75"/>
        <v>-2.000721167243654</v>
      </c>
      <c r="BM381">
        <f t="shared" si="76"/>
        <v>-0.29865831556451516</v>
      </c>
      <c r="BN381">
        <f t="shared" si="77"/>
        <v>0.18278607574167341</v>
      </c>
      <c r="BO381">
        <v>2.000721167243654</v>
      </c>
      <c r="BP381">
        <v>0.29865831556451516</v>
      </c>
      <c r="BQ381">
        <v>-0.18278607574167341</v>
      </c>
    </row>
    <row r="382" spans="1:69" x14ac:dyDescent="0.25">
      <c r="B382" t="s">
        <v>889</v>
      </c>
      <c r="C382" t="s">
        <v>890</v>
      </c>
      <c r="D382" t="s">
        <v>198</v>
      </c>
      <c r="E382" t="s">
        <v>198</v>
      </c>
      <c r="F382" t="s">
        <v>198</v>
      </c>
      <c r="G382" t="s">
        <v>1241</v>
      </c>
      <c r="H382">
        <v>95.1</v>
      </c>
      <c r="I382">
        <v>6.13</v>
      </c>
      <c r="J382">
        <v>861</v>
      </c>
      <c r="K382">
        <v>29.616724738676002</v>
      </c>
      <c r="L382">
        <v>64</v>
      </c>
      <c r="M382">
        <v>20</v>
      </c>
      <c r="N382">
        <v>20</v>
      </c>
      <c r="O382">
        <v>0</v>
      </c>
      <c r="P382">
        <v>1</v>
      </c>
      <c r="Q382" t="s">
        <v>198</v>
      </c>
      <c r="R382">
        <v>2.9140000000000001</v>
      </c>
      <c r="S382">
        <v>210.575041770935</v>
      </c>
      <c r="T382" s="8">
        <f t="shared" si="65"/>
        <v>-5.1470019336209365E-2</v>
      </c>
      <c r="U382" s="8">
        <f t="shared" si="66"/>
        <v>0.29736519796032151</v>
      </c>
      <c r="V382" s="7">
        <f t="shared" si="67"/>
        <v>0.70683989285654369</v>
      </c>
      <c r="W382" t="str">
        <f t="shared" si="68"/>
        <v>n.s.</v>
      </c>
      <c r="X382" t="str">
        <f t="shared" si="69"/>
        <v>n.s.</v>
      </c>
      <c r="Y382" t="str">
        <f t="shared" si="70"/>
        <v>n.s.</v>
      </c>
      <c r="Z382" t="str">
        <f t="shared" si="71"/>
        <v>n.s.</v>
      </c>
      <c r="AA382">
        <f t="shared" si="72"/>
        <v>6</v>
      </c>
      <c r="AB382">
        <v>0.35011314326194276</v>
      </c>
      <c r="AC382">
        <v>-0.24076299821041985</v>
      </c>
      <c r="AD382">
        <v>0.36170145690022931</v>
      </c>
      <c r="AE382">
        <v>-0.16688813120780299</v>
      </c>
      <c r="AF382">
        <v>-0.20812696832209882</v>
      </c>
      <c r="AG382">
        <v>-0.40485661843910659</v>
      </c>
      <c r="AH382">
        <f t="shared" si="73"/>
        <v>6</v>
      </c>
      <c r="AI382">
        <v>0.10969486482592983</v>
      </c>
      <c r="AJ382">
        <v>-0.55639334852438527</v>
      </c>
      <c r="AK382">
        <v>0.24610400988391656</v>
      </c>
      <c r="AL382">
        <v>-0.56851859779254355</v>
      </c>
      <c r="AM382">
        <v>-0.4059923596758368</v>
      </c>
      <c r="AN382">
        <v>-0.44890095114512779</v>
      </c>
      <c r="AO382">
        <f t="shared" si="74"/>
        <v>6</v>
      </c>
      <c r="AP382">
        <v>1.079</v>
      </c>
      <c r="AQ382">
        <v>0.68</v>
      </c>
      <c r="AR382">
        <v>1.1859999999999999</v>
      </c>
      <c r="AS382">
        <v>1.4830000000000001</v>
      </c>
      <c r="AT382">
        <v>1.325</v>
      </c>
      <c r="AU382">
        <v>1.365</v>
      </c>
      <c r="AV382" t="s">
        <v>1239</v>
      </c>
      <c r="AW382" t="s">
        <v>198</v>
      </c>
      <c r="AX382" t="s">
        <v>1240</v>
      </c>
      <c r="BL382">
        <f t="shared" si="75"/>
        <v>-0.56851859779254355</v>
      </c>
      <c r="BM382">
        <f t="shared" si="76"/>
        <v>-0.4059923596758368</v>
      </c>
      <c r="BN382">
        <f t="shared" si="77"/>
        <v>-0.44890095114512779</v>
      </c>
      <c r="BO382">
        <v>0.56851859779254355</v>
      </c>
      <c r="BP382">
        <v>0.4059923596758368</v>
      </c>
      <c r="BQ382">
        <v>0.44890095114512779</v>
      </c>
    </row>
    <row r="383" spans="1:69" x14ac:dyDescent="0.25">
      <c r="B383" t="s">
        <v>891</v>
      </c>
      <c r="C383" t="s">
        <v>892</v>
      </c>
      <c r="D383" t="s">
        <v>198</v>
      </c>
      <c r="E383" t="s">
        <v>198</v>
      </c>
      <c r="F383" t="s">
        <v>198</v>
      </c>
      <c r="G383" t="s">
        <v>893</v>
      </c>
      <c r="H383">
        <v>125.441</v>
      </c>
      <c r="I383">
        <v>6.49</v>
      </c>
      <c r="J383">
        <v>1161</v>
      </c>
      <c r="K383">
        <v>27.045650301464299</v>
      </c>
      <c r="L383">
        <v>58</v>
      </c>
      <c r="M383">
        <v>22</v>
      </c>
      <c r="N383">
        <v>22</v>
      </c>
      <c r="O383">
        <v>0</v>
      </c>
      <c r="P383">
        <v>1</v>
      </c>
      <c r="Q383" t="s">
        <v>198</v>
      </c>
      <c r="R383">
        <v>2.282</v>
      </c>
      <c r="S383">
        <v>163.88288998603801</v>
      </c>
      <c r="T383" s="8">
        <f t="shared" si="65"/>
        <v>-0.80937342908285415</v>
      </c>
      <c r="U383" s="8">
        <f t="shared" si="66"/>
        <v>0.36542873249554131</v>
      </c>
      <c r="V383" s="7">
        <f t="shared" si="67"/>
        <v>5.7632946567043612E-4</v>
      </c>
      <c r="W383" t="str">
        <f t="shared" si="68"/>
        <v>REGULATED</v>
      </c>
      <c r="X383" t="str">
        <f t="shared" si="69"/>
        <v>REGULATED</v>
      </c>
      <c r="Y383" t="str">
        <f t="shared" si="70"/>
        <v>REGULATED</v>
      </c>
      <c r="Z383" t="str">
        <f t="shared" si="71"/>
        <v>REGULATED</v>
      </c>
      <c r="AA383">
        <f t="shared" si="72"/>
        <v>6</v>
      </c>
      <c r="AB383">
        <v>-0.41930431679773272</v>
      </c>
      <c r="AC383">
        <v>-1.0955650826704841</v>
      </c>
      <c r="AD383">
        <v>-1.4113949850675136</v>
      </c>
      <c r="AE383">
        <v>-0.80125736688540306</v>
      </c>
      <c r="AF383">
        <v>-0.77004097893640866</v>
      </c>
      <c r="AG383">
        <v>-0.35867784413958353</v>
      </c>
      <c r="AH383">
        <f t="shared" si="73"/>
        <v>6</v>
      </c>
      <c r="AI383">
        <v>-0.65972259523374566</v>
      </c>
      <c r="AJ383">
        <v>-1.4111954329844496</v>
      </c>
      <c r="AK383">
        <v>-1.5269924320838264</v>
      </c>
      <c r="AL383">
        <v>-1.2028878334701436</v>
      </c>
      <c r="AM383">
        <v>-0.96790637029014659</v>
      </c>
      <c r="AN383">
        <v>-0.40272217684560474</v>
      </c>
      <c r="AO383">
        <f t="shared" si="74"/>
        <v>6</v>
      </c>
      <c r="AP383">
        <v>0.63300000000000001</v>
      </c>
      <c r="AQ383">
        <v>0.376</v>
      </c>
      <c r="AR383">
        <v>0.34699999999999998</v>
      </c>
      <c r="AS383">
        <v>2.302</v>
      </c>
      <c r="AT383">
        <v>1.956</v>
      </c>
      <c r="AU383">
        <v>1.3220000000000001</v>
      </c>
      <c r="AV383" t="s">
        <v>198</v>
      </c>
      <c r="AW383" t="s">
        <v>198</v>
      </c>
      <c r="AX383" t="s">
        <v>198</v>
      </c>
      <c r="BL383">
        <f t="shared" si="75"/>
        <v>-1.2028878334701436</v>
      </c>
      <c r="BM383">
        <f t="shared" si="76"/>
        <v>-0.96790637029014659</v>
      </c>
      <c r="BN383">
        <f t="shared" si="77"/>
        <v>-0.40272217684560474</v>
      </c>
      <c r="BO383">
        <v>1.2028878334701436</v>
      </c>
      <c r="BP383">
        <v>0.96790637029014659</v>
      </c>
      <c r="BQ383">
        <v>0.40272217684560474</v>
      </c>
    </row>
    <row r="384" spans="1:69" x14ac:dyDescent="0.25">
      <c r="B384" t="s">
        <v>894</v>
      </c>
      <c r="C384" t="s">
        <v>895</v>
      </c>
      <c r="D384" t="s">
        <v>198</v>
      </c>
      <c r="E384" t="s">
        <v>198</v>
      </c>
      <c r="F384" t="s">
        <v>198</v>
      </c>
      <c r="G384" t="s">
        <v>896</v>
      </c>
      <c r="H384">
        <v>12.839</v>
      </c>
      <c r="I384">
        <v>10.95</v>
      </c>
      <c r="J384">
        <v>112</v>
      </c>
      <c r="K384">
        <v>45.535714285714299</v>
      </c>
      <c r="L384">
        <v>124</v>
      </c>
      <c r="M384">
        <v>10</v>
      </c>
      <c r="N384">
        <v>10</v>
      </c>
      <c r="O384">
        <v>0</v>
      </c>
      <c r="P384">
        <v>1</v>
      </c>
      <c r="Q384" t="s">
        <v>198</v>
      </c>
      <c r="R384">
        <v>71967.566999999995</v>
      </c>
      <c r="S384">
        <v>374.03892183303799</v>
      </c>
      <c r="T384" s="8">
        <f t="shared" si="65"/>
        <v>7.9951712972536129E-2</v>
      </c>
      <c r="U384" s="8">
        <f t="shared" si="66"/>
        <v>0.36073701055197244</v>
      </c>
      <c r="V384" s="7">
        <f t="shared" si="67"/>
        <v>0.6308936131765317</v>
      </c>
      <c r="W384" t="str">
        <f t="shared" si="68"/>
        <v>n.s.</v>
      </c>
      <c r="X384" t="str">
        <f t="shared" si="69"/>
        <v>n.s.</v>
      </c>
      <c r="Y384" t="str">
        <f t="shared" si="70"/>
        <v>n.s.</v>
      </c>
      <c r="Z384" t="str">
        <f t="shared" si="71"/>
        <v>n.s.</v>
      </c>
      <c r="AA384">
        <f t="shared" si="72"/>
        <v>6</v>
      </c>
      <c r="AB384">
        <v>8.681129928837325E-2</v>
      </c>
      <c r="AC384">
        <v>-0.23441216605803111</v>
      </c>
      <c r="AD384">
        <v>-0.26898625572081725</v>
      </c>
      <c r="AE384">
        <v>0.20376507523100257</v>
      </c>
      <c r="AF384">
        <v>0.79514321450813341</v>
      </c>
      <c r="AG384">
        <v>-0.10261088941344398</v>
      </c>
      <c r="AH384">
        <f t="shared" si="73"/>
        <v>6</v>
      </c>
      <c r="AI384">
        <v>-0.15360697914763968</v>
      </c>
      <c r="AJ384">
        <v>-0.55004251637199653</v>
      </c>
      <c r="AK384">
        <v>-0.38458370273713</v>
      </c>
      <c r="AL384">
        <v>-0.19786539135373798</v>
      </c>
      <c r="AM384">
        <v>0.59727782315439537</v>
      </c>
      <c r="AN384">
        <v>-0.14665522211946519</v>
      </c>
      <c r="AO384">
        <f t="shared" si="74"/>
        <v>6</v>
      </c>
      <c r="AP384">
        <v>0.89900000000000002</v>
      </c>
      <c r="AQ384">
        <v>0.68300000000000005</v>
      </c>
      <c r="AR384">
        <v>0.76600000000000001</v>
      </c>
      <c r="AS384">
        <v>1.147</v>
      </c>
      <c r="AT384">
        <v>0.66100000000000003</v>
      </c>
      <c r="AU384">
        <v>1.107</v>
      </c>
      <c r="AV384" t="s">
        <v>199</v>
      </c>
      <c r="AW384" t="s">
        <v>1423</v>
      </c>
      <c r="AX384" t="s">
        <v>1424</v>
      </c>
      <c r="BL384">
        <f t="shared" si="75"/>
        <v>-0.19786539135373798</v>
      </c>
      <c r="BM384">
        <f t="shared" si="76"/>
        <v>0.59727782315439537</v>
      </c>
      <c r="BN384">
        <f t="shared" si="77"/>
        <v>-0.14665522211946519</v>
      </c>
      <c r="BO384">
        <v>0.19786539135373798</v>
      </c>
      <c r="BP384">
        <v>-0.59727782315439537</v>
      </c>
      <c r="BQ384">
        <v>0.14665522211946519</v>
      </c>
    </row>
    <row r="385" spans="2:69" x14ac:dyDescent="0.25">
      <c r="B385" t="s">
        <v>897</v>
      </c>
      <c r="C385" t="s">
        <v>898</v>
      </c>
      <c r="D385" t="s">
        <v>198</v>
      </c>
      <c r="E385" t="s">
        <v>198</v>
      </c>
      <c r="F385" t="s">
        <v>198</v>
      </c>
      <c r="G385" t="s">
        <v>899</v>
      </c>
      <c r="H385">
        <v>17.712</v>
      </c>
      <c r="I385">
        <v>10.61</v>
      </c>
      <c r="J385">
        <v>156</v>
      </c>
      <c r="K385">
        <v>53.846153846153797</v>
      </c>
      <c r="L385">
        <v>147</v>
      </c>
      <c r="M385">
        <v>12</v>
      </c>
      <c r="N385">
        <v>12</v>
      </c>
      <c r="O385">
        <v>0</v>
      </c>
      <c r="P385">
        <v>1</v>
      </c>
      <c r="Q385" t="s">
        <v>198</v>
      </c>
      <c r="R385">
        <v>1872.817</v>
      </c>
      <c r="S385">
        <v>425.29638445377401</v>
      </c>
      <c r="T385" s="8">
        <f t="shared" si="65"/>
        <v>-7.9959832176270784E-2</v>
      </c>
      <c r="U385" s="8">
        <f t="shared" si="66"/>
        <v>0.242521611687504</v>
      </c>
      <c r="V385" s="7">
        <f t="shared" si="67"/>
        <v>0.47792008346087755</v>
      </c>
      <c r="W385" t="str">
        <f t="shared" si="68"/>
        <v>n.s.</v>
      </c>
      <c r="X385" t="str">
        <f t="shared" si="69"/>
        <v>n.s.</v>
      </c>
      <c r="Y385" t="str">
        <f t="shared" si="70"/>
        <v>n.s.</v>
      </c>
      <c r="Z385" t="str">
        <f t="shared" si="71"/>
        <v>n.s.</v>
      </c>
      <c r="AA385">
        <f t="shared" si="72"/>
        <v>6</v>
      </c>
      <c r="AB385">
        <v>-2.6661339455729682E-2</v>
      </c>
      <c r="AC385">
        <v>-0.39276609165547</v>
      </c>
      <c r="AD385">
        <v>-0.28033122931482646</v>
      </c>
      <c r="AE385">
        <v>0.37589290517113227</v>
      </c>
      <c r="AF385">
        <v>-0.12406270353362436</v>
      </c>
      <c r="AG385">
        <v>-3.1830534269106432E-2</v>
      </c>
      <c r="AH385">
        <f t="shared" si="73"/>
        <v>6</v>
      </c>
      <c r="AI385">
        <v>-0.26707961789174262</v>
      </c>
      <c r="AJ385">
        <v>-0.70839644196943541</v>
      </c>
      <c r="AK385">
        <v>-0.39592867633113921</v>
      </c>
      <c r="AL385">
        <v>-2.5737561413608275E-2</v>
      </c>
      <c r="AM385">
        <v>-0.32192809488736235</v>
      </c>
      <c r="AN385">
        <v>-7.5874866975127644E-2</v>
      </c>
      <c r="AO385">
        <f t="shared" si="74"/>
        <v>6</v>
      </c>
      <c r="AP385">
        <v>0.83099999999999996</v>
      </c>
      <c r="AQ385">
        <v>0.61199999999999999</v>
      </c>
      <c r="AR385">
        <v>0.76</v>
      </c>
      <c r="AS385">
        <v>1.018</v>
      </c>
      <c r="AT385">
        <v>1.25</v>
      </c>
      <c r="AU385">
        <v>1.054</v>
      </c>
      <c r="AV385" t="s">
        <v>199</v>
      </c>
      <c r="AW385" t="s">
        <v>1423</v>
      </c>
      <c r="AX385" t="s">
        <v>719</v>
      </c>
      <c r="BL385">
        <f t="shared" si="75"/>
        <v>-2.5737561413608275E-2</v>
      </c>
      <c r="BM385">
        <f t="shared" si="76"/>
        <v>-0.32192809488736235</v>
      </c>
      <c r="BN385">
        <f t="shared" si="77"/>
        <v>-7.5874866975127644E-2</v>
      </c>
      <c r="BO385">
        <v>2.5737561413608275E-2</v>
      </c>
      <c r="BP385">
        <v>0.32192809488736235</v>
      </c>
      <c r="BQ385">
        <v>7.5874866975127644E-2</v>
      </c>
    </row>
    <row r="386" spans="2:69" x14ac:dyDescent="0.25">
      <c r="B386" t="s">
        <v>900</v>
      </c>
      <c r="C386" t="s">
        <v>901</v>
      </c>
      <c r="D386" t="s">
        <v>198</v>
      </c>
      <c r="E386" t="s">
        <v>198</v>
      </c>
      <c r="F386" t="s">
        <v>198</v>
      </c>
      <c r="G386" t="s">
        <v>198</v>
      </c>
      <c r="H386">
        <v>95.872</v>
      </c>
      <c r="I386">
        <v>6.3</v>
      </c>
      <c r="J386">
        <v>860</v>
      </c>
      <c r="K386">
        <v>33.720930232558104</v>
      </c>
      <c r="L386">
        <v>64</v>
      </c>
      <c r="M386">
        <v>20</v>
      </c>
      <c r="N386">
        <v>20</v>
      </c>
      <c r="O386">
        <v>0</v>
      </c>
      <c r="P386">
        <v>1</v>
      </c>
      <c r="Q386" t="s">
        <v>198</v>
      </c>
      <c r="R386">
        <v>2.9460000000000002</v>
      </c>
      <c r="S386">
        <v>214.13472640514399</v>
      </c>
      <c r="T386" s="8">
        <f t="shared" si="65"/>
        <v>0.29074323511677358</v>
      </c>
      <c r="U386" s="8">
        <f t="shared" si="66"/>
        <v>0.26323934659259335</v>
      </c>
      <c r="V386" s="7">
        <f t="shared" si="67"/>
        <v>3.3121993288164869E-2</v>
      </c>
      <c r="W386" t="str">
        <f t="shared" si="68"/>
        <v>n.s.</v>
      </c>
      <c r="X386" t="str">
        <f t="shared" si="69"/>
        <v>n.s.</v>
      </c>
      <c r="Y386" t="str">
        <f t="shared" si="70"/>
        <v>n.s.</v>
      </c>
      <c r="Z386" t="str">
        <f t="shared" si="71"/>
        <v>n.s.</v>
      </c>
      <c r="AA386">
        <f t="shared" si="72"/>
        <v>6</v>
      </c>
      <c r="AB386">
        <v>-5.9771852839918815E-3</v>
      </c>
      <c r="AC386">
        <v>0.2864840046544489</v>
      </c>
      <c r="AD386">
        <v>0.21455592710448154</v>
      </c>
      <c r="AE386">
        <v>1.5371325451394413E-2</v>
      </c>
      <c r="AF386">
        <v>0.745797161129927</v>
      </c>
      <c r="AG386">
        <v>0.48822817764438153</v>
      </c>
      <c r="AH386">
        <f t="shared" si="73"/>
        <v>6</v>
      </c>
      <c r="AI386">
        <v>-0.24639546372000481</v>
      </c>
      <c r="AJ386">
        <v>-2.9146345659516508E-2</v>
      </c>
      <c r="AK386">
        <v>9.8958480088168779E-2</v>
      </c>
      <c r="AL386">
        <v>-0.38625914113334614</v>
      </c>
      <c r="AM386">
        <v>0.54793176977618907</v>
      </c>
      <c r="AN386">
        <v>0.44418384493836033</v>
      </c>
      <c r="AO386">
        <f t="shared" si="74"/>
        <v>6</v>
      </c>
      <c r="AP386">
        <v>0.84299999999999997</v>
      </c>
      <c r="AQ386">
        <v>0.98</v>
      </c>
      <c r="AR386">
        <v>1.071</v>
      </c>
      <c r="AS386">
        <v>1.3069999999999999</v>
      </c>
      <c r="AT386">
        <v>0.68400000000000005</v>
      </c>
      <c r="AU386">
        <v>0.73499999999999999</v>
      </c>
      <c r="AV386" t="s">
        <v>198</v>
      </c>
      <c r="AW386" t="s">
        <v>198</v>
      </c>
      <c r="AX386" t="s">
        <v>198</v>
      </c>
      <c r="BL386">
        <f t="shared" si="75"/>
        <v>-0.38625914113334614</v>
      </c>
      <c r="BM386">
        <f t="shared" si="76"/>
        <v>0.54793176977618907</v>
      </c>
      <c r="BN386">
        <f t="shared" si="77"/>
        <v>0.44418384493836033</v>
      </c>
      <c r="BO386">
        <v>0.38625914113334614</v>
      </c>
      <c r="BP386">
        <v>-0.54793176977618907</v>
      </c>
      <c r="BQ386">
        <v>-0.44418384493836033</v>
      </c>
    </row>
    <row r="387" spans="2:69" x14ac:dyDescent="0.25">
      <c r="B387" t="s">
        <v>902</v>
      </c>
      <c r="C387" t="s">
        <v>903</v>
      </c>
      <c r="D387" t="s">
        <v>198</v>
      </c>
      <c r="E387" t="s">
        <v>198</v>
      </c>
      <c r="F387" t="s">
        <v>198</v>
      </c>
      <c r="G387" t="s">
        <v>751</v>
      </c>
      <c r="H387">
        <v>11.654</v>
      </c>
      <c r="I387">
        <v>9.33</v>
      </c>
      <c r="J387">
        <v>108</v>
      </c>
      <c r="K387">
        <v>70.370370370370395</v>
      </c>
      <c r="L387">
        <v>142</v>
      </c>
      <c r="M387">
        <v>9</v>
      </c>
      <c r="N387">
        <v>9</v>
      </c>
      <c r="O387">
        <v>0</v>
      </c>
      <c r="P387">
        <v>1</v>
      </c>
      <c r="Q387" t="s">
        <v>198</v>
      </c>
      <c r="R387">
        <v>9999</v>
      </c>
      <c r="S387">
        <v>363.00867903232597</v>
      </c>
      <c r="T387" s="8">
        <f t="shared" si="65"/>
        <v>1.5665071855147969E-2</v>
      </c>
      <c r="U387" s="8">
        <f t="shared" si="66"/>
        <v>8.9757299215740313E-2</v>
      </c>
      <c r="V387" s="7">
        <f t="shared" si="67"/>
        <v>0.70453224765622768</v>
      </c>
      <c r="W387" t="str">
        <f t="shared" si="68"/>
        <v>n.s.</v>
      </c>
      <c r="X387" t="str">
        <f t="shared" si="69"/>
        <v>n.s.</v>
      </c>
      <c r="Y387" t="str">
        <f t="shared" si="70"/>
        <v>n.s.</v>
      </c>
      <c r="Z387" t="str">
        <f t="shared" si="71"/>
        <v>n.s.</v>
      </c>
      <c r="AA387">
        <f t="shared" si="72"/>
        <v>6</v>
      </c>
      <c r="AB387">
        <v>5.9268839331446471E-2</v>
      </c>
      <c r="AC387">
        <v>8.4555685877716585E-2</v>
      </c>
      <c r="AD387">
        <v>-9.363051512168731E-2</v>
      </c>
      <c r="AE387">
        <v>0.11593234062661545</v>
      </c>
      <c r="AF387">
        <v>4.8606025854115109E-2</v>
      </c>
      <c r="AG387">
        <v>-0.1207419454373185</v>
      </c>
      <c r="AH387">
        <f t="shared" si="73"/>
        <v>6</v>
      </c>
      <c r="AI387">
        <v>-0.18114943910456646</v>
      </c>
      <c r="AJ387">
        <v>-0.23107466443624883</v>
      </c>
      <c r="AK387">
        <v>-0.20922796213800007</v>
      </c>
      <c r="AL387">
        <v>-0.2856981259581251</v>
      </c>
      <c r="AM387">
        <v>-0.14925936549962288</v>
      </c>
      <c r="AN387">
        <v>-0.16478627814333971</v>
      </c>
      <c r="AO387">
        <f t="shared" si="74"/>
        <v>6</v>
      </c>
      <c r="AP387">
        <v>0.88200000000000001</v>
      </c>
      <c r="AQ387">
        <v>0.85199999999999998</v>
      </c>
      <c r="AR387">
        <v>0.86499999999999999</v>
      </c>
      <c r="AS387">
        <v>1.2190000000000001</v>
      </c>
      <c r="AT387">
        <v>1.109</v>
      </c>
      <c r="AU387">
        <v>1.121</v>
      </c>
      <c r="AV387" t="s">
        <v>199</v>
      </c>
      <c r="AW387" t="s">
        <v>1423</v>
      </c>
      <c r="AX387" t="s">
        <v>1424</v>
      </c>
      <c r="BL387">
        <f t="shared" si="75"/>
        <v>-0.2856981259581251</v>
      </c>
      <c r="BM387">
        <f t="shared" si="76"/>
        <v>-0.14925936549962288</v>
      </c>
      <c r="BN387">
        <f t="shared" si="77"/>
        <v>-0.16478627814333971</v>
      </c>
      <c r="BO387">
        <v>0.2856981259581251</v>
      </c>
      <c r="BP387">
        <v>0.14925936549962288</v>
      </c>
      <c r="BQ387">
        <v>0.16478627814333971</v>
      </c>
    </row>
    <row r="388" spans="2:69" x14ac:dyDescent="0.25">
      <c r="B388" t="s">
        <v>904</v>
      </c>
      <c r="C388" t="s">
        <v>905</v>
      </c>
      <c r="D388" t="s">
        <v>198</v>
      </c>
      <c r="E388" t="s">
        <v>198</v>
      </c>
      <c r="F388" t="s">
        <v>198</v>
      </c>
      <c r="G388" t="s">
        <v>198</v>
      </c>
      <c r="H388">
        <v>15.835000000000001</v>
      </c>
      <c r="I388">
        <v>6.18</v>
      </c>
      <c r="J388">
        <v>142</v>
      </c>
      <c r="K388">
        <v>91.549295774647902</v>
      </c>
      <c r="L388">
        <v>132</v>
      </c>
      <c r="M388">
        <v>14</v>
      </c>
      <c r="N388">
        <v>14</v>
      </c>
      <c r="O388">
        <v>0</v>
      </c>
      <c r="P388">
        <v>1</v>
      </c>
      <c r="Q388" t="s">
        <v>198</v>
      </c>
      <c r="R388">
        <v>1231.847</v>
      </c>
      <c r="S388">
        <v>408.863528132439</v>
      </c>
      <c r="T388" s="8">
        <f t="shared" ref="T388:T451" si="78">IFERROR(AVERAGE(AB388:AG388),"")</f>
        <v>-4.9057177746550419E-2</v>
      </c>
      <c r="U388" s="8">
        <f t="shared" ref="U388:U451" si="79">IFERROR(_xlfn.STDEV.P(AB388:AG388),"")</f>
        <v>0.15946184938754532</v>
      </c>
      <c r="V388" s="7">
        <f t="shared" ref="V388:V451" si="80">IFERROR(_xlfn.T.TEST(AB388:AG388,BE$2:BJ$2,2,2),"")</f>
        <v>0.50715246107965672</v>
      </c>
      <c r="W388" t="str">
        <f t="shared" ref="W388:W451" si="81">IFERROR(IF(AND(T388^2^0.5&gt;0.5,U388&lt;T388^2^0.5,V388&lt;0.05,AA388&gt;4),"REGULATED","n.s."),"n.q.")</f>
        <v>n.s.</v>
      </c>
      <c r="X388" t="str">
        <f t="shared" ref="X388:X451" si="82">IFERROR(IF(AND(T388^2^0.5&gt;0.75,U388&lt;T388^2^0.5,V388&lt;0.05,AA388&gt;4),"REGULATED","n.s."),"n.q.")</f>
        <v>n.s.</v>
      </c>
      <c r="Y388" t="str">
        <f t="shared" ref="Y388:Y451" si="83">IFERROR(IF(AND(T388^2^0.5&gt;0.5,U388&lt;T388^2^0.5,V388&lt;0.01,AA388&gt;4),"REGULATED","n.s."),"n.q.")</f>
        <v>n.s.</v>
      </c>
      <c r="Z388" t="str">
        <f t="shared" ref="Z388:Z451" si="84">IFERROR(IF(AND(T388^2^0.5&gt;0.75,U388&lt;T388^2^0.5,V388&lt;0.05,AA388&gt;4),"REGULATED","n.s."),"n.q.")</f>
        <v>n.s.</v>
      </c>
      <c r="AA388">
        <f t="shared" ref="AA388:AA451" si="85">COUNT(AB388:AG388)</f>
        <v>6</v>
      </c>
      <c r="AB388">
        <v>0.22737524096041406</v>
      </c>
      <c r="AC388">
        <v>-0.1483167494458249</v>
      </c>
      <c r="AD388">
        <v>7.1654099428715701E-2</v>
      </c>
      <c r="AE388">
        <v>-2.9190029935030948E-2</v>
      </c>
      <c r="AF388">
        <v>-0.1872895055306058</v>
      </c>
      <c r="AG388">
        <v>-0.22857612195697063</v>
      </c>
      <c r="AH388">
        <f t="shared" ref="AH388:AH451" si="86">COUNT(AI388:AN388)</f>
        <v>6</v>
      </c>
      <c r="AI388">
        <v>-1.3043037475598882E-2</v>
      </c>
      <c r="AJ388">
        <v>-0.46394709975979032</v>
      </c>
      <c r="AK388">
        <v>-4.3943347587597055E-2</v>
      </c>
      <c r="AL388">
        <v>-0.4308204965197715</v>
      </c>
      <c r="AM388">
        <v>-0.38515489688434379</v>
      </c>
      <c r="AN388">
        <v>-0.27262045466299184</v>
      </c>
      <c r="AO388">
        <f t="shared" ref="AO388:AO451" si="87">COUNT(AP388:AU388)</f>
        <v>6</v>
      </c>
      <c r="AP388">
        <v>0.99099999999999999</v>
      </c>
      <c r="AQ388">
        <v>0.72499999999999998</v>
      </c>
      <c r="AR388">
        <v>0.97</v>
      </c>
      <c r="AS388">
        <v>1.3480000000000001</v>
      </c>
      <c r="AT388">
        <v>1.306</v>
      </c>
      <c r="AU388">
        <v>1.208</v>
      </c>
      <c r="AV388" t="s">
        <v>198</v>
      </c>
      <c r="AW388" t="s">
        <v>198</v>
      </c>
      <c r="AX388" t="s">
        <v>205</v>
      </c>
      <c r="BL388">
        <f t="shared" ref="BL388:BL451" si="88">IFERROR(BO388*-1,"")</f>
        <v>-0.4308204965197715</v>
      </c>
      <c r="BM388">
        <f t="shared" ref="BM388:BM451" si="89">IFERROR(BP388*-1,"")</f>
        <v>-0.38515489688434379</v>
      </c>
      <c r="BN388">
        <f t="shared" ref="BN388:BN451" si="90">IFERROR(BQ388*-1,"")</f>
        <v>-0.27262045466299184</v>
      </c>
      <c r="BO388">
        <v>0.4308204965197715</v>
      </c>
      <c r="BP388">
        <v>0.38515489688434379</v>
      </c>
      <c r="BQ388">
        <v>0.27262045466299184</v>
      </c>
    </row>
    <row r="389" spans="2:69" x14ac:dyDescent="0.25">
      <c r="B389" t="s">
        <v>906</v>
      </c>
      <c r="C389" t="s">
        <v>907</v>
      </c>
      <c r="D389" t="s">
        <v>908</v>
      </c>
      <c r="E389" t="s">
        <v>909</v>
      </c>
      <c r="F389" t="s">
        <v>858</v>
      </c>
      <c r="G389" t="s">
        <v>910</v>
      </c>
      <c r="H389">
        <v>17.387</v>
      </c>
      <c r="I389">
        <v>10.14</v>
      </c>
      <c r="J389">
        <v>152</v>
      </c>
      <c r="K389">
        <v>61.184210526315802</v>
      </c>
      <c r="L389">
        <v>141</v>
      </c>
      <c r="M389">
        <v>10</v>
      </c>
      <c r="N389">
        <v>10</v>
      </c>
      <c r="O389">
        <v>0</v>
      </c>
      <c r="P389">
        <v>1</v>
      </c>
      <c r="Q389" t="s">
        <v>198</v>
      </c>
      <c r="R389">
        <v>3161.2779999999998</v>
      </c>
      <c r="S389">
        <v>452.04580056667299</v>
      </c>
      <c r="T389" s="8">
        <f t="shared" si="78"/>
        <v>-2.9221055856137629E-2</v>
      </c>
      <c r="U389" s="8">
        <f t="shared" si="79"/>
        <v>0.11161949876175772</v>
      </c>
      <c r="V389" s="7">
        <f t="shared" si="80"/>
        <v>0.57126235235754674</v>
      </c>
      <c r="W389" t="str">
        <f t="shared" si="81"/>
        <v>n.s.</v>
      </c>
      <c r="X389" t="str">
        <f t="shared" si="82"/>
        <v>n.s.</v>
      </c>
      <c r="Y389" t="str">
        <f t="shared" si="83"/>
        <v>n.s.</v>
      </c>
      <c r="Z389" t="str">
        <f t="shared" si="84"/>
        <v>n.s.</v>
      </c>
      <c r="AA389">
        <f t="shared" si="85"/>
        <v>6</v>
      </c>
      <c r="AB389">
        <v>-3.0137714730323784E-2</v>
      </c>
      <c r="AC389">
        <v>-7.2725106312372889E-2</v>
      </c>
      <c r="AD389">
        <v>-8.034899401633426E-2</v>
      </c>
      <c r="AE389">
        <v>0.21133167495814589</v>
      </c>
      <c r="AF389">
        <v>-7.1167755101499031E-2</v>
      </c>
      <c r="AG389">
        <v>-0.13227843993444169</v>
      </c>
      <c r="AH389">
        <f t="shared" si="86"/>
        <v>6</v>
      </c>
      <c r="AI389">
        <v>-0.27055599316633672</v>
      </c>
      <c r="AJ389">
        <v>-0.3883554566263383</v>
      </c>
      <c r="AK389">
        <v>-0.19594644103264702</v>
      </c>
      <c r="AL389">
        <v>-0.19029879162659466</v>
      </c>
      <c r="AM389">
        <v>-0.26903314645523702</v>
      </c>
      <c r="AN389">
        <v>-0.17632277264046289</v>
      </c>
      <c r="AO389">
        <f t="shared" si="87"/>
        <v>6</v>
      </c>
      <c r="AP389">
        <v>0.82899999999999996</v>
      </c>
      <c r="AQ389">
        <v>0.76400000000000001</v>
      </c>
      <c r="AR389">
        <v>0.873</v>
      </c>
      <c r="AS389">
        <v>1.141</v>
      </c>
      <c r="AT389">
        <v>1.2050000000000001</v>
      </c>
      <c r="AU389">
        <v>1.1299999999999999</v>
      </c>
      <c r="AV389" t="s">
        <v>198</v>
      </c>
      <c r="AW389" t="s">
        <v>1423</v>
      </c>
      <c r="AX389" t="s">
        <v>198</v>
      </c>
      <c r="BL389">
        <f t="shared" si="88"/>
        <v>-0.19029879162659466</v>
      </c>
      <c r="BM389">
        <f t="shared" si="89"/>
        <v>-0.26903314645523702</v>
      </c>
      <c r="BN389">
        <f t="shared" si="90"/>
        <v>-0.17632277264046289</v>
      </c>
      <c r="BO389">
        <v>0.19029879162659466</v>
      </c>
      <c r="BP389">
        <v>0.26903314645523702</v>
      </c>
      <c r="BQ389">
        <v>0.17632277264046289</v>
      </c>
    </row>
    <row r="390" spans="2:69" x14ac:dyDescent="0.25">
      <c r="B390" t="s">
        <v>911</v>
      </c>
      <c r="C390" t="s">
        <v>912</v>
      </c>
      <c r="D390" t="s">
        <v>198</v>
      </c>
      <c r="E390" t="s">
        <v>198</v>
      </c>
      <c r="F390" t="s">
        <v>198</v>
      </c>
      <c r="G390" t="s">
        <v>913</v>
      </c>
      <c r="H390">
        <v>55.554000000000002</v>
      </c>
      <c r="I390">
        <v>5.59</v>
      </c>
      <c r="J390">
        <v>503</v>
      </c>
      <c r="K390">
        <v>41.550695825049701</v>
      </c>
      <c r="L390">
        <v>104</v>
      </c>
      <c r="M390">
        <v>20</v>
      </c>
      <c r="N390">
        <v>19</v>
      </c>
      <c r="O390">
        <v>2</v>
      </c>
      <c r="P390">
        <v>1</v>
      </c>
      <c r="Q390" t="s">
        <v>198</v>
      </c>
      <c r="R390">
        <v>13.175000000000001</v>
      </c>
      <c r="S390">
        <v>276.02736806869501</v>
      </c>
      <c r="T390" s="8">
        <f t="shared" si="78"/>
        <v>-8.1351817385869649E-2</v>
      </c>
      <c r="U390" s="8">
        <f t="shared" si="79"/>
        <v>0.29812968356537844</v>
      </c>
      <c r="V390" s="7">
        <f t="shared" si="80"/>
        <v>0.55536433218306747</v>
      </c>
      <c r="W390" t="str">
        <f t="shared" si="81"/>
        <v>n.s.</v>
      </c>
      <c r="X390" t="str">
        <f t="shared" si="82"/>
        <v>n.s.</v>
      </c>
      <c r="Y390" t="str">
        <f t="shared" si="83"/>
        <v>n.s.</v>
      </c>
      <c r="Z390" t="str">
        <f t="shared" si="84"/>
        <v>n.s.</v>
      </c>
      <c r="AA390">
        <f t="shared" si="85"/>
        <v>6</v>
      </c>
      <c r="AB390">
        <v>-0.10698050396746761</v>
      </c>
      <c r="AC390">
        <v>0.28795539187111707</v>
      </c>
      <c r="AD390">
        <v>-3.1604660164916018E-2</v>
      </c>
      <c r="AE390">
        <v>-0.66875886130665751</v>
      </c>
      <c r="AF390">
        <v>-0.1066456504562151</v>
      </c>
      <c r="AG390">
        <v>0.13792337970892135</v>
      </c>
      <c r="AH390">
        <f t="shared" si="86"/>
        <v>6</v>
      </c>
      <c r="AI390">
        <v>-0.34739878240348054</v>
      </c>
      <c r="AJ390">
        <v>-2.7674958442848348E-2</v>
      </c>
      <c r="AK390">
        <v>-0.14720210718122878</v>
      </c>
      <c r="AL390">
        <v>-1.0703893278913981</v>
      </c>
      <c r="AM390">
        <v>-0.30451104180995309</v>
      </c>
      <c r="AN390">
        <v>9.3879047002900132E-2</v>
      </c>
      <c r="AO390">
        <f t="shared" si="87"/>
        <v>6</v>
      </c>
      <c r="AP390">
        <v>0.78600000000000003</v>
      </c>
      <c r="AQ390">
        <v>0.98099999999999998</v>
      </c>
      <c r="AR390">
        <v>0.90300000000000002</v>
      </c>
      <c r="AS390">
        <v>2.1</v>
      </c>
      <c r="AT390">
        <v>1.2350000000000001</v>
      </c>
      <c r="AU390">
        <v>0.93700000000000006</v>
      </c>
      <c r="AV390" t="s">
        <v>199</v>
      </c>
      <c r="AW390" t="s">
        <v>198</v>
      </c>
      <c r="AX390" t="s">
        <v>583</v>
      </c>
      <c r="BL390">
        <f t="shared" si="88"/>
        <v>-1.0703893278913981</v>
      </c>
      <c r="BM390">
        <f t="shared" si="89"/>
        <v>-0.30451104180995309</v>
      </c>
      <c r="BN390">
        <f t="shared" si="90"/>
        <v>9.3879047002900132E-2</v>
      </c>
      <c r="BO390">
        <v>1.0703893278913981</v>
      </c>
      <c r="BP390">
        <v>0.30451104180995309</v>
      </c>
      <c r="BQ390">
        <v>-9.3879047002900132E-2</v>
      </c>
    </row>
    <row r="391" spans="2:69" x14ac:dyDescent="0.25">
      <c r="B391" t="s">
        <v>914</v>
      </c>
      <c r="C391" t="s">
        <v>915</v>
      </c>
      <c r="D391" t="s">
        <v>198</v>
      </c>
      <c r="E391" t="s">
        <v>198</v>
      </c>
      <c r="F391" t="s">
        <v>198</v>
      </c>
      <c r="G391" t="s">
        <v>648</v>
      </c>
      <c r="H391">
        <v>29.645</v>
      </c>
      <c r="I391">
        <v>5.77</v>
      </c>
      <c r="J391">
        <v>272</v>
      </c>
      <c r="K391">
        <v>66.176470588235304</v>
      </c>
      <c r="L391">
        <v>103</v>
      </c>
      <c r="M391">
        <v>15</v>
      </c>
      <c r="N391">
        <v>15</v>
      </c>
      <c r="O391">
        <v>0</v>
      </c>
      <c r="P391">
        <v>1</v>
      </c>
      <c r="Q391" t="s">
        <v>198</v>
      </c>
      <c r="R391">
        <v>75.27</v>
      </c>
      <c r="S391">
        <v>321.089395523071</v>
      </c>
      <c r="T391" s="8">
        <f t="shared" si="78"/>
        <v>-9.4450069028268316E-2</v>
      </c>
      <c r="U391" s="8">
        <f t="shared" si="79"/>
        <v>0.24879695935260845</v>
      </c>
      <c r="V391" s="7">
        <f t="shared" si="80"/>
        <v>0.41581057036809133</v>
      </c>
      <c r="W391" t="str">
        <f t="shared" si="81"/>
        <v>n.s.</v>
      </c>
      <c r="X391" t="str">
        <f t="shared" si="82"/>
        <v>n.s.</v>
      </c>
      <c r="Y391" t="str">
        <f t="shared" si="83"/>
        <v>n.s.</v>
      </c>
      <c r="Z391" t="str">
        <f t="shared" si="84"/>
        <v>n.s.</v>
      </c>
      <c r="AA391">
        <f t="shared" si="85"/>
        <v>6</v>
      </c>
      <c r="AB391">
        <v>-3.7115697092896083E-2</v>
      </c>
      <c r="AC391">
        <v>0.10806928037860325</v>
      </c>
      <c r="AD391">
        <v>0.21590235281199824</v>
      </c>
      <c r="AE391">
        <v>-0.54921117096440819</v>
      </c>
      <c r="AF391">
        <v>-5.9145226852285959E-2</v>
      </c>
      <c r="AG391">
        <v>-0.24519995245062126</v>
      </c>
      <c r="AH391">
        <f t="shared" si="86"/>
        <v>6</v>
      </c>
      <c r="AI391">
        <v>-0.27753397552890902</v>
      </c>
      <c r="AJ391">
        <v>-0.20756106993536216</v>
      </c>
      <c r="AK391">
        <v>0.10030490579568548</v>
      </c>
      <c r="AL391">
        <v>-0.95084163754914874</v>
      </c>
      <c r="AM391">
        <v>-0.25701061820602394</v>
      </c>
      <c r="AN391">
        <v>-0.28924428515664247</v>
      </c>
      <c r="AO391">
        <f t="shared" si="87"/>
        <v>6</v>
      </c>
      <c r="AP391">
        <v>0.82499999999999996</v>
      </c>
      <c r="AQ391">
        <v>0.86599999999999999</v>
      </c>
      <c r="AR391">
        <v>1.0720000000000001</v>
      </c>
      <c r="AS391">
        <v>1.9330000000000001</v>
      </c>
      <c r="AT391">
        <v>1.1950000000000001</v>
      </c>
      <c r="AU391">
        <v>1.222</v>
      </c>
      <c r="AV391" t="s">
        <v>198</v>
      </c>
      <c r="AW391" t="s">
        <v>198</v>
      </c>
      <c r="AX391" t="s">
        <v>198</v>
      </c>
      <c r="BL391">
        <f t="shared" si="88"/>
        <v>-0.95084163754914874</v>
      </c>
      <c r="BM391">
        <f t="shared" si="89"/>
        <v>-0.25701061820602394</v>
      </c>
      <c r="BN391">
        <f t="shared" si="90"/>
        <v>-0.28924428515664247</v>
      </c>
      <c r="BO391">
        <v>0.95084163754914874</v>
      </c>
      <c r="BP391">
        <v>0.25701061820602394</v>
      </c>
      <c r="BQ391">
        <v>0.28924428515664247</v>
      </c>
    </row>
    <row r="392" spans="2:69" x14ac:dyDescent="0.25">
      <c r="B392" t="s">
        <v>916</v>
      </c>
      <c r="C392" t="s">
        <v>917</v>
      </c>
      <c r="D392" t="s">
        <v>198</v>
      </c>
      <c r="E392" t="s">
        <v>198</v>
      </c>
      <c r="F392" t="s">
        <v>198</v>
      </c>
      <c r="G392" t="s">
        <v>918</v>
      </c>
      <c r="H392">
        <v>86.608000000000004</v>
      </c>
      <c r="I392">
        <v>8</v>
      </c>
      <c r="J392">
        <v>773</v>
      </c>
      <c r="K392">
        <v>28.589909443725698</v>
      </c>
      <c r="L392">
        <v>90</v>
      </c>
      <c r="M392">
        <v>20</v>
      </c>
      <c r="N392">
        <v>20</v>
      </c>
      <c r="O392">
        <v>0</v>
      </c>
      <c r="P392">
        <v>1</v>
      </c>
      <c r="Q392" t="s">
        <v>198</v>
      </c>
      <c r="R392">
        <v>5.0259999999999998</v>
      </c>
      <c r="S392">
        <v>259.32001721859001</v>
      </c>
      <c r="T392" s="8">
        <f t="shared" si="78"/>
        <v>-0.11045230822813364</v>
      </c>
      <c r="U392" s="8">
        <f t="shared" si="79"/>
        <v>0.20221813019284884</v>
      </c>
      <c r="V392" s="7">
        <f t="shared" si="80"/>
        <v>0.24996616585365014</v>
      </c>
      <c r="W392" t="str">
        <f t="shared" si="81"/>
        <v>n.s.</v>
      </c>
      <c r="X392" t="str">
        <f t="shared" si="82"/>
        <v>n.s.</v>
      </c>
      <c r="Y392" t="str">
        <f t="shared" si="83"/>
        <v>n.s.</v>
      </c>
      <c r="Z392" t="str">
        <f t="shared" si="84"/>
        <v>n.s.</v>
      </c>
      <c r="AA392">
        <f t="shared" si="85"/>
        <v>6</v>
      </c>
      <c r="AB392">
        <v>0.1449987133573305</v>
      </c>
      <c r="AC392">
        <v>-0.22808916817530916</v>
      </c>
      <c r="AD392">
        <v>-6.2284278254342698E-2</v>
      </c>
      <c r="AE392">
        <v>-0.24729509286838069</v>
      </c>
      <c r="AF392">
        <v>-0.40335569423120837</v>
      </c>
      <c r="AG392">
        <v>0.13331167080310863</v>
      </c>
      <c r="AH392">
        <f t="shared" si="86"/>
        <v>6</v>
      </c>
      <c r="AI392">
        <v>-9.5419565078682433E-2</v>
      </c>
      <c r="AJ392">
        <v>-0.54371951848927458</v>
      </c>
      <c r="AK392">
        <v>-0.17788172527065546</v>
      </c>
      <c r="AL392">
        <v>-0.64892555945312125</v>
      </c>
      <c r="AM392">
        <v>-0.60122108558494636</v>
      </c>
      <c r="AN392">
        <v>8.9267338097087409E-2</v>
      </c>
      <c r="AO392">
        <f t="shared" si="87"/>
        <v>6</v>
      </c>
      <c r="AP392">
        <v>0.93600000000000005</v>
      </c>
      <c r="AQ392">
        <v>0.68600000000000005</v>
      </c>
      <c r="AR392">
        <v>0.88400000000000001</v>
      </c>
      <c r="AS392">
        <v>1.5680000000000001</v>
      </c>
      <c r="AT392">
        <v>1.5169999999999999</v>
      </c>
      <c r="AU392">
        <v>0.94</v>
      </c>
      <c r="AV392" t="s">
        <v>199</v>
      </c>
      <c r="AW392" t="s">
        <v>200</v>
      </c>
      <c r="AX392" t="s">
        <v>222</v>
      </c>
      <c r="BL392">
        <f t="shared" si="88"/>
        <v>-0.64892555945312125</v>
      </c>
      <c r="BM392">
        <f t="shared" si="89"/>
        <v>-0.60122108558494636</v>
      </c>
      <c r="BN392">
        <f t="shared" si="90"/>
        <v>8.9267338097087409E-2</v>
      </c>
      <c r="BO392">
        <v>0.64892555945312125</v>
      </c>
      <c r="BP392">
        <v>0.60122108558494636</v>
      </c>
      <c r="BQ392">
        <v>-8.9267338097087409E-2</v>
      </c>
    </row>
    <row r="393" spans="2:69" x14ac:dyDescent="0.25">
      <c r="B393" t="s">
        <v>919</v>
      </c>
      <c r="C393" t="s">
        <v>920</v>
      </c>
      <c r="D393" t="s">
        <v>198</v>
      </c>
      <c r="E393" t="s">
        <v>198</v>
      </c>
      <c r="F393" t="s">
        <v>198</v>
      </c>
      <c r="G393" t="s">
        <v>198</v>
      </c>
      <c r="H393">
        <v>39.646000000000001</v>
      </c>
      <c r="I393">
        <v>9.92</v>
      </c>
      <c r="J393">
        <v>357</v>
      </c>
      <c r="K393">
        <v>67.787114845938405</v>
      </c>
      <c r="L393">
        <v>93</v>
      </c>
      <c r="M393">
        <v>20</v>
      </c>
      <c r="N393">
        <v>20</v>
      </c>
      <c r="O393">
        <v>0</v>
      </c>
      <c r="P393">
        <v>1</v>
      </c>
      <c r="Q393" t="s">
        <v>240</v>
      </c>
      <c r="R393">
        <v>27.943000000000001</v>
      </c>
      <c r="S393">
        <v>292.66450405120901</v>
      </c>
      <c r="T393" s="8">
        <f t="shared" si="78"/>
        <v>1.6076038301649626E-2</v>
      </c>
      <c r="U393" s="8">
        <f t="shared" si="79"/>
        <v>0.38946944111763659</v>
      </c>
      <c r="V393" s="7">
        <f t="shared" si="80"/>
        <v>0.928284414102716</v>
      </c>
      <c r="W393" t="str">
        <f t="shared" si="81"/>
        <v>n.s.</v>
      </c>
      <c r="X393" t="str">
        <f t="shared" si="82"/>
        <v>n.s.</v>
      </c>
      <c r="Y393" t="str">
        <f t="shared" si="83"/>
        <v>n.s.</v>
      </c>
      <c r="Z393" t="str">
        <f t="shared" si="84"/>
        <v>n.s.</v>
      </c>
      <c r="AA393">
        <f t="shared" si="85"/>
        <v>6</v>
      </c>
      <c r="AB393">
        <v>0.35811332110576755</v>
      </c>
      <c r="AC393">
        <v>-9.94071489648784E-2</v>
      </c>
      <c r="AD393">
        <v>0.25047550135942448</v>
      </c>
      <c r="AE393">
        <v>0.43667741368394136</v>
      </c>
      <c r="AF393">
        <v>-0.1424120134125163</v>
      </c>
      <c r="AG393">
        <v>-0.70699084396184086</v>
      </c>
      <c r="AH393">
        <f t="shared" si="86"/>
        <v>6</v>
      </c>
      <c r="AI393">
        <v>0.11769504266975458</v>
      </c>
      <c r="AJ393">
        <v>-0.41503749927884381</v>
      </c>
      <c r="AK393">
        <v>0.13487805434311173</v>
      </c>
      <c r="AL393">
        <v>3.5046947099200802E-2</v>
      </c>
      <c r="AM393">
        <v>-0.34027740476625429</v>
      </c>
      <c r="AN393">
        <v>-0.75103517666786213</v>
      </c>
      <c r="AO393">
        <f t="shared" si="87"/>
        <v>6</v>
      </c>
      <c r="AP393">
        <v>1.085</v>
      </c>
      <c r="AQ393">
        <v>0.75</v>
      </c>
      <c r="AR393">
        <v>1.0980000000000001</v>
      </c>
      <c r="AS393">
        <v>0.97599999999999998</v>
      </c>
      <c r="AT393">
        <v>1.266</v>
      </c>
      <c r="AU393">
        <v>1.6830000000000001</v>
      </c>
      <c r="AV393" t="s">
        <v>198</v>
      </c>
      <c r="AW393" t="s">
        <v>198</v>
      </c>
      <c r="AX393" t="s">
        <v>198</v>
      </c>
      <c r="BL393">
        <f t="shared" si="88"/>
        <v>3.5046947099200802E-2</v>
      </c>
      <c r="BM393">
        <f t="shared" si="89"/>
        <v>-0.34027740476625429</v>
      </c>
      <c r="BN393">
        <f t="shared" si="90"/>
        <v>-0.75103517666786213</v>
      </c>
      <c r="BO393">
        <v>-3.5046947099200802E-2</v>
      </c>
      <c r="BP393">
        <v>0.34027740476625429</v>
      </c>
      <c r="BQ393">
        <v>0.75103517666786213</v>
      </c>
    </row>
    <row r="394" spans="2:69" x14ac:dyDescent="0.25">
      <c r="B394" t="s">
        <v>921</v>
      </c>
      <c r="C394" t="s">
        <v>922</v>
      </c>
      <c r="D394" t="s">
        <v>198</v>
      </c>
      <c r="E394" t="s">
        <v>198</v>
      </c>
      <c r="F394" t="s">
        <v>198</v>
      </c>
      <c r="G394" t="s">
        <v>923</v>
      </c>
      <c r="H394">
        <v>42.77</v>
      </c>
      <c r="I394">
        <v>5.21</v>
      </c>
      <c r="J394">
        <v>385</v>
      </c>
      <c r="K394">
        <v>38.441558441558399</v>
      </c>
      <c r="L394">
        <v>87</v>
      </c>
      <c r="M394">
        <v>15</v>
      </c>
      <c r="N394">
        <v>15</v>
      </c>
      <c r="O394">
        <v>0</v>
      </c>
      <c r="P394">
        <v>1</v>
      </c>
      <c r="Q394" t="s">
        <v>198</v>
      </c>
      <c r="R394">
        <v>16.013000000000002</v>
      </c>
      <c r="S394">
        <v>322.151643395424</v>
      </c>
      <c r="T394" s="8">
        <f t="shared" si="78"/>
        <v>0.11518804998102494</v>
      </c>
      <c r="U394" s="8">
        <f t="shared" si="79"/>
        <v>0.18829897890895653</v>
      </c>
      <c r="V394" s="7">
        <f t="shared" si="80"/>
        <v>0.20130370096857875</v>
      </c>
      <c r="W394" t="str">
        <f t="shared" si="81"/>
        <v>n.s.</v>
      </c>
      <c r="X394" t="str">
        <f t="shared" si="82"/>
        <v>n.s.</v>
      </c>
      <c r="Y394" t="str">
        <f t="shared" si="83"/>
        <v>n.s.</v>
      </c>
      <c r="Z394" t="str">
        <f t="shared" si="84"/>
        <v>n.s.</v>
      </c>
      <c r="AA394">
        <f t="shared" si="85"/>
        <v>6</v>
      </c>
      <c r="AB394">
        <v>-0.12917625008166378</v>
      </c>
      <c r="AC394">
        <v>4.6813591886165407E-2</v>
      </c>
      <c r="AD394">
        <v>-6.8827124121114677E-2</v>
      </c>
      <c r="AE394">
        <v>0.21259664219472371</v>
      </c>
      <c r="AF394">
        <v>0.4272477446975349</v>
      </c>
      <c r="AG394">
        <v>0.20247369531050413</v>
      </c>
      <c r="AH394">
        <f t="shared" si="86"/>
        <v>6</v>
      </c>
      <c r="AI394">
        <v>-0.36959452851767671</v>
      </c>
      <c r="AJ394">
        <v>-0.26881675842780001</v>
      </c>
      <c r="AK394">
        <v>-0.18442457113742744</v>
      </c>
      <c r="AL394">
        <v>-0.18903382439001684</v>
      </c>
      <c r="AM394">
        <v>0.22938235334379689</v>
      </c>
      <c r="AN394">
        <v>0.15842936260448293</v>
      </c>
      <c r="AO394">
        <f t="shared" si="87"/>
        <v>6</v>
      </c>
      <c r="AP394">
        <v>0.77400000000000002</v>
      </c>
      <c r="AQ394">
        <v>0.83</v>
      </c>
      <c r="AR394">
        <v>0.88</v>
      </c>
      <c r="AS394">
        <v>1.1399999999999999</v>
      </c>
      <c r="AT394">
        <v>0.85299999999999998</v>
      </c>
      <c r="AU394">
        <v>0.89600000000000002</v>
      </c>
      <c r="AV394" t="s">
        <v>1360</v>
      </c>
      <c r="AW394" t="s">
        <v>198</v>
      </c>
      <c r="AX394" t="s">
        <v>594</v>
      </c>
      <c r="BL394">
        <f t="shared" si="88"/>
        <v>-0.18903382439001684</v>
      </c>
      <c r="BM394">
        <f t="shared" si="89"/>
        <v>0.22938235334379689</v>
      </c>
      <c r="BN394">
        <f t="shared" si="90"/>
        <v>0.15842936260448293</v>
      </c>
      <c r="BO394">
        <v>0.18903382439001684</v>
      </c>
      <c r="BP394">
        <v>-0.22938235334379689</v>
      </c>
      <c r="BQ394">
        <v>-0.15842936260448293</v>
      </c>
    </row>
    <row r="395" spans="2:69" x14ac:dyDescent="0.25">
      <c r="B395" t="s">
        <v>924</v>
      </c>
      <c r="C395" t="s">
        <v>925</v>
      </c>
      <c r="D395" t="s">
        <v>198</v>
      </c>
      <c r="E395" t="s">
        <v>198</v>
      </c>
      <c r="F395" t="s">
        <v>198</v>
      </c>
      <c r="G395" t="s">
        <v>648</v>
      </c>
      <c r="H395">
        <v>21.265999999999998</v>
      </c>
      <c r="I395">
        <v>6.61</v>
      </c>
      <c r="J395">
        <v>195</v>
      </c>
      <c r="K395">
        <v>60.512820512820497</v>
      </c>
      <c r="L395">
        <v>104</v>
      </c>
      <c r="M395">
        <v>10</v>
      </c>
      <c r="N395">
        <v>10</v>
      </c>
      <c r="O395">
        <v>0</v>
      </c>
      <c r="P395">
        <v>1</v>
      </c>
      <c r="Q395" t="s">
        <v>198</v>
      </c>
      <c r="R395">
        <v>315.22800000000001</v>
      </c>
      <c r="S395">
        <v>343.50846028327902</v>
      </c>
      <c r="T395" s="8">
        <f t="shared" si="78"/>
        <v>7.5592147766375781E-2</v>
      </c>
      <c r="U395" s="8">
        <f t="shared" si="79"/>
        <v>0.20494895575933467</v>
      </c>
      <c r="V395" s="7">
        <f t="shared" si="80"/>
        <v>0.42875445028178671</v>
      </c>
      <c r="W395" t="str">
        <f t="shared" si="81"/>
        <v>n.s.</v>
      </c>
      <c r="X395" t="str">
        <f t="shared" si="82"/>
        <v>n.s.</v>
      </c>
      <c r="Y395" t="str">
        <f t="shared" si="83"/>
        <v>n.s.</v>
      </c>
      <c r="Z395" t="str">
        <f t="shared" si="84"/>
        <v>n.s.</v>
      </c>
      <c r="AA395">
        <f t="shared" si="85"/>
        <v>6</v>
      </c>
      <c r="AB395">
        <v>1.2726253394416215E-2</v>
      </c>
      <c r="AC395">
        <v>0.29821329723655599</v>
      </c>
      <c r="AD395">
        <v>0.28808496252644683</v>
      </c>
      <c r="AE395">
        <v>-0.29792116593834872</v>
      </c>
      <c r="AF395">
        <v>0.15942920969763008</v>
      </c>
      <c r="AG395">
        <v>-6.9796703184456729E-3</v>
      </c>
      <c r="AH395">
        <f t="shared" si="86"/>
        <v>6</v>
      </c>
      <c r="AI395">
        <v>-0.22769202504159672</v>
      </c>
      <c r="AJ395">
        <v>-1.7417053077409407E-2</v>
      </c>
      <c r="AK395">
        <v>0.17248751551013405</v>
      </c>
      <c r="AL395">
        <v>-0.69955163252308927</v>
      </c>
      <c r="AM395">
        <v>-3.8436181656107918E-2</v>
      </c>
      <c r="AN395">
        <v>-5.1024003024466885E-2</v>
      </c>
      <c r="AO395">
        <f t="shared" si="87"/>
        <v>6</v>
      </c>
      <c r="AP395">
        <v>0.85399999999999998</v>
      </c>
      <c r="AQ395">
        <v>0.98799999999999999</v>
      </c>
      <c r="AR395">
        <v>1.127</v>
      </c>
      <c r="AS395">
        <v>1.6240000000000001</v>
      </c>
      <c r="AT395">
        <v>1.0269999999999999</v>
      </c>
      <c r="AU395">
        <v>1.036</v>
      </c>
      <c r="AV395" t="s">
        <v>198</v>
      </c>
      <c r="AW395" t="s">
        <v>198</v>
      </c>
      <c r="AX395" t="s">
        <v>198</v>
      </c>
      <c r="BL395">
        <f t="shared" si="88"/>
        <v>-0.69955163252308927</v>
      </c>
      <c r="BM395">
        <f t="shared" si="89"/>
        <v>-3.8436181656107918E-2</v>
      </c>
      <c r="BN395">
        <f t="shared" si="90"/>
        <v>-5.1024003024466885E-2</v>
      </c>
      <c r="BO395">
        <v>0.69955163252308927</v>
      </c>
      <c r="BP395">
        <v>3.8436181656107918E-2</v>
      </c>
      <c r="BQ395">
        <v>5.1024003024466885E-2</v>
      </c>
    </row>
    <row r="396" spans="2:69" x14ac:dyDescent="0.25">
      <c r="B396" t="s">
        <v>926</v>
      </c>
      <c r="C396" t="s">
        <v>927</v>
      </c>
      <c r="D396" t="s">
        <v>198</v>
      </c>
      <c r="E396" t="s">
        <v>198</v>
      </c>
      <c r="F396" t="s">
        <v>198</v>
      </c>
      <c r="G396" t="s">
        <v>584</v>
      </c>
      <c r="H396">
        <v>36.551000000000002</v>
      </c>
      <c r="I396">
        <v>8.0500000000000007</v>
      </c>
      <c r="J396">
        <v>332</v>
      </c>
      <c r="K396">
        <v>62.951807228915698</v>
      </c>
      <c r="L396">
        <v>71</v>
      </c>
      <c r="M396">
        <v>14</v>
      </c>
      <c r="N396">
        <v>14</v>
      </c>
      <c r="O396">
        <v>0</v>
      </c>
      <c r="P396">
        <v>1</v>
      </c>
      <c r="Q396" t="s">
        <v>198</v>
      </c>
      <c r="R396">
        <v>47.329000000000001</v>
      </c>
      <c r="S396">
        <v>238.049260377884</v>
      </c>
      <c r="T396" s="8">
        <f t="shared" si="78"/>
        <v>1.6077655869287312E-2</v>
      </c>
      <c r="U396" s="8">
        <f t="shared" si="79"/>
        <v>0.10493964389215357</v>
      </c>
      <c r="V396" s="7">
        <f t="shared" si="80"/>
        <v>0.73900263680927059</v>
      </c>
      <c r="W396" t="str">
        <f t="shared" si="81"/>
        <v>n.s.</v>
      </c>
      <c r="X396" t="str">
        <f t="shared" si="82"/>
        <v>n.s.</v>
      </c>
      <c r="Y396" t="str">
        <f t="shared" si="83"/>
        <v>n.s.</v>
      </c>
      <c r="Z396" t="str">
        <f t="shared" si="84"/>
        <v>n.s.</v>
      </c>
      <c r="AA396">
        <f t="shared" si="85"/>
        <v>6</v>
      </c>
      <c r="AB396">
        <v>-7.6895831596781039E-3</v>
      </c>
      <c r="AC396">
        <v>-9.364787967619348E-2</v>
      </c>
      <c r="AD396">
        <v>0.20238121315837942</v>
      </c>
      <c r="AE396">
        <v>-0.10222706599268849</v>
      </c>
      <c r="AF396">
        <v>1.2633137123577137E-2</v>
      </c>
      <c r="AG396">
        <v>8.5016113762327386E-2</v>
      </c>
      <c r="AH396">
        <f t="shared" si="86"/>
        <v>6</v>
      </c>
      <c r="AI396">
        <v>-0.24810786159569104</v>
      </c>
      <c r="AJ396">
        <v>-0.40927822999015889</v>
      </c>
      <c r="AK396">
        <v>8.6783766142066662E-2</v>
      </c>
      <c r="AL396">
        <v>-0.50385753257742905</v>
      </c>
      <c r="AM396">
        <v>-0.18523225423016085</v>
      </c>
      <c r="AN396">
        <v>4.0971781056306174E-2</v>
      </c>
      <c r="AO396">
        <f t="shared" si="87"/>
        <v>6</v>
      </c>
      <c r="AP396">
        <v>0.84199999999999997</v>
      </c>
      <c r="AQ396">
        <v>0.753</v>
      </c>
      <c r="AR396">
        <v>1.0620000000000001</v>
      </c>
      <c r="AS396">
        <v>1.4179999999999999</v>
      </c>
      <c r="AT396">
        <v>1.137</v>
      </c>
      <c r="AU396">
        <v>0.97199999999999998</v>
      </c>
      <c r="AV396" t="s">
        <v>198</v>
      </c>
      <c r="AW396" t="s">
        <v>198</v>
      </c>
      <c r="AX396" t="s">
        <v>1272</v>
      </c>
      <c r="BL396">
        <f t="shared" si="88"/>
        <v>-0.50385753257742905</v>
      </c>
      <c r="BM396">
        <f t="shared" si="89"/>
        <v>-0.18523225423016085</v>
      </c>
      <c r="BN396">
        <f t="shared" si="90"/>
        <v>4.0971781056306174E-2</v>
      </c>
      <c r="BO396">
        <v>0.50385753257742905</v>
      </c>
      <c r="BP396">
        <v>0.18523225423016085</v>
      </c>
      <c r="BQ396">
        <v>-4.0971781056306174E-2</v>
      </c>
    </row>
    <row r="397" spans="2:69" x14ac:dyDescent="0.25">
      <c r="B397" t="s">
        <v>928</v>
      </c>
      <c r="C397" t="s">
        <v>929</v>
      </c>
      <c r="D397" t="s">
        <v>198</v>
      </c>
      <c r="E397" t="s">
        <v>198</v>
      </c>
      <c r="F397" t="s">
        <v>198</v>
      </c>
      <c r="G397" t="s">
        <v>1255</v>
      </c>
      <c r="H397">
        <v>41.747</v>
      </c>
      <c r="I397">
        <v>7.14</v>
      </c>
      <c r="J397">
        <v>385</v>
      </c>
      <c r="K397">
        <v>52.4675324675325</v>
      </c>
      <c r="L397">
        <v>79</v>
      </c>
      <c r="M397">
        <v>15</v>
      </c>
      <c r="N397">
        <v>6</v>
      </c>
      <c r="O397">
        <v>14</v>
      </c>
      <c r="P397">
        <v>1</v>
      </c>
      <c r="Q397" t="s">
        <v>198</v>
      </c>
      <c r="R397">
        <v>21.387</v>
      </c>
      <c r="S397">
        <v>267.16494703292801</v>
      </c>
      <c r="T397" s="8">
        <f t="shared" si="78"/>
        <v>0.30165276147887249</v>
      </c>
      <c r="U397" s="8">
        <f t="shared" si="79"/>
        <v>0.19692827416680339</v>
      </c>
      <c r="V397" s="7">
        <f t="shared" si="80"/>
        <v>6.490690275298157E-3</v>
      </c>
      <c r="W397" t="str">
        <f t="shared" si="81"/>
        <v>n.s.</v>
      </c>
      <c r="X397" t="str">
        <f t="shared" si="82"/>
        <v>n.s.</v>
      </c>
      <c r="Y397" t="str">
        <f t="shared" si="83"/>
        <v>n.s.</v>
      </c>
      <c r="Z397" t="str">
        <f t="shared" si="84"/>
        <v>n.s.</v>
      </c>
      <c r="AA397">
        <f t="shared" si="85"/>
        <v>6</v>
      </c>
      <c r="AB397">
        <v>0.43450533055231522</v>
      </c>
      <c r="AC397">
        <v>-1.1718020357649794E-2</v>
      </c>
      <c r="AD397">
        <v>9.2327667693465565E-2</v>
      </c>
      <c r="AE397">
        <v>0.54883257376596939</v>
      </c>
      <c r="AF397">
        <v>0.3434707136006373</v>
      </c>
      <c r="AG397">
        <v>0.40249830361849753</v>
      </c>
      <c r="AH397">
        <f t="shared" si="86"/>
        <v>6</v>
      </c>
      <c r="AI397">
        <v>0.19408705211630226</v>
      </c>
      <c r="AJ397">
        <v>-0.32734837067161521</v>
      </c>
      <c r="AK397">
        <v>-2.3269779322847191E-2</v>
      </c>
      <c r="AL397">
        <v>0.14720210718122878</v>
      </c>
      <c r="AM397">
        <v>0.14560532224689929</v>
      </c>
      <c r="AN397">
        <v>0.35845397091247633</v>
      </c>
      <c r="AO397">
        <f t="shared" si="87"/>
        <v>6</v>
      </c>
      <c r="AP397">
        <v>1.1439999999999999</v>
      </c>
      <c r="AQ397">
        <v>0.79700000000000004</v>
      </c>
      <c r="AR397">
        <v>0.98399999999999999</v>
      </c>
      <c r="AS397">
        <v>0.90300000000000002</v>
      </c>
      <c r="AT397">
        <v>0.90400000000000003</v>
      </c>
      <c r="AU397">
        <v>0.78</v>
      </c>
      <c r="AV397" t="s">
        <v>198</v>
      </c>
      <c r="AW397" t="s">
        <v>1254</v>
      </c>
      <c r="AX397" t="s">
        <v>198</v>
      </c>
      <c r="BL397">
        <f t="shared" si="88"/>
        <v>0.14720210718122878</v>
      </c>
      <c r="BM397">
        <f t="shared" si="89"/>
        <v>0.14560532224689929</v>
      </c>
      <c r="BN397">
        <f t="shared" si="90"/>
        <v>0.35845397091247633</v>
      </c>
      <c r="BO397">
        <v>-0.14720210718122878</v>
      </c>
      <c r="BP397">
        <v>-0.14560532224689929</v>
      </c>
      <c r="BQ397">
        <v>-0.35845397091247633</v>
      </c>
    </row>
    <row r="398" spans="2:69" x14ac:dyDescent="0.25">
      <c r="B398" t="s">
        <v>930</v>
      </c>
      <c r="C398" t="s">
        <v>931</v>
      </c>
      <c r="D398" t="s">
        <v>198</v>
      </c>
      <c r="E398" t="s">
        <v>198</v>
      </c>
      <c r="F398" t="s">
        <v>198</v>
      </c>
      <c r="G398" t="s">
        <v>584</v>
      </c>
      <c r="H398">
        <v>37.741999999999997</v>
      </c>
      <c r="I398">
        <v>5.69</v>
      </c>
      <c r="J398">
        <v>335</v>
      </c>
      <c r="K398">
        <v>42.089552238806</v>
      </c>
      <c r="L398">
        <v>101</v>
      </c>
      <c r="M398">
        <v>13</v>
      </c>
      <c r="N398">
        <v>13</v>
      </c>
      <c r="O398">
        <v>0</v>
      </c>
      <c r="P398">
        <v>1</v>
      </c>
      <c r="Q398" t="s">
        <v>198</v>
      </c>
      <c r="R398">
        <v>36.276000000000003</v>
      </c>
      <c r="S398">
        <v>303.453125</v>
      </c>
      <c r="T398" s="8">
        <f t="shared" si="78"/>
        <v>-8.496417263787355E-2</v>
      </c>
      <c r="U398" s="8">
        <f t="shared" si="79"/>
        <v>0.10500275821542773</v>
      </c>
      <c r="V398" s="7">
        <f t="shared" si="80"/>
        <v>0.10051047016294547</v>
      </c>
      <c r="W398" t="str">
        <f t="shared" si="81"/>
        <v>n.s.</v>
      </c>
      <c r="X398" t="str">
        <f t="shared" si="82"/>
        <v>n.s.</v>
      </c>
      <c r="Y398" t="str">
        <f t="shared" si="83"/>
        <v>n.s.</v>
      </c>
      <c r="Z398" t="str">
        <f t="shared" si="84"/>
        <v>n.s.</v>
      </c>
      <c r="AA398">
        <f t="shared" si="85"/>
        <v>6</v>
      </c>
      <c r="AB398">
        <v>4.7773200493617024E-2</v>
      </c>
      <c r="AC398">
        <v>-0.2992147528016908</v>
      </c>
      <c r="AD398">
        <v>-4.6055816462456503E-2</v>
      </c>
      <c r="AE398">
        <v>-5.4650014925984869E-2</v>
      </c>
      <c r="AF398">
        <v>-8.6648741890507364E-2</v>
      </c>
      <c r="AG398">
        <v>-7.0988910240218861E-2</v>
      </c>
      <c r="AH398">
        <f t="shared" si="86"/>
        <v>6</v>
      </c>
      <c r="AI398">
        <v>-0.19264507794239591</v>
      </c>
      <c r="AJ398">
        <v>-0.61484510311565621</v>
      </c>
      <c r="AK398">
        <v>-0.16165326347876927</v>
      </c>
      <c r="AL398">
        <v>-0.45628048151072542</v>
      </c>
      <c r="AM398">
        <v>-0.28451413324424535</v>
      </c>
      <c r="AN398">
        <v>-0.11503324294624007</v>
      </c>
      <c r="AO398">
        <f t="shared" si="87"/>
        <v>6</v>
      </c>
      <c r="AP398">
        <v>0.875</v>
      </c>
      <c r="AQ398">
        <v>0.65300000000000002</v>
      </c>
      <c r="AR398">
        <v>0.89400000000000002</v>
      </c>
      <c r="AS398">
        <v>1.3720000000000001</v>
      </c>
      <c r="AT398">
        <v>1.218</v>
      </c>
      <c r="AU398">
        <v>1.083</v>
      </c>
      <c r="AV398" t="s">
        <v>1999</v>
      </c>
      <c r="AW398" t="s">
        <v>200</v>
      </c>
      <c r="AX398" t="s">
        <v>84</v>
      </c>
      <c r="BL398">
        <f t="shared" si="88"/>
        <v>-0.45628048151072542</v>
      </c>
      <c r="BM398">
        <f t="shared" si="89"/>
        <v>-0.28451413324424535</v>
      </c>
      <c r="BN398">
        <f t="shared" si="90"/>
        <v>-0.11503324294624007</v>
      </c>
      <c r="BO398">
        <v>0.45628048151072542</v>
      </c>
      <c r="BP398">
        <v>0.28451413324424535</v>
      </c>
      <c r="BQ398">
        <v>0.11503324294624007</v>
      </c>
    </row>
    <row r="399" spans="2:69" x14ac:dyDescent="0.25">
      <c r="B399" t="s">
        <v>932</v>
      </c>
      <c r="C399" t="s">
        <v>933</v>
      </c>
      <c r="D399" t="s">
        <v>198</v>
      </c>
      <c r="E399" t="s">
        <v>198</v>
      </c>
      <c r="F399" t="s">
        <v>198</v>
      </c>
      <c r="G399" t="s">
        <v>1465</v>
      </c>
      <c r="H399">
        <v>55.832999999999998</v>
      </c>
      <c r="I399">
        <v>6.32</v>
      </c>
      <c r="J399">
        <v>532</v>
      </c>
      <c r="K399">
        <v>46.9924812030075</v>
      </c>
      <c r="L399">
        <v>70</v>
      </c>
      <c r="M399">
        <v>12</v>
      </c>
      <c r="N399">
        <v>12</v>
      </c>
      <c r="O399">
        <v>0</v>
      </c>
      <c r="P399">
        <v>1</v>
      </c>
      <c r="Q399" t="s">
        <v>198</v>
      </c>
      <c r="R399">
        <v>49.802</v>
      </c>
      <c r="S399">
        <v>255.008182764053</v>
      </c>
      <c r="T399" s="8">
        <f t="shared" si="78"/>
        <v>-0.20533079454945716</v>
      </c>
      <c r="U399" s="8">
        <f t="shared" si="79"/>
        <v>0.17888591477739635</v>
      </c>
      <c r="V399" s="7">
        <f t="shared" si="80"/>
        <v>2.8052446025306561E-2</v>
      </c>
      <c r="W399" t="str">
        <f t="shared" si="81"/>
        <v>n.s.</v>
      </c>
      <c r="X399" t="str">
        <f t="shared" si="82"/>
        <v>n.s.</v>
      </c>
      <c r="Y399" t="str">
        <f t="shared" si="83"/>
        <v>n.s.</v>
      </c>
      <c r="Z399" t="str">
        <f t="shared" si="84"/>
        <v>n.s.</v>
      </c>
      <c r="AA399">
        <f t="shared" si="85"/>
        <v>6</v>
      </c>
      <c r="AB399">
        <v>-0.2195544523064798</v>
      </c>
      <c r="AC399">
        <v>-0.49028259756973241</v>
      </c>
      <c r="AD399">
        <v>-9.864277855667615E-2</v>
      </c>
      <c r="AE399">
        <v>-7.6246801000972586E-3</v>
      </c>
      <c r="AF399">
        <v>-0.38131475677341214</v>
      </c>
      <c r="AG399">
        <v>-3.4565501990345256E-2</v>
      </c>
      <c r="AH399">
        <f t="shared" si="86"/>
        <v>6</v>
      </c>
      <c r="AI399">
        <v>-0.45997273074249273</v>
      </c>
      <c r="AJ399">
        <v>-0.80591294788369783</v>
      </c>
      <c r="AK399">
        <v>-0.21424022557298891</v>
      </c>
      <c r="AL399">
        <v>-0.40925514668483781</v>
      </c>
      <c r="AM399">
        <v>-0.57918014812715013</v>
      </c>
      <c r="AN399">
        <v>-7.8609834696366468E-2</v>
      </c>
      <c r="AO399">
        <f t="shared" si="87"/>
        <v>6</v>
      </c>
      <c r="AP399">
        <v>0.72699999999999998</v>
      </c>
      <c r="AQ399">
        <v>0.57199999999999995</v>
      </c>
      <c r="AR399">
        <v>0.86199999999999999</v>
      </c>
      <c r="AS399">
        <v>1.3280000000000001</v>
      </c>
      <c r="AT399">
        <v>1.494</v>
      </c>
      <c r="AU399">
        <v>1.056</v>
      </c>
      <c r="AV399" t="s">
        <v>198</v>
      </c>
      <c r="AW399" t="s">
        <v>198</v>
      </c>
      <c r="AX399" t="s">
        <v>667</v>
      </c>
      <c r="BL399">
        <f t="shared" si="88"/>
        <v>-0.40925514668483781</v>
      </c>
      <c r="BM399">
        <f t="shared" si="89"/>
        <v>-0.57918014812715013</v>
      </c>
      <c r="BN399">
        <f t="shared" si="90"/>
        <v>-7.8609834696366468E-2</v>
      </c>
      <c r="BO399">
        <v>0.40925514668483781</v>
      </c>
      <c r="BP399">
        <v>0.57918014812715013</v>
      </c>
      <c r="BQ399">
        <v>7.8609834696366468E-2</v>
      </c>
    </row>
    <row r="400" spans="2:69" x14ac:dyDescent="0.25">
      <c r="B400" t="s">
        <v>934</v>
      </c>
      <c r="C400" t="s">
        <v>935</v>
      </c>
      <c r="D400" t="s">
        <v>198</v>
      </c>
      <c r="E400" t="s">
        <v>198</v>
      </c>
      <c r="F400" t="s">
        <v>198</v>
      </c>
      <c r="G400" t="s">
        <v>936</v>
      </c>
      <c r="H400">
        <v>104.482</v>
      </c>
      <c r="I400">
        <v>6.52</v>
      </c>
      <c r="J400">
        <v>972</v>
      </c>
      <c r="K400">
        <v>23.456790123456798</v>
      </c>
      <c r="L400">
        <v>61</v>
      </c>
      <c r="M400">
        <v>16</v>
      </c>
      <c r="N400">
        <v>3</v>
      </c>
      <c r="O400">
        <v>17</v>
      </c>
      <c r="P400">
        <v>1</v>
      </c>
      <c r="Q400" t="s">
        <v>198</v>
      </c>
      <c r="R400">
        <v>2.2999999999999998</v>
      </c>
      <c r="S400">
        <v>172.28916847705801</v>
      </c>
      <c r="T400" s="8">
        <f t="shared" si="78"/>
        <v>-0.26347323871063272</v>
      </c>
      <c r="U400" s="8">
        <f t="shared" si="79"/>
        <v>0.47723184647933414</v>
      </c>
      <c r="V400" s="7">
        <f t="shared" si="80"/>
        <v>0.24523787553975876</v>
      </c>
      <c r="W400" t="str">
        <f t="shared" si="81"/>
        <v>n.s.</v>
      </c>
      <c r="X400" t="str">
        <f t="shared" si="82"/>
        <v>n.s.</v>
      </c>
      <c r="Y400" t="str">
        <f t="shared" si="83"/>
        <v>n.s.</v>
      </c>
      <c r="Z400" t="str">
        <f t="shared" si="84"/>
        <v>n.s.</v>
      </c>
      <c r="AA400">
        <f t="shared" si="85"/>
        <v>6</v>
      </c>
      <c r="AB400">
        <v>-0.14982675939154361</v>
      </c>
      <c r="AC400">
        <v>-0.88196960957119508</v>
      </c>
      <c r="AD400">
        <v>-0.25399708150136396</v>
      </c>
      <c r="AE400">
        <v>-2.3828838180614764E-2</v>
      </c>
      <c r="AF400">
        <v>-0.79924632932143558</v>
      </c>
      <c r="AG400">
        <v>0.52802918570235657</v>
      </c>
      <c r="AH400">
        <f t="shared" si="86"/>
        <v>6</v>
      </c>
      <c r="AI400">
        <v>-0.39024503782755654</v>
      </c>
      <c r="AJ400">
        <v>-1.1975999598851605</v>
      </c>
      <c r="AK400">
        <v>-0.36959452851767671</v>
      </c>
      <c r="AL400">
        <v>-0.42545930476535532</v>
      </c>
      <c r="AM400">
        <v>-0.99711172067517351</v>
      </c>
      <c r="AN400">
        <v>0.48398485299633537</v>
      </c>
      <c r="AO400">
        <f t="shared" si="87"/>
        <v>6</v>
      </c>
      <c r="AP400">
        <v>0.76300000000000001</v>
      </c>
      <c r="AQ400">
        <v>0.436</v>
      </c>
      <c r="AR400">
        <v>0.77400000000000002</v>
      </c>
      <c r="AS400">
        <v>1.343</v>
      </c>
      <c r="AT400">
        <v>1.996</v>
      </c>
      <c r="AU400">
        <v>0.71499999999999997</v>
      </c>
      <c r="AV400" t="s">
        <v>199</v>
      </c>
      <c r="AW400" t="s">
        <v>198</v>
      </c>
      <c r="AX400" t="s">
        <v>583</v>
      </c>
      <c r="BL400">
        <f t="shared" si="88"/>
        <v>-0.42545930476535532</v>
      </c>
      <c r="BM400">
        <f t="shared" si="89"/>
        <v>-0.99711172067517351</v>
      </c>
      <c r="BN400">
        <f t="shared" si="90"/>
        <v>0.48398485299633537</v>
      </c>
      <c r="BO400">
        <v>0.42545930476535532</v>
      </c>
      <c r="BP400">
        <v>0.99711172067517351</v>
      </c>
      <c r="BQ400">
        <v>-0.48398485299633537</v>
      </c>
    </row>
    <row r="401" spans="2:69" x14ac:dyDescent="0.25">
      <c r="B401" t="s">
        <v>937</v>
      </c>
      <c r="C401" t="s">
        <v>938</v>
      </c>
      <c r="D401" t="s">
        <v>198</v>
      </c>
      <c r="E401" t="s">
        <v>198</v>
      </c>
      <c r="F401" t="s">
        <v>198</v>
      </c>
      <c r="G401" t="s">
        <v>939</v>
      </c>
      <c r="H401">
        <v>43.927999999999997</v>
      </c>
      <c r="I401">
        <v>6.57</v>
      </c>
      <c r="J401">
        <v>397</v>
      </c>
      <c r="K401">
        <v>39.798488664987403</v>
      </c>
      <c r="L401">
        <v>118</v>
      </c>
      <c r="M401">
        <v>13</v>
      </c>
      <c r="N401">
        <v>13</v>
      </c>
      <c r="O401">
        <v>0</v>
      </c>
      <c r="P401">
        <v>1</v>
      </c>
      <c r="Q401" t="s">
        <v>198</v>
      </c>
      <c r="R401">
        <v>22.100999999999999</v>
      </c>
      <c r="S401">
        <v>395.84520125389099</v>
      </c>
      <c r="T401" s="8">
        <f t="shared" si="78"/>
        <v>0.11858812493119682</v>
      </c>
      <c r="U401" s="8">
        <f t="shared" si="79"/>
        <v>0.11881450674191744</v>
      </c>
      <c r="V401" s="7">
        <f t="shared" si="80"/>
        <v>4.9689940436066192E-2</v>
      </c>
      <c r="W401" t="str">
        <f t="shared" si="81"/>
        <v>n.s.</v>
      </c>
      <c r="X401" t="str">
        <f t="shared" si="82"/>
        <v>n.s.</v>
      </c>
      <c r="Y401" t="str">
        <f t="shared" si="83"/>
        <v>n.s.</v>
      </c>
      <c r="Z401" t="str">
        <f t="shared" si="84"/>
        <v>n.s.</v>
      </c>
      <c r="AA401">
        <f t="shared" si="85"/>
        <v>6</v>
      </c>
      <c r="AB401">
        <v>4.9421053375099278E-2</v>
      </c>
      <c r="AC401">
        <v>0.34419950251073633</v>
      </c>
      <c r="AD401">
        <v>0.21050909404177975</v>
      </c>
      <c r="AE401">
        <v>3.7618413026125896E-2</v>
      </c>
      <c r="AF401">
        <v>3.4366659070858424E-2</v>
      </c>
      <c r="AG401">
        <v>3.5414027562581156E-2</v>
      </c>
      <c r="AH401">
        <f t="shared" si="86"/>
        <v>6</v>
      </c>
      <c r="AI401">
        <v>-0.19099722506091366</v>
      </c>
      <c r="AJ401">
        <v>2.8569152196770919E-2</v>
      </c>
      <c r="AK401">
        <v>9.4911647025466978E-2</v>
      </c>
      <c r="AL401">
        <v>-0.36401205355861466</v>
      </c>
      <c r="AM401">
        <v>-0.16349873228287956</v>
      </c>
      <c r="AN401">
        <v>-8.6303051434400563E-3</v>
      </c>
      <c r="AO401">
        <f t="shared" si="87"/>
        <v>6</v>
      </c>
      <c r="AP401">
        <v>0.876</v>
      </c>
      <c r="AQ401">
        <v>1.02</v>
      </c>
      <c r="AR401">
        <v>1.0680000000000001</v>
      </c>
      <c r="AS401">
        <v>1.2869999999999999</v>
      </c>
      <c r="AT401">
        <v>1.1200000000000001</v>
      </c>
      <c r="AU401">
        <v>1.006</v>
      </c>
      <c r="AV401" t="s">
        <v>198</v>
      </c>
      <c r="AW401" t="s">
        <v>198</v>
      </c>
      <c r="AX401" t="s">
        <v>198</v>
      </c>
      <c r="BL401">
        <f t="shared" si="88"/>
        <v>-0.36401205355861466</v>
      </c>
      <c r="BM401">
        <f t="shared" si="89"/>
        <v>-0.16349873228287956</v>
      </c>
      <c r="BN401">
        <f t="shared" si="90"/>
        <v>-8.6303051434400563E-3</v>
      </c>
      <c r="BO401">
        <v>0.36401205355861466</v>
      </c>
      <c r="BP401">
        <v>0.16349873228287956</v>
      </c>
      <c r="BQ401">
        <v>8.6303051434400563E-3</v>
      </c>
    </row>
    <row r="402" spans="2:69" x14ac:dyDescent="0.25">
      <c r="B402" t="s">
        <v>940</v>
      </c>
      <c r="C402" t="s">
        <v>941</v>
      </c>
      <c r="D402" t="s">
        <v>198</v>
      </c>
      <c r="E402" t="s">
        <v>198</v>
      </c>
      <c r="F402" t="s">
        <v>198</v>
      </c>
      <c r="G402" t="s">
        <v>198</v>
      </c>
      <c r="H402">
        <v>100.182</v>
      </c>
      <c r="I402">
        <v>7.94</v>
      </c>
      <c r="J402">
        <v>921</v>
      </c>
      <c r="K402">
        <v>25.6243213897937</v>
      </c>
      <c r="L402">
        <v>81</v>
      </c>
      <c r="M402">
        <v>19</v>
      </c>
      <c r="N402">
        <v>19</v>
      </c>
      <c r="O402">
        <v>0</v>
      </c>
      <c r="P402">
        <v>1</v>
      </c>
      <c r="Q402" t="s">
        <v>198</v>
      </c>
      <c r="R402">
        <v>2.75</v>
      </c>
      <c r="S402">
        <v>280.52752697467798</v>
      </c>
      <c r="T402" s="8">
        <f t="shared" si="78"/>
        <v>0.30965993547351839</v>
      </c>
      <c r="U402" s="8">
        <f t="shared" si="79"/>
        <v>0.26039157030757903</v>
      </c>
      <c r="V402" s="7">
        <f t="shared" si="80"/>
        <v>2.3934115678217117E-2</v>
      </c>
      <c r="W402" t="str">
        <f t="shared" si="81"/>
        <v>n.s.</v>
      </c>
      <c r="X402" t="str">
        <f t="shared" si="82"/>
        <v>n.s.</v>
      </c>
      <c r="Y402" t="str">
        <f t="shared" si="83"/>
        <v>n.s.</v>
      </c>
      <c r="Z402" t="str">
        <f t="shared" si="84"/>
        <v>n.s.</v>
      </c>
      <c r="AA402">
        <f t="shared" si="85"/>
        <v>6</v>
      </c>
      <c r="AB402">
        <v>4.1162902372790466E-2</v>
      </c>
      <c r="AC402">
        <v>4.4820941798457969E-3</v>
      </c>
      <c r="AD402">
        <v>0.11415403014664405</v>
      </c>
      <c r="AE402">
        <v>0.51722791360105336</v>
      </c>
      <c r="AF402">
        <v>0.62643127547722888</v>
      </c>
      <c r="AG402">
        <v>0.55450139706354773</v>
      </c>
      <c r="AH402">
        <f t="shared" si="86"/>
        <v>6</v>
      </c>
      <c r="AI402">
        <v>-0.19925537606322247</v>
      </c>
      <c r="AJ402">
        <v>-0.31114825613411962</v>
      </c>
      <c r="AK402">
        <v>-1.4434168696687186E-3</v>
      </c>
      <c r="AL402">
        <v>0.11559744701631276</v>
      </c>
      <c r="AM402">
        <v>0.42856588412349089</v>
      </c>
      <c r="AN402">
        <v>0.51045706435752647</v>
      </c>
      <c r="AO402">
        <f t="shared" si="87"/>
        <v>6</v>
      </c>
      <c r="AP402">
        <v>0.871</v>
      </c>
      <c r="AQ402">
        <v>0.80600000000000005</v>
      </c>
      <c r="AR402">
        <v>0.999</v>
      </c>
      <c r="AS402">
        <v>0.92300000000000004</v>
      </c>
      <c r="AT402">
        <v>0.74299999999999999</v>
      </c>
      <c r="AU402">
        <v>0.70199999999999996</v>
      </c>
      <c r="AV402" t="s">
        <v>198</v>
      </c>
      <c r="AW402" t="s">
        <v>198</v>
      </c>
      <c r="AX402" t="s">
        <v>198</v>
      </c>
      <c r="BL402">
        <f t="shared" si="88"/>
        <v>0.11559744701631276</v>
      </c>
      <c r="BM402">
        <f t="shared" si="89"/>
        <v>0.42856588412349089</v>
      </c>
      <c r="BN402">
        <f t="shared" si="90"/>
        <v>0.51045706435752647</v>
      </c>
      <c r="BO402">
        <v>-0.11559744701631276</v>
      </c>
      <c r="BP402">
        <v>-0.42856588412349089</v>
      </c>
      <c r="BQ402">
        <v>-0.51045706435752647</v>
      </c>
    </row>
    <row r="403" spans="2:69" x14ac:dyDescent="0.25">
      <c r="B403" t="s">
        <v>942</v>
      </c>
      <c r="C403" t="s">
        <v>943</v>
      </c>
      <c r="D403" t="s">
        <v>198</v>
      </c>
      <c r="E403" t="s">
        <v>198</v>
      </c>
      <c r="F403" t="s">
        <v>198</v>
      </c>
      <c r="G403" t="s">
        <v>944</v>
      </c>
      <c r="H403">
        <v>18.178000000000001</v>
      </c>
      <c r="I403">
        <v>6.2</v>
      </c>
      <c r="J403">
        <v>170</v>
      </c>
      <c r="K403">
        <v>79.411764705882305</v>
      </c>
      <c r="L403">
        <v>92</v>
      </c>
      <c r="M403">
        <v>10</v>
      </c>
      <c r="N403">
        <v>10</v>
      </c>
      <c r="O403">
        <v>0</v>
      </c>
      <c r="P403">
        <v>1</v>
      </c>
      <c r="Q403" t="s">
        <v>198</v>
      </c>
      <c r="R403">
        <v>2153.4349999999999</v>
      </c>
      <c r="S403">
        <v>302.990260243416</v>
      </c>
      <c r="T403" s="8">
        <f t="shared" si="78"/>
        <v>-6.8436634447092401E-2</v>
      </c>
      <c r="U403" s="8">
        <f t="shared" si="79"/>
        <v>0.17043661681580008</v>
      </c>
      <c r="V403" s="7">
        <f t="shared" si="80"/>
        <v>0.39036320975206318</v>
      </c>
      <c r="W403" t="str">
        <f t="shared" si="81"/>
        <v>n.s.</v>
      </c>
      <c r="X403" t="str">
        <f t="shared" si="82"/>
        <v>n.s.</v>
      </c>
      <c r="Y403" t="str">
        <f t="shared" si="83"/>
        <v>n.s.</v>
      </c>
      <c r="Z403" t="str">
        <f t="shared" si="84"/>
        <v>n.s.</v>
      </c>
      <c r="AA403">
        <f t="shared" si="85"/>
        <v>6</v>
      </c>
      <c r="AB403">
        <v>-0.14228323872314069</v>
      </c>
      <c r="AC403">
        <v>0.26273540188183997</v>
      </c>
      <c r="AD403">
        <v>2.6330108919225353E-2</v>
      </c>
      <c r="AE403">
        <v>-0.22223639526795769</v>
      </c>
      <c r="AF403">
        <v>-0.10898010896054477</v>
      </c>
      <c r="AG403">
        <v>-0.22618557453197652</v>
      </c>
      <c r="AH403">
        <f t="shared" si="86"/>
        <v>6</v>
      </c>
      <c r="AI403">
        <v>-0.38270151715915363</v>
      </c>
      <c r="AJ403">
        <v>-5.2894948432125471E-2</v>
      </c>
      <c r="AK403">
        <v>-8.9267338097087409E-2</v>
      </c>
      <c r="AL403">
        <v>-0.62386686185269824</v>
      </c>
      <c r="AM403">
        <v>-0.30684550031428276</v>
      </c>
      <c r="AN403">
        <v>-0.27022990723799772</v>
      </c>
      <c r="AO403">
        <f t="shared" si="87"/>
        <v>6</v>
      </c>
      <c r="AP403">
        <v>0.76700000000000002</v>
      </c>
      <c r="AQ403">
        <v>0.96399999999999997</v>
      </c>
      <c r="AR403">
        <v>0.94</v>
      </c>
      <c r="AS403">
        <v>1.5409999999999999</v>
      </c>
      <c r="AT403">
        <v>1.2370000000000001</v>
      </c>
      <c r="AU403">
        <v>1.206</v>
      </c>
      <c r="AV403" t="s">
        <v>199</v>
      </c>
      <c r="AW403" t="s">
        <v>198</v>
      </c>
      <c r="AX403" t="s">
        <v>209</v>
      </c>
      <c r="BL403">
        <f t="shared" si="88"/>
        <v>-0.62386686185269824</v>
      </c>
      <c r="BM403">
        <f t="shared" si="89"/>
        <v>-0.30684550031428276</v>
      </c>
      <c r="BN403">
        <f t="shared" si="90"/>
        <v>-0.27022990723799772</v>
      </c>
      <c r="BO403">
        <v>0.62386686185269824</v>
      </c>
      <c r="BP403">
        <v>0.30684550031428276</v>
      </c>
      <c r="BQ403">
        <v>0.27022990723799772</v>
      </c>
    </row>
    <row r="404" spans="2:69" x14ac:dyDescent="0.25">
      <c r="B404" t="s">
        <v>945</v>
      </c>
      <c r="C404" t="s">
        <v>946</v>
      </c>
      <c r="D404" t="s">
        <v>198</v>
      </c>
      <c r="E404" t="s">
        <v>198</v>
      </c>
      <c r="F404" t="s">
        <v>198</v>
      </c>
      <c r="G404" t="s">
        <v>948</v>
      </c>
      <c r="H404">
        <v>39.073999999999998</v>
      </c>
      <c r="I404">
        <v>9.1</v>
      </c>
      <c r="J404">
        <v>345</v>
      </c>
      <c r="K404">
        <v>40.579710144927503</v>
      </c>
      <c r="L404">
        <v>86</v>
      </c>
      <c r="M404">
        <v>14</v>
      </c>
      <c r="N404">
        <v>14</v>
      </c>
      <c r="O404">
        <v>0</v>
      </c>
      <c r="P404">
        <v>1</v>
      </c>
      <c r="Q404" t="s">
        <v>198</v>
      </c>
      <c r="R404">
        <v>19.152999999999999</v>
      </c>
      <c r="S404">
        <v>286.90711843967398</v>
      </c>
      <c r="T404" s="8">
        <f t="shared" si="78"/>
        <v>0.10065081823038045</v>
      </c>
      <c r="U404" s="8">
        <f t="shared" si="79"/>
        <v>0.10700007351277786</v>
      </c>
      <c r="V404" s="7">
        <f t="shared" si="80"/>
        <v>6.1725281463985822E-2</v>
      </c>
      <c r="W404" t="str">
        <f t="shared" si="81"/>
        <v>n.s.</v>
      </c>
      <c r="X404" t="str">
        <f t="shared" si="82"/>
        <v>n.s.</v>
      </c>
      <c r="Y404" t="str">
        <f t="shared" si="83"/>
        <v>n.s.</v>
      </c>
      <c r="Z404" t="str">
        <f t="shared" si="84"/>
        <v>n.s.</v>
      </c>
      <c r="AA404">
        <f t="shared" si="85"/>
        <v>6</v>
      </c>
      <c r="AB404">
        <v>3.9505584510016512E-2</v>
      </c>
      <c r="AC404">
        <v>-4.6527589361929689E-2</v>
      </c>
      <c r="AD404">
        <v>0.21590235281199824</v>
      </c>
      <c r="AE404">
        <v>0.17388939074561247</v>
      </c>
      <c r="AF404">
        <v>0.22113517067658517</v>
      </c>
      <c r="AG404">
        <v>0</v>
      </c>
      <c r="AH404">
        <f t="shared" si="86"/>
        <v>6</v>
      </c>
      <c r="AI404">
        <v>-0.20091269392599642</v>
      </c>
      <c r="AJ404">
        <v>-0.3621579396758951</v>
      </c>
      <c r="AK404">
        <v>0.10030490579568548</v>
      </c>
      <c r="AL404">
        <v>-0.22774107583912809</v>
      </c>
      <c r="AM404">
        <v>2.3269779322847191E-2</v>
      </c>
      <c r="AN404">
        <v>-4.4044332706021212E-2</v>
      </c>
      <c r="AO404">
        <f t="shared" si="87"/>
        <v>6</v>
      </c>
      <c r="AP404">
        <v>0.87</v>
      </c>
      <c r="AQ404">
        <v>0.77800000000000002</v>
      </c>
      <c r="AR404">
        <v>1.0720000000000001</v>
      </c>
      <c r="AS404">
        <v>1.171</v>
      </c>
      <c r="AT404">
        <v>0.98399999999999999</v>
      </c>
      <c r="AU404">
        <v>1.0309999999999999</v>
      </c>
      <c r="AV404" t="s">
        <v>1364</v>
      </c>
      <c r="AW404" t="s">
        <v>198</v>
      </c>
      <c r="AX404" t="s">
        <v>947</v>
      </c>
      <c r="BL404">
        <f t="shared" si="88"/>
        <v>-0.22774107583912809</v>
      </c>
      <c r="BM404">
        <f t="shared" si="89"/>
        <v>2.3269779322847191E-2</v>
      </c>
      <c r="BN404">
        <f t="shared" si="90"/>
        <v>-4.4044332706021212E-2</v>
      </c>
      <c r="BO404">
        <v>0.22774107583912809</v>
      </c>
      <c r="BP404">
        <v>-2.3269779322847191E-2</v>
      </c>
      <c r="BQ404">
        <v>4.4044332706021212E-2</v>
      </c>
    </row>
    <row r="405" spans="2:69" x14ac:dyDescent="0.25">
      <c r="B405" t="s">
        <v>949</v>
      </c>
      <c r="C405" t="s">
        <v>950</v>
      </c>
      <c r="D405" t="s">
        <v>198</v>
      </c>
      <c r="E405" t="s">
        <v>198</v>
      </c>
      <c r="F405" t="s">
        <v>198</v>
      </c>
      <c r="G405" t="s">
        <v>546</v>
      </c>
      <c r="H405">
        <v>44.582000000000001</v>
      </c>
      <c r="I405">
        <v>6.87</v>
      </c>
      <c r="J405">
        <v>397</v>
      </c>
      <c r="K405">
        <v>44.836272040302298</v>
      </c>
      <c r="L405">
        <v>69</v>
      </c>
      <c r="M405">
        <v>13</v>
      </c>
      <c r="N405">
        <v>13</v>
      </c>
      <c r="O405">
        <v>0</v>
      </c>
      <c r="P405">
        <v>1</v>
      </c>
      <c r="Q405" t="s">
        <v>198</v>
      </c>
      <c r="R405">
        <v>17.233000000000001</v>
      </c>
      <c r="S405">
        <v>286.35547113418602</v>
      </c>
      <c r="T405" s="8">
        <f t="shared" si="78"/>
        <v>1.6773897877886457E-2</v>
      </c>
      <c r="U405" s="8">
        <f t="shared" si="79"/>
        <v>0.14641296999649198</v>
      </c>
      <c r="V405" s="7">
        <f t="shared" si="80"/>
        <v>0.80300735374585064</v>
      </c>
      <c r="W405" t="str">
        <f t="shared" si="81"/>
        <v>n.s.</v>
      </c>
      <c r="X405" t="str">
        <f t="shared" si="82"/>
        <v>n.s.</v>
      </c>
      <c r="Y405" t="str">
        <f t="shared" si="83"/>
        <v>n.s.</v>
      </c>
      <c r="Z405" t="str">
        <f t="shared" si="84"/>
        <v>n.s.</v>
      </c>
      <c r="AA405">
        <f t="shared" si="85"/>
        <v>6</v>
      </c>
      <c r="AB405">
        <v>9.640797574449364E-2</v>
      </c>
      <c r="AC405">
        <v>-0.24501247121177766</v>
      </c>
      <c r="AD405">
        <v>0.13280673704853585</v>
      </c>
      <c r="AE405">
        <v>-1.8447649394633392E-2</v>
      </c>
      <c r="AF405">
        <v>-6.2762516772960575E-2</v>
      </c>
      <c r="AG405">
        <v>0.19765131185366089</v>
      </c>
      <c r="AH405">
        <f t="shared" si="86"/>
        <v>6</v>
      </c>
      <c r="AI405">
        <v>-0.14401030269151929</v>
      </c>
      <c r="AJ405">
        <v>-0.56064282152574307</v>
      </c>
      <c r="AK405">
        <v>1.7209290032223101E-2</v>
      </c>
      <c r="AL405">
        <v>-0.42007811597937394</v>
      </c>
      <c r="AM405">
        <v>-0.26062790812669856</v>
      </c>
      <c r="AN405">
        <v>0.15360697914763968</v>
      </c>
      <c r="AO405">
        <f t="shared" si="87"/>
        <v>6</v>
      </c>
      <c r="AP405">
        <v>0.90500000000000003</v>
      </c>
      <c r="AQ405">
        <v>0.67800000000000005</v>
      </c>
      <c r="AR405">
        <v>1.012</v>
      </c>
      <c r="AS405">
        <v>1.3380000000000001</v>
      </c>
      <c r="AT405">
        <v>1.198</v>
      </c>
      <c r="AU405">
        <v>0.89900000000000002</v>
      </c>
      <c r="AV405" t="s">
        <v>199</v>
      </c>
      <c r="AW405" t="s">
        <v>198</v>
      </c>
      <c r="AX405" t="s">
        <v>1272</v>
      </c>
      <c r="BL405">
        <f t="shared" si="88"/>
        <v>-0.42007811597937394</v>
      </c>
      <c r="BM405">
        <f t="shared" si="89"/>
        <v>-0.26062790812669856</v>
      </c>
      <c r="BN405">
        <f t="shared" si="90"/>
        <v>0.15360697914763968</v>
      </c>
      <c r="BO405">
        <v>0.42007811597937394</v>
      </c>
      <c r="BP405">
        <v>0.26062790812669856</v>
      </c>
      <c r="BQ405">
        <v>-0.15360697914763968</v>
      </c>
    </row>
    <row r="406" spans="2:69" x14ac:dyDescent="0.25">
      <c r="B406" t="s">
        <v>951</v>
      </c>
      <c r="C406" t="s">
        <v>952</v>
      </c>
      <c r="D406" t="s">
        <v>198</v>
      </c>
      <c r="E406" t="s">
        <v>198</v>
      </c>
      <c r="F406" t="s">
        <v>198</v>
      </c>
      <c r="G406" t="s">
        <v>198</v>
      </c>
      <c r="H406">
        <v>104.568</v>
      </c>
      <c r="I406">
        <v>5.73</v>
      </c>
      <c r="J406">
        <v>944</v>
      </c>
      <c r="K406">
        <v>26.8008474576271</v>
      </c>
      <c r="L406">
        <v>65</v>
      </c>
      <c r="M406">
        <v>18</v>
      </c>
      <c r="N406">
        <v>18</v>
      </c>
      <c r="O406">
        <v>0</v>
      </c>
      <c r="P406">
        <v>1</v>
      </c>
      <c r="Q406" t="s">
        <v>198</v>
      </c>
      <c r="R406">
        <v>2.4329999999999998</v>
      </c>
      <c r="S406">
        <v>238.37513017654399</v>
      </c>
      <c r="T406" s="8">
        <f t="shared" si="78"/>
        <v>-8.0854141954991479E-2</v>
      </c>
      <c r="U406" s="8">
        <f t="shared" si="79"/>
        <v>0.69308476465899393</v>
      </c>
      <c r="V406" s="7">
        <f t="shared" si="80"/>
        <v>0.799496717080873</v>
      </c>
      <c r="W406" t="str">
        <f t="shared" si="81"/>
        <v>n.s.</v>
      </c>
      <c r="X406" t="str">
        <f t="shared" si="82"/>
        <v>n.s.</v>
      </c>
      <c r="Y406" t="str">
        <f t="shared" si="83"/>
        <v>n.s.</v>
      </c>
      <c r="Z406" t="str">
        <f t="shared" si="84"/>
        <v>n.s.</v>
      </c>
      <c r="AA406">
        <f t="shared" si="85"/>
        <v>6</v>
      </c>
      <c r="AB406">
        <v>3.6185226218405198E-2</v>
      </c>
      <c r="AC406">
        <v>-1.0428236205985109</v>
      </c>
      <c r="AD406">
        <v>-1.0172968234810325</v>
      </c>
      <c r="AE406">
        <v>0.55363356002979058</v>
      </c>
      <c r="AF406">
        <v>0.54710083223683559</v>
      </c>
      <c r="AG406">
        <v>0.43807597386456282</v>
      </c>
      <c r="AH406">
        <f t="shared" si="86"/>
        <v>6</v>
      </c>
      <c r="AI406">
        <v>-0.20423305221760774</v>
      </c>
      <c r="AJ406">
        <v>-1.3584539709124763</v>
      </c>
      <c r="AK406">
        <v>-1.1328942704973453</v>
      </c>
      <c r="AL406">
        <v>0.15200309344504997</v>
      </c>
      <c r="AM406">
        <v>0.34923544088309766</v>
      </c>
      <c r="AN406">
        <v>0.39403164115854161</v>
      </c>
      <c r="AO406">
        <f t="shared" si="87"/>
        <v>6</v>
      </c>
      <c r="AP406">
        <v>0.86799999999999999</v>
      </c>
      <c r="AQ406">
        <v>0.39</v>
      </c>
      <c r="AR406">
        <v>0.45600000000000002</v>
      </c>
      <c r="AS406">
        <v>0.9</v>
      </c>
      <c r="AT406">
        <v>0.78500000000000003</v>
      </c>
      <c r="AU406">
        <v>0.76100000000000001</v>
      </c>
      <c r="AV406" t="s">
        <v>199</v>
      </c>
      <c r="AW406" t="s">
        <v>198</v>
      </c>
      <c r="AX406" t="s">
        <v>209</v>
      </c>
      <c r="BL406">
        <f t="shared" si="88"/>
        <v>0.15200309344504997</v>
      </c>
      <c r="BM406">
        <f t="shared" si="89"/>
        <v>0.34923544088309766</v>
      </c>
      <c r="BN406">
        <f t="shared" si="90"/>
        <v>0.39403164115854161</v>
      </c>
      <c r="BO406">
        <v>-0.15200309344504997</v>
      </c>
      <c r="BP406">
        <v>-0.34923544088309766</v>
      </c>
      <c r="BQ406">
        <v>-0.39403164115854161</v>
      </c>
    </row>
    <row r="407" spans="2:69" x14ac:dyDescent="0.25">
      <c r="B407" t="s">
        <v>953</v>
      </c>
      <c r="C407" t="s">
        <v>954</v>
      </c>
      <c r="D407" t="s">
        <v>198</v>
      </c>
      <c r="E407" t="s">
        <v>198</v>
      </c>
      <c r="F407" t="s">
        <v>198</v>
      </c>
      <c r="G407" t="s">
        <v>198</v>
      </c>
      <c r="H407">
        <v>52.658000000000001</v>
      </c>
      <c r="I407">
        <v>8.8800000000000008</v>
      </c>
      <c r="J407">
        <v>492</v>
      </c>
      <c r="K407">
        <v>25.8130081300813</v>
      </c>
      <c r="L407">
        <v>61</v>
      </c>
      <c r="M407">
        <v>11</v>
      </c>
      <c r="N407">
        <v>11</v>
      </c>
      <c r="O407">
        <v>0</v>
      </c>
      <c r="P407">
        <v>1</v>
      </c>
      <c r="Q407" t="s">
        <v>198</v>
      </c>
      <c r="R407">
        <v>9.9649999999999999</v>
      </c>
      <c r="S407">
        <v>242.435356020927</v>
      </c>
      <c r="T407" s="8">
        <f t="shared" si="78"/>
        <v>0.1177513191886773</v>
      </c>
      <c r="U407" s="8">
        <f t="shared" si="79"/>
        <v>0.15751701640673418</v>
      </c>
      <c r="V407" s="7">
        <f t="shared" si="80"/>
        <v>0.12556075139724493</v>
      </c>
      <c r="W407" t="str">
        <f t="shared" si="81"/>
        <v>n.s.</v>
      </c>
      <c r="X407" t="str">
        <f t="shared" si="82"/>
        <v>n.s.</v>
      </c>
      <c r="Y407" t="str">
        <f t="shared" si="83"/>
        <v>n.s.</v>
      </c>
      <c r="Z407" t="str">
        <f t="shared" si="84"/>
        <v>n.s.</v>
      </c>
      <c r="AA407">
        <f t="shared" si="85"/>
        <v>6</v>
      </c>
      <c r="AB407">
        <v>9.9592734302448388E-2</v>
      </c>
      <c r="AC407">
        <v>0.35125426004468663</v>
      </c>
      <c r="AD407">
        <v>0.1285236214605828</v>
      </c>
      <c r="AE407">
        <v>-9.2016867390469548E-2</v>
      </c>
      <c r="AF407">
        <v>0.26731727210588319</v>
      </c>
      <c r="AG407">
        <v>-4.8163105391067683E-2</v>
      </c>
      <c r="AH407">
        <f t="shared" si="86"/>
        <v>6</v>
      </c>
      <c r="AI407">
        <v>-0.14082554413356455</v>
      </c>
      <c r="AJ407">
        <v>3.5623909730721222E-2</v>
      </c>
      <c r="AK407">
        <v>1.2926174444270048E-2</v>
      </c>
      <c r="AL407">
        <v>-0.4936473339752101</v>
      </c>
      <c r="AM407">
        <v>6.9451880752145215E-2</v>
      </c>
      <c r="AN407">
        <v>-9.2207438097088895E-2</v>
      </c>
      <c r="AO407">
        <f t="shared" si="87"/>
        <v>6</v>
      </c>
      <c r="AP407">
        <v>0.90700000000000003</v>
      </c>
      <c r="AQ407">
        <v>1.0249999999999999</v>
      </c>
      <c r="AR407">
        <v>1.0089999999999999</v>
      </c>
      <c r="AS407">
        <v>1.4079999999999999</v>
      </c>
      <c r="AT407">
        <v>0.95299999999999996</v>
      </c>
      <c r="AU407">
        <v>1.0660000000000001</v>
      </c>
      <c r="AV407" t="s">
        <v>198</v>
      </c>
      <c r="AW407" t="s">
        <v>198</v>
      </c>
      <c r="AX407" t="s">
        <v>198</v>
      </c>
      <c r="BL407">
        <f t="shared" si="88"/>
        <v>-0.4936473339752101</v>
      </c>
      <c r="BM407">
        <f t="shared" si="89"/>
        <v>6.9451880752145215E-2</v>
      </c>
      <c r="BN407">
        <f t="shared" si="90"/>
        <v>-9.2207438097088895E-2</v>
      </c>
      <c r="BO407">
        <v>0.4936473339752101</v>
      </c>
      <c r="BP407">
        <v>-6.9451880752145215E-2</v>
      </c>
      <c r="BQ407">
        <v>9.2207438097088895E-2</v>
      </c>
    </row>
    <row r="408" spans="2:69" x14ac:dyDescent="0.25">
      <c r="B408" t="s">
        <v>955</v>
      </c>
      <c r="C408" t="s">
        <v>956</v>
      </c>
      <c r="D408" t="s">
        <v>957</v>
      </c>
      <c r="E408" t="s">
        <v>958</v>
      </c>
      <c r="F408" t="s">
        <v>959</v>
      </c>
      <c r="G408" t="s">
        <v>961</v>
      </c>
      <c r="H408">
        <v>56.045000000000002</v>
      </c>
      <c r="I408">
        <v>7.46</v>
      </c>
      <c r="J408">
        <v>515</v>
      </c>
      <c r="K408">
        <v>38.252427184466001</v>
      </c>
      <c r="L408">
        <v>64</v>
      </c>
      <c r="M408">
        <v>13</v>
      </c>
      <c r="N408">
        <v>13</v>
      </c>
      <c r="O408">
        <v>0</v>
      </c>
      <c r="P408">
        <v>1</v>
      </c>
      <c r="Q408" t="s">
        <v>198</v>
      </c>
      <c r="R408">
        <v>6.88</v>
      </c>
      <c r="S408">
        <v>275.93067884445202</v>
      </c>
      <c r="T408" s="8">
        <f t="shared" si="78"/>
        <v>0.17903486474491412</v>
      </c>
      <c r="U408" s="8">
        <f t="shared" si="79"/>
        <v>0.20489630207416948</v>
      </c>
      <c r="V408" s="7">
        <f t="shared" si="80"/>
        <v>7.9242362501353442E-2</v>
      </c>
      <c r="W408" t="str">
        <f t="shared" si="81"/>
        <v>n.s.</v>
      </c>
      <c r="X408" t="str">
        <f t="shared" si="82"/>
        <v>n.s.</v>
      </c>
      <c r="Y408" t="str">
        <f t="shared" si="83"/>
        <v>n.s.</v>
      </c>
      <c r="Z408" t="str">
        <f t="shared" si="84"/>
        <v>n.s.</v>
      </c>
      <c r="AA408">
        <f t="shared" si="85"/>
        <v>6</v>
      </c>
      <c r="AB408">
        <v>-5.2940664254578607E-2</v>
      </c>
      <c r="AC408">
        <v>7.0945254359063431E-2</v>
      </c>
      <c r="AD408">
        <v>-1.729682348103255E-2</v>
      </c>
      <c r="AE408">
        <v>0.23298843102590136</v>
      </c>
      <c r="AF408">
        <v>0.53976818600236642</v>
      </c>
      <c r="AG408">
        <v>0.30074480481776455</v>
      </c>
      <c r="AH408">
        <f t="shared" si="86"/>
        <v>6</v>
      </c>
      <c r="AI408">
        <v>-0.29335894269059154</v>
      </c>
      <c r="AJ408">
        <v>-0.24468509595490198</v>
      </c>
      <c r="AK408">
        <v>-0.13289427049734531</v>
      </c>
      <c r="AL408">
        <v>-0.16864203555883919</v>
      </c>
      <c r="AM408">
        <v>0.34190279464862849</v>
      </c>
      <c r="AN408">
        <v>0.25670047211174335</v>
      </c>
      <c r="AO408">
        <f t="shared" si="87"/>
        <v>6</v>
      </c>
      <c r="AP408">
        <v>0.81599999999999995</v>
      </c>
      <c r="AQ408">
        <v>0.84399999999999997</v>
      </c>
      <c r="AR408">
        <v>0.91200000000000003</v>
      </c>
      <c r="AS408">
        <v>1.1240000000000001</v>
      </c>
      <c r="AT408">
        <v>0.78900000000000003</v>
      </c>
      <c r="AU408">
        <v>0.83699999999999997</v>
      </c>
      <c r="AV408" t="s">
        <v>1309</v>
      </c>
      <c r="AW408" t="s">
        <v>198</v>
      </c>
      <c r="AX408" t="s">
        <v>960</v>
      </c>
      <c r="BL408">
        <f t="shared" si="88"/>
        <v>-0.16864203555883919</v>
      </c>
      <c r="BM408">
        <f t="shared" si="89"/>
        <v>0.34190279464862849</v>
      </c>
      <c r="BN408">
        <f t="shared" si="90"/>
        <v>0.25670047211174335</v>
      </c>
      <c r="BO408">
        <v>0.16864203555883919</v>
      </c>
      <c r="BP408">
        <v>-0.34190279464862849</v>
      </c>
      <c r="BQ408">
        <v>-0.25670047211174335</v>
      </c>
    </row>
    <row r="409" spans="2:69" x14ac:dyDescent="0.25">
      <c r="B409" t="s">
        <v>962</v>
      </c>
      <c r="C409" t="s">
        <v>963</v>
      </c>
      <c r="D409" t="s">
        <v>198</v>
      </c>
      <c r="E409" t="s">
        <v>198</v>
      </c>
      <c r="F409" t="s">
        <v>198</v>
      </c>
      <c r="G409" t="s">
        <v>799</v>
      </c>
      <c r="H409">
        <v>54.301000000000002</v>
      </c>
      <c r="I409">
        <v>9.0399999999999991</v>
      </c>
      <c r="J409">
        <v>490</v>
      </c>
      <c r="K409">
        <v>46.938775510204103</v>
      </c>
      <c r="L409">
        <v>83</v>
      </c>
      <c r="M409">
        <v>16</v>
      </c>
      <c r="N409">
        <v>16</v>
      </c>
      <c r="O409">
        <v>0</v>
      </c>
      <c r="P409">
        <v>1</v>
      </c>
      <c r="Q409" t="s">
        <v>198</v>
      </c>
      <c r="R409">
        <v>7.532</v>
      </c>
      <c r="S409">
        <v>305.37350082397501</v>
      </c>
      <c r="T409" s="8">
        <f t="shared" si="78"/>
        <v>-2.814897246848147E-2</v>
      </c>
      <c r="U409" s="8">
        <f t="shared" si="79"/>
        <v>0.2199305105025236</v>
      </c>
      <c r="V409" s="7">
        <f t="shared" si="80"/>
        <v>0.7805700697524024</v>
      </c>
      <c r="W409" t="str">
        <f t="shared" si="81"/>
        <v>n.s.</v>
      </c>
      <c r="X409" t="str">
        <f t="shared" si="82"/>
        <v>n.s.</v>
      </c>
      <c r="Y409" t="str">
        <f t="shared" si="83"/>
        <v>n.s.</v>
      </c>
      <c r="Z409" t="str">
        <f t="shared" si="84"/>
        <v>n.s.</v>
      </c>
      <c r="AA409">
        <f t="shared" si="85"/>
        <v>6</v>
      </c>
      <c r="AB409">
        <v>0.26189800584646433</v>
      </c>
      <c r="AC409">
        <v>0.11471765638796899</v>
      </c>
      <c r="AD409">
        <v>0.11126285675242163</v>
      </c>
      <c r="AE409">
        <v>-0.2827394624282662</v>
      </c>
      <c r="AF409">
        <v>-2.7409538515831333E-2</v>
      </c>
      <c r="AG409">
        <v>-0.34662335285364626</v>
      </c>
      <c r="AH409">
        <f t="shared" si="86"/>
        <v>6</v>
      </c>
      <c r="AI409">
        <v>2.1479727410451396E-2</v>
      </c>
      <c r="AJ409">
        <v>-0.20091269392599642</v>
      </c>
      <c r="AK409">
        <v>-4.3345902638911278E-3</v>
      </c>
      <c r="AL409">
        <v>-0.68436992901300675</v>
      </c>
      <c r="AM409">
        <v>-0.22527492986956932</v>
      </c>
      <c r="AN409">
        <v>-0.39066768555966747</v>
      </c>
      <c r="AO409">
        <f t="shared" si="87"/>
        <v>6</v>
      </c>
      <c r="AP409">
        <v>1.0149999999999999</v>
      </c>
      <c r="AQ409">
        <v>0.87</v>
      </c>
      <c r="AR409">
        <v>0.997</v>
      </c>
      <c r="AS409">
        <v>1.607</v>
      </c>
      <c r="AT409">
        <v>1.169</v>
      </c>
      <c r="AU409">
        <v>1.3109999999999999</v>
      </c>
      <c r="AV409" t="s">
        <v>198</v>
      </c>
      <c r="AW409" t="s">
        <v>198</v>
      </c>
      <c r="AX409" t="s">
        <v>198</v>
      </c>
      <c r="BL409">
        <f t="shared" si="88"/>
        <v>-0.68436992901300675</v>
      </c>
      <c r="BM409">
        <f t="shared" si="89"/>
        <v>-0.22527492986956932</v>
      </c>
      <c r="BN409">
        <f t="shared" si="90"/>
        <v>-0.39066768555966747</v>
      </c>
      <c r="BO409">
        <v>0.68436992901300675</v>
      </c>
      <c r="BP409">
        <v>0.22527492986956932</v>
      </c>
      <c r="BQ409">
        <v>0.39066768555966747</v>
      </c>
    </row>
    <row r="410" spans="2:69" x14ac:dyDescent="0.25">
      <c r="B410" t="s">
        <v>964</v>
      </c>
      <c r="C410" t="s">
        <v>965</v>
      </c>
      <c r="D410" t="s">
        <v>198</v>
      </c>
      <c r="E410" t="s">
        <v>198</v>
      </c>
      <c r="F410" t="s">
        <v>198</v>
      </c>
      <c r="G410" t="s">
        <v>966</v>
      </c>
      <c r="H410">
        <v>14.743</v>
      </c>
      <c r="I410">
        <v>11.14</v>
      </c>
      <c r="J410">
        <v>129</v>
      </c>
      <c r="K410">
        <v>48.062015503875998</v>
      </c>
      <c r="L410">
        <v>136</v>
      </c>
      <c r="M410">
        <v>7</v>
      </c>
      <c r="N410">
        <v>7</v>
      </c>
      <c r="O410">
        <v>0</v>
      </c>
      <c r="P410">
        <v>1</v>
      </c>
      <c r="Q410" t="s">
        <v>240</v>
      </c>
      <c r="R410">
        <v>2153.4349999999999</v>
      </c>
      <c r="S410">
        <v>390.21094000339502</v>
      </c>
      <c r="T410" s="8">
        <f t="shared" si="78"/>
        <v>-0.10121404890279402</v>
      </c>
      <c r="U410" s="8">
        <f t="shared" si="79"/>
        <v>0.18142259104615485</v>
      </c>
      <c r="V410" s="7">
        <f t="shared" si="80"/>
        <v>0.24064358554137993</v>
      </c>
      <c r="W410" t="str">
        <f t="shared" si="81"/>
        <v>n.s.</v>
      </c>
      <c r="X410" t="str">
        <f t="shared" si="82"/>
        <v>n.s.</v>
      </c>
      <c r="Y410" t="str">
        <f t="shared" si="83"/>
        <v>n.s.</v>
      </c>
      <c r="Z410" t="str">
        <f t="shared" si="84"/>
        <v>n.s.</v>
      </c>
      <c r="AA410">
        <f t="shared" si="85"/>
        <v>6</v>
      </c>
      <c r="AB410">
        <v>-0.13665137064381039</v>
      </c>
      <c r="AC410">
        <v>-0.12072338020197076</v>
      </c>
      <c r="AD410">
        <v>-0.46864388646118921</v>
      </c>
      <c r="AE410">
        <v>2.0901018081192047E-2</v>
      </c>
      <c r="AF410">
        <v>6.957199034392042E-2</v>
      </c>
      <c r="AG410">
        <v>2.8261335465093754E-2</v>
      </c>
      <c r="AH410">
        <f t="shared" si="86"/>
        <v>6</v>
      </c>
      <c r="AI410">
        <v>-0.37706964907982332</v>
      </c>
      <c r="AJ410">
        <v>-0.43635373051593618</v>
      </c>
      <c r="AK410">
        <v>-0.58424133347750196</v>
      </c>
      <c r="AL410">
        <v>-0.38072944850354851</v>
      </c>
      <c r="AM410">
        <v>-0.12829340100981756</v>
      </c>
      <c r="AN410">
        <v>-1.5782997240927459E-2</v>
      </c>
      <c r="AO410">
        <f t="shared" si="87"/>
        <v>6</v>
      </c>
      <c r="AP410">
        <v>0.77</v>
      </c>
      <c r="AQ410">
        <v>0.73899999999999999</v>
      </c>
      <c r="AR410">
        <v>0.66700000000000004</v>
      </c>
      <c r="AS410">
        <v>1.302</v>
      </c>
      <c r="AT410">
        <v>1.093</v>
      </c>
      <c r="AU410">
        <v>1.0109999999999999</v>
      </c>
      <c r="AV410" t="s">
        <v>199</v>
      </c>
      <c r="AW410" t="s">
        <v>1423</v>
      </c>
      <c r="AX410" t="s">
        <v>1424</v>
      </c>
      <c r="BL410">
        <f t="shared" si="88"/>
        <v>-0.38072944850354851</v>
      </c>
      <c r="BM410">
        <f t="shared" si="89"/>
        <v>-0.12829340100981756</v>
      </c>
      <c r="BN410">
        <f t="shared" si="90"/>
        <v>-1.5782997240927459E-2</v>
      </c>
      <c r="BO410">
        <v>0.38072944850354851</v>
      </c>
      <c r="BP410">
        <v>0.12829340100981756</v>
      </c>
      <c r="BQ410">
        <v>1.5782997240927459E-2</v>
      </c>
    </row>
    <row r="411" spans="2:69" x14ac:dyDescent="0.25">
      <c r="B411" t="s">
        <v>967</v>
      </c>
      <c r="C411" t="s">
        <v>968</v>
      </c>
      <c r="D411" t="s">
        <v>969</v>
      </c>
      <c r="E411" t="s">
        <v>970</v>
      </c>
      <c r="F411" t="s">
        <v>813</v>
      </c>
      <c r="G411" t="s">
        <v>971</v>
      </c>
      <c r="H411">
        <v>31.087</v>
      </c>
      <c r="I411">
        <v>8.7899999999999991</v>
      </c>
      <c r="J411">
        <v>292</v>
      </c>
      <c r="K411">
        <v>43.4931506849315</v>
      </c>
      <c r="L411">
        <v>85</v>
      </c>
      <c r="M411">
        <v>10</v>
      </c>
      <c r="N411">
        <v>10</v>
      </c>
      <c r="O411">
        <v>0</v>
      </c>
      <c r="P411">
        <v>1</v>
      </c>
      <c r="Q411" t="s">
        <v>198</v>
      </c>
      <c r="R411">
        <v>16.783000000000001</v>
      </c>
      <c r="S411">
        <v>324.53985381126398</v>
      </c>
      <c r="T411" s="8">
        <f t="shared" si="78"/>
        <v>-0.19497676950368423</v>
      </c>
      <c r="U411" s="8">
        <f t="shared" si="79"/>
        <v>0.54814094721160278</v>
      </c>
      <c r="V411" s="7">
        <f t="shared" si="80"/>
        <v>0.44486033987720242</v>
      </c>
      <c r="W411" t="str">
        <f t="shared" si="81"/>
        <v>n.s.</v>
      </c>
      <c r="X411" t="str">
        <f t="shared" si="82"/>
        <v>n.s.</v>
      </c>
      <c r="Y411" t="str">
        <f t="shared" si="83"/>
        <v>n.s.</v>
      </c>
      <c r="Z411" t="str">
        <f t="shared" si="84"/>
        <v>n.s.</v>
      </c>
      <c r="AA411">
        <f t="shared" si="85"/>
        <v>6</v>
      </c>
      <c r="AB411">
        <v>0.11541191736898032</v>
      </c>
      <c r="AC411">
        <v>-1.4069799508751708</v>
      </c>
      <c r="AD411">
        <v>-9.5299335482305778E-2</v>
      </c>
      <c r="AE411">
        <v>0.15066889305152176</v>
      </c>
      <c r="AF411">
        <v>-1.1276006484853662E-2</v>
      </c>
      <c r="AG411">
        <v>7.7613865399723037E-2</v>
      </c>
      <c r="AH411">
        <f t="shared" si="86"/>
        <v>6</v>
      </c>
      <c r="AI411">
        <v>-0.12500636106703261</v>
      </c>
      <c r="AJ411">
        <v>-1.7226103011891363</v>
      </c>
      <c r="AK411">
        <v>-0.21089678249861854</v>
      </c>
      <c r="AL411">
        <v>-0.2509615735332188</v>
      </c>
      <c r="AM411">
        <v>-0.20914139783859165</v>
      </c>
      <c r="AN411">
        <v>3.3569532693701831E-2</v>
      </c>
      <c r="AO411">
        <f t="shared" si="87"/>
        <v>6</v>
      </c>
      <c r="AP411">
        <v>0.91700000000000004</v>
      </c>
      <c r="AQ411">
        <v>0.30299999999999999</v>
      </c>
      <c r="AR411">
        <v>0.86399999999999999</v>
      </c>
      <c r="AS411">
        <v>1.19</v>
      </c>
      <c r="AT411">
        <v>1.1559999999999999</v>
      </c>
      <c r="AU411">
        <v>0.97699999999999998</v>
      </c>
      <c r="AV411" t="s">
        <v>199</v>
      </c>
      <c r="AW411" t="s">
        <v>198</v>
      </c>
      <c r="AX411" t="s">
        <v>1478</v>
      </c>
      <c r="BL411">
        <f t="shared" si="88"/>
        <v>-0.2509615735332188</v>
      </c>
      <c r="BM411">
        <f t="shared" si="89"/>
        <v>-0.20914139783859165</v>
      </c>
      <c r="BN411">
        <f t="shared" si="90"/>
        <v>3.3569532693701831E-2</v>
      </c>
      <c r="BO411">
        <v>0.2509615735332188</v>
      </c>
      <c r="BP411">
        <v>0.20914139783859165</v>
      </c>
      <c r="BQ411">
        <v>-3.3569532693701831E-2</v>
      </c>
    </row>
    <row r="412" spans="2:69" x14ac:dyDescent="0.25">
      <c r="B412" t="s">
        <v>972</v>
      </c>
      <c r="C412" t="s">
        <v>973</v>
      </c>
      <c r="D412" t="s">
        <v>198</v>
      </c>
      <c r="E412" t="s">
        <v>198</v>
      </c>
      <c r="F412" t="s">
        <v>198</v>
      </c>
      <c r="G412" t="s">
        <v>975</v>
      </c>
      <c r="H412">
        <v>13.698</v>
      </c>
      <c r="I412">
        <v>7.43</v>
      </c>
      <c r="J412">
        <v>127</v>
      </c>
      <c r="K412">
        <v>81.1023622047244</v>
      </c>
      <c r="L412">
        <v>103</v>
      </c>
      <c r="M412">
        <v>9</v>
      </c>
      <c r="N412">
        <v>9</v>
      </c>
      <c r="O412">
        <v>0</v>
      </c>
      <c r="P412">
        <v>1</v>
      </c>
      <c r="Q412" t="s">
        <v>240</v>
      </c>
      <c r="R412">
        <v>9999</v>
      </c>
      <c r="S412">
        <v>334.43134427070601</v>
      </c>
      <c r="T412" s="8">
        <f t="shared" si="78"/>
        <v>3.744376622672569E-2</v>
      </c>
      <c r="U412" s="8">
        <f t="shared" si="79"/>
        <v>0.25820233023413436</v>
      </c>
      <c r="V412" s="7">
        <f t="shared" si="80"/>
        <v>0.75241582790256456</v>
      </c>
      <c r="W412" t="str">
        <f t="shared" si="81"/>
        <v>n.s.</v>
      </c>
      <c r="X412" t="str">
        <f t="shared" si="82"/>
        <v>n.s.</v>
      </c>
      <c r="Y412" t="str">
        <f t="shared" si="83"/>
        <v>n.s.</v>
      </c>
      <c r="Z412" t="str">
        <f t="shared" si="84"/>
        <v>n.s.</v>
      </c>
      <c r="AA412">
        <f t="shared" si="85"/>
        <v>6</v>
      </c>
      <c r="AB412">
        <v>-2.492628808498204E-2</v>
      </c>
      <c r="AC412">
        <v>0.49450430848376059</v>
      </c>
      <c r="AD412">
        <v>0.16662145004077966</v>
      </c>
      <c r="AE412">
        <v>-0.34080697879152522</v>
      </c>
      <c r="AF412">
        <v>5.6432600424442453E-2</v>
      </c>
      <c r="AG412">
        <v>-0.12716249471212121</v>
      </c>
      <c r="AH412">
        <f t="shared" si="86"/>
        <v>6</v>
      </c>
      <c r="AI412">
        <v>-0.26534456652099497</v>
      </c>
      <c r="AJ412">
        <v>0.17887395816979515</v>
      </c>
      <c r="AK412">
        <v>5.1024003024466885E-2</v>
      </c>
      <c r="AL412">
        <v>-0.74243744537626577</v>
      </c>
      <c r="AM412">
        <v>-0.14143279092929553</v>
      </c>
      <c r="AN412">
        <v>-0.17120682741814242</v>
      </c>
      <c r="AO412">
        <f t="shared" si="87"/>
        <v>6</v>
      </c>
      <c r="AP412">
        <v>0.83199999999999996</v>
      </c>
      <c r="AQ412">
        <v>1.1319999999999999</v>
      </c>
      <c r="AR412">
        <v>1.036</v>
      </c>
      <c r="AS412">
        <v>1.673</v>
      </c>
      <c r="AT412">
        <v>1.103</v>
      </c>
      <c r="AU412">
        <v>1.1259999999999999</v>
      </c>
      <c r="AV412" t="s">
        <v>1449</v>
      </c>
      <c r="AW412" t="s">
        <v>198</v>
      </c>
      <c r="AX412" t="s">
        <v>974</v>
      </c>
      <c r="BL412">
        <f t="shared" si="88"/>
        <v>-0.74243744537626577</v>
      </c>
      <c r="BM412">
        <f t="shared" si="89"/>
        <v>-0.14143279092929553</v>
      </c>
      <c r="BN412">
        <f t="shared" si="90"/>
        <v>-0.17120682741814242</v>
      </c>
      <c r="BO412">
        <v>0.74243744537626577</v>
      </c>
      <c r="BP412">
        <v>0.14143279092929553</v>
      </c>
      <c r="BQ412">
        <v>0.17120682741814242</v>
      </c>
    </row>
    <row r="413" spans="2:69" x14ac:dyDescent="0.25">
      <c r="B413" t="s">
        <v>976</v>
      </c>
      <c r="C413" t="s">
        <v>977</v>
      </c>
      <c r="D413" t="s">
        <v>198</v>
      </c>
      <c r="E413" t="s">
        <v>198</v>
      </c>
      <c r="F413" t="s">
        <v>198</v>
      </c>
      <c r="G413" t="s">
        <v>978</v>
      </c>
      <c r="H413">
        <v>39.656999999999996</v>
      </c>
      <c r="I413">
        <v>11.18</v>
      </c>
      <c r="J413">
        <v>355</v>
      </c>
      <c r="K413">
        <v>33.521126760563398</v>
      </c>
      <c r="L413">
        <v>150</v>
      </c>
      <c r="M413">
        <v>14</v>
      </c>
      <c r="N413">
        <v>14</v>
      </c>
      <c r="O413">
        <v>0</v>
      </c>
      <c r="P413">
        <v>1</v>
      </c>
      <c r="Q413" t="s">
        <v>198</v>
      </c>
      <c r="R413">
        <v>56.796999999999997</v>
      </c>
      <c r="S413">
        <v>413.78500938415499</v>
      </c>
      <c r="T413" s="8">
        <f t="shared" si="78"/>
        <v>-7.7310546892915902E-2</v>
      </c>
      <c r="U413" s="8">
        <f t="shared" si="79"/>
        <v>0.26645148167738747</v>
      </c>
      <c r="V413" s="7">
        <f t="shared" si="80"/>
        <v>0.53108913288304893</v>
      </c>
      <c r="W413" t="str">
        <f t="shared" si="81"/>
        <v>n.s.</v>
      </c>
      <c r="X413" t="str">
        <f t="shared" si="82"/>
        <v>n.s.</v>
      </c>
      <c r="Y413" t="str">
        <f t="shared" si="83"/>
        <v>n.s.</v>
      </c>
      <c r="Z413" t="str">
        <f t="shared" si="84"/>
        <v>n.s.</v>
      </c>
      <c r="AA413">
        <f t="shared" si="85"/>
        <v>6</v>
      </c>
      <c r="AB413">
        <v>0.24617754772469788</v>
      </c>
      <c r="AC413">
        <v>-0.27077556727685942</v>
      </c>
      <c r="AD413">
        <v>-0.54869064266322531</v>
      </c>
      <c r="AE413">
        <v>9.01273511164708E-2</v>
      </c>
      <c r="AF413">
        <v>-8.6648741890507364E-2</v>
      </c>
      <c r="AG413">
        <v>0.10594677163192807</v>
      </c>
      <c r="AH413">
        <f t="shared" si="86"/>
        <v>6</v>
      </c>
      <c r="AI413">
        <v>5.7592692886849527E-3</v>
      </c>
      <c r="AJ413">
        <v>-0.58640591759082483</v>
      </c>
      <c r="AK413">
        <v>-0.66428808967953812</v>
      </c>
      <c r="AL413">
        <v>-0.31150311546826975</v>
      </c>
      <c r="AM413">
        <v>-0.28451413324424535</v>
      </c>
      <c r="AN413">
        <v>6.1902438925906862E-2</v>
      </c>
      <c r="AO413">
        <f t="shared" si="87"/>
        <v>6</v>
      </c>
      <c r="AP413">
        <v>1.004</v>
      </c>
      <c r="AQ413">
        <v>0.66600000000000004</v>
      </c>
      <c r="AR413">
        <v>0.63100000000000001</v>
      </c>
      <c r="AS413">
        <v>1.2410000000000001</v>
      </c>
      <c r="AT413">
        <v>1.218</v>
      </c>
      <c r="AU413">
        <v>0.95799999999999996</v>
      </c>
      <c r="AV413" t="s">
        <v>199</v>
      </c>
      <c r="AW413" t="s">
        <v>1423</v>
      </c>
      <c r="AX413" t="s">
        <v>1424</v>
      </c>
      <c r="BL413">
        <f t="shared" si="88"/>
        <v>-0.31150311546826975</v>
      </c>
      <c r="BM413">
        <f t="shared" si="89"/>
        <v>-0.28451413324424535</v>
      </c>
      <c r="BN413">
        <f t="shared" si="90"/>
        <v>6.1902438925906862E-2</v>
      </c>
      <c r="BO413">
        <v>0.31150311546826975</v>
      </c>
      <c r="BP413">
        <v>0.28451413324424535</v>
      </c>
      <c r="BQ413">
        <v>-6.1902438925906862E-2</v>
      </c>
    </row>
    <row r="414" spans="2:69" x14ac:dyDescent="0.25">
      <c r="B414" t="s">
        <v>979</v>
      </c>
      <c r="C414" t="s">
        <v>980</v>
      </c>
      <c r="D414" t="s">
        <v>198</v>
      </c>
      <c r="E414" t="s">
        <v>198</v>
      </c>
      <c r="F414" t="s">
        <v>198</v>
      </c>
      <c r="G414" t="s">
        <v>981</v>
      </c>
      <c r="H414">
        <v>60.390999999999998</v>
      </c>
      <c r="I414">
        <v>6.4</v>
      </c>
      <c r="J414">
        <v>537</v>
      </c>
      <c r="K414">
        <v>34.078212290502798</v>
      </c>
      <c r="L414">
        <v>78</v>
      </c>
      <c r="M414">
        <v>16</v>
      </c>
      <c r="N414">
        <v>14</v>
      </c>
      <c r="O414">
        <v>0</v>
      </c>
      <c r="P414">
        <v>1</v>
      </c>
      <c r="Q414" t="s">
        <v>198</v>
      </c>
      <c r="R414">
        <v>5.952</v>
      </c>
      <c r="S414">
        <v>219.19744169712101</v>
      </c>
      <c r="T414" s="8">
        <f t="shared" si="78"/>
        <v>-3.5365332561517701E-3</v>
      </c>
      <c r="U414" s="8">
        <f t="shared" si="79"/>
        <v>0.39342433296301305</v>
      </c>
      <c r="V414" s="7">
        <f t="shared" si="80"/>
        <v>0.98435880434929979</v>
      </c>
      <c r="W414" t="str">
        <f t="shared" si="81"/>
        <v>n.s.</v>
      </c>
      <c r="X414" t="str">
        <f t="shared" si="82"/>
        <v>n.s.</v>
      </c>
      <c r="Y414" t="str">
        <f t="shared" si="83"/>
        <v>n.s.</v>
      </c>
      <c r="Z414" t="str">
        <f t="shared" si="84"/>
        <v>n.s.</v>
      </c>
      <c r="AA414">
        <f t="shared" si="85"/>
        <v>6</v>
      </c>
      <c r="AB414">
        <v>-0.18233418597083634</v>
      </c>
      <c r="AC414">
        <v>0.32138961960265039</v>
      </c>
      <c r="AD414">
        <v>0.41190800772440506</v>
      </c>
      <c r="AE414">
        <v>-0.73127534542676598</v>
      </c>
      <c r="AF414">
        <v>0.2733853989947157</v>
      </c>
      <c r="AG414">
        <v>-0.11429269446107945</v>
      </c>
      <c r="AH414">
        <f t="shared" si="86"/>
        <v>6</v>
      </c>
      <c r="AI414">
        <v>-0.42275246440684927</v>
      </c>
      <c r="AJ414">
        <v>5.7592692886849527E-3</v>
      </c>
      <c r="AK414">
        <v>0.29631056070809231</v>
      </c>
      <c r="AL414">
        <v>-1.1329058120115065</v>
      </c>
      <c r="AM414">
        <v>7.5520007640977729E-2</v>
      </c>
      <c r="AN414">
        <v>-0.15833702716710066</v>
      </c>
      <c r="AO414">
        <f t="shared" si="87"/>
        <v>6</v>
      </c>
      <c r="AP414">
        <v>0.746</v>
      </c>
      <c r="AQ414">
        <v>1.004</v>
      </c>
      <c r="AR414">
        <v>1.228</v>
      </c>
      <c r="AS414">
        <v>2.1930000000000001</v>
      </c>
      <c r="AT414">
        <v>0.94899999999999995</v>
      </c>
      <c r="AU414">
        <v>1.1160000000000001</v>
      </c>
      <c r="AV414" t="s">
        <v>199</v>
      </c>
      <c r="AW414" t="s">
        <v>198</v>
      </c>
      <c r="AX414" t="s">
        <v>651</v>
      </c>
      <c r="BL414">
        <f t="shared" si="88"/>
        <v>-1.1329058120115065</v>
      </c>
      <c r="BM414">
        <f t="shared" si="89"/>
        <v>7.5520007640977729E-2</v>
      </c>
      <c r="BN414">
        <f t="shared" si="90"/>
        <v>-0.15833702716710066</v>
      </c>
      <c r="BO414">
        <v>1.1329058120115065</v>
      </c>
      <c r="BP414">
        <v>-7.5520007640977729E-2</v>
      </c>
      <c r="BQ414">
        <v>0.15833702716710066</v>
      </c>
    </row>
    <row r="415" spans="2:69" x14ac:dyDescent="0.25">
      <c r="B415" t="s">
        <v>982</v>
      </c>
      <c r="C415" t="s">
        <v>983</v>
      </c>
      <c r="D415" t="s">
        <v>198</v>
      </c>
      <c r="E415" t="s">
        <v>198</v>
      </c>
      <c r="F415" t="s">
        <v>198</v>
      </c>
      <c r="G415" t="s">
        <v>984</v>
      </c>
      <c r="H415">
        <v>40.622999999999998</v>
      </c>
      <c r="I415">
        <v>6.11</v>
      </c>
      <c r="J415">
        <v>374</v>
      </c>
      <c r="K415">
        <v>40.106951871657799</v>
      </c>
      <c r="L415">
        <v>63</v>
      </c>
      <c r="M415">
        <v>12</v>
      </c>
      <c r="N415">
        <v>12</v>
      </c>
      <c r="O415">
        <v>0</v>
      </c>
      <c r="P415">
        <v>1</v>
      </c>
      <c r="Q415" t="s">
        <v>198</v>
      </c>
      <c r="R415">
        <v>17.233000000000001</v>
      </c>
      <c r="S415">
        <v>220.14675796032</v>
      </c>
      <c r="T415" s="8">
        <f t="shared" si="78"/>
        <v>-4.4821085597350784E-2</v>
      </c>
      <c r="U415" s="8">
        <f t="shared" si="79"/>
        <v>0.1340604217502013</v>
      </c>
      <c r="V415" s="7">
        <f t="shared" si="80"/>
        <v>0.47191805070015558</v>
      </c>
      <c r="W415" t="str">
        <f t="shared" si="81"/>
        <v>n.s.</v>
      </c>
      <c r="X415" t="str">
        <f t="shared" si="82"/>
        <v>n.s.</v>
      </c>
      <c r="Y415" t="str">
        <f t="shared" si="83"/>
        <v>n.s.</v>
      </c>
      <c r="Z415" t="str">
        <f t="shared" si="84"/>
        <v>n.s.</v>
      </c>
      <c r="AA415">
        <f t="shared" si="85"/>
        <v>6</v>
      </c>
      <c r="AB415">
        <v>-0.18620719511804273</v>
      </c>
      <c r="AC415">
        <v>4.333302315120352E-2</v>
      </c>
      <c r="AD415">
        <v>0.13280673704853585</v>
      </c>
      <c r="AE415">
        <v>-0.16396670926948453</v>
      </c>
      <c r="AF415">
        <v>-0.17842499198331357</v>
      </c>
      <c r="AG415">
        <v>8.3532622586996758E-2</v>
      </c>
      <c r="AH415">
        <f t="shared" si="86"/>
        <v>6</v>
      </c>
      <c r="AI415">
        <v>-0.42662547355405567</v>
      </c>
      <c r="AJ415">
        <v>-0.27229732716276189</v>
      </c>
      <c r="AK415">
        <v>1.7209290032223101E-2</v>
      </c>
      <c r="AL415">
        <v>-0.56559717585422509</v>
      </c>
      <c r="AM415">
        <v>-0.37629038333705156</v>
      </c>
      <c r="AN415">
        <v>3.9488289880975545E-2</v>
      </c>
      <c r="AO415">
        <f t="shared" si="87"/>
        <v>6</v>
      </c>
      <c r="AP415">
        <v>0.74399999999999999</v>
      </c>
      <c r="AQ415">
        <v>0.82799999999999996</v>
      </c>
      <c r="AR415">
        <v>1.012</v>
      </c>
      <c r="AS415">
        <v>1.48</v>
      </c>
      <c r="AT415">
        <v>1.298</v>
      </c>
      <c r="AU415">
        <v>0.97299999999999998</v>
      </c>
      <c r="AV415" t="s">
        <v>199</v>
      </c>
      <c r="AW415" t="s">
        <v>198</v>
      </c>
      <c r="AX415" t="s">
        <v>209</v>
      </c>
      <c r="BL415">
        <f t="shared" si="88"/>
        <v>-0.56559717585422509</v>
      </c>
      <c r="BM415">
        <f t="shared" si="89"/>
        <v>-0.37629038333705156</v>
      </c>
      <c r="BN415">
        <f t="shared" si="90"/>
        <v>3.9488289880975545E-2</v>
      </c>
      <c r="BO415">
        <v>0.56559717585422509</v>
      </c>
      <c r="BP415">
        <v>0.37629038333705156</v>
      </c>
      <c r="BQ415">
        <v>-3.9488289880975545E-2</v>
      </c>
    </row>
    <row r="416" spans="2:69" x14ac:dyDescent="0.25">
      <c r="B416" t="s">
        <v>985</v>
      </c>
      <c r="C416" t="s">
        <v>986</v>
      </c>
      <c r="D416" t="s">
        <v>198</v>
      </c>
      <c r="E416" t="s">
        <v>198</v>
      </c>
      <c r="F416" t="s">
        <v>198</v>
      </c>
      <c r="G416" t="s">
        <v>987</v>
      </c>
      <c r="H416">
        <v>50.994</v>
      </c>
      <c r="I416">
        <v>8.0500000000000007</v>
      </c>
      <c r="J416">
        <v>472</v>
      </c>
      <c r="K416">
        <v>47.457627118644098</v>
      </c>
      <c r="L416">
        <v>79</v>
      </c>
      <c r="M416">
        <v>16</v>
      </c>
      <c r="N416">
        <v>16</v>
      </c>
      <c r="O416">
        <v>0</v>
      </c>
      <c r="P416">
        <v>1</v>
      </c>
      <c r="Q416" t="s">
        <v>240</v>
      </c>
      <c r="R416">
        <v>9.798</v>
      </c>
      <c r="S416">
        <v>252.487450242043</v>
      </c>
      <c r="T416" s="8">
        <f t="shared" si="78"/>
        <v>-0.12187337906281574</v>
      </c>
      <c r="U416" s="8">
        <f t="shared" si="79"/>
        <v>0.66113259748300346</v>
      </c>
      <c r="V416" s="7">
        <f t="shared" si="80"/>
        <v>0.68889188285596692</v>
      </c>
      <c r="W416" t="str">
        <f t="shared" si="81"/>
        <v>n.s.</v>
      </c>
      <c r="X416" t="str">
        <f t="shared" si="82"/>
        <v>n.s.</v>
      </c>
      <c r="Y416" t="str">
        <f t="shared" si="83"/>
        <v>n.s.</v>
      </c>
      <c r="Z416" t="str">
        <f t="shared" si="84"/>
        <v>n.s.</v>
      </c>
      <c r="AA416">
        <f t="shared" si="85"/>
        <v>6</v>
      </c>
      <c r="AB416">
        <v>-0.6673742834668982</v>
      </c>
      <c r="AC416">
        <v>-0.78287519463845956</v>
      </c>
      <c r="AD416">
        <v>-0.65051449280940998</v>
      </c>
      <c r="AE416">
        <v>1.0750931184447887</v>
      </c>
      <c r="AF416">
        <v>0.2718659727975149</v>
      </c>
      <c r="AG416">
        <v>2.2564605295569817E-2</v>
      </c>
      <c r="AH416">
        <f t="shared" si="86"/>
        <v>6</v>
      </c>
      <c r="AI416">
        <v>-0.90779256190291113</v>
      </c>
      <c r="AJ416">
        <v>-1.098505544952425</v>
      </c>
      <c r="AK416">
        <v>-0.76611193982572279</v>
      </c>
      <c r="AL416">
        <v>0.67346265186004817</v>
      </c>
      <c r="AM416">
        <v>7.4000581443776928E-2</v>
      </c>
      <c r="AN416">
        <v>-2.1479727410451396E-2</v>
      </c>
      <c r="AO416">
        <f t="shared" si="87"/>
        <v>6</v>
      </c>
      <c r="AP416">
        <v>0.53300000000000003</v>
      </c>
      <c r="AQ416">
        <v>0.46700000000000003</v>
      </c>
      <c r="AR416">
        <v>0.58799999999999997</v>
      </c>
      <c r="AS416">
        <v>0.627</v>
      </c>
      <c r="AT416">
        <v>0.95</v>
      </c>
      <c r="AU416">
        <v>1.0149999999999999</v>
      </c>
      <c r="AV416" t="s">
        <v>198</v>
      </c>
      <c r="AW416" t="s">
        <v>198</v>
      </c>
      <c r="AX416" t="s">
        <v>1397</v>
      </c>
      <c r="BL416">
        <f t="shared" si="88"/>
        <v>0.67346265186004817</v>
      </c>
      <c r="BM416">
        <f t="shared" si="89"/>
        <v>7.4000581443776928E-2</v>
      </c>
      <c r="BN416">
        <f t="shared" si="90"/>
        <v>-2.1479727410451396E-2</v>
      </c>
      <c r="BO416">
        <v>-0.67346265186004817</v>
      </c>
      <c r="BP416">
        <v>-7.4000581443776928E-2</v>
      </c>
      <c r="BQ416">
        <v>2.1479727410451396E-2</v>
      </c>
    </row>
    <row r="417" spans="1:69" x14ac:dyDescent="0.25">
      <c r="B417" t="s">
        <v>988</v>
      </c>
      <c r="C417" t="s">
        <v>0</v>
      </c>
      <c r="D417" t="s">
        <v>198</v>
      </c>
      <c r="E417" t="s">
        <v>198</v>
      </c>
      <c r="F417" t="s">
        <v>198</v>
      </c>
      <c r="G417" t="s">
        <v>198</v>
      </c>
      <c r="H417">
        <v>127.429</v>
      </c>
      <c r="I417">
        <v>4.9800000000000004</v>
      </c>
      <c r="J417">
        <v>1158</v>
      </c>
      <c r="K417">
        <v>22.366148531951598</v>
      </c>
      <c r="L417">
        <v>67</v>
      </c>
      <c r="M417">
        <v>13</v>
      </c>
      <c r="N417">
        <v>13</v>
      </c>
      <c r="O417">
        <v>0</v>
      </c>
      <c r="P417">
        <v>1</v>
      </c>
      <c r="Q417" t="s">
        <v>198</v>
      </c>
      <c r="R417">
        <v>1.343</v>
      </c>
      <c r="S417">
        <v>236.65625202655801</v>
      </c>
      <c r="T417" s="8">
        <f t="shared" si="78"/>
        <v>7.9505890007018243E-2</v>
      </c>
      <c r="U417" s="8">
        <f t="shared" si="79"/>
        <v>0.68230198017814903</v>
      </c>
      <c r="V417" s="7">
        <f t="shared" si="80"/>
        <v>0.79971871869548616</v>
      </c>
      <c r="W417" t="str">
        <f t="shared" si="81"/>
        <v>n.s.</v>
      </c>
      <c r="X417" t="str">
        <f t="shared" si="82"/>
        <v>n.s.</v>
      </c>
      <c r="Y417" t="str">
        <f t="shared" si="83"/>
        <v>n.s.</v>
      </c>
      <c r="Z417" t="str">
        <f t="shared" si="84"/>
        <v>n.s.</v>
      </c>
      <c r="AA417">
        <f t="shared" si="85"/>
        <v>6</v>
      </c>
      <c r="AB417">
        <v>-9.237080908311629E-2</v>
      </c>
      <c r="AC417">
        <v>-0.75533617104017803</v>
      </c>
      <c r="AD417">
        <v>0.67631240149079186</v>
      </c>
      <c r="AE417">
        <v>1.6475569700396764E-2</v>
      </c>
      <c r="AF417">
        <v>-0.57697436847358841</v>
      </c>
      <c r="AG417">
        <v>1.2089287174478036</v>
      </c>
      <c r="AH417">
        <f t="shared" si="86"/>
        <v>6</v>
      </c>
      <c r="AI417">
        <v>-0.33278908751912922</v>
      </c>
      <c r="AJ417">
        <v>-1.0709665213541435</v>
      </c>
      <c r="AK417">
        <v>0.56071495447447905</v>
      </c>
      <c r="AL417">
        <v>-0.38515489688434379</v>
      </c>
      <c r="AM417">
        <v>-0.77483975982732645</v>
      </c>
      <c r="AN417">
        <v>1.1648843847417825</v>
      </c>
      <c r="AO417">
        <f t="shared" si="87"/>
        <v>6</v>
      </c>
      <c r="AP417">
        <v>0.79400000000000004</v>
      </c>
      <c r="AQ417">
        <v>0.47599999999999998</v>
      </c>
      <c r="AR417">
        <v>1.4750000000000001</v>
      </c>
      <c r="AS417">
        <v>1.306</v>
      </c>
      <c r="AT417">
        <v>1.7110000000000001</v>
      </c>
      <c r="AU417">
        <v>0.44600000000000001</v>
      </c>
      <c r="AV417" t="s">
        <v>198</v>
      </c>
      <c r="AW417" t="s">
        <v>198</v>
      </c>
      <c r="AX417" t="s">
        <v>198</v>
      </c>
      <c r="BL417">
        <f t="shared" si="88"/>
        <v>-0.38515489688434379</v>
      </c>
      <c r="BM417">
        <f t="shared" si="89"/>
        <v>-0.77483975982732645</v>
      </c>
      <c r="BN417">
        <f t="shared" si="90"/>
        <v>1.1648843847417825</v>
      </c>
      <c r="BO417">
        <v>0.38515489688434379</v>
      </c>
      <c r="BP417">
        <v>0.77483975982732645</v>
      </c>
      <c r="BQ417">
        <v>-1.1648843847417825</v>
      </c>
    </row>
    <row r="418" spans="1:69" x14ac:dyDescent="0.25">
      <c r="B418" t="s">
        <v>1</v>
      </c>
      <c r="C418" t="s">
        <v>2</v>
      </c>
      <c r="D418" t="s">
        <v>198</v>
      </c>
      <c r="E418" t="s">
        <v>198</v>
      </c>
      <c r="F418" t="s">
        <v>198</v>
      </c>
      <c r="G418" t="s">
        <v>3</v>
      </c>
      <c r="H418">
        <v>30.478000000000002</v>
      </c>
      <c r="I418">
        <v>9.5</v>
      </c>
      <c r="J418">
        <v>276</v>
      </c>
      <c r="K418">
        <v>43.478260869565197</v>
      </c>
      <c r="L418">
        <v>85</v>
      </c>
      <c r="M418">
        <v>9</v>
      </c>
      <c r="N418">
        <v>9</v>
      </c>
      <c r="O418">
        <v>0</v>
      </c>
      <c r="P418">
        <v>1</v>
      </c>
      <c r="Q418" t="s">
        <v>198</v>
      </c>
      <c r="R418">
        <v>47.697000000000003</v>
      </c>
      <c r="S418">
        <v>250.995361328125</v>
      </c>
      <c r="T418" s="8">
        <f t="shared" si="78"/>
        <v>-0.17470618718137976</v>
      </c>
      <c r="U418" s="8">
        <f t="shared" si="79"/>
        <v>9.8590183767989434E-2</v>
      </c>
      <c r="V418" s="7">
        <f t="shared" si="80"/>
        <v>2.6759828250306063E-3</v>
      </c>
      <c r="W418" t="str">
        <f t="shared" si="81"/>
        <v>n.s.</v>
      </c>
      <c r="X418" t="str">
        <f t="shared" si="82"/>
        <v>n.s.</v>
      </c>
      <c r="Y418" t="str">
        <f t="shared" si="83"/>
        <v>n.s.</v>
      </c>
      <c r="Z418" t="str">
        <f t="shared" si="84"/>
        <v>n.s.</v>
      </c>
      <c r="AA418">
        <f t="shared" si="85"/>
        <v>6</v>
      </c>
      <c r="AB418">
        <v>-0.24558574219697454</v>
      </c>
      <c r="AC418">
        <v>-0.25569123973780444</v>
      </c>
      <c r="AD418">
        <v>-7.3753805201041259E-2</v>
      </c>
      <c r="AE418">
        <v>-0.2528050742606589</v>
      </c>
      <c r="AF418">
        <v>-5.0224421164054567E-3</v>
      </c>
      <c r="AG418">
        <v>-0.21537881957539384</v>
      </c>
      <c r="AH418">
        <f t="shared" si="86"/>
        <v>6</v>
      </c>
      <c r="AI418">
        <v>-0.48600402063298748</v>
      </c>
      <c r="AJ418">
        <v>-0.57132159005176986</v>
      </c>
      <c r="AK418">
        <v>-0.18935125221735402</v>
      </c>
      <c r="AL418">
        <v>-0.65443554084539945</v>
      </c>
      <c r="AM418">
        <v>-0.20288783347014344</v>
      </c>
      <c r="AN418">
        <v>-0.25942315228141505</v>
      </c>
      <c r="AO418">
        <f t="shared" si="87"/>
        <v>6</v>
      </c>
      <c r="AP418">
        <v>0.71399999999999997</v>
      </c>
      <c r="AQ418">
        <v>0.67300000000000004</v>
      </c>
      <c r="AR418">
        <v>0.877</v>
      </c>
      <c r="AS418">
        <v>1.5740000000000001</v>
      </c>
      <c r="AT418">
        <v>1.151</v>
      </c>
      <c r="AU418">
        <v>1.1970000000000001</v>
      </c>
      <c r="AV418" t="s">
        <v>198</v>
      </c>
      <c r="AW418" t="s">
        <v>198</v>
      </c>
      <c r="AX418" t="s">
        <v>209</v>
      </c>
      <c r="BL418">
        <f t="shared" si="88"/>
        <v>-0.65443554084539945</v>
      </c>
      <c r="BM418">
        <f t="shared" si="89"/>
        <v>-0.20288783347014344</v>
      </c>
      <c r="BN418">
        <f t="shared" si="90"/>
        <v>-0.25942315228141505</v>
      </c>
      <c r="BO418">
        <v>0.65443554084539945</v>
      </c>
      <c r="BP418">
        <v>0.20288783347014344</v>
      </c>
      <c r="BQ418">
        <v>0.25942315228141505</v>
      </c>
    </row>
    <row r="419" spans="1:69" x14ac:dyDescent="0.25">
      <c r="B419" t="s">
        <v>4</v>
      </c>
      <c r="C419" t="s">
        <v>5</v>
      </c>
      <c r="D419" t="s">
        <v>198</v>
      </c>
      <c r="E419" t="s">
        <v>198</v>
      </c>
      <c r="F419" t="s">
        <v>198</v>
      </c>
      <c r="G419" t="s">
        <v>198</v>
      </c>
      <c r="H419">
        <v>18.79</v>
      </c>
      <c r="I419">
        <v>4.91</v>
      </c>
      <c r="J419">
        <v>179</v>
      </c>
      <c r="K419">
        <v>43.575418994413397</v>
      </c>
      <c r="L419">
        <v>61</v>
      </c>
      <c r="M419">
        <v>3</v>
      </c>
      <c r="N419">
        <v>3</v>
      </c>
      <c r="O419">
        <v>0</v>
      </c>
      <c r="P419">
        <v>1</v>
      </c>
      <c r="Q419" t="s">
        <v>198</v>
      </c>
      <c r="R419">
        <v>78.433000000000007</v>
      </c>
      <c r="S419">
        <v>324.88756847381597</v>
      </c>
      <c r="T419" s="8">
        <f t="shared" si="78"/>
        <v>1.4381078231942727E-2</v>
      </c>
      <c r="U419" s="8">
        <f t="shared" si="79"/>
        <v>0.1454873757565994</v>
      </c>
      <c r="V419" s="7">
        <f t="shared" si="80"/>
        <v>0.82951685052567914</v>
      </c>
      <c r="W419" t="str">
        <f t="shared" si="81"/>
        <v>n.s.</v>
      </c>
      <c r="X419" t="str">
        <f t="shared" si="82"/>
        <v>n.s.</v>
      </c>
      <c r="Y419" t="str">
        <f t="shared" si="83"/>
        <v>n.s.</v>
      </c>
      <c r="Z419" t="str">
        <f t="shared" si="84"/>
        <v>n.s.</v>
      </c>
      <c r="AA419">
        <f t="shared" si="85"/>
        <v>6</v>
      </c>
      <c r="AB419">
        <v>-0.22154026823032352</v>
      </c>
      <c r="AC419">
        <v>0.2031556210555529</v>
      </c>
      <c r="AD419">
        <v>-0.13422484739063012</v>
      </c>
      <c r="AE419">
        <v>5.7938397405721764E-2</v>
      </c>
      <c r="AF419">
        <v>9.8906911265569206E-2</v>
      </c>
      <c r="AG419">
        <v>8.2050655285766133E-2</v>
      </c>
      <c r="AH419">
        <f t="shared" si="86"/>
        <v>6</v>
      </c>
      <c r="AI419">
        <v>-0.46195854666633646</v>
      </c>
      <c r="AJ419">
        <v>-0.1124747292584125</v>
      </c>
      <c r="AK419">
        <v>-0.24982229440694287</v>
      </c>
      <c r="AL419">
        <v>-0.34369206917901879</v>
      </c>
      <c r="AM419">
        <v>-9.8958480088168779E-2</v>
      </c>
      <c r="AN419">
        <v>3.8006322579744921E-2</v>
      </c>
      <c r="AO419">
        <f t="shared" si="87"/>
        <v>6</v>
      </c>
      <c r="AP419">
        <v>0.72599999999999998</v>
      </c>
      <c r="AQ419">
        <v>0.92500000000000004</v>
      </c>
      <c r="AR419">
        <v>0.84099999999999997</v>
      </c>
      <c r="AS419">
        <v>1.2689999999999999</v>
      </c>
      <c r="AT419">
        <v>1.071</v>
      </c>
      <c r="AU419">
        <v>0.97399999999999998</v>
      </c>
      <c r="AV419" t="s">
        <v>198</v>
      </c>
      <c r="AW419" t="s">
        <v>198</v>
      </c>
      <c r="AX419" t="s">
        <v>198</v>
      </c>
      <c r="BL419">
        <f t="shared" si="88"/>
        <v>-0.34369206917901879</v>
      </c>
      <c r="BM419">
        <f t="shared" si="89"/>
        <v>-9.8958480088168779E-2</v>
      </c>
      <c r="BN419">
        <f t="shared" si="90"/>
        <v>3.8006322579744921E-2</v>
      </c>
      <c r="BO419">
        <v>0.34369206917901879</v>
      </c>
      <c r="BP419">
        <v>9.8958480088168779E-2</v>
      </c>
      <c r="BQ419">
        <v>-3.8006322579744921E-2</v>
      </c>
    </row>
    <row r="420" spans="1:69" x14ac:dyDescent="0.25">
      <c r="A420" s="10" t="s">
        <v>270</v>
      </c>
      <c r="B420" t="s">
        <v>6</v>
      </c>
      <c r="C420" t="s">
        <v>7</v>
      </c>
      <c r="D420" t="s">
        <v>8</v>
      </c>
      <c r="E420" t="s">
        <v>9</v>
      </c>
      <c r="F420" t="s">
        <v>858</v>
      </c>
      <c r="G420" t="s">
        <v>198</v>
      </c>
      <c r="H420">
        <v>221.053</v>
      </c>
      <c r="I420">
        <v>4.92</v>
      </c>
      <c r="J420">
        <v>1972</v>
      </c>
      <c r="K420">
        <v>13.5395537525355</v>
      </c>
      <c r="L420">
        <v>49</v>
      </c>
      <c r="M420">
        <v>22</v>
      </c>
      <c r="N420">
        <v>22</v>
      </c>
      <c r="O420">
        <v>0</v>
      </c>
      <c r="P420">
        <v>1</v>
      </c>
      <c r="Q420" t="s">
        <v>198</v>
      </c>
      <c r="R420">
        <v>0.78700000000000003</v>
      </c>
      <c r="S420">
        <v>147.69999492168401</v>
      </c>
      <c r="T420" s="8">
        <f t="shared" si="78"/>
        <v>-3.5310028161765428E-2</v>
      </c>
      <c r="U420" s="8">
        <f t="shared" si="79"/>
        <v>0.54129082914674254</v>
      </c>
      <c r="V420" s="7">
        <f t="shared" si="80"/>
        <v>0.88692603244471557</v>
      </c>
      <c r="W420" t="str">
        <f t="shared" si="81"/>
        <v>n.s.</v>
      </c>
      <c r="X420" t="str">
        <f t="shared" si="82"/>
        <v>n.s.</v>
      </c>
      <c r="Y420" t="str">
        <f t="shared" si="83"/>
        <v>n.s.</v>
      </c>
      <c r="Z420" t="str">
        <f t="shared" si="84"/>
        <v>n.s.</v>
      </c>
      <c r="AA420">
        <f t="shared" si="85"/>
        <v>6</v>
      </c>
      <c r="AB420">
        <v>0.52729942622417447</v>
      </c>
      <c r="AC420">
        <v>0.37360041895129537</v>
      </c>
      <c r="AD420">
        <v>-0.48168037613808262</v>
      </c>
      <c r="AE420">
        <v>0.21766763174214568</v>
      </c>
      <c r="AF420">
        <v>0.17071133985001133</v>
      </c>
      <c r="AG420">
        <v>-1.0194586096001368</v>
      </c>
      <c r="AH420">
        <f t="shared" si="86"/>
        <v>6</v>
      </c>
      <c r="AI420">
        <v>0.28688114778816154</v>
      </c>
      <c r="AJ420">
        <v>5.7970068637329945E-2</v>
      </c>
      <c r="AK420">
        <v>-0.59727782315439537</v>
      </c>
      <c r="AL420">
        <v>-0.18396283484259487</v>
      </c>
      <c r="AM420">
        <v>-2.7154051503726646E-2</v>
      </c>
      <c r="AN420">
        <v>-1.0635029423061579</v>
      </c>
      <c r="AO420">
        <f t="shared" si="87"/>
        <v>6</v>
      </c>
      <c r="AP420">
        <v>1.22</v>
      </c>
      <c r="AQ420">
        <v>1.0409999999999999</v>
      </c>
      <c r="AR420">
        <v>0.66100000000000003</v>
      </c>
      <c r="AS420">
        <v>1.1359999999999999</v>
      </c>
      <c r="AT420">
        <v>1.0189999999999999</v>
      </c>
      <c r="AU420">
        <v>2.09</v>
      </c>
      <c r="AV420" t="s">
        <v>198</v>
      </c>
      <c r="AW420" t="s">
        <v>198</v>
      </c>
      <c r="AX420" t="s">
        <v>198</v>
      </c>
      <c r="BL420">
        <f t="shared" si="88"/>
        <v>-0.18396283484259487</v>
      </c>
      <c r="BM420">
        <f t="shared" si="89"/>
        <v>-2.7154051503726646E-2</v>
      </c>
      <c r="BN420">
        <f t="shared" si="90"/>
        <v>-1.0635029423061579</v>
      </c>
      <c r="BO420">
        <v>0.18396283484259487</v>
      </c>
      <c r="BP420">
        <v>2.7154051503726646E-2</v>
      </c>
      <c r="BQ420">
        <v>1.0635029423061579</v>
      </c>
    </row>
    <row r="421" spans="1:69" x14ac:dyDescent="0.25">
      <c r="B421" t="s">
        <v>10</v>
      </c>
      <c r="C421" t="s">
        <v>11</v>
      </c>
      <c r="D421" t="s">
        <v>12</v>
      </c>
      <c r="E421" t="s">
        <v>13</v>
      </c>
      <c r="F421" t="s">
        <v>14</v>
      </c>
      <c r="G421" t="s">
        <v>16</v>
      </c>
      <c r="H421">
        <v>30.247</v>
      </c>
      <c r="I421">
        <v>6.04</v>
      </c>
      <c r="J421">
        <v>266</v>
      </c>
      <c r="K421">
        <v>57.518796992481199</v>
      </c>
      <c r="L421">
        <v>65</v>
      </c>
      <c r="M421">
        <v>11</v>
      </c>
      <c r="N421">
        <v>11</v>
      </c>
      <c r="O421">
        <v>0</v>
      </c>
      <c r="P421">
        <v>1</v>
      </c>
      <c r="Q421" t="s">
        <v>198</v>
      </c>
      <c r="R421">
        <v>41.17</v>
      </c>
      <c r="S421">
        <v>246.751416802406</v>
      </c>
      <c r="T421" s="8">
        <f t="shared" si="78"/>
        <v>-3.2277309876692632E-2</v>
      </c>
      <c r="U421" s="8">
        <f t="shared" si="79"/>
        <v>0.18047634426593048</v>
      </c>
      <c r="V421" s="7">
        <f t="shared" si="80"/>
        <v>0.69763173659624955</v>
      </c>
      <c r="W421" t="str">
        <f t="shared" si="81"/>
        <v>n.s.</v>
      </c>
      <c r="X421" t="str">
        <f t="shared" si="82"/>
        <v>n.s.</v>
      </c>
      <c r="Y421" t="str">
        <f t="shared" si="83"/>
        <v>n.s.</v>
      </c>
      <c r="Z421" t="str">
        <f t="shared" si="84"/>
        <v>n.s.</v>
      </c>
      <c r="AA421">
        <f t="shared" si="85"/>
        <v>6</v>
      </c>
      <c r="AB421">
        <v>-0.13665137064381039</v>
      </c>
      <c r="AC421">
        <v>0.29821329723655599</v>
      </c>
      <c r="AD421">
        <v>7.0166017769306754E-2</v>
      </c>
      <c r="AE421">
        <v>-0.27914395890772048</v>
      </c>
      <c r="AF421">
        <v>-5.6728651679403053E-2</v>
      </c>
      <c r="AG421">
        <v>-8.9519193035084599E-2</v>
      </c>
      <c r="AH421">
        <f t="shared" si="86"/>
        <v>6</v>
      </c>
      <c r="AI421">
        <v>-0.37706964907982332</v>
      </c>
      <c r="AJ421">
        <v>-1.7417053077409407E-2</v>
      </c>
      <c r="AK421">
        <v>-4.5431429247006001E-2</v>
      </c>
      <c r="AL421">
        <v>-0.68077442549246103</v>
      </c>
      <c r="AM421">
        <v>-0.25459404303314104</v>
      </c>
      <c r="AN421">
        <v>-0.1335635257411058</v>
      </c>
      <c r="AO421">
        <f t="shared" si="87"/>
        <v>6</v>
      </c>
      <c r="AP421">
        <v>0.77</v>
      </c>
      <c r="AQ421">
        <v>0.98799999999999999</v>
      </c>
      <c r="AR421">
        <v>0.96899999999999997</v>
      </c>
      <c r="AS421">
        <v>1.603</v>
      </c>
      <c r="AT421">
        <v>1.1930000000000001</v>
      </c>
      <c r="AU421">
        <v>1.097</v>
      </c>
      <c r="AV421" t="s">
        <v>199</v>
      </c>
      <c r="AW421" t="s">
        <v>15</v>
      </c>
      <c r="AX421" t="s">
        <v>209</v>
      </c>
      <c r="BL421">
        <f t="shared" si="88"/>
        <v>-0.68077442549246103</v>
      </c>
      <c r="BM421">
        <f t="shared" si="89"/>
        <v>-0.25459404303314104</v>
      </c>
      <c r="BN421">
        <f t="shared" si="90"/>
        <v>-0.1335635257411058</v>
      </c>
      <c r="BO421">
        <v>0.68077442549246103</v>
      </c>
      <c r="BP421">
        <v>0.25459404303314104</v>
      </c>
      <c r="BQ421">
        <v>0.1335635257411058</v>
      </c>
    </row>
    <row r="422" spans="1:69" x14ac:dyDescent="0.25">
      <c r="B422" t="s">
        <v>17</v>
      </c>
      <c r="C422" t="s">
        <v>18</v>
      </c>
      <c r="D422" t="s">
        <v>198</v>
      </c>
      <c r="E422" t="s">
        <v>198</v>
      </c>
      <c r="F422" t="s">
        <v>198</v>
      </c>
      <c r="G422" t="s">
        <v>198</v>
      </c>
      <c r="H422">
        <v>45.223999999999997</v>
      </c>
      <c r="I422">
        <v>9.52</v>
      </c>
      <c r="J422">
        <v>433</v>
      </c>
      <c r="K422">
        <v>43.418013856812898</v>
      </c>
      <c r="L422">
        <v>64</v>
      </c>
      <c r="M422">
        <v>12</v>
      </c>
      <c r="N422">
        <v>2</v>
      </c>
      <c r="O422">
        <v>13</v>
      </c>
      <c r="P422">
        <v>1</v>
      </c>
      <c r="Q422" t="s">
        <v>240</v>
      </c>
      <c r="R422">
        <v>8.1829999999999998</v>
      </c>
      <c r="S422">
        <v>224.541375279427</v>
      </c>
      <c r="T422" s="8">
        <f t="shared" si="78"/>
        <v>-8.020281361661212E-3</v>
      </c>
      <c r="U422" s="8">
        <f t="shared" si="79"/>
        <v>0.39069681182896593</v>
      </c>
      <c r="V422" s="7">
        <f t="shared" si="80"/>
        <v>0.96429182972468541</v>
      </c>
      <c r="W422" t="str">
        <f t="shared" si="81"/>
        <v>n.s.</v>
      </c>
      <c r="X422" t="str">
        <f t="shared" si="82"/>
        <v>n.s.</v>
      </c>
      <c r="Y422" t="str">
        <f t="shared" si="83"/>
        <v>n.s.</v>
      </c>
      <c r="Z422" t="str">
        <f t="shared" si="84"/>
        <v>n.s.</v>
      </c>
      <c r="AA422">
        <f t="shared" si="85"/>
        <v>6</v>
      </c>
      <c r="AB422">
        <v>-0.23551804578677638</v>
      </c>
      <c r="AC422">
        <v>-0.33274132058325229</v>
      </c>
      <c r="AD422">
        <v>0.38941169160334932</v>
      </c>
      <c r="AE422">
        <v>-0.52360943890266998</v>
      </c>
      <c r="AF422">
        <v>0.56187888760811489</v>
      </c>
      <c r="AG422">
        <v>9.2456537891267107E-2</v>
      </c>
      <c r="AH422">
        <f t="shared" si="86"/>
        <v>6</v>
      </c>
      <c r="AI422">
        <v>-0.47593632422278931</v>
      </c>
      <c r="AJ422">
        <v>-0.6483716708972177</v>
      </c>
      <c r="AK422">
        <v>0.27381424458703657</v>
      </c>
      <c r="AL422">
        <v>-0.92523990548741053</v>
      </c>
      <c r="AM422">
        <v>0.3640134962543769</v>
      </c>
      <c r="AN422">
        <v>4.8412205185245895E-2</v>
      </c>
      <c r="AO422">
        <f t="shared" si="87"/>
        <v>6</v>
      </c>
      <c r="AP422">
        <v>0.71899999999999997</v>
      </c>
      <c r="AQ422">
        <v>0.63800000000000001</v>
      </c>
      <c r="AR422">
        <v>1.2090000000000001</v>
      </c>
      <c r="AS422">
        <v>1.899</v>
      </c>
      <c r="AT422">
        <v>0.77700000000000002</v>
      </c>
      <c r="AU422">
        <v>0.96699999999999997</v>
      </c>
      <c r="AV422" t="s">
        <v>198</v>
      </c>
      <c r="AW422" t="s">
        <v>198</v>
      </c>
      <c r="AX422" t="s">
        <v>198</v>
      </c>
      <c r="BL422">
        <f t="shared" si="88"/>
        <v>-0.92523990548741053</v>
      </c>
      <c r="BM422">
        <f t="shared" si="89"/>
        <v>0.3640134962543769</v>
      </c>
      <c r="BN422">
        <f t="shared" si="90"/>
        <v>4.8412205185245895E-2</v>
      </c>
      <c r="BO422">
        <v>0.92523990548741053</v>
      </c>
      <c r="BP422">
        <v>-0.3640134962543769</v>
      </c>
      <c r="BQ422">
        <v>-4.8412205185245895E-2</v>
      </c>
    </row>
    <row r="423" spans="1:69" x14ac:dyDescent="0.25">
      <c r="B423" t="s">
        <v>19</v>
      </c>
      <c r="C423" t="s">
        <v>20</v>
      </c>
      <c r="D423" t="s">
        <v>198</v>
      </c>
      <c r="E423" t="s">
        <v>198</v>
      </c>
      <c r="F423" t="s">
        <v>198</v>
      </c>
      <c r="G423" t="s">
        <v>2119</v>
      </c>
      <c r="H423">
        <v>27.222999999999999</v>
      </c>
      <c r="I423">
        <v>6.34</v>
      </c>
      <c r="J423">
        <v>247</v>
      </c>
      <c r="K423">
        <v>83.400809716599198</v>
      </c>
      <c r="L423">
        <v>59</v>
      </c>
      <c r="M423">
        <v>12</v>
      </c>
      <c r="N423">
        <v>1</v>
      </c>
      <c r="O423">
        <v>19</v>
      </c>
      <c r="P423">
        <v>1</v>
      </c>
      <c r="Q423" t="s">
        <v>198</v>
      </c>
      <c r="R423">
        <v>26.384</v>
      </c>
      <c r="S423">
        <v>233.04562211036699</v>
      </c>
      <c r="T423" s="8">
        <f t="shared" si="78"/>
        <v>-0.17626939768845998</v>
      </c>
      <c r="U423" s="8">
        <f t="shared" si="79"/>
        <v>0.30800354630536847</v>
      </c>
      <c r="V423" s="7">
        <f t="shared" si="80"/>
        <v>0.22954418959204398</v>
      </c>
      <c r="W423" t="str">
        <f t="shared" si="81"/>
        <v>n.s.</v>
      </c>
      <c r="X423" t="str">
        <f t="shared" si="82"/>
        <v>n.s.</v>
      </c>
      <c r="Y423" t="str">
        <f t="shared" si="83"/>
        <v>n.s.</v>
      </c>
      <c r="Z423" t="str">
        <f t="shared" si="84"/>
        <v>n.s.</v>
      </c>
      <c r="AA423">
        <f t="shared" si="85"/>
        <v>6</v>
      </c>
      <c r="AB423">
        <v>-0.78578679191138101</v>
      </c>
      <c r="AC423">
        <v>0.25071287363262684</v>
      </c>
      <c r="AD423">
        <v>-8.034899401633426E-2</v>
      </c>
      <c r="AE423">
        <v>-0.19578152096990953</v>
      </c>
      <c r="AF423">
        <v>-0.13211925840468264</v>
      </c>
      <c r="AG423">
        <v>-0.11429269446107945</v>
      </c>
      <c r="AH423">
        <f t="shared" si="86"/>
        <v>6</v>
      </c>
      <c r="AI423">
        <v>-1.0262050703473939</v>
      </c>
      <c r="AJ423">
        <v>-6.4917476681338543E-2</v>
      </c>
      <c r="AK423">
        <v>-0.19594644103264702</v>
      </c>
      <c r="AL423">
        <v>-0.59741198755465008</v>
      </c>
      <c r="AM423">
        <v>-0.32998464975842062</v>
      </c>
      <c r="AN423">
        <v>-0.15833702716710066</v>
      </c>
      <c r="AO423">
        <f t="shared" si="87"/>
        <v>6</v>
      </c>
      <c r="AP423">
        <v>0.49099999999999999</v>
      </c>
      <c r="AQ423">
        <v>0.95599999999999996</v>
      </c>
      <c r="AR423">
        <v>0.873</v>
      </c>
      <c r="AS423">
        <v>1.5129999999999999</v>
      </c>
      <c r="AT423">
        <v>1.2569999999999999</v>
      </c>
      <c r="AU423">
        <v>1.1160000000000001</v>
      </c>
      <c r="AV423" t="s">
        <v>199</v>
      </c>
      <c r="AW423" t="s">
        <v>2118</v>
      </c>
      <c r="AX423" t="s">
        <v>209</v>
      </c>
      <c r="BL423">
        <f t="shared" si="88"/>
        <v>-0.59741198755465008</v>
      </c>
      <c r="BM423">
        <f t="shared" si="89"/>
        <v>-0.32998464975842062</v>
      </c>
      <c r="BN423">
        <f t="shared" si="90"/>
        <v>-0.15833702716710066</v>
      </c>
      <c r="BO423">
        <v>0.59741198755465008</v>
      </c>
      <c r="BP423">
        <v>0.32998464975842062</v>
      </c>
      <c r="BQ423">
        <v>0.15833702716710066</v>
      </c>
    </row>
    <row r="424" spans="1:69" hidden="1" x14ac:dyDescent="0.25">
      <c r="A424"/>
      <c r="B424" t="s">
        <v>21</v>
      </c>
      <c r="C424" t="s">
        <v>22</v>
      </c>
      <c r="D424" t="s">
        <v>198</v>
      </c>
      <c r="E424" t="s">
        <v>198</v>
      </c>
      <c r="F424" t="s">
        <v>198</v>
      </c>
      <c r="G424" t="s">
        <v>2119</v>
      </c>
      <c r="H424">
        <v>27.224</v>
      </c>
      <c r="I424">
        <v>6.15</v>
      </c>
      <c r="J424">
        <v>247</v>
      </c>
      <c r="K424">
        <v>83.400809716599198</v>
      </c>
      <c r="L424">
        <v>59</v>
      </c>
      <c r="M424">
        <v>12</v>
      </c>
      <c r="N424">
        <v>1</v>
      </c>
      <c r="O424">
        <v>0</v>
      </c>
      <c r="P424">
        <v>1</v>
      </c>
      <c r="Q424" t="s">
        <v>198</v>
      </c>
      <c r="R424">
        <v>30.623000000000001</v>
      </c>
      <c r="S424">
        <v>233.04562211036699</v>
      </c>
      <c r="T424" s="8">
        <f t="shared" si="78"/>
        <v>-3.1815997482439573</v>
      </c>
      <c r="U424" s="8">
        <f t="shared" si="79"/>
        <v>3.3466589945144545</v>
      </c>
      <c r="V424" s="7">
        <f t="shared" si="80"/>
        <v>9.031288536682941E-2</v>
      </c>
      <c r="W424" t="str">
        <f t="shared" si="81"/>
        <v>n.s.</v>
      </c>
      <c r="X424" t="str">
        <f t="shared" si="82"/>
        <v>n.s.</v>
      </c>
      <c r="Y424" t="str">
        <f t="shared" si="83"/>
        <v>n.s.</v>
      </c>
      <c r="Z424" t="str">
        <f t="shared" si="84"/>
        <v>n.s.</v>
      </c>
      <c r="AA424">
        <f t="shared" si="85"/>
        <v>2</v>
      </c>
      <c r="AB424" t="s">
        <v>198</v>
      </c>
      <c r="AC424" t="s">
        <v>198</v>
      </c>
      <c r="AD424">
        <v>-6.5282587427584113</v>
      </c>
      <c r="AE424" t="s">
        <v>198</v>
      </c>
      <c r="AF424">
        <v>0.16505924627049651</v>
      </c>
      <c r="AG424" t="s">
        <v>198</v>
      </c>
      <c r="AH424">
        <f t="shared" si="86"/>
        <v>2</v>
      </c>
      <c r="AI424" t="s">
        <v>198</v>
      </c>
      <c r="AJ424" t="s">
        <v>198</v>
      </c>
      <c r="AK424">
        <v>-6.6438561897747244</v>
      </c>
      <c r="AL424" t="s">
        <v>198</v>
      </c>
      <c r="AM424">
        <v>-3.2806145083241471E-2</v>
      </c>
      <c r="AN424" t="s">
        <v>198</v>
      </c>
      <c r="AO424">
        <f t="shared" si="87"/>
        <v>2</v>
      </c>
      <c r="AP424" t="s">
        <v>198</v>
      </c>
      <c r="AQ424" t="s">
        <v>198</v>
      </c>
      <c r="AR424">
        <v>0.01</v>
      </c>
      <c r="AS424" t="s">
        <v>198</v>
      </c>
      <c r="AT424">
        <v>1.0229999999999999</v>
      </c>
      <c r="AU424" t="s">
        <v>198</v>
      </c>
      <c r="AV424" t="s">
        <v>199</v>
      </c>
      <c r="AW424" t="s">
        <v>2118</v>
      </c>
      <c r="AX424" t="s">
        <v>209</v>
      </c>
      <c r="BL424" t="str">
        <f t="shared" si="88"/>
        <v/>
      </c>
      <c r="BM424">
        <f t="shared" si="89"/>
        <v>-3.2806145083241471E-2</v>
      </c>
      <c r="BN424" t="str">
        <f t="shared" si="90"/>
        <v/>
      </c>
      <c r="BO424" t="s">
        <v>198</v>
      </c>
      <c r="BP424">
        <v>3.2806145083241471E-2</v>
      </c>
      <c r="BQ424" t="s">
        <v>198</v>
      </c>
    </row>
    <row r="425" spans="1:69" x14ac:dyDescent="0.25">
      <c r="B425" t="s">
        <v>23</v>
      </c>
      <c r="C425" t="s">
        <v>24</v>
      </c>
      <c r="D425" t="s">
        <v>198</v>
      </c>
      <c r="E425" t="s">
        <v>198</v>
      </c>
      <c r="F425" t="s">
        <v>198</v>
      </c>
      <c r="G425" t="s">
        <v>198</v>
      </c>
      <c r="H425">
        <v>18.675999999999998</v>
      </c>
      <c r="I425">
        <v>8.07</v>
      </c>
      <c r="J425">
        <v>170</v>
      </c>
      <c r="K425">
        <v>67.058823529411796</v>
      </c>
      <c r="L425">
        <v>109</v>
      </c>
      <c r="M425">
        <v>12</v>
      </c>
      <c r="N425">
        <v>12</v>
      </c>
      <c r="O425">
        <v>0</v>
      </c>
      <c r="P425">
        <v>1</v>
      </c>
      <c r="Q425" t="s">
        <v>198</v>
      </c>
      <c r="R425">
        <v>260.01600000000002</v>
      </c>
      <c r="S425">
        <v>348.27979373931902</v>
      </c>
      <c r="T425" s="8">
        <f t="shared" si="78"/>
        <v>-2.6140479058379611E-2</v>
      </c>
      <c r="U425" s="8">
        <f t="shared" si="79"/>
        <v>8.7564830950530123E-2</v>
      </c>
      <c r="V425" s="7">
        <f t="shared" si="80"/>
        <v>0.51954247531259079</v>
      </c>
      <c r="W425" t="str">
        <f t="shared" si="81"/>
        <v>n.s.</v>
      </c>
      <c r="X425" t="str">
        <f t="shared" si="82"/>
        <v>n.s.</v>
      </c>
      <c r="Y425" t="str">
        <f t="shared" si="83"/>
        <v>n.s.</v>
      </c>
      <c r="Z425" t="str">
        <f t="shared" si="84"/>
        <v>n.s.</v>
      </c>
      <c r="AA425">
        <f t="shared" si="85"/>
        <v>6</v>
      </c>
      <c r="AB425">
        <v>-0.20966616794203169</v>
      </c>
      <c r="AC425">
        <v>-1.715873720516381E-2</v>
      </c>
      <c r="AD425">
        <v>7.6109157135337224E-2</v>
      </c>
      <c r="AE425">
        <v>0</v>
      </c>
      <c r="AF425">
        <v>-7.5271216359468762E-3</v>
      </c>
      <c r="AG425">
        <v>1.3999952975274899E-3</v>
      </c>
      <c r="AH425">
        <f t="shared" si="86"/>
        <v>6</v>
      </c>
      <c r="AI425">
        <v>-0.45008444637804462</v>
      </c>
      <c r="AJ425">
        <v>-0.33278908751912922</v>
      </c>
      <c r="AK425">
        <v>-3.9488289880975545E-2</v>
      </c>
      <c r="AL425">
        <v>-0.40163046658474055</v>
      </c>
      <c r="AM425">
        <v>-0.20539251298968486</v>
      </c>
      <c r="AN425">
        <v>-4.2644337408493722E-2</v>
      </c>
      <c r="AO425">
        <f t="shared" si="87"/>
        <v>6</v>
      </c>
      <c r="AP425">
        <v>0.73199999999999998</v>
      </c>
      <c r="AQ425">
        <v>0.79400000000000004</v>
      </c>
      <c r="AR425">
        <v>0.97299999999999998</v>
      </c>
      <c r="AS425">
        <v>1.321</v>
      </c>
      <c r="AT425">
        <v>1.153</v>
      </c>
      <c r="AU425">
        <v>1.03</v>
      </c>
      <c r="AV425" t="s">
        <v>198</v>
      </c>
      <c r="AW425" t="s">
        <v>198</v>
      </c>
      <c r="AX425" t="s">
        <v>198</v>
      </c>
      <c r="BL425">
        <f t="shared" si="88"/>
        <v>-0.40163046658474055</v>
      </c>
      <c r="BM425">
        <f t="shared" si="89"/>
        <v>-0.20539251298968486</v>
      </c>
      <c r="BN425">
        <f t="shared" si="90"/>
        <v>-4.2644337408493722E-2</v>
      </c>
      <c r="BO425">
        <v>0.40163046658474055</v>
      </c>
      <c r="BP425">
        <v>0.20539251298968486</v>
      </c>
      <c r="BQ425">
        <v>4.2644337408493722E-2</v>
      </c>
    </row>
    <row r="426" spans="1:69" x14ac:dyDescent="0.25">
      <c r="B426" t="s">
        <v>25</v>
      </c>
      <c r="C426" t="s">
        <v>26</v>
      </c>
      <c r="D426" t="s">
        <v>198</v>
      </c>
      <c r="E426" t="s">
        <v>198</v>
      </c>
      <c r="F426" t="s">
        <v>198</v>
      </c>
      <c r="G426" t="s">
        <v>198</v>
      </c>
      <c r="H426">
        <v>24.138000000000002</v>
      </c>
      <c r="I426">
        <v>9.57</v>
      </c>
      <c r="J426">
        <v>219</v>
      </c>
      <c r="K426">
        <v>49.771689497716899</v>
      </c>
      <c r="L426">
        <v>78</v>
      </c>
      <c r="M426">
        <v>10</v>
      </c>
      <c r="N426">
        <v>10</v>
      </c>
      <c r="O426">
        <v>0</v>
      </c>
      <c r="P426">
        <v>1</v>
      </c>
      <c r="Q426" t="s">
        <v>198</v>
      </c>
      <c r="R426">
        <v>99</v>
      </c>
      <c r="S426">
        <v>317.62909901142098</v>
      </c>
      <c r="T426" s="8">
        <f t="shared" si="78"/>
        <v>-5.2282110875661973E-2</v>
      </c>
      <c r="U426" s="8">
        <f t="shared" si="79"/>
        <v>0.80566888952005922</v>
      </c>
      <c r="V426" s="7">
        <f t="shared" si="80"/>
        <v>0.8875111950353316</v>
      </c>
      <c r="W426" t="str">
        <f t="shared" si="81"/>
        <v>n.s.</v>
      </c>
      <c r="X426" t="str">
        <f t="shared" si="82"/>
        <v>n.s.</v>
      </c>
      <c r="Y426" t="str">
        <f t="shared" si="83"/>
        <v>n.s.</v>
      </c>
      <c r="Z426" t="str">
        <f t="shared" si="84"/>
        <v>n.s.</v>
      </c>
      <c r="AA426">
        <f t="shared" si="85"/>
        <v>6</v>
      </c>
      <c r="AB426">
        <v>0.48286835211371437</v>
      </c>
      <c r="AC426">
        <v>-1.3786909064437471</v>
      </c>
      <c r="AD426">
        <v>-0.34636109965002371</v>
      </c>
      <c r="AE426">
        <v>1.26150624267567</v>
      </c>
      <c r="AF426">
        <v>-9.4916357874108015E-2</v>
      </c>
      <c r="AG426">
        <v>-0.23809889607547724</v>
      </c>
      <c r="AH426">
        <f t="shared" si="86"/>
        <v>6</v>
      </c>
      <c r="AI426">
        <v>0.24245007367770144</v>
      </c>
      <c r="AJ426">
        <v>-1.6943212567577126</v>
      </c>
      <c r="AK426">
        <v>-0.46195854666633646</v>
      </c>
      <c r="AL426">
        <v>0.85987577609092936</v>
      </c>
      <c r="AM426">
        <v>-0.292781749227846</v>
      </c>
      <c r="AN426">
        <v>-0.28214322878149845</v>
      </c>
      <c r="AO426">
        <f t="shared" si="87"/>
        <v>6</v>
      </c>
      <c r="AP426">
        <v>1.1830000000000001</v>
      </c>
      <c r="AQ426">
        <v>0.309</v>
      </c>
      <c r="AR426">
        <v>0.72599999999999998</v>
      </c>
      <c r="AS426">
        <v>0.55100000000000005</v>
      </c>
      <c r="AT426">
        <v>1.2250000000000001</v>
      </c>
      <c r="AU426">
        <v>1.216</v>
      </c>
      <c r="AV426" t="s">
        <v>198</v>
      </c>
      <c r="AW426" t="s">
        <v>198</v>
      </c>
      <c r="AX426" t="s">
        <v>198</v>
      </c>
      <c r="BL426">
        <f t="shared" si="88"/>
        <v>0.85987577609092936</v>
      </c>
      <c r="BM426">
        <f t="shared" si="89"/>
        <v>-0.292781749227846</v>
      </c>
      <c r="BN426">
        <f t="shared" si="90"/>
        <v>-0.28214322878149845</v>
      </c>
      <c r="BO426">
        <v>-0.85987577609092936</v>
      </c>
      <c r="BP426">
        <v>0.292781749227846</v>
      </c>
      <c r="BQ426">
        <v>0.28214322878149845</v>
      </c>
    </row>
    <row r="427" spans="1:69" x14ac:dyDescent="0.25">
      <c r="A427" s="10" t="s">
        <v>289</v>
      </c>
      <c r="B427" t="s">
        <v>27</v>
      </c>
      <c r="C427" t="s">
        <v>28</v>
      </c>
      <c r="D427" t="s">
        <v>198</v>
      </c>
      <c r="E427" t="s">
        <v>198</v>
      </c>
      <c r="F427" t="s">
        <v>198</v>
      </c>
      <c r="G427" t="s">
        <v>29</v>
      </c>
      <c r="H427">
        <v>16.334</v>
      </c>
      <c r="I427">
        <v>10.45</v>
      </c>
      <c r="J427">
        <v>147</v>
      </c>
      <c r="K427">
        <v>48.299319727891202</v>
      </c>
      <c r="L427">
        <v>131</v>
      </c>
      <c r="M427">
        <v>12</v>
      </c>
      <c r="N427">
        <v>12</v>
      </c>
      <c r="O427">
        <v>0</v>
      </c>
      <c r="P427">
        <v>1</v>
      </c>
      <c r="Q427" t="s">
        <v>198</v>
      </c>
      <c r="R427">
        <v>1667.1010000000001</v>
      </c>
      <c r="S427">
        <v>406.286295413971</v>
      </c>
      <c r="T427" s="8">
        <f t="shared" si="78"/>
        <v>-1.894250880618795E-2</v>
      </c>
      <c r="U427" s="8">
        <f t="shared" si="79"/>
        <v>9.237258812112617E-2</v>
      </c>
      <c r="V427" s="7">
        <f t="shared" si="80"/>
        <v>0.65636679835767597</v>
      </c>
      <c r="W427" t="str">
        <f t="shared" si="81"/>
        <v>n.s.</v>
      </c>
      <c r="X427" t="str">
        <f t="shared" si="82"/>
        <v>n.s.</v>
      </c>
      <c r="Y427" t="str">
        <f t="shared" si="83"/>
        <v>n.s.</v>
      </c>
      <c r="Z427" t="str">
        <f t="shared" si="84"/>
        <v>n.s.</v>
      </c>
      <c r="AA427">
        <f t="shared" si="85"/>
        <v>6</v>
      </c>
      <c r="AB427">
        <v>3.6185226218405198E-2</v>
      </c>
      <c r="AC427">
        <v>-5.7696897080041221E-2</v>
      </c>
      <c r="AD427">
        <v>-7.0467482502370241E-2</v>
      </c>
      <c r="AE427">
        <v>0.14945705338271353</v>
      </c>
      <c r="AF427">
        <v>-2.7409538515831333E-2</v>
      </c>
      <c r="AG427">
        <v>-0.14372341434000363</v>
      </c>
      <c r="AH427">
        <f t="shared" si="86"/>
        <v>6</v>
      </c>
      <c r="AI427">
        <v>-0.20423305221760774</v>
      </c>
      <c r="AJ427">
        <v>-0.37332724739400663</v>
      </c>
      <c r="AK427">
        <v>-0.186064929518683</v>
      </c>
      <c r="AL427">
        <v>-0.25217341320202702</v>
      </c>
      <c r="AM427">
        <v>-0.22527492986956932</v>
      </c>
      <c r="AN427">
        <v>-0.18776774704602484</v>
      </c>
      <c r="AO427">
        <f t="shared" si="87"/>
        <v>6</v>
      </c>
      <c r="AP427">
        <v>0.86799999999999999</v>
      </c>
      <c r="AQ427">
        <v>0.77200000000000002</v>
      </c>
      <c r="AR427">
        <v>0.879</v>
      </c>
      <c r="AS427">
        <v>1.1910000000000001</v>
      </c>
      <c r="AT427">
        <v>1.169</v>
      </c>
      <c r="AU427">
        <v>1.139</v>
      </c>
      <c r="AV427" t="s">
        <v>199</v>
      </c>
      <c r="AW427" t="s">
        <v>1423</v>
      </c>
      <c r="AX427" t="s">
        <v>1424</v>
      </c>
      <c r="BL427">
        <f t="shared" si="88"/>
        <v>-0.25217341320202702</v>
      </c>
      <c r="BM427">
        <f t="shared" si="89"/>
        <v>-0.22527492986956932</v>
      </c>
      <c r="BN427">
        <f t="shared" si="90"/>
        <v>-0.18776774704602484</v>
      </c>
      <c r="BO427">
        <v>0.25217341320202702</v>
      </c>
      <c r="BP427">
        <v>0.22527492986956932</v>
      </c>
      <c r="BQ427">
        <v>0.18776774704602484</v>
      </c>
    </row>
    <row r="428" spans="1:69" x14ac:dyDescent="0.25">
      <c r="B428" t="s">
        <v>30</v>
      </c>
      <c r="C428" t="s">
        <v>31</v>
      </c>
      <c r="D428" t="s">
        <v>198</v>
      </c>
      <c r="E428" t="s">
        <v>198</v>
      </c>
      <c r="F428" t="s">
        <v>198</v>
      </c>
      <c r="G428" t="s">
        <v>198</v>
      </c>
      <c r="H428">
        <v>39.101999999999997</v>
      </c>
      <c r="I428">
        <v>4.84</v>
      </c>
      <c r="J428">
        <v>347</v>
      </c>
      <c r="K428">
        <v>51.008645533141198</v>
      </c>
      <c r="L428">
        <v>99</v>
      </c>
      <c r="M428">
        <v>18</v>
      </c>
      <c r="N428">
        <v>18</v>
      </c>
      <c r="O428">
        <v>0</v>
      </c>
      <c r="P428">
        <v>1</v>
      </c>
      <c r="Q428" t="s">
        <v>198</v>
      </c>
      <c r="R428">
        <v>32.246000000000002</v>
      </c>
      <c r="S428">
        <v>306.11886668205301</v>
      </c>
      <c r="T428" s="8">
        <f t="shared" si="78"/>
        <v>-1.976301838334087E-2</v>
      </c>
      <c r="U428" s="8">
        <f t="shared" si="79"/>
        <v>0.10870103168139061</v>
      </c>
      <c r="V428" s="7">
        <f t="shared" si="80"/>
        <v>0.6929091119380324</v>
      </c>
      <c r="W428" t="str">
        <f t="shared" si="81"/>
        <v>n.s.</v>
      </c>
      <c r="X428" t="str">
        <f t="shared" si="82"/>
        <v>n.s.</v>
      </c>
      <c r="Y428" t="str">
        <f t="shared" si="83"/>
        <v>n.s.</v>
      </c>
      <c r="Z428" t="str">
        <f t="shared" si="84"/>
        <v>n.s.</v>
      </c>
      <c r="AA428">
        <f t="shared" si="85"/>
        <v>6</v>
      </c>
      <c r="AB428">
        <v>-5.2940664254578607E-2</v>
      </c>
      <c r="AC428">
        <v>0.21248342321067215</v>
      </c>
      <c r="AD428">
        <v>-5.2525311792014154E-2</v>
      </c>
      <c r="AE428">
        <v>-1.5209275328088689E-2</v>
      </c>
      <c r="AF428">
        <v>-9.609358767495646E-2</v>
      </c>
      <c r="AG428">
        <v>-0.11429269446107945</v>
      </c>
      <c r="AH428">
        <f t="shared" si="86"/>
        <v>6</v>
      </c>
      <c r="AI428">
        <v>-0.29335894269059154</v>
      </c>
      <c r="AJ428">
        <v>-0.10314692710329325</v>
      </c>
      <c r="AK428">
        <v>-0.16812275880832692</v>
      </c>
      <c r="AL428">
        <v>-0.41683974191282924</v>
      </c>
      <c r="AM428">
        <v>-0.29395897902869444</v>
      </c>
      <c r="AN428">
        <v>-0.15833702716710066</v>
      </c>
      <c r="AO428">
        <f t="shared" si="87"/>
        <v>6</v>
      </c>
      <c r="AP428">
        <v>0.81599999999999995</v>
      </c>
      <c r="AQ428">
        <v>0.93100000000000005</v>
      </c>
      <c r="AR428">
        <v>0.89</v>
      </c>
      <c r="AS428">
        <v>1.335</v>
      </c>
      <c r="AT428">
        <v>1.226</v>
      </c>
      <c r="AU428">
        <v>1.1160000000000001</v>
      </c>
      <c r="AV428" t="s">
        <v>198</v>
      </c>
      <c r="AW428" t="s">
        <v>198</v>
      </c>
      <c r="AX428" t="s">
        <v>198</v>
      </c>
      <c r="BL428">
        <f t="shared" si="88"/>
        <v>-0.41683974191282924</v>
      </c>
      <c r="BM428">
        <f t="shared" si="89"/>
        <v>-0.29395897902869444</v>
      </c>
      <c r="BN428">
        <f t="shared" si="90"/>
        <v>-0.15833702716710066</v>
      </c>
      <c r="BO428">
        <v>0.41683974191282924</v>
      </c>
      <c r="BP428">
        <v>0.29395897902869444</v>
      </c>
      <c r="BQ428">
        <v>0.15833702716710066</v>
      </c>
    </row>
    <row r="429" spans="1:69" x14ac:dyDescent="0.25">
      <c r="A429" s="10" t="s">
        <v>272</v>
      </c>
      <c r="B429" t="s">
        <v>32</v>
      </c>
      <c r="C429" t="s">
        <v>33</v>
      </c>
      <c r="D429" t="s">
        <v>198</v>
      </c>
      <c r="E429" t="s">
        <v>198</v>
      </c>
      <c r="F429" t="s">
        <v>198</v>
      </c>
      <c r="G429" t="s">
        <v>198</v>
      </c>
      <c r="H429">
        <v>23.337</v>
      </c>
      <c r="I429">
        <v>8.6999999999999993</v>
      </c>
      <c r="J429">
        <v>208</v>
      </c>
      <c r="K429">
        <v>73.076923076923094</v>
      </c>
      <c r="L429">
        <v>87</v>
      </c>
      <c r="M429">
        <v>17</v>
      </c>
      <c r="N429">
        <v>17</v>
      </c>
      <c r="O429">
        <v>0</v>
      </c>
      <c r="P429">
        <v>1</v>
      </c>
      <c r="Q429" t="s">
        <v>198</v>
      </c>
      <c r="R429">
        <v>115.59099999999999</v>
      </c>
      <c r="S429">
        <v>276.827045440674</v>
      </c>
      <c r="T429" s="8">
        <f t="shared" si="78"/>
        <v>4.7337756355392911E-2</v>
      </c>
      <c r="U429" s="8">
        <f t="shared" si="79"/>
        <v>0.106301907133107</v>
      </c>
      <c r="V429" s="7">
        <f t="shared" si="80"/>
        <v>0.34285399106113401</v>
      </c>
      <c r="W429" t="str">
        <f t="shared" si="81"/>
        <v>n.s.</v>
      </c>
      <c r="X429" t="str">
        <f t="shared" si="82"/>
        <v>n.s.</v>
      </c>
      <c r="Y429" t="str">
        <f t="shared" si="83"/>
        <v>n.s.</v>
      </c>
      <c r="Z429" t="str">
        <f t="shared" si="84"/>
        <v>n.s.</v>
      </c>
      <c r="AA429">
        <f t="shared" si="85"/>
        <v>6</v>
      </c>
      <c r="AB429">
        <v>7.8765014957243668E-2</v>
      </c>
      <c r="AC429">
        <v>-0.14434238042852732</v>
      </c>
      <c r="AD429">
        <v>0.1270930858541422</v>
      </c>
      <c r="AE429">
        <v>0.15552645670082399</v>
      </c>
      <c r="AF429">
        <v>0.10972379448472042</v>
      </c>
      <c r="AG429">
        <v>-4.273943343604545E-2</v>
      </c>
      <c r="AH429">
        <f t="shared" si="86"/>
        <v>6</v>
      </c>
      <c r="AI429">
        <v>-0.16165326347876927</v>
      </c>
      <c r="AJ429">
        <v>-0.45997273074249273</v>
      </c>
      <c r="AK429">
        <v>1.1495638837829439E-2</v>
      </c>
      <c r="AL429">
        <v>-0.24610400988391656</v>
      </c>
      <c r="AM429">
        <v>-8.8141596869017569E-2</v>
      </c>
      <c r="AN429">
        <v>-8.6783766142066662E-2</v>
      </c>
      <c r="AO429">
        <f t="shared" si="87"/>
        <v>6</v>
      </c>
      <c r="AP429">
        <v>0.89400000000000002</v>
      </c>
      <c r="AQ429">
        <v>0.72699999999999998</v>
      </c>
      <c r="AR429">
        <v>1.008</v>
      </c>
      <c r="AS429">
        <v>1.1859999999999999</v>
      </c>
      <c r="AT429">
        <v>1.0629999999999999</v>
      </c>
      <c r="AU429">
        <v>1.0620000000000001</v>
      </c>
      <c r="AV429" t="s">
        <v>198</v>
      </c>
      <c r="AW429" t="s">
        <v>198</v>
      </c>
      <c r="AX429" t="s">
        <v>198</v>
      </c>
      <c r="BL429">
        <f t="shared" si="88"/>
        <v>-0.24610400988391656</v>
      </c>
      <c r="BM429">
        <f t="shared" si="89"/>
        <v>-8.8141596869017569E-2</v>
      </c>
      <c r="BN429">
        <f t="shared" si="90"/>
        <v>-8.6783766142066662E-2</v>
      </c>
      <c r="BO429">
        <v>0.24610400988391656</v>
      </c>
      <c r="BP429">
        <v>8.8141596869017569E-2</v>
      </c>
      <c r="BQ429">
        <v>8.6783766142066662E-2</v>
      </c>
    </row>
    <row r="430" spans="1:69" x14ac:dyDescent="0.25">
      <c r="B430" t="s">
        <v>34</v>
      </c>
      <c r="C430" t="s">
        <v>35</v>
      </c>
      <c r="D430" t="s">
        <v>198</v>
      </c>
      <c r="E430" t="s">
        <v>198</v>
      </c>
      <c r="F430" t="s">
        <v>198</v>
      </c>
      <c r="G430" t="s">
        <v>38</v>
      </c>
      <c r="H430">
        <v>216.239</v>
      </c>
      <c r="I430">
        <v>8.1</v>
      </c>
      <c r="J430">
        <v>1953</v>
      </c>
      <c r="K430">
        <v>11.5719406041987</v>
      </c>
      <c r="L430">
        <v>48</v>
      </c>
      <c r="M430">
        <v>17</v>
      </c>
      <c r="N430">
        <v>17</v>
      </c>
      <c r="O430">
        <v>0</v>
      </c>
      <c r="P430">
        <v>1</v>
      </c>
      <c r="Q430" t="s">
        <v>198</v>
      </c>
      <c r="R430">
        <v>0.78700000000000003</v>
      </c>
      <c r="S430">
        <v>152.534770131111</v>
      </c>
      <c r="T430" s="8">
        <f t="shared" si="78"/>
        <v>-0.30280098022670277</v>
      </c>
      <c r="U430" s="8">
        <f t="shared" si="79"/>
        <v>0.31797899997780332</v>
      </c>
      <c r="V430" s="7">
        <f t="shared" si="80"/>
        <v>5.9087497259092549E-2</v>
      </c>
      <c r="W430" t="str">
        <f t="shared" si="81"/>
        <v>n.s.</v>
      </c>
      <c r="X430" t="str">
        <f t="shared" si="82"/>
        <v>n.s.</v>
      </c>
      <c r="Y430" t="str">
        <f t="shared" si="83"/>
        <v>n.s.</v>
      </c>
      <c r="Z430" t="str">
        <f t="shared" si="84"/>
        <v>n.s.</v>
      </c>
      <c r="AA430">
        <f t="shared" si="85"/>
        <v>6</v>
      </c>
      <c r="AB430">
        <v>0.2562012756769404</v>
      </c>
      <c r="AC430">
        <v>-0.49028259756973241</v>
      </c>
      <c r="AD430">
        <v>-0.41973428598024304</v>
      </c>
      <c r="AE430">
        <v>-0.20433789225671783</v>
      </c>
      <c r="AF430">
        <v>-0.77372414417632407</v>
      </c>
      <c r="AG430">
        <v>-0.18492823705413955</v>
      </c>
      <c r="AH430">
        <f t="shared" si="86"/>
        <v>6</v>
      </c>
      <c r="AI430">
        <v>1.5782997240927459E-2</v>
      </c>
      <c r="AJ430">
        <v>-0.80591294788369783</v>
      </c>
      <c r="AK430">
        <v>-0.53533173299655579</v>
      </c>
      <c r="AL430">
        <v>-0.60596835884145839</v>
      </c>
      <c r="AM430">
        <v>-0.971589535530062</v>
      </c>
      <c r="AN430">
        <v>-0.22897256976016075</v>
      </c>
      <c r="AO430">
        <f t="shared" si="87"/>
        <v>6</v>
      </c>
      <c r="AP430">
        <v>1.0109999999999999</v>
      </c>
      <c r="AQ430">
        <v>0.57199999999999995</v>
      </c>
      <c r="AR430">
        <v>0.69</v>
      </c>
      <c r="AS430">
        <v>1.522</v>
      </c>
      <c r="AT430">
        <v>1.9610000000000001</v>
      </c>
      <c r="AU430">
        <v>1.1719999999999999</v>
      </c>
      <c r="AV430" t="s">
        <v>36</v>
      </c>
      <c r="AW430" t="s">
        <v>200</v>
      </c>
      <c r="AX430" t="s">
        <v>37</v>
      </c>
      <c r="BL430">
        <f t="shared" si="88"/>
        <v>-0.60596835884145839</v>
      </c>
      <c r="BM430">
        <f t="shared" si="89"/>
        <v>-0.971589535530062</v>
      </c>
      <c r="BN430">
        <f t="shared" si="90"/>
        <v>-0.22897256976016075</v>
      </c>
      <c r="BO430">
        <v>0.60596835884145839</v>
      </c>
      <c r="BP430">
        <v>0.971589535530062</v>
      </c>
      <c r="BQ430">
        <v>0.22897256976016075</v>
      </c>
    </row>
    <row r="431" spans="1:69" x14ac:dyDescent="0.25">
      <c r="B431" t="s">
        <v>1019</v>
      </c>
      <c r="C431" t="s">
        <v>1020</v>
      </c>
      <c r="D431" t="s">
        <v>198</v>
      </c>
      <c r="E431" t="s">
        <v>198</v>
      </c>
      <c r="F431" t="s">
        <v>198</v>
      </c>
      <c r="G431" t="s">
        <v>198</v>
      </c>
      <c r="H431">
        <v>24.692</v>
      </c>
      <c r="I431">
        <v>4.96</v>
      </c>
      <c r="J431">
        <v>219</v>
      </c>
      <c r="K431">
        <v>51.141552511415497</v>
      </c>
      <c r="L431">
        <v>121</v>
      </c>
      <c r="M431">
        <v>10</v>
      </c>
      <c r="N431">
        <v>1</v>
      </c>
      <c r="O431">
        <v>0</v>
      </c>
      <c r="P431">
        <v>1</v>
      </c>
      <c r="Q431" t="s">
        <v>198</v>
      </c>
      <c r="R431">
        <v>230.01300000000001</v>
      </c>
      <c r="S431">
        <v>269.67223572731001</v>
      </c>
      <c r="T431" s="8">
        <f t="shared" si="78"/>
        <v>0.32257870048140752</v>
      </c>
      <c r="U431" s="8">
        <f t="shared" si="79"/>
        <v>0.6187801866598952</v>
      </c>
      <c r="V431" s="7">
        <f t="shared" si="80"/>
        <v>0.27781555723957957</v>
      </c>
      <c r="W431" t="str">
        <f t="shared" si="81"/>
        <v>n.s.</v>
      </c>
      <c r="X431" t="str">
        <f t="shared" si="82"/>
        <v>n.s.</v>
      </c>
      <c r="Y431" t="str">
        <f t="shared" si="83"/>
        <v>n.s.</v>
      </c>
      <c r="Z431" t="str">
        <f t="shared" si="84"/>
        <v>n.s.</v>
      </c>
      <c r="AA431">
        <f t="shared" si="85"/>
        <v>5</v>
      </c>
      <c r="AB431">
        <v>0.15574795444902237</v>
      </c>
      <c r="AC431">
        <v>3.6346592835096669E-2</v>
      </c>
      <c r="AD431">
        <v>7.9071570991198714E-2</v>
      </c>
      <c r="AE431">
        <v>1.537692016160769</v>
      </c>
      <c r="AF431" t="s">
        <v>198</v>
      </c>
      <c r="AG431">
        <v>-0.19596463202904904</v>
      </c>
      <c r="AH431">
        <f t="shared" si="86"/>
        <v>5</v>
      </c>
      <c r="AI431">
        <v>-8.4670323986990564E-2</v>
      </c>
      <c r="AJ431">
        <v>-0.27928375747886874</v>
      </c>
      <c r="AK431">
        <v>-3.6525876025114042E-2</v>
      </c>
      <c r="AL431">
        <v>1.1360615495760285</v>
      </c>
      <c r="AM431" t="s">
        <v>198</v>
      </c>
      <c r="AN431">
        <v>-0.24000896473507025</v>
      </c>
      <c r="AO431">
        <f t="shared" si="87"/>
        <v>5</v>
      </c>
      <c r="AP431">
        <v>0.94299999999999995</v>
      </c>
      <c r="AQ431">
        <v>0.82399999999999995</v>
      </c>
      <c r="AR431">
        <v>0.97499999999999998</v>
      </c>
      <c r="AS431">
        <v>0.45500000000000002</v>
      </c>
      <c r="AT431" t="s">
        <v>198</v>
      </c>
      <c r="AU431">
        <v>1.181</v>
      </c>
      <c r="AV431" t="s">
        <v>198</v>
      </c>
      <c r="AW431" t="s">
        <v>198</v>
      </c>
      <c r="AX431" t="s">
        <v>198</v>
      </c>
      <c r="BL431">
        <f t="shared" si="88"/>
        <v>1.1360615495760285</v>
      </c>
      <c r="BM431" t="str">
        <f t="shared" si="89"/>
        <v/>
      </c>
      <c r="BN431">
        <f t="shared" si="90"/>
        <v>-0.24000896473507025</v>
      </c>
      <c r="BO431">
        <v>-1.1360615495760285</v>
      </c>
      <c r="BP431" t="s">
        <v>198</v>
      </c>
      <c r="BQ431">
        <v>0.24000896473507025</v>
      </c>
    </row>
    <row r="432" spans="1:69" x14ac:dyDescent="0.25">
      <c r="B432" t="s">
        <v>1021</v>
      </c>
      <c r="C432" t="s">
        <v>1022</v>
      </c>
      <c r="D432" t="s">
        <v>198</v>
      </c>
      <c r="E432" t="s">
        <v>198</v>
      </c>
      <c r="F432" t="s">
        <v>198</v>
      </c>
      <c r="G432" t="s">
        <v>198</v>
      </c>
      <c r="H432">
        <v>24.693000000000001</v>
      </c>
      <c r="I432">
        <v>4.92</v>
      </c>
      <c r="J432">
        <v>219</v>
      </c>
      <c r="K432">
        <v>51.141552511415497</v>
      </c>
      <c r="L432">
        <v>85</v>
      </c>
      <c r="M432">
        <v>10</v>
      </c>
      <c r="N432">
        <v>1</v>
      </c>
      <c r="O432">
        <v>14</v>
      </c>
      <c r="P432">
        <v>1</v>
      </c>
      <c r="Q432" t="s">
        <v>198</v>
      </c>
      <c r="R432">
        <v>283.80399999999997</v>
      </c>
      <c r="S432">
        <v>269.67075824737498</v>
      </c>
      <c r="T432" s="8">
        <f t="shared" si="78"/>
        <v>-0.14708799491454236</v>
      </c>
      <c r="U432" s="8">
        <f t="shared" si="79"/>
        <v>0.20174856464173857</v>
      </c>
      <c r="V432" s="7">
        <f t="shared" si="80"/>
        <v>0.13410443963373275</v>
      </c>
      <c r="W432" t="str">
        <f t="shared" si="81"/>
        <v>n.s.</v>
      </c>
      <c r="X432" t="str">
        <f t="shared" si="82"/>
        <v>n.s.</v>
      </c>
      <c r="Y432" t="str">
        <f t="shared" si="83"/>
        <v>n.s.</v>
      </c>
      <c r="Z432" t="str">
        <f t="shared" si="84"/>
        <v>n.s.</v>
      </c>
      <c r="AA432">
        <f t="shared" si="85"/>
        <v>6</v>
      </c>
      <c r="AB432">
        <v>7.7150358895148791E-2</v>
      </c>
      <c r="AC432">
        <v>-0.19688330033749851</v>
      </c>
      <c r="AD432">
        <v>0.10691520391651188</v>
      </c>
      <c r="AE432">
        <v>-0.28632602745974123</v>
      </c>
      <c r="AF432">
        <v>-0.4729749445278239</v>
      </c>
      <c r="AG432">
        <v>-0.11040925997385123</v>
      </c>
      <c r="AH432">
        <f t="shared" si="86"/>
        <v>6</v>
      </c>
      <c r="AI432">
        <v>-0.16326791954086414</v>
      </c>
      <c r="AJ432">
        <v>-0.51251365065146393</v>
      </c>
      <c r="AK432">
        <v>-8.682243099800882E-3</v>
      </c>
      <c r="AL432">
        <v>-0.68795649404448178</v>
      </c>
      <c r="AM432">
        <v>-0.67084033588156189</v>
      </c>
      <c r="AN432">
        <v>-0.15445359267987244</v>
      </c>
      <c r="AO432">
        <f t="shared" si="87"/>
        <v>6</v>
      </c>
      <c r="AP432">
        <v>0.89300000000000002</v>
      </c>
      <c r="AQ432">
        <v>0.70099999999999996</v>
      </c>
      <c r="AR432">
        <v>0.99399999999999999</v>
      </c>
      <c r="AS432">
        <v>1.611</v>
      </c>
      <c r="AT432">
        <v>1.5920000000000001</v>
      </c>
      <c r="AU432">
        <v>1.113</v>
      </c>
      <c r="AV432" t="s">
        <v>198</v>
      </c>
      <c r="AW432" t="s">
        <v>198</v>
      </c>
      <c r="AX432" t="s">
        <v>198</v>
      </c>
      <c r="BL432">
        <f t="shared" si="88"/>
        <v>-0.68795649404448178</v>
      </c>
      <c r="BM432">
        <f t="shared" si="89"/>
        <v>-0.67084033588156189</v>
      </c>
      <c r="BN432">
        <f t="shared" si="90"/>
        <v>-0.15445359267987244</v>
      </c>
      <c r="BO432">
        <v>0.68795649404448178</v>
      </c>
      <c r="BP432">
        <v>0.67084033588156189</v>
      </c>
      <c r="BQ432">
        <v>0.15445359267987244</v>
      </c>
    </row>
    <row r="433" spans="1:69" x14ac:dyDescent="0.25">
      <c r="B433" t="s">
        <v>1023</v>
      </c>
      <c r="C433" t="s">
        <v>1024</v>
      </c>
      <c r="D433" t="s">
        <v>198</v>
      </c>
      <c r="E433" t="s">
        <v>198</v>
      </c>
      <c r="F433" t="s">
        <v>198</v>
      </c>
      <c r="G433" t="s">
        <v>1255</v>
      </c>
      <c r="H433">
        <v>44.216000000000001</v>
      </c>
      <c r="I433">
        <v>7.27</v>
      </c>
      <c r="J433">
        <v>420</v>
      </c>
      <c r="K433">
        <v>29.761904761904798</v>
      </c>
      <c r="L433">
        <v>99</v>
      </c>
      <c r="M433">
        <v>9</v>
      </c>
      <c r="N433">
        <v>9</v>
      </c>
      <c r="O433">
        <v>0</v>
      </c>
      <c r="P433">
        <v>1</v>
      </c>
      <c r="Q433" t="s">
        <v>198</v>
      </c>
      <c r="R433">
        <v>8.1199999999999992</v>
      </c>
      <c r="S433">
        <v>293.758907079697</v>
      </c>
      <c r="T433" s="8">
        <f t="shared" si="78"/>
        <v>9.1781044400143341E-2</v>
      </c>
      <c r="U433" s="8">
        <f t="shared" si="79"/>
        <v>0.31029542052256232</v>
      </c>
      <c r="V433" s="7">
        <f t="shared" si="80"/>
        <v>0.52330359854596686</v>
      </c>
      <c r="W433" t="str">
        <f t="shared" si="81"/>
        <v>n.s.</v>
      </c>
      <c r="X433" t="str">
        <f t="shared" si="82"/>
        <v>n.s.</v>
      </c>
      <c r="Y433" t="str">
        <f t="shared" si="83"/>
        <v>n.s.</v>
      </c>
      <c r="Z433" t="str">
        <f t="shared" si="84"/>
        <v>n.s.</v>
      </c>
      <c r="AA433">
        <f t="shared" si="85"/>
        <v>6</v>
      </c>
      <c r="AB433">
        <v>0.46692680824469268</v>
      </c>
      <c r="AC433">
        <v>-1.1718020357649794E-2</v>
      </c>
      <c r="AD433">
        <v>0.41659970304912702</v>
      </c>
      <c r="AE433">
        <v>0.11002690855417585</v>
      </c>
      <c r="AF433">
        <v>4.0821681208157934E-2</v>
      </c>
      <c r="AG433">
        <v>-0.47197081429764348</v>
      </c>
      <c r="AH433">
        <f t="shared" si="86"/>
        <v>6</v>
      </c>
      <c r="AI433">
        <v>0.22650852980867975</v>
      </c>
      <c r="AJ433">
        <v>-0.32734837067161521</v>
      </c>
      <c r="AK433">
        <v>0.30100225603281427</v>
      </c>
      <c r="AL433">
        <v>-0.2916035580305647</v>
      </c>
      <c r="AM433">
        <v>-0.15704371014558005</v>
      </c>
      <c r="AN433">
        <v>-0.51601514700366469</v>
      </c>
      <c r="AO433">
        <f t="shared" si="87"/>
        <v>6</v>
      </c>
      <c r="AP433">
        <v>1.17</v>
      </c>
      <c r="AQ433">
        <v>0.79700000000000004</v>
      </c>
      <c r="AR433">
        <v>1.232</v>
      </c>
      <c r="AS433">
        <v>1.224</v>
      </c>
      <c r="AT433">
        <v>1.115</v>
      </c>
      <c r="AU433">
        <v>1.43</v>
      </c>
      <c r="AV433" t="s">
        <v>198</v>
      </c>
      <c r="AW433" t="s">
        <v>1254</v>
      </c>
      <c r="AX433" t="s">
        <v>198</v>
      </c>
      <c r="BL433">
        <f t="shared" si="88"/>
        <v>-0.2916035580305647</v>
      </c>
      <c r="BM433">
        <f t="shared" si="89"/>
        <v>-0.15704371014558005</v>
      </c>
      <c r="BN433">
        <f t="shared" si="90"/>
        <v>-0.51601514700366469</v>
      </c>
      <c r="BO433">
        <v>0.2916035580305647</v>
      </c>
      <c r="BP433">
        <v>0.15704371014558005</v>
      </c>
      <c r="BQ433">
        <v>0.51601514700366469</v>
      </c>
    </row>
    <row r="434" spans="1:69" x14ac:dyDescent="0.25">
      <c r="B434" t="s">
        <v>1025</v>
      </c>
      <c r="C434" t="s">
        <v>1026</v>
      </c>
      <c r="D434" t="s">
        <v>198</v>
      </c>
      <c r="E434" t="s">
        <v>198</v>
      </c>
      <c r="F434" t="s">
        <v>198</v>
      </c>
      <c r="G434" t="s">
        <v>198</v>
      </c>
      <c r="H434">
        <v>91.977000000000004</v>
      </c>
      <c r="I434">
        <v>7.85</v>
      </c>
      <c r="J434">
        <v>878</v>
      </c>
      <c r="K434">
        <v>31.5489749430524</v>
      </c>
      <c r="L434">
        <v>78</v>
      </c>
      <c r="M434">
        <v>15</v>
      </c>
      <c r="N434">
        <v>15</v>
      </c>
      <c r="O434">
        <v>0</v>
      </c>
      <c r="P434">
        <v>1</v>
      </c>
      <c r="Q434" t="s">
        <v>198</v>
      </c>
      <c r="R434">
        <v>3.9239999999999999</v>
      </c>
      <c r="S434">
        <v>263.17834091186501</v>
      </c>
      <c r="T434" s="8">
        <f t="shared" si="78"/>
        <v>0.14177887842289369</v>
      </c>
      <c r="U434" s="8">
        <f t="shared" si="79"/>
        <v>0.38273838616357014</v>
      </c>
      <c r="V434" s="7">
        <f t="shared" si="80"/>
        <v>0.42682004605488821</v>
      </c>
      <c r="W434" t="str">
        <f t="shared" si="81"/>
        <v>n.s.</v>
      </c>
      <c r="X434" t="str">
        <f t="shared" si="82"/>
        <v>n.s.</v>
      </c>
      <c r="Y434" t="str">
        <f t="shared" si="83"/>
        <v>n.s.</v>
      </c>
      <c r="Z434" t="str">
        <f t="shared" si="84"/>
        <v>n.s.</v>
      </c>
      <c r="AA434">
        <f t="shared" si="85"/>
        <v>6</v>
      </c>
      <c r="AB434">
        <v>-6.1807902008800986E-2</v>
      </c>
      <c r="AC434">
        <v>0.80722694472441359</v>
      </c>
      <c r="AD434">
        <v>-0.34636109965002371</v>
      </c>
      <c r="AE434">
        <v>0.10179970476237016</v>
      </c>
      <c r="AF434">
        <v>0.45112267557600183</v>
      </c>
      <c r="AG434">
        <v>-0.10130705286659891</v>
      </c>
      <c r="AH434">
        <f t="shared" si="86"/>
        <v>6</v>
      </c>
      <c r="AI434">
        <v>-0.30222618044481392</v>
      </c>
      <c r="AJ434">
        <v>0.49159659441044812</v>
      </c>
      <c r="AK434">
        <v>-0.46195854666633646</v>
      </c>
      <c r="AL434">
        <v>-0.2998307618223704</v>
      </c>
      <c r="AM434">
        <v>0.25325728422226385</v>
      </c>
      <c r="AN434">
        <v>-0.14535138557262012</v>
      </c>
      <c r="AO434">
        <f t="shared" si="87"/>
        <v>6</v>
      </c>
      <c r="AP434">
        <v>0.81100000000000005</v>
      </c>
      <c r="AQ434">
        <v>1.4059999999999999</v>
      </c>
      <c r="AR434">
        <v>0.72599999999999998</v>
      </c>
      <c r="AS434">
        <v>1.2310000000000001</v>
      </c>
      <c r="AT434">
        <v>0.83899999999999997</v>
      </c>
      <c r="AU434">
        <v>1.1060000000000001</v>
      </c>
      <c r="AV434" t="s">
        <v>198</v>
      </c>
      <c r="AW434" t="s">
        <v>198</v>
      </c>
      <c r="AX434" t="s">
        <v>198</v>
      </c>
      <c r="BL434">
        <f t="shared" si="88"/>
        <v>-0.2998307618223704</v>
      </c>
      <c r="BM434">
        <f t="shared" si="89"/>
        <v>0.25325728422226385</v>
      </c>
      <c r="BN434">
        <f t="shared" si="90"/>
        <v>-0.14535138557262012</v>
      </c>
      <c r="BO434">
        <v>0.2998307618223704</v>
      </c>
      <c r="BP434">
        <v>-0.25325728422226385</v>
      </c>
      <c r="BQ434">
        <v>0.14535138557262012</v>
      </c>
    </row>
    <row r="435" spans="1:69" x14ac:dyDescent="0.25">
      <c r="B435" t="s">
        <v>1027</v>
      </c>
      <c r="C435" t="s">
        <v>1028</v>
      </c>
      <c r="D435" t="s">
        <v>198</v>
      </c>
      <c r="E435" t="s">
        <v>198</v>
      </c>
      <c r="F435" t="s">
        <v>198</v>
      </c>
      <c r="G435" t="s">
        <v>1029</v>
      </c>
      <c r="H435">
        <v>24.277000000000001</v>
      </c>
      <c r="I435">
        <v>4.97</v>
      </c>
      <c r="J435">
        <v>212</v>
      </c>
      <c r="K435">
        <v>44.339622641509401</v>
      </c>
      <c r="L435">
        <v>60</v>
      </c>
      <c r="M435">
        <v>9</v>
      </c>
      <c r="N435">
        <v>9</v>
      </c>
      <c r="O435">
        <v>0</v>
      </c>
      <c r="P435">
        <v>1</v>
      </c>
      <c r="Q435" t="s">
        <v>198</v>
      </c>
      <c r="R435">
        <v>122.285</v>
      </c>
      <c r="S435">
        <v>235.51938056945801</v>
      </c>
      <c r="T435" s="8">
        <f t="shared" si="78"/>
        <v>2.451302755901818E-3</v>
      </c>
      <c r="U435" s="8">
        <f t="shared" si="79"/>
        <v>0.20759703899944473</v>
      </c>
      <c r="V435" s="7">
        <f t="shared" si="80"/>
        <v>0.9794550124674386</v>
      </c>
      <c r="W435" t="str">
        <f t="shared" si="81"/>
        <v>n.s.</v>
      </c>
      <c r="X435" t="str">
        <f t="shared" si="82"/>
        <v>n.s.</v>
      </c>
      <c r="Y435" t="str">
        <f t="shared" si="83"/>
        <v>n.s.</v>
      </c>
      <c r="Z435" t="str">
        <f t="shared" si="84"/>
        <v>n.s.</v>
      </c>
      <c r="AA435">
        <f t="shared" si="85"/>
        <v>6</v>
      </c>
      <c r="AB435">
        <v>-1.800687414519142E-2</v>
      </c>
      <c r="AC435">
        <v>0.21557933650363717</v>
      </c>
      <c r="AD435">
        <v>5.6703757962744197E-2</v>
      </c>
      <c r="AE435">
        <v>-0.41885487640163843</v>
      </c>
      <c r="AF435">
        <v>0.18208239411281052</v>
      </c>
      <c r="AG435">
        <v>-2.7959214969511398E-3</v>
      </c>
      <c r="AH435">
        <f t="shared" si="86"/>
        <v>6</v>
      </c>
      <c r="AI435">
        <v>-0.25842515258120435</v>
      </c>
      <c r="AJ435">
        <v>-0.10005101381032824</v>
      </c>
      <c r="AK435">
        <v>-5.8893689053568565E-2</v>
      </c>
      <c r="AL435">
        <v>-0.82048534298637898</v>
      </c>
      <c r="AM435">
        <v>-1.5782997240927459E-2</v>
      </c>
      <c r="AN435">
        <v>-4.6840254202972352E-2</v>
      </c>
      <c r="AO435">
        <f t="shared" si="87"/>
        <v>6</v>
      </c>
      <c r="AP435">
        <v>0.83599999999999997</v>
      </c>
      <c r="AQ435">
        <v>0.93300000000000005</v>
      </c>
      <c r="AR435">
        <v>0.96</v>
      </c>
      <c r="AS435">
        <v>1.766</v>
      </c>
      <c r="AT435">
        <v>1.0109999999999999</v>
      </c>
      <c r="AU435">
        <v>1.0329999999999999</v>
      </c>
      <c r="AV435" t="s">
        <v>1364</v>
      </c>
      <c r="AW435" t="s">
        <v>198</v>
      </c>
      <c r="AX435" t="s">
        <v>198</v>
      </c>
      <c r="BL435">
        <f t="shared" si="88"/>
        <v>-0.82048534298637898</v>
      </c>
      <c r="BM435">
        <f t="shared" si="89"/>
        <v>-1.5782997240927459E-2</v>
      </c>
      <c r="BN435">
        <f t="shared" si="90"/>
        <v>-4.6840254202972352E-2</v>
      </c>
      <c r="BO435">
        <v>0.82048534298637898</v>
      </c>
      <c r="BP435">
        <v>1.5782997240927459E-2</v>
      </c>
      <c r="BQ435">
        <v>4.6840254202972352E-2</v>
      </c>
    </row>
    <row r="436" spans="1:69" x14ac:dyDescent="0.25">
      <c r="A436" s="10" t="s">
        <v>277</v>
      </c>
      <c r="B436" t="s">
        <v>1030</v>
      </c>
      <c r="C436" t="s">
        <v>1031</v>
      </c>
      <c r="D436" t="s">
        <v>198</v>
      </c>
      <c r="E436" t="s">
        <v>198</v>
      </c>
      <c r="F436" t="s">
        <v>198</v>
      </c>
      <c r="G436" t="s">
        <v>1465</v>
      </c>
      <c r="H436">
        <v>51.456000000000003</v>
      </c>
      <c r="I436">
        <v>5.48</v>
      </c>
      <c r="J436">
        <v>492</v>
      </c>
      <c r="K436">
        <v>39.430894308943103</v>
      </c>
      <c r="L436">
        <v>72</v>
      </c>
      <c r="M436">
        <v>13</v>
      </c>
      <c r="N436">
        <v>13</v>
      </c>
      <c r="O436">
        <v>0</v>
      </c>
      <c r="P436">
        <v>1</v>
      </c>
      <c r="Q436" t="s">
        <v>198</v>
      </c>
      <c r="R436">
        <v>14.505000000000001</v>
      </c>
      <c r="S436">
        <v>286.63227272033703</v>
      </c>
      <c r="T436" s="8">
        <f t="shared" si="78"/>
        <v>-9.1505445669104415E-2</v>
      </c>
      <c r="U436" s="8">
        <f t="shared" si="79"/>
        <v>0.38995628763022838</v>
      </c>
      <c r="V436" s="7">
        <f t="shared" si="80"/>
        <v>0.6112210926953654</v>
      </c>
      <c r="W436" t="str">
        <f t="shared" si="81"/>
        <v>n.s.</v>
      </c>
      <c r="X436" t="str">
        <f t="shared" si="82"/>
        <v>n.s.</v>
      </c>
      <c r="Y436" t="str">
        <f t="shared" si="83"/>
        <v>n.s.</v>
      </c>
      <c r="Z436" t="str">
        <f t="shared" si="84"/>
        <v>n.s.</v>
      </c>
      <c r="AA436">
        <f t="shared" si="85"/>
        <v>6</v>
      </c>
      <c r="AB436">
        <v>-0.58581465382728071</v>
      </c>
      <c r="AC436">
        <v>0.25372791138805856</v>
      </c>
      <c r="AD436">
        <v>-0.49483574122096158</v>
      </c>
      <c r="AE436">
        <v>-0.26285237377994208</v>
      </c>
      <c r="AF436">
        <v>5.2514005781117867E-2</v>
      </c>
      <c r="AG436">
        <v>0.48822817764438153</v>
      </c>
      <c r="AH436">
        <f t="shared" si="86"/>
        <v>6</v>
      </c>
      <c r="AI436">
        <v>-0.82623293226329364</v>
      </c>
      <c r="AJ436">
        <v>-6.1902438925906862E-2</v>
      </c>
      <c r="AK436">
        <v>-0.61043318823727433</v>
      </c>
      <c r="AL436">
        <v>-0.66448284036468264</v>
      </c>
      <c r="AM436">
        <v>-0.14535138557262012</v>
      </c>
      <c r="AN436">
        <v>0.44418384493836033</v>
      </c>
      <c r="AO436">
        <f t="shared" si="87"/>
        <v>6</v>
      </c>
      <c r="AP436">
        <v>0.56399999999999995</v>
      </c>
      <c r="AQ436">
        <v>0.95799999999999996</v>
      </c>
      <c r="AR436">
        <v>0.65500000000000003</v>
      </c>
      <c r="AS436">
        <v>1.585</v>
      </c>
      <c r="AT436">
        <v>1.1060000000000001</v>
      </c>
      <c r="AU436">
        <v>0.73499999999999999</v>
      </c>
      <c r="AV436" t="s">
        <v>198</v>
      </c>
      <c r="AW436" t="s">
        <v>198</v>
      </c>
      <c r="AX436" t="s">
        <v>205</v>
      </c>
      <c r="BL436">
        <f t="shared" si="88"/>
        <v>-0.66448284036468264</v>
      </c>
      <c r="BM436">
        <f t="shared" si="89"/>
        <v>-0.14535138557262012</v>
      </c>
      <c r="BN436">
        <f t="shared" si="90"/>
        <v>0.44418384493836033</v>
      </c>
      <c r="BO436">
        <v>0.66448284036468264</v>
      </c>
      <c r="BP436">
        <v>0.14535138557262012</v>
      </c>
      <c r="BQ436">
        <v>-0.44418384493836033</v>
      </c>
    </row>
    <row r="437" spans="1:69" x14ac:dyDescent="0.25">
      <c r="B437" t="s">
        <v>1032</v>
      </c>
      <c r="C437" t="s">
        <v>1033</v>
      </c>
      <c r="D437" t="s">
        <v>198</v>
      </c>
      <c r="E437" t="s">
        <v>198</v>
      </c>
      <c r="F437" t="s">
        <v>198</v>
      </c>
      <c r="G437" t="s">
        <v>198</v>
      </c>
      <c r="H437">
        <v>18.832000000000001</v>
      </c>
      <c r="I437">
        <v>6.33</v>
      </c>
      <c r="J437">
        <v>165</v>
      </c>
      <c r="K437">
        <v>85.454545454545496</v>
      </c>
      <c r="L437">
        <v>104</v>
      </c>
      <c r="M437">
        <v>8</v>
      </c>
      <c r="N437">
        <v>8</v>
      </c>
      <c r="O437">
        <v>0</v>
      </c>
      <c r="P437">
        <v>1</v>
      </c>
      <c r="Q437" t="s">
        <v>198</v>
      </c>
      <c r="R437">
        <v>1290.55</v>
      </c>
      <c r="S437">
        <v>344.13539302349102</v>
      </c>
      <c r="T437" s="8">
        <f t="shared" si="78"/>
        <v>9.8717219467305176E-2</v>
      </c>
      <c r="U437" s="8">
        <f t="shared" si="79"/>
        <v>0.21885733628971321</v>
      </c>
      <c r="V437" s="7">
        <f t="shared" si="80"/>
        <v>0.33695022219896431</v>
      </c>
      <c r="W437" t="str">
        <f t="shared" si="81"/>
        <v>n.s.</v>
      </c>
      <c r="X437" t="str">
        <f t="shared" si="82"/>
        <v>n.s.</v>
      </c>
      <c r="Y437" t="str">
        <f t="shared" si="83"/>
        <v>n.s.</v>
      </c>
      <c r="Z437" t="str">
        <f t="shared" si="84"/>
        <v>n.s.</v>
      </c>
      <c r="AA437">
        <f t="shared" si="85"/>
        <v>6</v>
      </c>
      <c r="AB437">
        <v>0.2389748615663442</v>
      </c>
      <c r="AC437">
        <v>8.4555685877716585E-2</v>
      </c>
      <c r="AD437">
        <v>0.49632689551986126</v>
      </c>
      <c r="AE437">
        <v>-0.15810605784824217</v>
      </c>
      <c r="AF437">
        <v>2.7940389911425612E-2</v>
      </c>
      <c r="AG437">
        <v>-9.7388458223274327E-2</v>
      </c>
      <c r="AH437">
        <f t="shared" si="86"/>
        <v>6</v>
      </c>
      <c r="AI437">
        <v>-1.4434168696687186E-3</v>
      </c>
      <c r="AJ437">
        <v>-0.23107466443624883</v>
      </c>
      <c r="AK437">
        <v>0.38072944850354851</v>
      </c>
      <c r="AL437">
        <v>-0.55973652443298272</v>
      </c>
      <c r="AM437">
        <v>-0.16992500144231237</v>
      </c>
      <c r="AN437">
        <v>-0.14143279092929553</v>
      </c>
      <c r="AO437">
        <f t="shared" si="87"/>
        <v>6</v>
      </c>
      <c r="AP437">
        <v>0.999</v>
      </c>
      <c r="AQ437">
        <v>0.85199999999999998</v>
      </c>
      <c r="AR437">
        <v>1.302</v>
      </c>
      <c r="AS437">
        <v>1.474</v>
      </c>
      <c r="AT437">
        <v>1.125</v>
      </c>
      <c r="AU437">
        <v>1.103</v>
      </c>
      <c r="AV437" t="s">
        <v>198</v>
      </c>
      <c r="AW437" t="s">
        <v>198</v>
      </c>
      <c r="AX437" t="s">
        <v>198</v>
      </c>
      <c r="BL437">
        <f t="shared" si="88"/>
        <v>-0.55973652443298272</v>
      </c>
      <c r="BM437">
        <f t="shared" si="89"/>
        <v>-0.16992500144231237</v>
      </c>
      <c r="BN437">
        <f t="shared" si="90"/>
        <v>-0.14143279092929553</v>
      </c>
      <c r="BO437">
        <v>0.55973652443298272</v>
      </c>
      <c r="BP437">
        <v>0.16992500144231237</v>
      </c>
      <c r="BQ437">
        <v>0.14143279092929553</v>
      </c>
    </row>
    <row r="438" spans="1:69" x14ac:dyDescent="0.25">
      <c r="B438" t="s">
        <v>1034</v>
      </c>
      <c r="C438" t="s">
        <v>1035</v>
      </c>
      <c r="D438" t="s">
        <v>198</v>
      </c>
      <c r="E438" t="s">
        <v>198</v>
      </c>
      <c r="F438" t="s">
        <v>198</v>
      </c>
      <c r="G438" t="s">
        <v>1036</v>
      </c>
      <c r="H438">
        <v>15.064</v>
      </c>
      <c r="I438">
        <v>9.89</v>
      </c>
      <c r="J438">
        <v>133</v>
      </c>
      <c r="K438">
        <v>48.120300751879697</v>
      </c>
      <c r="L438">
        <v>111</v>
      </c>
      <c r="M438">
        <v>10</v>
      </c>
      <c r="N438">
        <v>10</v>
      </c>
      <c r="O438">
        <v>0</v>
      </c>
      <c r="P438">
        <v>1</v>
      </c>
      <c r="Q438" t="s">
        <v>198</v>
      </c>
      <c r="R438">
        <v>3161.2779999999998</v>
      </c>
      <c r="S438">
        <v>351.34986841678602</v>
      </c>
      <c r="T438" s="8">
        <f t="shared" si="78"/>
        <v>-1.4936217595749961E-3</v>
      </c>
      <c r="U438" s="8">
        <f t="shared" si="79"/>
        <v>0.11382237700169336</v>
      </c>
      <c r="V438" s="7">
        <f t="shared" si="80"/>
        <v>0.97716873256699777</v>
      </c>
      <c r="W438" t="str">
        <f t="shared" si="81"/>
        <v>n.s.</v>
      </c>
      <c r="X438" t="str">
        <f t="shared" si="82"/>
        <v>n.s.</v>
      </c>
      <c r="Y438" t="str">
        <f t="shared" si="83"/>
        <v>n.s.</v>
      </c>
      <c r="Z438" t="str">
        <f t="shared" si="84"/>
        <v>n.s.</v>
      </c>
      <c r="AA438">
        <f t="shared" si="85"/>
        <v>6</v>
      </c>
      <c r="AB438">
        <v>9.4812956189113645E-2</v>
      </c>
      <c r="AC438">
        <v>-1.8976878644143158E-2</v>
      </c>
      <c r="AD438">
        <v>-2.5228097117251783E-2</v>
      </c>
      <c r="AE438">
        <v>0.10062821055192628</v>
      </c>
      <c r="AF438">
        <v>6.957199034392042E-2</v>
      </c>
      <c r="AG438">
        <v>-0.22976991188101537</v>
      </c>
      <c r="AH438">
        <f t="shared" si="86"/>
        <v>6</v>
      </c>
      <c r="AI438">
        <v>-0.14560532224689929</v>
      </c>
      <c r="AJ438">
        <v>-0.33460722895810857</v>
      </c>
      <c r="AK438">
        <v>-0.14082554413356455</v>
      </c>
      <c r="AL438">
        <v>-0.30100225603281427</v>
      </c>
      <c r="AM438">
        <v>-0.12829340100981756</v>
      </c>
      <c r="AN438">
        <v>-0.27381424458703657</v>
      </c>
      <c r="AO438">
        <f t="shared" si="87"/>
        <v>6</v>
      </c>
      <c r="AP438">
        <v>0.90400000000000003</v>
      </c>
      <c r="AQ438">
        <v>0.79300000000000004</v>
      </c>
      <c r="AR438">
        <v>0.90700000000000003</v>
      </c>
      <c r="AS438">
        <v>1.232</v>
      </c>
      <c r="AT438">
        <v>1.093</v>
      </c>
      <c r="AU438">
        <v>1.2090000000000001</v>
      </c>
      <c r="AV438" t="s">
        <v>199</v>
      </c>
      <c r="AW438" t="s">
        <v>1423</v>
      </c>
      <c r="AX438" t="s">
        <v>1424</v>
      </c>
      <c r="BL438">
        <f t="shared" si="88"/>
        <v>-0.30100225603281427</v>
      </c>
      <c r="BM438">
        <f t="shared" si="89"/>
        <v>-0.12829340100981756</v>
      </c>
      <c r="BN438">
        <f t="shared" si="90"/>
        <v>-0.27381424458703657</v>
      </c>
      <c r="BO438">
        <v>0.30100225603281427</v>
      </c>
      <c r="BP438">
        <v>0.12829340100981756</v>
      </c>
      <c r="BQ438">
        <v>0.27381424458703657</v>
      </c>
    </row>
    <row r="439" spans="1:69" x14ac:dyDescent="0.25">
      <c r="B439" t="s">
        <v>1037</v>
      </c>
      <c r="C439" t="s">
        <v>1038</v>
      </c>
      <c r="D439" t="s">
        <v>198</v>
      </c>
      <c r="E439" t="s">
        <v>198</v>
      </c>
      <c r="F439" t="s">
        <v>198</v>
      </c>
      <c r="G439" t="s">
        <v>198</v>
      </c>
      <c r="H439">
        <v>34.731000000000002</v>
      </c>
      <c r="I439">
        <v>8.4</v>
      </c>
      <c r="J439">
        <v>328</v>
      </c>
      <c r="K439">
        <v>59.756097560975597</v>
      </c>
      <c r="L439">
        <v>78</v>
      </c>
      <c r="M439">
        <v>14</v>
      </c>
      <c r="N439">
        <v>14</v>
      </c>
      <c r="O439">
        <v>0</v>
      </c>
      <c r="P439">
        <v>1</v>
      </c>
      <c r="Q439" t="s">
        <v>198</v>
      </c>
      <c r="R439">
        <v>14.849</v>
      </c>
      <c r="S439">
        <v>298.60195636749302</v>
      </c>
      <c r="T439" s="8">
        <f t="shared" si="78"/>
        <v>-4.5878206915923418E-2</v>
      </c>
      <c r="U439" s="8">
        <f t="shared" si="79"/>
        <v>0.25475950884755366</v>
      </c>
      <c r="V439" s="7">
        <f t="shared" si="80"/>
        <v>0.69565661580735882</v>
      </c>
      <c r="W439" t="str">
        <f t="shared" si="81"/>
        <v>n.s.</v>
      </c>
      <c r="X439" t="str">
        <f t="shared" si="82"/>
        <v>n.s.</v>
      </c>
      <c r="Y439" t="str">
        <f t="shared" si="83"/>
        <v>n.s.</v>
      </c>
      <c r="Z439" t="str">
        <f t="shared" si="84"/>
        <v>n.s.</v>
      </c>
      <c r="AA439">
        <f t="shared" si="85"/>
        <v>6</v>
      </c>
      <c r="AB439">
        <v>1.2726253394416215E-2</v>
      </c>
      <c r="AC439">
        <v>-0.44558279009891816</v>
      </c>
      <c r="AD439">
        <v>0.26355532840341417</v>
      </c>
      <c r="AE439">
        <v>0.22530769394427766</v>
      </c>
      <c r="AF439">
        <v>-0.28446662939363809</v>
      </c>
      <c r="AG439">
        <v>-4.6809097745092267E-2</v>
      </c>
      <c r="AH439">
        <f t="shared" si="86"/>
        <v>6</v>
      </c>
      <c r="AI439">
        <v>-0.22769202504159672</v>
      </c>
      <c r="AJ439">
        <v>-0.76121314041288357</v>
      </c>
      <c r="AK439">
        <v>0.14795788138710142</v>
      </c>
      <c r="AL439">
        <v>-0.17632277264046289</v>
      </c>
      <c r="AM439">
        <v>-0.48233202074737608</v>
      </c>
      <c r="AN439">
        <v>-9.0853430451113479E-2</v>
      </c>
      <c r="AO439">
        <f t="shared" si="87"/>
        <v>6</v>
      </c>
      <c r="AP439">
        <v>0.85399999999999998</v>
      </c>
      <c r="AQ439">
        <v>0.59</v>
      </c>
      <c r="AR439">
        <v>1.1080000000000001</v>
      </c>
      <c r="AS439">
        <v>1.1299999999999999</v>
      </c>
      <c r="AT439">
        <v>1.397</v>
      </c>
      <c r="AU439">
        <v>1.0649999999999999</v>
      </c>
      <c r="AV439" t="s">
        <v>198</v>
      </c>
      <c r="AW439" t="s">
        <v>1254</v>
      </c>
      <c r="AX439" t="s">
        <v>198</v>
      </c>
      <c r="BL439">
        <f t="shared" si="88"/>
        <v>-0.17632277264046289</v>
      </c>
      <c r="BM439">
        <f t="shared" si="89"/>
        <v>-0.48233202074737608</v>
      </c>
      <c r="BN439">
        <f t="shared" si="90"/>
        <v>-9.0853430451113479E-2</v>
      </c>
      <c r="BO439">
        <v>0.17632277264046289</v>
      </c>
      <c r="BP439">
        <v>0.48233202074737608</v>
      </c>
      <c r="BQ439">
        <v>9.0853430451113479E-2</v>
      </c>
    </row>
    <row r="440" spans="1:69" x14ac:dyDescent="0.25">
      <c r="B440" t="s">
        <v>1039</v>
      </c>
      <c r="C440" t="s">
        <v>1040</v>
      </c>
      <c r="D440" t="s">
        <v>198</v>
      </c>
      <c r="E440" t="s">
        <v>198</v>
      </c>
      <c r="F440" t="s">
        <v>198</v>
      </c>
      <c r="G440" t="s">
        <v>1041</v>
      </c>
      <c r="H440">
        <v>30.44</v>
      </c>
      <c r="I440">
        <v>10.99</v>
      </c>
      <c r="J440">
        <v>267</v>
      </c>
      <c r="K440">
        <v>22.471910112359499</v>
      </c>
      <c r="L440">
        <v>125</v>
      </c>
      <c r="M440">
        <v>7</v>
      </c>
      <c r="N440">
        <v>7</v>
      </c>
      <c r="O440">
        <v>0</v>
      </c>
      <c r="P440">
        <v>1</v>
      </c>
      <c r="Q440" t="s">
        <v>198</v>
      </c>
      <c r="R440">
        <v>37.747</v>
      </c>
      <c r="S440">
        <v>402.80254662036901</v>
      </c>
      <c r="T440" s="8">
        <f t="shared" si="78"/>
        <v>-3.5819222147953071E-2</v>
      </c>
      <c r="U440" s="8">
        <f t="shared" si="79"/>
        <v>0.11001740358971232</v>
      </c>
      <c r="V440" s="7">
        <f t="shared" si="80"/>
        <v>0.48330315552082947</v>
      </c>
      <c r="W440" t="str">
        <f t="shared" si="81"/>
        <v>n.s.</v>
      </c>
      <c r="X440" t="str">
        <f t="shared" si="82"/>
        <v>n.s.</v>
      </c>
      <c r="Y440" t="str">
        <f t="shared" si="83"/>
        <v>n.s.</v>
      </c>
      <c r="Z440" t="str">
        <f t="shared" si="84"/>
        <v>n.s.</v>
      </c>
      <c r="AA440">
        <f t="shared" si="85"/>
        <v>6</v>
      </c>
      <c r="AB440">
        <v>-5.6481021959827182E-2</v>
      </c>
      <c r="AC440">
        <v>3.1084477429683066E-2</v>
      </c>
      <c r="AD440">
        <v>-0.20813514471779743</v>
      </c>
      <c r="AE440">
        <v>0.12424076777387671</v>
      </c>
      <c r="AF440">
        <v>2.4098323617031597E-2</v>
      </c>
      <c r="AG440">
        <v>-0.12972273503068518</v>
      </c>
      <c r="AH440">
        <f t="shared" si="86"/>
        <v>6</v>
      </c>
      <c r="AI440">
        <v>-0.29689930039584012</v>
      </c>
      <c r="AJ440">
        <v>-0.28454587288428235</v>
      </c>
      <c r="AK440">
        <v>-0.32373259173411018</v>
      </c>
      <c r="AL440">
        <v>-0.27738969881086384</v>
      </c>
      <c r="AM440">
        <v>-0.17376706773670639</v>
      </c>
      <c r="AN440">
        <v>-0.17376706773670639</v>
      </c>
      <c r="AO440">
        <f t="shared" si="87"/>
        <v>6</v>
      </c>
      <c r="AP440">
        <v>0.81399999999999995</v>
      </c>
      <c r="AQ440">
        <v>0.82099999999999995</v>
      </c>
      <c r="AR440">
        <v>0.79900000000000004</v>
      </c>
      <c r="AS440">
        <v>1.212</v>
      </c>
      <c r="AT440">
        <v>1.1279999999999999</v>
      </c>
      <c r="AU440">
        <v>1.1279999999999999</v>
      </c>
      <c r="AV440" t="s">
        <v>199</v>
      </c>
      <c r="AW440" t="s">
        <v>1423</v>
      </c>
      <c r="AX440" t="s">
        <v>2021</v>
      </c>
      <c r="BL440">
        <f t="shared" si="88"/>
        <v>-0.27738969881086384</v>
      </c>
      <c r="BM440">
        <f t="shared" si="89"/>
        <v>-0.17376706773670639</v>
      </c>
      <c r="BN440">
        <f t="shared" si="90"/>
        <v>-0.17376706773670639</v>
      </c>
      <c r="BO440">
        <v>0.27738969881086384</v>
      </c>
      <c r="BP440">
        <v>0.17376706773670639</v>
      </c>
      <c r="BQ440">
        <v>0.17376706773670639</v>
      </c>
    </row>
    <row r="441" spans="1:69" x14ac:dyDescent="0.25">
      <c r="A441" s="10" t="s">
        <v>293</v>
      </c>
      <c r="B441" t="s">
        <v>1042</v>
      </c>
      <c r="C441" t="s">
        <v>1043</v>
      </c>
      <c r="D441" t="s">
        <v>198</v>
      </c>
      <c r="E441" t="s">
        <v>198</v>
      </c>
      <c r="F441" t="s">
        <v>198</v>
      </c>
      <c r="G441" t="s">
        <v>1044</v>
      </c>
      <c r="H441">
        <v>25.959</v>
      </c>
      <c r="I441">
        <v>7.55</v>
      </c>
      <c r="J441">
        <v>239</v>
      </c>
      <c r="K441">
        <v>56.485355648535602</v>
      </c>
      <c r="L441">
        <v>79</v>
      </c>
      <c r="M441">
        <v>9</v>
      </c>
      <c r="N441">
        <v>9</v>
      </c>
      <c r="O441">
        <v>0</v>
      </c>
      <c r="P441">
        <v>1</v>
      </c>
      <c r="Q441" t="s">
        <v>198</v>
      </c>
      <c r="R441">
        <v>99</v>
      </c>
      <c r="S441">
        <v>317.72860538959497</v>
      </c>
      <c r="T441" s="8">
        <f t="shared" si="78"/>
        <v>5.0811983320027572E-3</v>
      </c>
      <c r="U441" s="8">
        <f t="shared" si="79"/>
        <v>0.23225802191070427</v>
      </c>
      <c r="V441" s="7">
        <f t="shared" si="80"/>
        <v>0.96194685840209626</v>
      </c>
      <c r="W441" t="str">
        <f t="shared" si="81"/>
        <v>n.s.</v>
      </c>
      <c r="X441" t="str">
        <f t="shared" si="82"/>
        <v>n.s.</v>
      </c>
      <c r="Y441" t="str">
        <f t="shared" si="83"/>
        <v>n.s.</v>
      </c>
      <c r="Z441" t="str">
        <f t="shared" si="84"/>
        <v>n.s.</v>
      </c>
      <c r="AA441">
        <f t="shared" si="85"/>
        <v>6</v>
      </c>
      <c r="AB441">
        <v>0.18752333000388746</v>
      </c>
      <c r="AC441">
        <v>-0.4213352438522408</v>
      </c>
      <c r="AD441">
        <v>0.11415403014664405</v>
      </c>
      <c r="AE441">
        <v>0.28926394351217738</v>
      </c>
      <c r="AF441">
        <v>-0.11828035093961836</v>
      </c>
      <c r="AG441">
        <v>-2.083851887883318E-2</v>
      </c>
      <c r="AH441">
        <f t="shared" si="86"/>
        <v>6</v>
      </c>
      <c r="AI441">
        <v>-5.2894948432125471E-2</v>
      </c>
      <c r="AJ441">
        <v>-0.73696559416620622</v>
      </c>
      <c r="AK441">
        <v>-1.4434168696687186E-3</v>
      </c>
      <c r="AL441">
        <v>-0.11236652307256316</v>
      </c>
      <c r="AM441">
        <v>-0.31614574229335635</v>
      </c>
      <c r="AN441">
        <v>-6.4882851584854392E-2</v>
      </c>
      <c r="AO441">
        <f t="shared" si="87"/>
        <v>6</v>
      </c>
      <c r="AP441">
        <v>0.96399999999999997</v>
      </c>
      <c r="AQ441">
        <v>0.6</v>
      </c>
      <c r="AR441">
        <v>0.999</v>
      </c>
      <c r="AS441">
        <v>1.081</v>
      </c>
      <c r="AT441">
        <v>1.2450000000000001</v>
      </c>
      <c r="AU441">
        <v>1.046</v>
      </c>
      <c r="AV441" t="s">
        <v>1449</v>
      </c>
      <c r="AW441" t="s">
        <v>1254</v>
      </c>
      <c r="AX441" t="s">
        <v>974</v>
      </c>
      <c r="BL441">
        <f t="shared" si="88"/>
        <v>-0.11236652307256316</v>
      </c>
      <c r="BM441">
        <f t="shared" si="89"/>
        <v>-0.31614574229335635</v>
      </c>
      <c r="BN441">
        <f t="shared" si="90"/>
        <v>-6.4882851584854392E-2</v>
      </c>
      <c r="BO441">
        <v>0.11236652307256316</v>
      </c>
      <c r="BP441">
        <v>0.31614574229335635</v>
      </c>
      <c r="BQ441">
        <v>6.4882851584854392E-2</v>
      </c>
    </row>
    <row r="442" spans="1:69" x14ac:dyDescent="0.25">
      <c r="B442" t="s">
        <v>1045</v>
      </c>
      <c r="C442" t="s">
        <v>1046</v>
      </c>
      <c r="D442" t="s">
        <v>198</v>
      </c>
      <c r="E442" t="s">
        <v>198</v>
      </c>
      <c r="F442" t="s">
        <v>198</v>
      </c>
      <c r="G442" t="s">
        <v>1047</v>
      </c>
      <c r="H442">
        <v>102.07899999999999</v>
      </c>
      <c r="I442">
        <v>6.37</v>
      </c>
      <c r="J442">
        <v>905</v>
      </c>
      <c r="K442">
        <v>20.994475138121501</v>
      </c>
      <c r="L442">
        <v>44</v>
      </c>
      <c r="M442">
        <v>15</v>
      </c>
      <c r="N442">
        <v>15</v>
      </c>
      <c r="O442">
        <v>0</v>
      </c>
      <c r="P442">
        <v>1</v>
      </c>
      <c r="Q442" t="s">
        <v>198</v>
      </c>
      <c r="R442">
        <v>1.976</v>
      </c>
      <c r="S442">
        <v>149.83374679088601</v>
      </c>
      <c r="T442" s="8">
        <f t="shared" si="78"/>
        <v>-0.3187048372912325</v>
      </c>
      <c r="U442" s="8">
        <f t="shared" si="79"/>
        <v>0.34636314729034801</v>
      </c>
      <c r="V442" s="7">
        <f t="shared" si="80"/>
        <v>6.6664668273835978E-2</v>
      </c>
      <c r="W442" t="str">
        <f t="shared" si="81"/>
        <v>n.s.</v>
      </c>
      <c r="X442" t="str">
        <f t="shared" si="82"/>
        <v>n.s.</v>
      </c>
      <c r="Y442" t="str">
        <f t="shared" si="83"/>
        <v>n.s.</v>
      </c>
      <c r="Z442" t="str">
        <f t="shared" si="84"/>
        <v>n.s.</v>
      </c>
      <c r="AA442">
        <f t="shared" si="85"/>
        <v>6</v>
      </c>
      <c r="AB442">
        <v>3.285720850065077E-2</v>
      </c>
      <c r="AC442">
        <v>-2.4445091283656295E-2</v>
      </c>
      <c r="AD442">
        <v>-0.86434490064243374</v>
      </c>
      <c r="AE442">
        <v>-0.20528547524046459</v>
      </c>
      <c r="AF442">
        <v>-0.1286719567862139</v>
      </c>
      <c r="AG442">
        <v>-0.72233880829527686</v>
      </c>
      <c r="AH442">
        <f t="shared" si="86"/>
        <v>6</v>
      </c>
      <c r="AI442">
        <v>-0.20756106993536216</v>
      </c>
      <c r="AJ442">
        <v>-0.34007544159762171</v>
      </c>
      <c r="AK442">
        <v>-0.97994234765874655</v>
      </c>
      <c r="AL442">
        <v>-0.60691594182520514</v>
      </c>
      <c r="AM442">
        <v>-0.32653734813995189</v>
      </c>
      <c r="AN442">
        <v>-0.76638314100129812</v>
      </c>
      <c r="AO442">
        <f t="shared" si="87"/>
        <v>6</v>
      </c>
      <c r="AP442">
        <v>0.86599999999999999</v>
      </c>
      <c r="AQ442">
        <v>0.79</v>
      </c>
      <c r="AR442">
        <v>0.50700000000000001</v>
      </c>
      <c r="AS442">
        <v>1.5229999999999999</v>
      </c>
      <c r="AT442">
        <v>1.254</v>
      </c>
      <c r="AU442">
        <v>1.7010000000000001</v>
      </c>
      <c r="AV442" t="s">
        <v>198</v>
      </c>
      <c r="AW442" t="s">
        <v>1254</v>
      </c>
      <c r="AX442" t="s">
        <v>209</v>
      </c>
      <c r="BL442">
        <f t="shared" si="88"/>
        <v>-0.60691594182520514</v>
      </c>
      <c r="BM442">
        <f t="shared" si="89"/>
        <v>-0.32653734813995189</v>
      </c>
      <c r="BN442">
        <f t="shared" si="90"/>
        <v>-0.76638314100129812</v>
      </c>
      <c r="BO442">
        <v>0.60691594182520514</v>
      </c>
      <c r="BP442">
        <v>0.32653734813995189</v>
      </c>
      <c r="BQ442">
        <v>0.76638314100129812</v>
      </c>
    </row>
    <row r="443" spans="1:69" x14ac:dyDescent="0.25">
      <c r="B443" t="s">
        <v>1048</v>
      </c>
      <c r="C443" t="s">
        <v>1049</v>
      </c>
      <c r="D443" t="s">
        <v>198</v>
      </c>
      <c r="E443" t="s">
        <v>198</v>
      </c>
      <c r="F443" t="s">
        <v>198</v>
      </c>
      <c r="G443" t="s">
        <v>1050</v>
      </c>
      <c r="H443">
        <v>44.44</v>
      </c>
      <c r="I443">
        <v>8.32</v>
      </c>
      <c r="J443">
        <v>394</v>
      </c>
      <c r="K443">
        <v>48.223350253807098</v>
      </c>
      <c r="L443">
        <v>57</v>
      </c>
      <c r="M443">
        <v>15</v>
      </c>
      <c r="N443">
        <v>15</v>
      </c>
      <c r="O443">
        <v>0</v>
      </c>
      <c r="P443">
        <v>1</v>
      </c>
      <c r="Q443" t="s">
        <v>198</v>
      </c>
      <c r="R443">
        <v>10.938000000000001</v>
      </c>
      <c r="S443">
        <v>193.82306313514701</v>
      </c>
      <c r="T443" s="8">
        <f t="shared" si="78"/>
        <v>-0.13476276465732329</v>
      </c>
      <c r="U443" s="8">
        <f t="shared" si="79"/>
        <v>0.29179034073493421</v>
      </c>
      <c r="V443" s="7">
        <f t="shared" si="80"/>
        <v>0.32606283796021784</v>
      </c>
      <c r="W443" t="str">
        <f t="shared" si="81"/>
        <v>n.s.</v>
      </c>
      <c r="X443" t="str">
        <f t="shared" si="82"/>
        <v>n.s.</v>
      </c>
      <c r="Y443" t="str">
        <f t="shared" si="83"/>
        <v>n.s.</v>
      </c>
      <c r="Z443" t="str">
        <f t="shared" si="84"/>
        <v>n.s.</v>
      </c>
      <c r="AA443">
        <f t="shared" si="85"/>
        <v>6</v>
      </c>
      <c r="AB443">
        <v>-0.10148451621261556</v>
      </c>
      <c r="AC443">
        <v>-0.46032937546810443</v>
      </c>
      <c r="AD443">
        <v>2.6330108919225353E-2</v>
      </c>
      <c r="AE443">
        <v>0.36459973563977355</v>
      </c>
      <c r="AF443">
        <v>-0.14468935412358225</v>
      </c>
      <c r="AG443">
        <v>-0.49300318669863635</v>
      </c>
      <c r="AH443">
        <f t="shared" si="86"/>
        <v>6</v>
      </c>
      <c r="AI443">
        <v>-0.34190279464862849</v>
      </c>
      <c r="AJ443">
        <v>-0.77595972578206984</v>
      </c>
      <c r="AK443">
        <v>-8.9267338097087409E-2</v>
      </c>
      <c r="AL443">
        <v>-3.7030730944967026E-2</v>
      </c>
      <c r="AM443">
        <v>-0.34255474547732023</v>
      </c>
      <c r="AN443">
        <v>-0.53704751940465756</v>
      </c>
      <c r="AO443">
        <f t="shared" si="87"/>
        <v>6</v>
      </c>
      <c r="AP443">
        <v>0.78900000000000003</v>
      </c>
      <c r="AQ443">
        <v>0.58399999999999996</v>
      </c>
      <c r="AR443">
        <v>0.94</v>
      </c>
      <c r="AS443">
        <v>1.026</v>
      </c>
      <c r="AT443">
        <v>1.268</v>
      </c>
      <c r="AU443">
        <v>1.4510000000000001</v>
      </c>
      <c r="AV443" t="s">
        <v>199</v>
      </c>
      <c r="AW443" t="s">
        <v>198</v>
      </c>
      <c r="AX443" t="s">
        <v>222</v>
      </c>
      <c r="BL443">
        <f t="shared" si="88"/>
        <v>-3.7030730944967026E-2</v>
      </c>
      <c r="BM443">
        <f t="shared" si="89"/>
        <v>-0.34255474547732023</v>
      </c>
      <c r="BN443">
        <f t="shared" si="90"/>
        <v>-0.53704751940465756</v>
      </c>
      <c r="BO443">
        <v>3.7030730944967026E-2</v>
      </c>
      <c r="BP443">
        <v>0.34255474547732023</v>
      </c>
      <c r="BQ443">
        <v>0.53704751940465756</v>
      </c>
    </row>
    <row r="444" spans="1:69" x14ac:dyDescent="0.25">
      <c r="B444" t="s">
        <v>1051</v>
      </c>
      <c r="C444" t="s">
        <v>108</v>
      </c>
      <c r="D444" t="s">
        <v>198</v>
      </c>
      <c r="E444" t="s">
        <v>198</v>
      </c>
      <c r="F444" t="s">
        <v>198</v>
      </c>
      <c r="G444" t="s">
        <v>198</v>
      </c>
      <c r="H444">
        <v>38.585000000000001</v>
      </c>
      <c r="I444">
        <v>8.24</v>
      </c>
      <c r="J444">
        <v>342</v>
      </c>
      <c r="K444">
        <v>45.614035087719301</v>
      </c>
      <c r="L444">
        <v>77</v>
      </c>
      <c r="M444">
        <v>15</v>
      </c>
      <c r="N444">
        <v>15</v>
      </c>
      <c r="O444">
        <v>0</v>
      </c>
      <c r="P444">
        <v>1</v>
      </c>
      <c r="Q444" t="s">
        <v>198</v>
      </c>
      <c r="R444">
        <v>14.086</v>
      </c>
      <c r="S444">
        <v>231.86783134937301</v>
      </c>
      <c r="T444" s="8">
        <f t="shared" si="78"/>
        <v>6.7127184235009005E-2</v>
      </c>
      <c r="U444" s="8">
        <f t="shared" si="79"/>
        <v>0.30517025684328986</v>
      </c>
      <c r="V444" s="7">
        <f t="shared" si="80"/>
        <v>0.63343608848366317</v>
      </c>
      <c r="W444" t="str">
        <f t="shared" si="81"/>
        <v>n.s.</v>
      </c>
      <c r="X444" t="str">
        <f t="shared" si="82"/>
        <v>n.s.</v>
      </c>
      <c r="Y444" t="str">
        <f t="shared" si="83"/>
        <v>n.s.</v>
      </c>
      <c r="Z444" t="str">
        <f t="shared" si="84"/>
        <v>n.s.</v>
      </c>
      <c r="AA444">
        <f t="shared" si="85"/>
        <v>6</v>
      </c>
      <c r="AB444">
        <v>-9.4040159709299354E-3</v>
      </c>
      <c r="AC444">
        <v>-0.2794665275409039</v>
      </c>
      <c r="AD444">
        <v>0.11991905296640623</v>
      </c>
      <c r="AE444">
        <v>0.6861763394690229</v>
      </c>
      <c r="AF444">
        <v>3.1792715407032046E-2</v>
      </c>
      <c r="AG444">
        <v>-0.14625445892057345</v>
      </c>
      <c r="AH444">
        <f t="shared" si="86"/>
        <v>6</v>
      </c>
      <c r="AI444">
        <v>-0.24982229440694287</v>
      </c>
      <c r="AJ444">
        <v>-0.59509687785486931</v>
      </c>
      <c r="AK444">
        <v>4.3216059500934684E-3</v>
      </c>
      <c r="AL444">
        <v>0.28454587288428235</v>
      </c>
      <c r="AM444">
        <v>-0.16607267594670594</v>
      </c>
      <c r="AN444">
        <v>-0.19029879162659466</v>
      </c>
      <c r="AO444">
        <f t="shared" si="87"/>
        <v>6</v>
      </c>
      <c r="AP444">
        <v>0.84099999999999997</v>
      </c>
      <c r="AQ444">
        <v>0.66200000000000003</v>
      </c>
      <c r="AR444">
        <v>1.0029999999999999</v>
      </c>
      <c r="AS444">
        <v>0.82099999999999995</v>
      </c>
      <c r="AT444">
        <v>1.1220000000000001</v>
      </c>
      <c r="AU444">
        <v>1.141</v>
      </c>
      <c r="AV444" t="s">
        <v>198</v>
      </c>
      <c r="AW444" t="s">
        <v>198</v>
      </c>
      <c r="AX444" t="s">
        <v>198</v>
      </c>
      <c r="BL444">
        <f t="shared" si="88"/>
        <v>0.28454587288428235</v>
      </c>
      <c r="BM444">
        <f t="shared" si="89"/>
        <v>-0.16607267594670594</v>
      </c>
      <c r="BN444">
        <f t="shared" si="90"/>
        <v>-0.19029879162659466</v>
      </c>
      <c r="BO444">
        <v>-0.28454587288428235</v>
      </c>
      <c r="BP444">
        <v>0.16607267594670594</v>
      </c>
      <c r="BQ444">
        <v>0.19029879162659466</v>
      </c>
    </row>
    <row r="445" spans="1:69" x14ac:dyDescent="0.25">
      <c r="B445" t="s">
        <v>109</v>
      </c>
      <c r="C445" t="s">
        <v>110</v>
      </c>
      <c r="D445" t="s">
        <v>198</v>
      </c>
      <c r="E445" t="s">
        <v>198</v>
      </c>
      <c r="F445" t="s">
        <v>198</v>
      </c>
      <c r="G445" t="s">
        <v>198</v>
      </c>
      <c r="H445">
        <v>120.834</v>
      </c>
      <c r="I445">
        <v>9.25</v>
      </c>
      <c r="J445">
        <v>1156</v>
      </c>
      <c r="K445">
        <v>19.463667820069201</v>
      </c>
      <c r="L445">
        <v>47</v>
      </c>
      <c r="M445">
        <v>16</v>
      </c>
      <c r="N445">
        <v>16</v>
      </c>
      <c r="O445">
        <v>0</v>
      </c>
      <c r="P445">
        <v>1</v>
      </c>
      <c r="Q445" t="s">
        <v>198</v>
      </c>
      <c r="R445">
        <v>1.6319999999999999</v>
      </c>
      <c r="S445">
        <v>143.27798867225599</v>
      </c>
      <c r="T445" s="8">
        <f t="shared" si="78"/>
        <v>-0.31547216427934527</v>
      </c>
      <c r="U445" s="8">
        <f t="shared" si="79"/>
        <v>2.8505019466118648</v>
      </c>
      <c r="V445" s="7">
        <f t="shared" si="80"/>
        <v>0.80955050217278801</v>
      </c>
      <c r="W445" t="str">
        <f t="shared" si="81"/>
        <v>n.s.</v>
      </c>
      <c r="X445" t="str">
        <f t="shared" si="82"/>
        <v>n.s.</v>
      </c>
      <c r="Y445" t="str">
        <f t="shared" si="83"/>
        <v>n.s.</v>
      </c>
      <c r="Z445" t="str">
        <f t="shared" si="84"/>
        <v>n.s.</v>
      </c>
      <c r="AA445">
        <f t="shared" si="85"/>
        <v>6</v>
      </c>
      <c r="AB445">
        <v>0.49501232146915397</v>
      </c>
      <c r="AC445">
        <v>-6.3282258394607593</v>
      </c>
      <c r="AD445">
        <v>0.13991712621172567</v>
      </c>
      <c r="AE445">
        <v>0.45902213047307722</v>
      </c>
      <c r="AF445">
        <v>2.9444811555536639</v>
      </c>
      <c r="AG445">
        <v>0.39696012007706755</v>
      </c>
      <c r="AH445">
        <f t="shared" si="86"/>
        <v>6</v>
      </c>
      <c r="AI445">
        <v>0.25459404303314104</v>
      </c>
      <c r="AJ445">
        <v>-6.6438561897747244</v>
      </c>
      <c r="AK445">
        <v>2.4319679195412894E-2</v>
      </c>
      <c r="AL445">
        <v>5.7391663888336684E-2</v>
      </c>
      <c r="AM445">
        <v>2.7466157641999258</v>
      </c>
      <c r="AN445">
        <v>0.35291578737104634</v>
      </c>
      <c r="AO445">
        <f t="shared" si="87"/>
        <v>6</v>
      </c>
      <c r="AP445">
        <v>1.1930000000000001</v>
      </c>
      <c r="AQ445">
        <v>0.01</v>
      </c>
      <c r="AR445">
        <v>1.0169999999999999</v>
      </c>
      <c r="AS445">
        <v>0.96099999999999997</v>
      </c>
      <c r="AT445">
        <v>0.14899999999999999</v>
      </c>
      <c r="AU445">
        <v>0.78300000000000003</v>
      </c>
      <c r="AV445" t="s">
        <v>198</v>
      </c>
      <c r="AW445" t="s">
        <v>198</v>
      </c>
      <c r="AX445" t="s">
        <v>198</v>
      </c>
      <c r="BL445">
        <f t="shared" si="88"/>
        <v>5.7391663888336684E-2</v>
      </c>
      <c r="BM445">
        <f t="shared" si="89"/>
        <v>2.7466157641999258</v>
      </c>
      <c r="BN445">
        <f t="shared" si="90"/>
        <v>0.35291578737104634</v>
      </c>
      <c r="BO445">
        <v>-5.7391663888336684E-2</v>
      </c>
      <c r="BP445">
        <v>-2.7466157641999258</v>
      </c>
      <c r="BQ445">
        <v>-0.35291578737104634</v>
      </c>
    </row>
    <row r="446" spans="1:69" x14ac:dyDescent="0.25">
      <c r="B446" t="s">
        <v>111</v>
      </c>
      <c r="C446" t="s">
        <v>112</v>
      </c>
      <c r="D446" t="s">
        <v>198</v>
      </c>
      <c r="E446" t="s">
        <v>198</v>
      </c>
      <c r="F446" t="s">
        <v>198</v>
      </c>
      <c r="G446" t="s">
        <v>113</v>
      </c>
      <c r="H446">
        <v>14.808999999999999</v>
      </c>
      <c r="I446">
        <v>9.91</v>
      </c>
      <c r="J446">
        <v>139</v>
      </c>
      <c r="K446">
        <v>74.100719424460394</v>
      </c>
      <c r="L446">
        <v>105</v>
      </c>
      <c r="M446">
        <v>11</v>
      </c>
      <c r="N446">
        <v>11</v>
      </c>
      <c r="O446">
        <v>0</v>
      </c>
      <c r="P446">
        <v>1</v>
      </c>
      <c r="Q446" t="s">
        <v>198</v>
      </c>
      <c r="R446">
        <v>283.80399999999997</v>
      </c>
      <c r="S446">
        <v>361.26902377605398</v>
      </c>
      <c r="T446" s="8">
        <f t="shared" si="78"/>
        <v>-3.7549025701915449E-2</v>
      </c>
      <c r="U446" s="8">
        <f t="shared" si="79"/>
        <v>0.23038681465908459</v>
      </c>
      <c r="V446" s="7">
        <f t="shared" si="80"/>
        <v>0.72311786194893735</v>
      </c>
      <c r="W446" t="str">
        <f t="shared" si="81"/>
        <v>n.s.</v>
      </c>
      <c r="X446" t="str">
        <f t="shared" si="82"/>
        <v>n.s.</v>
      </c>
      <c r="Y446" t="str">
        <f t="shared" si="83"/>
        <v>n.s.</v>
      </c>
      <c r="Z446" t="str">
        <f t="shared" si="84"/>
        <v>n.s.</v>
      </c>
      <c r="AA446">
        <f t="shared" si="85"/>
        <v>6</v>
      </c>
      <c r="AB446">
        <v>2.9521495937394393E-2</v>
      </c>
      <c r="AC446">
        <v>-0.3904106706573402</v>
      </c>
      <c r="AD446">
        <v>-0.18130185337952737</v>
      </c>
      <c r="AE446">
        <v>0.37023527030920622</v>
      </c>
      <c r="AF446">
        <v>-6.0351998182279931E-2</v>
      </c>
      <c r="AG446">
        <v>7.0136017610541862E-3</v>
      </c>
      <c r="AH446">
        <f t="shared" si="86"/>
        <v>6</v>
      </c>
      <c r="AI446">
        <v>-0.21089678249861854</v>
      </c>
      <c r="AJ446">
        <v>-0.70604102097130561</v>
      </c>
      <c r="AK446">
        <v>-0.29689930039584012</v>
      </c>
      <c r="AL446">
        <v>-3.1395196275534318E-2</v>
      </c>
      <c r="AM446">
        <v>-0.25821738953601792</v>
      </c>
      <c r="AN446">
        <v>-3.7030730944967026E-2</v>
      </c>
      <c r="AO446">
        <f t="shared" si="87"/>
        <v>6</v>
      </c>
      <c r="AP446">
        <v>0.86399999999999999</v>
      </c>
      <c r="AQ446">
        <v>0.61299999999999999</v>
      </c>
      <c r="AR446">
        <v>0.81399999999999995</v>
      </c>
      <c r="AS446">
        <v>1.022</v>
      </c>
      <c r="AT446">
        <v>1.196</v>
      </c>
      <c r="AU446">
        <v>1.026</v>
      </c>
      <c r="AV446" t="s">
        <v>199</v>
      </c>
      <c r="AW446" t="s">
        <v>1423</v>
      </c>
      <c r="AX446" t="s">
        <v>1424</v>
      </c>
      <c r="BL446">
        <f t="shared" si="88"/>
        <v>-3.1395196275534318E-2</v>
      </c>
      <c r="BM446">
        <f t="shared" si="89"/>
        <v>-0.25821738953601792</v>
      </c>
      <c r="BN446">
        <f t="shared" si="90"/>
        <v>-3.7030730944967026E-2</v>
      </c>
      <c r="BO446">
        <v>3.1395196275534318E-2</v>
      </c>
      <c r="BP446">
        <v>0.25821738953601792</v>
      </c>
      <c r="BQ446">
        <v>3.7030730944967026E-2</v>
      </c>
    </row>
    <row r="447" spans="1:69" x14ac:dyDescent="0.25">
      <c r="B447" t="s">
        <v>114</v>
      </c>
      <c r="C447" t="s">
        <v>115</v>
      </c>
      <c r="D447" t="s">
        <v>198</v>
      </c>
      <c r="E447" t="s">
        <v>198</v>
      </c>
      <c r="F447" t="s">
        <v>198</v>
      </c>
      <c r="G447" t="s">
        <v>2119</v>
      </c>
      <c r="H447">
        <v>28.260999999999999</v>
      </c>
      <c r="I447">
        <v>5.08</v>
      </c>
      <c r="J447">
        <v>258</v>
      </c>
      <c r="K447">
        <v>51.550387596899199</v>
      </c>
      <c r="L447">
        <v>68</v>
      </c>
      <c r="M447">
        <v>13</v>
      </c>
      <c r="N447">
        <v>13</v>
      </c>
      <c r="O447">
        <v>0</v>
      </c>
      <c r="P447">
        <v>1</v>
      </c>
      <c r="Q447" t="s">
        <v>198</v>
      </c>
      <c r="R447">
        <v>99</v>
      </c>
      <c r="S447">
        <v>209.85571765899701</v>
      </c>
      <c r="T447" s="8">
        <f t="shared" si="78"/>
        <v>0.14031012303883655</v>
      </c>
      <c r="U447" s="8">
        <f t="shared" si="79"/>
        <v>0.40114279926411217</v>
      </c>
      <c r="V447" s="7">
        <f t="shared" si="80"/>
        <v>0.45226391910924812</v>
      </c>
      <c r="W447" t="str">
        <f t="shared" si="81"/>
        <v>n.s.</v>
      </c>
      <c r="X447" t="str">
        <f t="shared" si="82"/>
        <v>n.s.</v>
      </c>
      <c r="Y447" t="str">
        <f t="shared" si="83"/>
        <v>n.s.</v>
      </c>
      <c r="Z447" t="str">
        <f t="shared" si="84"/>
        <v>n.s.</v>
      </c>
      <c r="AA447">
        <f t="shared" si="85"/>
        <v>6</v>
      </c>
      <c r="AB447">
        <v>-6.5370113796096474E-2</v>
      </c>
      <c r="AC447">
        <v>0.82962632968097805</v>
      </c>
      <c r="AD447">
        <v>0.21185930007471626</v>
      </c>
      <c r="AE447">
        <v>-0.47414959648374755</v>
      </c>
      <c r="AF447">
        <v>0.3482663802022864</v>
      </c>
      <c r="AG447">
        <v>-8.3715614451173245E-3</v>
      </c>
      <c r="AH447">
        <f t="shared" si="86"/>
        <v>6</v>
      </c>
      <c r="AI447">
        <v>-0.30578839223210941</v>
      </c>
      <c r="AJ447">
        <v>0.51399597936701258</v>
      </c>
      <c r="AK447">
        <v>9.6261853058403485E-2</v>
      </c>
      <c r="AL447">
        <v>-0.8757800630684881</v>
      </c>
      <c r="AM447">
        <v>0.15040098884854844</v>
      </c>
      <c r="AN447">
        <v>-5.2415894151138537E-2</v>
      </c>
      <c r="AO447">
        <f t="shared" si="87"/>
        <v>6</v>
      </c>
      <c r="AP447">
        <v>0.80900000000000005</v>
      </c>
      <c r="AQ447">
        <v>1.4279999999999999</v>
      </c>
      <c r="AR447">
        <v>1.069</v>
      </c>
      <c r="AS447">
        <v>1.835</v>
      </c>
      <c r="AT447">
        <v>0.90100000000000002</v>
      </c>
      <c r="AU447">
        <v>1.0369999999999999</v>
      </c>
      <c r="AV447" t="s">
        <v>199</v>
      </c>
      <c r="AW447" t="s">
        <v>841</v>
      </c>
      <c r="AX447" t="s">
        <v>209</v>
      </c>
      <c r="BL447">
        <f t="shared" si="88"/>
        <v>-0.8757800630684881</v>
      </c>
      <c r="BM447">
        <f t="shared" si="89"/>
        <v>0.15040098884854844</v>
      </c>
      <c r="BN447">
        <f t="shared" si="90"/>
        <v>-5.2415894151138537E-2</v>
      </c>
      <c r="BO447">
        <v>0.8757800630684881</v>
      </c>
      <c r="BP447">
        <v>-0.15040098884854844</v>
      </c>
      <c r="BQ447">
        <v>5.2415894151138537E-2</v>
      </c>
    </row>
    <row r="448" spans="1:69" x14ac:dyDescent="0.25">
      <c r="B448" t="s">
        <v>116</v>
      </c>
      <c r="C448" t="s">
        <v>117</v>
      </c>
      <c r="D448" t="s">
        <v>198</v>
      </c>
      <c r="E448" t="s">
        <v>198</v>
      </c>
      <c r="F448" t="s">
        <v>198</v>
      </c>
      <c r="G448" t="s">
        <v>1398</v>
      </c>
      <c r="H448">
        <v>41.411999999999999</v>
      </c>
      <c r="I448">
        <v>8.19</v>
      </c>
      <c r="J448">
        <v>412</v>
      </c>
      <c r="K448">
        <v>37.378640776699001</v>
      </c>
      <c r="L448">
        <v>71</v>
      </c>
      <c r="M448">
        <v>11</v>
      </c>
      <c r="N448">
        <v>11</v>
      </c>
      <c r="O448">
        <v>0</v>
      </c>
      <c r="P448">
        <v>1</v>
      </c>
      <c r="Q448" t="s">
        <v>240</v>
      </c>
      <c r="R448">
        <v>16.783000000000001</v>
      </c>
      <c r="S448">
        <v>216.98930513858801</v>
      </c>
      <c r="T448" s="8">
        <f t="shared" si="78"/>
        <v>0.47893753700131447</v>
      </c>
      <c r="U448" s="8">
        <f t="shared" si="79"/>
        <v>0.75533566855000922</v>
      </c>
      <c r="V448" s="7">
        <f t="shared" si="80"/>
        <v>0.18664005772438932</v>
      </c>
      <c r="W448" t="str">
        <f t="shared" si="81"/>
        <v>n.s.</v>
      </c>
      <c r="X448" t="str">
        <f t="shared" si="82"/>
        <v>n.s.</v>
      </c>
      <c r="Y448" t="str">
        <f t="shared" si="83"/>
        <v>n.s.</v>
      </c>
      <c r="Z448" t="str">
        <f t="shared" si="84"/>
        <v>n.s.</v>
      </c>
      <c r="AA448">
        <f t="shared" si="85"/>
        <v>6</v>
      </c>
      <c r="AB448">
        <v>2.0799748221903105</v>
      </c>
      <c r="AC448">
        <v>0.61780315005471764</v>
      </c>
      <c r="AD448">
        <v>9.5256998732137221E-2</v>
      </c>
      <c r="AE448">
        <v>9.8288072097409751E-2</v>
      </c>
      <c r="AF448">
        <v>-0.19938995424068934</v>
      </c>
      <c r="AG448">
        <v>0.1816921331740011</v>
      </c>
      <c r="AH448">
        <f t="shared" si="86"/>
        <v>6</v>
      </c>
      <c r="AI448">
        <v>1.8395565437542973</v>
      </c>
      <c r="AJ448">
        <v>0.30217279974075217</v>
      </c>
      <c r="AK448">
        <v>-2.0340448284175534E-2</v>
      </c>
      <c r="AL448">
        <v>-0.3033423944873308</v>
      </c>
      <c r="AM448">
        <v>-0.39725534559442732</v>
      </c>
      <c r="AN448">
        <v>0.13764780046797989</v>
      </c>
      <c r="AO448">
        <f t="shared" si="87"/>
        <v>6</v>
      </c>
      <c r="AP448">
        <v>3.5790000000000002</v>
      </c>
      <c r="AQ448">
        <v>1.2330000000000001</v>
      </c>
      <c r="AR448">
        <v>0.98599999999999999</v>
      </c>
      <c r="AS448">
        <v>1.234</v>
      </c>
      <c r="AT448">
        <v>1.3169999999999999</v>
      </c>
      <c r="AU448">
        <v>0.90900000000000003</v>
      </c>
      <c r="AV448" t="s">
        <v>198</v>
      </c>
      <c r="AW448" t="s">
        <v>198</v>
      </c>
      <c r="AX448" t="s">
        <v>1397</v>
      </c>
      <c r="BL448">
        <f t="shared" si="88"/>
        <v>-0.3033423944873308</v>
      </c>
      <c r="BM448">
        <f t="shared" si="89"/>
        <v>-0.39725534559442732</v>
      </c>
      <c r="BN448">
        <f t="shared" si="90"/>
        <v>0.13764780046797989</v>
      </c>
      <c r="BO448">
        <v>0.3033423944873308</v>
      </c>
      <c r="BP448">
        <v>0.39725534559442732</v>
      </c>
      <c r="BQ448">
        <v>-0.13764780046797989</v>
      </c>
    </row>
    <row r="449" spans="1:69" x14ac:dyDescent="0.25">
      <c r="B449" t="s">
        <v>118</v>
      </c>
      <c r="C449" t="s">
        <v>119</v>
      </c>
      <c r="D449" t="s">
        <v>198</v>
      </c>
      <c r="E449" t="s">
        <v>198</v>
      </c>
      <c r="F449" t="s">
        <v>198</v>
      </c>
      <c r="G449" t="s">
        <v>120</v>
      </c>
      <c r="H449">
        <v>183.93799999999999</v>
      </c>
      <c r="I449">
        <v>5.17</v>
      </c>
      <c r="J449">
        <v>1869</v>
      </c>
      <c r="K449">
        <v>17.388978063135401</v>
      </c>
      <c r="L449">
        <v>43</v>
      </c>
      <c r="M449">
        <v>16</v>
      </c>
      <c r="N449">
        <v>16</v>
      </c>
      <c r="O449">
        <v>0</v>
      </c>
      <c r="P449">
        <v>1</v>
      </c>
      <c r="Q449" t="s">
        <v>198</v>
      </c>
      <c r="R449">
        <v>1.204</v>
      </c>
      <c r="S449">
        <v>144.37513208389299</v>
      </c>
      <c r="T449" s="8">
        <f t="shared" si="78"/>
        <v>-0.10051124497544817</v>
      </c>
      <c r="U449" s="8">
        <f t="shared" si="79"/>
        <v>0.40107269719245969</v>
      </c>
      <c r="V449" s="7">
        <f t="shared" si="80"/>
        <v>0.58755928160496029</v>
      </c>
      <c r="W449" t="str">
        <f t="shared" si="81"/>
        <v>n.s.</v>
      </c>
      <c r="X449" t="str">
        <f t="shared" si="82"/>
        <v>n.s.</v>
      </c>
      <c r="Y449" t="str">
        <f t="shared" si="83"/>
        <v>n.s.</v>
      </c>
      <c r="Z449" t="str">
        <f t="shared" si="84"/>
        <v>n.s.</v>
      </c>
      <c r="AA449">
        <f t="shared" si="85"/>
        <v>6</v>
      </c>
      <c r="AB449">
        <v>-0.17461922084283088</v>
      </c>
      <c r="AC449">
        <v>-0.8299749719329339</v>
      </c>
      <c r="AD449">
        <v>-0.15669988014644914</v>
      </c>
      <c r="AE449">
        <v>0.520357405155492</v>
      </c>
      <c r="AF449">
        <v>-5.3096182179480811E-2</v>
      </c>
      <c r="AG449">
        <v>9.0965380093513792E-2</v>
      </c>
      <c r="AH449">
        <f t="shared" si="86"/>
        <v>6</v>
      </c>
      <c r="AI449">
        <v>-0.41503749927884381</v>
      </c>
      <c r="AJ449">
        <v>-1.1456053222468994</v>
      </c>
      <c r="AK449">
        <v>-0.27229732716276189</v>
      </c>
      <c r="AL449">
        <v>0.11872693857075141</v>
      </c>
      <c r="AM449">
        <v>-0.2509615735332188</v>
      </c>
      <c r="AN449">
        <v>4.6921047387492573E-2</v>
      </c>
      <c r="AO449">
        <f t="shared" si="87"/>
        <v>6</v>
      </c>
      <c r="AP449">
        <v>0.75</v>
      </c>
      <c r="AQ449">
        <v>0.45200000000000001</v>
      </c>
      <c r="AR449">
        <v>0.82799999999999996</v>
      </c>
      <c r="AS449">
        <v>0.92100000000000004</v>
      </c>
      <c r="AT449">
        <v>1.19</v>
      </c>
      <c r="AU449">
        <v>0.96799999999999997</v>
      </c>
      <c r="AV449" t="s">
        <v>1449</v>
      </c>
      <c r="AW449" t="s">
        <v>198</v>
      </c>
      <c r="AX449" t="s">
        <v>198</v>
      </c>
      <c r="BL449">
        <f t="shared" si="88"/>
        <v>0.11872693857075141</v>
      </c>
      <c r="BM449">
        <f t="shared" si="89"/>
        <v>-0.2509615735332188</v>
      </c>
      <c r="BN449">
        <f t="shared" si="90"/>
        <v>4.6921047387492573E-2</v>
      </c>
      <c r="BO449">
        <v>-0.11872693857075141</v>
      </c>
      <c r="BP449">
        <v>0.2509615735332188</v>
      </c>
      <c r="BQ449">
        <v>-4.6921047387492573E-2</v>
      </c>
    </row>
    <row r="450" spans="1:69" x14ac:dyDescent="0.25">
      <c r="B450" t="s">
        <v>121</v>
      </c>
      <c r="C450" t="s">
        <v>122</v>
      </c>
      <c r="D450" t="s">
        <v>198</v>
      </c>
      <c r="E450" t="s">
        <v>198</v>
      </c>
      <c r="F450" t="s">
        <v>198</v>
      </c>
      <c r="G450" t="s">
        <v>123</v>
      </c>
      <c r="H450">
        <v>15.382</v>
      </c>
      <c r="I450">
        <v>8.43</v>
      </c>
      <c r="J450">
        <v>148</v>
      </c>
      <c r="K450">
        <v>53.3783783783784</v>
      </c>
      <c r="L450">
        <v>94</v>
      </c>
      <c r="M450">
        <v>10</v>
      </c>
      <c r="N450">
        <v>10</v>
      </c>
      <c r="O450">
        <v>0</v>
      </c>
      <c r="P450">
        <v>1</v>
      </c>
      <c r="Q450" t="s">
        <v>198</v>
      </c>
      <c r="R450">
        <v>397.10700000000003</v>
      </c>
      <c r="S450">
        <v>315.50464475154899</v>
      </c>
      <c r="T450" s="8">
        <f t="shared" si="78"/>
        <v>8.7335377146166585E-2</v>
      </c>
      <c r="U450" s="8">
        <f t="shared" si="79"/>
        <v>8.7676421426034157E-2</v>
      </c>
      <c r="V450" s="7">
        <f t="shared" si="80"/>
        <v>5.0065207561937171E-2</v>
      </c>
      <c r="W450" t="str">
        <f t="shared" si="81"/>
        <v>n.s.</v>
      </c>
      <c r="X450" t="str">
        <f t="shared" si="82"/>
        <v>n.s.</v>
      </c>
      <c r="Y450" t="str">
        <f t="shared" si="83"/>
        <v>n.s.</v>
      </c>
      <c r="Z450" t="str">
        <f t="shared" si="84"/>
        <v>n.s.</v>
      </c>
      <c r="AA450">
        <f t="shared" si="85"/>
        <v>6</v>
      </c>
      <c r="AB450">
        <v>2.7850742952880841E-2</v>
      </c>
      <c r="AC450">
        <v>9.1313052053025257E-2</v>
      </c>
      <c r="AD450">
        <v>0.16662145004077966</v>
      </c>
      <c r="AE450">
        <v>2.2009504529032275E-2</v>
      </c>
      <c r="AF450">
        <v>0.23291233845293879</v>
      </c>
      <c r="AG450">
        <v>-1.6694825151657329E-2</v>
      </c>
      <c r="AH450">
        <f t="shared" si="86"/>
        <v>6</v>
      </c>
      <c r="AI450">
        <v>-0.21256753548313209</v>
      </c>
      <c r="AJ450">
        <v>-0.22431729826094016</v>
      </c>
      <c r="AK450">
        <v>5.1024003024466885E-2</v>
      </c>
      <c r="AL450">
        <v>-0.37962096205570828</v>
      </c>
      <c r="AM450">
        <v>3.5046947099200802E-2</v>
      </c>
      <c r="AN450">
        <v>-6.0739157857678541E-2</v>
      </c>
      <c r="AO450">
        <f t="shared" si="87"/>
        <v>6</v>
      </c>
      <c r="AP450">
        <v>0.86299999999999999</v>
      </c>
      <c r="AQ450">
        <v>0.85599999999999998</v>
      </c>
      <c r="AR450">
        <v>1.036</v>
      </c>
      <c r="AS450">
        <v>1.3009999999999999</v>
      </c>
      <c r="AT450">
        <v>0.97599999999999998</v>
      </c>
      <c r="AU450">
        <v>1.0429999999999999</v>
      </c>
      <c r="AV450" t="s">
        <v>198</v>
      </c>
      <c r="AW450" t="s">
        <v>198</v>
      </c>
      <c r="AX450" t="s">
        <v>198</v>
      </c>
      <c r="BL450">
        <f t="shared" si="88"/>
        <v>-0.37962096205570828</v>
      </c>
      <c r="BM450">
        <f t="shared" si="89"/>
        <v>3.5046947099200802E-2</v>
      </c>
      <c r="BN450">
        <f t="shared" si="90"/>
        <v>-6.0739157857678541E-2</v>
      </c>
      <c r="BO450">
        <v>0.37962096205570828</v>
      </c>
      <c r="BP450">
        <v>-3.5046947099200802E-2</v>
      </c>
      <c r="BQ450">
        <v>6.0739157857678541E-2</v>
      </c>
    </row>
    <row r="451" spans="1:69" x14ac:dyDescent="0.25">
      <c r="B451" t="s">
        <v>124</v>
      </c>
      <c r="C451" t="s">
        <v>125</v>
      </c>
      <c r="D451" t="s">
        <v>198</v>
      </c>
      <c r="E451" t="s">
        <v>198</v>
      </c>
      <c r="F451" t="s">
        <v>198</v>
      </c>
      <c r="G451" t="s">
        <v>1413</v>
      </c>
      <c r="H451">
        <v>38.753999999999998</v>
      </c>
      <c r="I451">
        <v>8.19</v>
      </c>
      <c r="J451">
        <v>351</v>
      </c>
      <c r="K451">
        <v>40.455840455840502</v>
      </c>
      <c r="L451">
        <v>72</v>
      </c>
      <c r="M451">
        <v>13</v>
      </c>
      <c r="N451">
        <v>13</v>
      </c>
      <c r="O451">
        <v>0</v>
      </c>
      <c r="P451">
        <v>1</v>
      </c>
      <c r="Q451" t="s">
        <v>198</v>
      </c>
      <c r="R451">
        <v>13.678000000000001</v>
      </c>
      <c r="S451">
        <v>200.72415280342099</v>
      </c>
      <c r="T451" s="8">
        <f t="shared" si="78"/>
        <v>-0.278822712498692</v>
      </c>
      <c r="U451" s="8">
        <f t="shared" si="79"/>
        <v>0.38048580804195981</v>
      </c>
      <c r="V451" s="7">
        <f t="shared" si="80"/>
        <v>0.13233400512415755</v>
      </c>
      <c r="W451" t="str">
        <f t="shared" si="81"/>
        <v>n.s.</v>
      </c>
      <c r="X451" t="str">
        <f t="shared" si="82"/>
        <v>n.s.</v>
      </c>
      <c r="Y451" t="str">
        <f t="shared" si="83"/>
        <v>n.s.</v>
      </c>
      <c r="Z451" t="str">
        <f t="shared" si="84"/>
        <v>n.s.</v>
      </c>
      <c r="AA451">
        <f t="shared" si="85"/>
        <v>6</v>
      </c>
      <c r="AB451">
        <v>-0.44459523609547158</v>
      </c>
      <c r="AC451">
        <v>0.49832264783015573</v>
      </c>
      <c r="AD451">
        <v>-0.34239219744707805</v>
      </c>
      <c r="AE451">
        <v>-0.22129988433543624</v>
      </c>
      <c r="AF451">
        <v>-0.42880736125225544</v>
      </c>
      <c r="AG451">
        <v>-0.73416424369206645</v>
      </c>
      <c r="AH451">
        <f t="shared" si="86"/>
        <v>6</v>
      </c>
      <c r="AI451">
        <v>-0.68501351453148451</v>
      </c>
      <c r="AJ451">
        <v>0.18269229751619032</v>
      </c>
      <c r="AK451">
        <v>-0.4579896444633908</v>
      </c>
      <c r="AL451">
        <v>-0.62293035092017679</v>
      </c>
      <c r="AM451">
        <v>-0.62667275260599342</v>
      </c>
      <c r="AN451">
        <v>-0.77820857639808771</v>
      </c>
      <c r="AO451">
        <f t="shared" si="87"/>
        <v>6</v>
      </c>
      <c r="AP451">
        <v>0.622</v>
      </c>
      <c r="AQ451">
        <v>1.135</v>
      </c>
      <c r="AR451">
        <v>0.72799999999999998</v>
      </c>
      <c r="AS451">
        <v>1.54</v>
      </c>
      <c r="AT451">
        <v>1.544</v>
      </c>
      <c r="AU451">
        <v>1.7150000000000001</v>
      </c>
      <c r="AV451" t="s">
        <v>199</v>
      </c>
      <c r="AW451" t="s">
        <v>236</v>
      </c>
      <c r="AX451" t="s">
        <v>1272</v>
      </c>
      <c r="BL451">
        <f t="shared" si="88"/>
        <v>-0.62293035092017679</v>
      </c>
      <c r="BM451">
        <f t="shared" si="89"/>
        <v>-0.62667275260599342</v>
      </c>
      <c r="BN451">
        <f t="shared" si="90"/>
        <v>-0.77820857639808771</v>
      </c>
      <c r="BO451">
        <v>0.62293035092017679</v>
      </c>
      <c r="BP451">
        <v>0.62667275260599342</v>
      </c>
      <c r="BQ451">
        <v>0.77820857639808771</v>
      </c>
    </row>
    <row r="452" spans="1:69" hidden="1" x14ac:dyDescent="0.25">
      <c r="A452"/>
      <c r="B452" t="s">
        <v>126</v>
      </c>
      <c r="C452" t="s">
        <v>127</v>
      </c>
      <c r="D452" t="s">
        <v>198</v>
      </c>
      <c r="E452" t="s">
        <v>198</v>
      </c>
      <c r="F452" t="s">
        <v>198</v>
      </c>
      <c r="G452" t="s">
        <v>1255</v>
      </c>
      <c r="H452">
        <v>19.094000000000001</v>
      </c>
      <c r="I452">
        <v>7.97</v>
      </c>
      <c r="J452">
        <v>187</v>
      </c>
      <c r="K452">
        <v>43.850267379679103</v>
      </c>
      <c r="L452">
        <v>215</v>
      </c>
      <c r="M452">
        <v>8</v>
      </c>
      <c r="N452">
        <v>1</v>
      </c>
      <c r="O452">
        <v>0</v>
      </c>
      <c r="P452">
        <v>1</v>
      </c>
      <c r="Q452" t="s">
        <v>198</v>
      </c>
      <c r="R452">
        <v>48.238999999999997</v>
      </c>
      <c r="S452">
        <v>813.54684948921204</v>
      </c>
      <c r="T452" s="8">
        <f t="shared" ref="T452:T515" si="91">IFERROR(AVERAGE(AB452:AG452),"")</f>
        <v>0.10444161234997748</v>
      </c>
      <c r="U452" s="8">
        <f t="shared" ref="U452:U515" si="92">IFERROR(_xlfn.STDEV.P(AB452:AG452),"")</f>
        <v>0</v>
      </c>
      <c r="V452" s="7" t="str">
        <f t="shared" ref="V452:V515" si="93">IFERROR(_xlfn.T.TEST(AB452:AG452,BE$2:BJ$2,2,2),"")</f>
        <v/>
      </c>
      <c r="W452" t="str">
        <f t="shared" ref="W452:W515" si="94">IFERROR(IF(AND(T452^2^0.5&gt;0.5,U452&lt;T452^2^0.5,V452&lt;0.05,AA452&gt;4),"REGULATED","n.s."),"n.q.")</f>
        <v>n.s.</v>
      </c>
      <c r="X452" t="str">
        <f t="shared" ref="X452:X515" si="95">IFERROR(IF(AND(T452^2^0.5&gt;0.75,U452&lt;T452^2^0.5,V452&lt;0.05,AA452&gt;4),"REGULATED","n.s."),"n.q.")</f>
        <v>n.s.</v>
      </c>
      <c r="Y452" t="str">
        <f t="shared" ref="Y452:Y515" si="96">IFERROR(IF(AND(T452^2^0.5&gt;0.5,U452&lt;T452^2^0.5,V452&lt;0.01,AA452&gt;4),"REGULATED","n.s."),"n.q.")</f>
        <v>n.s.</v>
      </c>
      <c r="Z452" t="str">
        <f t="shared" ref="Z452:Z515" si="97">IFERROR(IF(AND(T452^2^0.5&gt;0.75,U452&lt;T452^2^0.5,V452&lt;0.05,AA452&gt;4),"REGULATED","n.s."),"n.q.")</f>
        <v>n.s.</v>
      </c>
      <c r="AA452">
        <f t="shared" ref="AA452:AA515" si="98">COUNT(AB452:AG452)</f>
        <v>1</v>
      </c>
      <c r="AB452" t="s">
        <v>198</v>
      </c>
      <c r="AC452" t="s">
        <v>198</v>
      </c>
      <c r="AD452" t="s">
        <v>198</v>
      </c>
      <c r="AE452" t="s">
        <v>198</v>
      </c>
      <c r="AF452" t="s">
        <v>198</v>
      </c>
      <c r="AG452">
        <v>0.10444161234997748</v>
      </c>
      <c r="AH452">
        <f t="shared" ref="AH452:AH515" si="99">COUNT(AI452:AN452)</f>
        <v>1</v>
      </c>
      <c r="AI452" t="s">
        <v>198</v>
      </c>
      <c r="AJ452" t="s">
        <v>198</v>
      </c>
      <c r="AK452" t="s">
        <v>198</v>
      </c>
      <c r="AL452" t="s">
        <v>198</v>
      </c>
      <c r="AM452" t="s">
        <v>198</v>
      </c>
      <c r="AN452">
        <v>6.0397279643956275E-2</v>
      </c>
      <c r="AO452">
        <f t="shared" ref="AO452:AO515" si="100">COUNT(AP452:AU452)</f>
        <v>1</v>
      </c>
      <c r="AP452" t="s">
        <v>198</v>
      </c>
      <c r="AQ452" t="s">
        <v>198</v>
      </c>
      <c r="AR452" t="s">
        <v>198</v>
      </c>
      <c r="AS452" t="s">
        <v>198</v>
      </c>
      <c r="AT452" t="s">
        <v>198</v>
      </c>
      <c r="AU452">
        <v>0.95899999999999996</v>
      </c>
      <c r="AV452" t="s">
        <v>198</v>
      </c>
      <c r="AW452" t="s">
        <v>1254</v>
      </c>
      <c r="AX452" t="s">
        <v>198</v>
      </c>
      <c r="BL452" t="str">
        <f t="shared" ref="BL452:BL515" si="101">IFERROR(BO452*-1,"")</f>
        <v/>
      </c>
      <c r="BM452" t="str">
        <f t="shared" ref="BM452:BM515" si="102">IFERROR(BP452*-1,"")</f>
        <v/>
      </c>
      <c r="BN452">
        <f t="shared" ref="BN452:BN515" si="103">IFERROR(BQ452*-1,"")</f>
        <v>6.0397279643956275E-2</v>
      </c>
      <c r="BO452" t="s">
        <v>198</v>
      </c>
      <c r="BP452" t="s">
        <v>198</v>
      </c>
      <c r="BQ452">
        <v>-6.0397279643956275E-2</v>
      </c>
    </row>
    <row r="453" spans="1:69" x14ac:dyDescent="0.25">
      <c r="B453" t="s">
        <v>128</v>
      </c>
      <c r="C453" t="s">
        <v>129</v>
      </c>
      <c r="D453" t="s">
        <v>198</v>
      </c>
      <c r="E453" t="s">
        <v>198</v>
      </c>
      <c r="F453" t="s">
        <v>198</v>
      </c>
      <c r="G453" t="s">
        <v>130</v>
      </c>
      <c r="H453">
        <v>93.04</v>
      </c>
      <c r="I453">
        <v>6.86</v>
      </c>
      <c r="J453">
        <v>825</v>
      </c>
      <c r="K453">
        <v>31.272727272727298</v>
      </c>
      <c r="L453">
        <v>59</v>
      </c>
      <c r="M453">
        <v>20</v>
      </c>
      <c r="N453">
        <v>20</v>
      </c>
      <c r="O453">
        <v>0</v>
      </c>
      <c r="P453">
        <v>1</v>
      </c>
      <c r="Q453" t="s">
        <v>198</v>
      </c>
      <c r="R453">
        <v>2.75</v>
      </c>
      <c r="S453">
        <v>190.089320659637</v>
      </c>
      <c r="T453" s="8">
        <f t="shared" si="91"/>
        <v>0.12736199985274385</v>
      </c>
      <c r="U453" s="8">
        <f t="shared" si="92"/>
        <v>0.73154651008519533</v>
      </c>
      <c r="V453" s="7">
        <f t="shared" si="93"/>
        <v>0.70521669126083553</v>
      </c>
      <c r="W453" t="str">
        <f t="shared" si="94"/>
        <v>n.s.</v>
      </c>
      <c r="X453" t="str">
        <f t="shared" si="95"/>
        <v>n.s.</v>
      </c>
      <c r="Y453" t="str">
        <f t="shared" si="96"/>
        <v>n.s.</v>
      </c>
      <c r="Z453" t="str">
        <f t="shared" si="97"/>
        <v>n.s.</v>
      </c>
      <c r="AA453">
        <f t="shared" si="98"/>
        <v>6</v>
      </c>
      <c r="AB453">
        <v>1.6066705421355769</v>
      </c>
      <c r="AC453">
        <v>-0.19277305527558647</v>
      </c>
      <c r="AD453">
        <v>8.0550499917111967E-2</v>
      </c>
      <c r="AE453">
        <v>-0.39662746605975974</v>
      </c>
      <c r="AF453">
        <v>-0.65173361979771349</v>
      </c>
      <c r="AG453">
        <v>0.31808509819683367</v>
      </c>
      <c r="AH453">
        <f t="shared" si="99"/>
        <v>6</v>
      </c>
      <c r="AI453">
        <v>1.366252263699564</v>
      </c>
      <c r="AJ453">
        <v>-0.50840340558955188</v>
      </c>
      <c r="AK453">
        <v>-3.5046947099200802E-2</v>
      </c>
      <c r="AL453">
        <v>-0.79825793264450029</v>
      </c>
      <c r="AM453">
        <v>-0.84959901115145153</v>
      </c>
      <c r="AN453">
        <v>0.27404076549081247</v>
      </c>
      <c r="AO453">
        <f t="shared" si="100"/>
        <v>6</v>
      </c>
      <c r="AP453">
        <v>2.5779999999999998</v>
      </c>
      <c r="AQ453">
        <v>0.70299999999999996</v>
      </c>
      <c r="AR453">
        <v>0.97599999999999998</v>
      </c>
      <c r="AS453">
        <v>1.7390000000000001</v>
      </c>
      <c r="AT453">
        <v>1.802</v>
      </c>
      <c r="AU453">
        <v>0.82699999999999996</v>
      </c>
      <c r="AV453" t="s">
        <v>199</v>
      </c>
      <c r="AW453" t="s">
        <v>198</v>
      </c>
      <c r="AX453" t="s">
        <v>209</v>
      </c>
      <c r="BL453">
        <f t="shared" si="101"/>
        <v>-0.79825793264450029</v>
      </c>
      <c r="BM453">
        <f t="shared" si="102"/>
        <v>-0.84959901115145153</v>
      </c>
      <c r="BN453">
        <f t="shared" si="103"/>
        <v>0.27404076549081247</v>
      </c>
      <c r="BO453">
        <v>0.79825793264450029</v>
      </c>
      <c r="BP453">
        <v>0.84959901115145153</v>
      </c>
      <c r="BQ453">
        <v>-0.27404076549081247</v>
      </c>
    </row>
    <row r="454" spans="1:69" x14ac:dyDescent="0.25">
      <c r="B454" t="s">
        <v>131</v>
      </c>
      <c r="C454" t="s">
        <v>132</v>
      </c>
      <c r="D454" t="s">
        <v>198</v>
      </c>
      <c r="E454" t="s">
        <v>198</v>
      </c>
      <c r="F454" t="s">
        <v>198</v>
      </c>
      <c r="G454" t="s">
        <v>1939</v>
      </c>
      <c r="H454">
        <v>60.344000000000001</v>
      </c>
      <c r="I454">
        <v>8.81</v>
      </c>
      <c r="J454">
        <v>560</v>
      </c>
      <c r="K454">
        <v>33.928571428571402</v>
      </c>
      <c r="L454">
        <v>68</v>
      </c>
      <c r="M454">
        <v>14</v>
      </c>
      <c r="N454">
        <v>14</v>
      </c>
      <c r="O454">
        <v>0</v>
      </c>
      <c r="P454">
        <v>1</v>
      </c>
      <c r="Q454" t="s">
        <v>198</v>
      </c>
      <c r="R454">
        <v>9.89</v>
      </c>
      <c r="S454">
        <v>200.700723528862</v>
      </c>
      <c r="T454" s="8">
        <f t="shared" si="91"/>
        <v>6.6197442487609226E-2</v>
      </c>
      <c r="U454" s="8">
        <f t="shared" si="92"/>
        <v>0.32974497057227131</v>
      </c>
      <c r="V454" s="7">
        <f t="shared" si="93"/>
        <v>0.66307612507870872</v>
      </c>
      <c r="W454" t="str">
        <f t="shared" si="94"/>
        <v>n.s.</v>
      </c>
      <c r="X454" t="str">
        <f t="shared" si="95"/>
        <v>n.s.</v>
      </c>
      <c r="Y454" t="str">
        <f t="shared" si="96"/>
        <v>n.s.</v>
      </c>
      <c r="Z454" t="str">
        <f t="shared" si="97"/>
        <v>n.s.</v>
      </c>
      <c r="AA454">
        <f t="shared" si="98"/>
        <v>6</v>
      </c>
      <c r="AB454">
        <v>0.59993944886360828</v>
      </c>
      <c r="AC454">
        <v>-0.3904106706573402</v>
      </c>
      <c r="AD454">
        <v>0.3750205992977278</v>
      </c>
      <c r="AE454">
        <v>-3.9853012997904336E-2</v>
      </c>
      <c r="AF454">
        <v>7.566599727143325E-3</v>
      </c>
      <c r="AG454">
        <v>-0.15507830930757946</v>
      </c>
      <c r="AH454">
        <f t="shared" si="99"/>
        <v>6</v>
      </c>
      <c r="AI454">
        <v>0.3595211704275954</v>
      </c>
      <c r="AJ454">
        <v>-0.70604102097130561</v>
      </c>
      <c r="AK454">
        <v>0.25942315228141505</v>
      </c>
      <c r="AL454">
        <v>-0.44148347958264489</v>
      </c>
      <c r="AM454">
        <v>-0.19029879162659466</v>
      </c>
      <c r="AN454">
        <v>-0.19912264201360066</v>
      </c>
      <c r="AO454">
        <f t="shared" si="100"/>
        <v>6</v>
      </c>
      <c r="AP454">
        <v>1.2829999999999999</v>
      </c>
      <c r="AQ454">
        <v>0.61299999999999999</v>
      </c>
      <c r="AR454">
        <v>1.1970000000000001</v>
      </c>
      <c r="AS454">
        <v>1.3580000000000001</v>
      </c>
      <c r="AT454">
        <v>1.141</v>
      </c>
      <c r="AU454">
        <v>1.1479999999999999</v>
      </c>
      <c r="AV454" t="s">
        <v>199</v>
      </c>
      <c r="AW454" t="s">
        <v>198</v>
      </c>
      <c r="AX454" t="s">
        <v>209</v>
      </c>
      <c r="BL454">
        <f t="shared" si="101"/>
        <v>-0.44148347958264489</v>
      </c>
      <c r="BM454">
        <f t="shared" si="102"/>
        <v>-0.19029879162659466</v>
      </c>
      <c r="BN454">
        <f t="shared" si="103"/>
        <v>-0.19912264201360066</v>
      </c>
      <c r="BO454">
        <v>0.44148347958264489</v>
      </c>
      <c r="BP454">
        <v>0.19029879162659466</v>
      </c>
      <c r="BQ454">
        <v>0.19912264201360066</v>
      </c>
    </row>
    <row r="455" spans="1:69" x14ac:dyDescent="0.25">
      <c r="B455" t="s">
        <v>133</v>
      </c>
      <c r="C455" t="s">
        <v>134</v>
      </c>
      <c r="D455" t="s">
        <v>198</v>
      </c>
      <c r="E455" t="s">
        <v>198</v>
      </c>
      <c r="F455" t="s">
        <v>198</v>
      </c>
      <c r="G455" t="s">
        <v>135</v>
      </c>
      <c r="H455">
        <v>14.676</v>
      </c>
      <c r="I455">
        <v>9.8000000000000007</v>
      </c>
      <c r="J455">
        <v>129</v>
      </c>
      <c r="K455">
        <v>55.0387596899225</v>
      </c>
      <c r="L455">
        <v>538</v>
      </c>
      <c r="M455">
        <v>9</v>
      </c>
      <c r="N455">
        <v>9</v>
      </c>
      <c r="O455">
        <v>0</v>
      </c>
      <c r="P455">
        <v>1</v>
      </c>
      <c r="Q455" t="s">
        <v>198</v>
      </c>
      <c r="R455">
        <v>999</v>
      </c>
      <c r="S455">
        <v>1559.7291074991199</v>
      </c>
      <c r="T455" s="8">
        <f t="shared" si="91"/>
        <v>0.7098574722600729</v>
      </c>
      <c r="U455" s="8">
        <f t="shared" si="92"/>
        <v>0.28396285257102749</v>
      </c>
      <c r="V455" s="7">
        <f t="shared" si="93"/>
        <v>2.3094469929182219E-4</v>
      </c>
      <c r="W455" t="str">
        <f t="shared" si="94"/>
        <v>REGULATED</v>
      </c>
      <c r="X455" t="str">
        <f t="shared" si="95"/>
        <v>n.s.</v>
      </c>
      <c r="Y455" t="str">
        <f t="shared" si="96"/>
        <v>REGULATED</v>
      </c>
      <c r="Z455" t="str">
        <f t="shared" si="97"/>
        <v>n.s.</v>
      </c>
      <c r="AA455">
        <f t="shared" si="98"/>
        <v>6</v>
      </c>
      <c r="AB455">
        <v>0.7071758941621844</v>
      </c>
      <c r="AC455">
        <v>1.0266846721260319</v>
      </c>
      <c r="AD455">
        <v>0.46269611763858109</v>
      </c>
      <c r="AE455">
        <v>1.1482462307846661</v>
      </c>
      <c r="AF455">
        <v>0.42218268961467814</v>
      </c>
      <c r="AG455">
        <v>0.49215922923429645</v>
      </c>
      <c r="AH455">
        <f t="shared" si="99"/>
        <v>6</v>
      </c>
      <c r="AI455">
        <v>0.46675761572617142</v>
      </c>
      <c r="AJ455">
        <v>0.7110543218120664</v>
      </c>
      <c r="AK455">
        <v>0.34709867062226835</v>
      </c>
      <c r="AL455">
        <v>0.74661576419992559</v>
      </c>
      <c r="AM455">
        <v>0.22431729826094016</v>
      </c>
      <c r="AN455">
        <v>0.44811489652827524</v>
      </c>
      <c r="AO455">
        <f t="shared" si="100"/>
        <v>6</v>
      </c>
      <c r="AP455">
        <v>1.3819999999999999</v>
      </c>
      <c r="AQ455">
        <v>1.637</v>
      </c>
      <c r="AR455">
        <v>1.272</v>
      </c>
      <c r="AS455">
        <v>0.59599999999999997</v>
      </c>
      <c r="AT455">
        <v>0.85599999999999998</v>
      </c>
      <c r="AU455">
        <v>0.73299999999999998</v>
      </c>
      <c r="AV455" t="s">
        <v>199</v>
      </c>
      <c r="AW455" t="s">
        <v>1423</v>
      </c>
      <c r="AX455" t="s">
        <v>1365</v>
      </c>
      <c r="BL455">
        <f t="shared" si="101"/>
        <v>0.74661576419992559</v>
      </c>
      <c r="BM455">
        <f t="shared" si="102"/>
        <v>0.22431729826094016</v>
      </c>
      <c r="BN455">
        <f t="shared" si="103"/>
        <v>0.44811489652827524</v>
      </c>
      <c r="BO455">
        <v>-0.74661576419992559</v>
      </c>
      <c r="BP455">
        <v>-0.22431729826094016</v>
      </c>
      <c r="BQ455">
        <v>-0.44811489652827524</v>
      </c>
    </row>
    <row r="456" spans="1:69" x14ac:dyDescent="0.25">
      <c r="B456" t="s">
        <v>136</v>
      </c>
      <c r="C456" t="s">
        <v>137</v>
      </c>
      <c r="D456" t="s">
        <v>198</v>
      </c>
      <c r="E456" t="s">
        <v>198</v>
      </c>
      <c r="F456" t="s">
        <v>198</v>
      </c>
      <c r="G456" t="s">
        <v>138</v>
      </c>
      <c r="H456">
        <v>169.245</v>
      </c>
      <c r="I456">
        <v>9.6</v>
      </c>
      <c r="J456">
        <v>1505</v>
      </c>
      <c r="K456">
        <v>8.5714285714285694</v>
      </c>
      <c r="L456">
        <v>68</v>
      </c>
      <c r="M456">
        <v>13</v>
      </c>
      <c r="N456">
        <v>13</v>
      </c>
      <c r="O456">
        <v>0</v>
      </c>
      <c r="P456">
        <v>1</v>
      </c>
      <c r="Q456" t="s">
        <v>198</v>
      </c>
      <c r="R456">
        <v>1.38</v>
      </c>
      <c r="S456">
        <v>203.1033629179</v>
      </c>
      <c r="T456" s="8">
        <f t="shared" si="91"/>
        <v>-0.15047213156486375</v>
      </c>
      <c r="U456" s="8">
        <f t="shared" si="92"/>
        <v>0.14537766216649695</v>
      </c>
      <c r="V456" s="7">
        <f t="shared" si="93"/>
        <v>4.3180709427222387E-2</v>
      </c>
      <c r="W456" t="str">
        <f t="shared" si="94"/>
        <v>n.s.</v>
      </c>
      <c r="X456" t="str">
        <f t="shared" si="95"/>
        <v>n.s.</v>
      </c>
      <c r="Y456" t="str">
        <f t="shared" si="96"/>
        <v>n.s.</v>
      </c>
      <c r="Z456" t="str">
        <f t="shared" si="97"/>
        <v>n.s.</v>
      </c>
      <c r="AA456">
        <f t="shared" si="98"/>
        <v>6</v>
      </c>
      <c r="AB456">
        <v>-3.3622487054799532E-2</v>
      </c>
      <c r="AC456">
        <v>-0.39748850189787305</v>
      </c>
      <c r="AD456">
        <v>-5.4147228816004297E-2</v>
      </c>
      <c r="AE456">
        <v>1.5371325451394413E-2</v>
      </c>
      <c r="AF456">
        <v>-0.27410239630777777</v>
      </c>
      <c r="AG456">
        <v>-0.15884350076412224</v>
      </c>
      <c r="AH456">
        <f t="shared" si="99"/>
        <v>6</v>
      </c>
      <c r="AI456">
        <v>-0.27404076549081247</v>
      </c>
      <c r="AJ456">
        <v>-0.71311885221183846</v>
      </c>
      <c r="AK456">
        <v>-0.16974467583231706</v>
      </c>
      <c r="AL456">
        <v>-0.38625914113334614</v>
      </c>
      <c r="AM456">
        <v>-0.47196778766151576</v>
      </c>
      <c r="AN456">
        <v>-0.20288783347014344</v>
      </c>
      <c r="AO456">
        <f t="shared" si="100"/>
        <v>6</v>
      </c>
      <c r="AP456">
        <v>0.82699999999999996</v>
      </c>
      <c r="AQ456">
        <v>0.61</v>
      </c>
      <c r="AR456">
        <v>0.88900000000000001</v>
      </c>
      <c r="AS456">
        <v>1.3069999999999999</v>
      </c>
      <c r="AT456">
        <v>1.387</v>
      </c>
      <c r="AU456">
        <v>1.151</v>
      </c>
      <c r="AV456" t="s">
        <v>199</v>
      </c>
      <c r="AW456" t="s">
        <v>1254</v>
      </c>
      <c r="AX456" t="s">
        <v>209</v>
      </c>
      <c r="BL456">
        <f t="shared" si="101"/>
        <v>-0.38625914113334614</v>
      </c>
      <c r="BM456">
        <f t="shared" si="102"/>
        <v>-0.47196778766151576</v>
      </c>
      <c r="BN456">
        <f t="shared" si="103"/>
        <v>-0.20288783347014344</v>
      </c>
      <c r="BO456">
        <v>0.38625914113334614</v>
      </c>
      <c r="BP456">
        <v>0.47196778766151576</v>
      </c>
      <c r="BQ456">
        <v>0.20288783347014344</v>
      </c>
    </row>
    <row r="457" spans="1:69" x14ac:dyDescent="0.25">
      <c r="B457" t="s">
        <v>139</v>
      </c>
      <c r="C457" t="s">
        <v>140</v>
      </c>
      <c r="D457" t="s">
        <v>198</v>
      </c>
      <c r="E457" t="s">
        <v>198</v>
      </c>
      <c r="F457" t="s">
        <v>198</v>
      </c>
      <c r="G457" t="s">
        <v>198</v>
      </c>
      <c r="H457">
        <v>88.677000000000007</v>
      </c>
      <c r="I457">
        <v>5.08</v>
      </c>
      <c r="J457">
        <v>810</v>
      </c>
      <c r="K457">
        <v>26.6666666666667</v>
      </c>
      <c r="L457">
        <v>61</v>
      </c>
      <c r="M457">
        <v>17</v>
      </c>
      <c r="N457">
        <v>17</v>
      </c>
      <c r="O457">
        <v>0</v>
      </c>
      <c r="P457">
        <v>1</v>
      </c>
      <c r="Q457" t="s">
        <v>198</v>
      </c>
      <c r="R457">
        <v>3.806</v>
      </c>
      <c r="S457">
        <v>204.54511928558401</v>
      </c>
      <c r="T457" s="8">
        <f t="shared" si="91"/>
        <v>6.0921623624633027E-2</v>
      </c>
      <c r="U457" s="8">
        <f t="shared" si="92"/>
        <v>0.55727128941059589</v>
      </c>
      <c r="V457" s="7">
        <f t="shared" si="93"/>
        <v>0.81182505386631953</v>
      </c>
      <c r="W457" t="str">
        <f t="shared" si="94"/>
        <v>n.s.</v>
      </c>
      <c r="X457" t="str">
        <f t="shared" si="95"/>
        <v>n.s.</v>
      </c>
      <c r="Y457" t="str">
        <f t="shared" si="96"/>
        <v>n.s.</v>
      </c>
      <c r="Z457" t="str">
        <f t="shared" si="97"/>
        <v>n.s.</v>
      </c>
      <c r="AA457">
        <f t="shared" si="98"/>
        <v>6</v>
      </c>
      <c r="AB457">
        <v>0.22591870874089784</v>
      </c>
      <c r="AC457">
        <v>-1.0099089981257758</v>
      </c>
      <c r="AD457">
        <v>-7.7047630926083147E-2</v>
      </c>
      <c r="AE457">
        <v>0.85962011104813141</v>
      </c>
      <c r="AF457">
        <v>0.21820583963791351</v>
      </c>
      <c r="AG457">
        <v>0.14874171137271444</v>
      </c>
      <c r="AH457">
        <f t="shared" si="99"/>
        <v>6</v>
      </c>
      <c r="AI457">
        <v>-1.4499569695115091E-2</v>
      </c>
      <c r="AJ457">
        <v>-1.3255393484397413</v>
      </c>
      <c r="AK457">
        <v>-0.19264507794239591</v>
      </c>
      <c r="AL457">
        <v>0.4579896444633908</v>
      </c>
      <c r="AM457">
        <v>2.0340448284175534E-2</v>
      </c>
      <c r="AN457">
        <v>0.10469737866669322</v>
      </c>
      <c r="AO457">
        <f t="shared" si="100"/>
        <v>6</v>
      </c>
      <c r="AP457">
        <v>0.99</v>
      </c>
      <c r="AQ457">
        <v>0.39900000000000002</v>
      </c>
      <c r="AR457">
        <v>0.875</v>
      </c>
      <c r="AS457">
        <v>0.72799999999999998</v>
      </c>
      <c r="AT457">
        <v>0.98599999999999999</v>
      </c>
      <c r="AU457">
        <v>0.93</v>
      </c>
      <c r="AV457" t="s">
        <v>198</v>
      </c>
      <c r="AW457" t="s">
        <v>1254</v>
      </c>
      <c r="AX457" t="s">
        <v>198</v>
      </c>
      <c r="BL457">
        <f t="shared" si="101"/>
        <v>0.4579896444633908</v>
      </c>
      <c r="BM457">
        <f t="shared" si="102"/>
        <v>2.0340448284175534E-2</v>
      </c>
      <c r="BN457">
        <f t="shared" si="103"/>
        <v>0.10469737866669322</v>
      </c>
      <c r="BO457">
        <v>-0.4579896444633908</v>
      </c>
      <c r="BP457">
        <v>-2.0340448284175534E-2</v>
      </c>
      <c r="BQ457">
        <v>-0.10469737866669322</v>
      </c>
    </row>
    <row r="458" spans="1:69" x14ac:dyDescent="0.25">
      <c r="B458" t="s">
        <v>141</v>
      </c>
      <c r="C458" t="s">
        <v>142</v>
      </c>
      <c r="D458" t="s">
        <v>198</v>
      </c>
      <c r="E458" t="s">
        <v>198</v>
      </c>
      <c r="F458" t="s">
        <v>198</v>
      </c>
      <c r="G458" t="s">
        <v>1930</v>
      </c>
      <c r="H458">
        <v>91.194000000000003</v>
      </c>
      <c r="I458">
        <v>5.62</v>
      </c>
      <c r="J458">
        <v>821</v>
      </c>
      <c r="K458">
        <v>25.943970767356902</v>
      </c>
      <c r="L458">
        <v>54</v>
      </c>
      <c r="M458">
        <v>16</v>
      </c>
      <c r="N458">
        <v>16</v>
      </c>
      <c r="O458">
        <v>0</v>
      </c>
      <c r="P458">
        <v>1</v>
      </c>
      <c r="Q458" t="s">
        <v>198</v>
      </c>
      <c r="R458">
        <v>2.4550000000000001</v>
      </c>
      <c r="S458">
        <v>175.643953442574</v>
      </c>
      <c r="T458" s="8">
        <f t="shared" si="91"/>
        <v>-8.9448289846269124E-2</v>
      </c>
      <c r="U458" s="8">
        <f t="shared" si="92"/>
        <v>0.37238930276798604</v>
      </c>
      <c r="V458" s="7">
        <f t="shared" si="93"/>
        <v>0.60293938945244996</v>
      </c>
      <c r="W458" t="str">
        <f t="shared" si="94"/>
        <v>n.s.</v>
      </c>
      <c r="X458" t="str">
        <f t="shared" si="95"/>
        <v>n.s.</v>
      </c>
      <c r="Y458" t="str">
        <f t="shared" si="96"/>
        <v>n.s.</v>
      </c>
      <c r="Z458" t="str">
        <f t="shared" si="97"/>
        <v>n.s.</v>
      </c>
      <c r="AA458">
        <f t="shared" si="98"/>
        <v>6</v>
      </c>
      <c r="AB458">
        <v>-0.50136433202796915</v>
      </c>
      <c r="AC458">
        <v>-0.51316282226789234</v>
      </c>
      <c r="AD458">
        <v>-0.27653965015245224</v>
      </c>
      <c r="AE458">
        <v>0.38584746934381309</v>
      </c>
      <c r="AF458">
        <v>0.3741160310454652</v>
      </c>
      <c r="AG458">
        <v>-5.5864350185792153E-3</v>
      </c>
      <c r="AH458">
        <f t="shared" si="99"/>
        <v>6</v>
      </c>
      <c r="AI458">
        <v>-0.74178261046398208</v>
      </c>
      <c r="AJ458">
        <v>-0.8287931725818577</v>
      </c>
      <c r="AK458">
        <v>-0.39213709716876499</v>
      </c>
      <c r="AL458">
        <v>-1.5782997240927459E-2</v>
      </c>
      <c r="AM458">
        <v>0.17625063969172725</v>
      </c>
      <c r="AN458">
        <v>-4.9630767724600428E-2</v>
      </c>
      <c r="AO458">
        <f t="shared" si="100"/>
        <v>6</v>
      </c>
      <c r="AP458">
        <v>0.59799999999999998</v>
      </c>
      <c r="AQ458">
        <v>0.56299999999999994</v>
      </c>
      <c r="AR458">
        <v>0.76200000000000001</v>
      </c>
      <c r="AS458">
        <v>1.0109999999999999</v>
      </c>
      <c r="AT458">
        <v>0.88500000000000001</v>
      </c>
      <c r="AU458">
        <v>1.0349999999999999</v>
      </c>
      <c r="AV458" t="s">
        <v>199</v>
      </c>
      <c r="AW458" t="s">
        <v>198</v>
      </c>
      <c r="AX458" t="s">
        <v>209</v>
      </c>
      <c r="BL458">
        <f t="shared" si="101"/>
        <v>-1.5782997240927459E-2</v>
      </c>
      <c r="BM458">
        <f t="shared" si="102"/>
        <v>0.17625063969172725</v>
      </c>
      <c r="BN458">
        <f t="shared" si="103"/>
        <v>-4.9630767724600428E-2</v>
      </c>
      <c r="BO458">
        <v>1.5782997240927459E-2</v>
      </c>
      <c r="BP458">
        <v>-0.17625063969172725</v>
      </c>
      <c r="BQ458">
        <v>4.9630767724600428E-2</v>
      </c>
    </row>
    <row r="459" spans="1:69" x14ac:dyDescent="0.25">
      <c r="B459" t="s">
        <v>143</v>
      </c>
      <c r="C459" t="s">
        <v>144</v>
      </c>
      <c r="D459" t="s">
        <v>198</v>
      </c>
      <c r="E459" t="s">
        <v>198</v>
      </c>
      <c r="F459" t="s">
        <v>198</v>
      </c>
      <c r="G459" t="s">
        <v>145</v>
      </c>
      <c r="H459">
        <v>15.792</v>
      </c>
      <c r="I459">
        <v>10.83</v>
      </c>
      <c r="J459">
        <v>143</v>
      </c>
      <c r="K459">
        <v>57.342657342657297</v>
      </c>
      <c r="L459">
        <v>132</v>
      </c>
      <c r="M459">
        <v>12</v>
      </c>
      <c r="N459">
        <v>12</v>
      </c>
      <c r="O459">
        <v>0</v>
      </c>
      <c r="P459">
        <v>1</v>
      </c>
      <c r="Q459" t="s">
        <v>198</v>
      </c>
      <c r="R459">
        <v>1583.893</v>
      </c>
      <c r="S459">
        <v>361.02180135250097</v>
      </c>
      <c r="T459" s="8">
        <f t="shared" si="91"/>
        <v>-0.11768385174416408</v>
      </c>
      <c r="U459" s="8">
        <f t="shared" si="92"/>
        <v>8.9616698476376294E-2</v>
      </c>
      <c r="V459" s="7">
        <f t="shared" si="93"/>
        <v>1.4877287963039049E-2</v>
      </c>
      <c r="W459" t="str">
        <f t="shared" si="94"/>
        <v>n.s.</v>
      </c>
      <c r="X459" t="str">
        <f t="shared" si="95"/>
        <v>n.s.</v>
      </c>
      <c r="Y459" t="str">
        <f t="shared" si="96"/>
        <v>n.s.</v>
      </c>
      <c r="Z459" t="str">
        <f t="shared" si="97"/>
        <v>n.s.</v>
      </c>
      <c r="AA459">
        <f t="shared" si="98"/>
        <v>6</v>
      </c>
      <c r="AB459">
        <v>-0.11988648816440489</v>
      </c>
      <c r="AC459">
        <v>-7.6506746854799579E-2</v>
      </c>
      <c r="AD459">
        <v>-0.25772980037769389</v>
      </c>
      <c r="AE459">
        <v>3.4259400936211104E-2</v>
      </c>
      <c r="AF459">
        <v>-0.17842499198331357</v>
      </c>
      <c r="AG459">
        <v>-0.10781448402098373</v>
      </c>
      <c r="AH459">
        <f t="shared" si="99"/>
        <v>6</v>
      </c>
      <c r="AI459">
        <v>-0.36030476660041783</v>
      </c>
      <c r="AJ459">
        <v>-0.39213709716876499</v>
      </c>
      <c r="AK459">
        <v>-0.37332724739400663</v>
      </c>
      <c r="AL459">
        <v>-0.36737106564852945</v>
      </c>
      <c r="AM459">
        <v>-0.37629038333705156</v>
      </c>
      <c r="AN459">
        <v>-0.15185881672700494</v>
      </c>
      <c r="AO459">
        <f t="shared" si="100"/>
        <v>6</v>
      </c>
      <c r="AP459">
        <v>0.77900000000000003</v>
      </c>
      <c r="AQ459">
        <v>0.76200000000000001</v>
      </c>
      <c r="AR459">
        <v>0.77200000000000002</v>
      </c>
      <c r="AS459">
        <v>1.29</v>
      </c>
      <c r="AT459">
        <v>1.298</v>
      </c>
      <c r="AU459">
        <v>1.111</v>
      </c>
      <c r="AV459" t="s">
        <v>199</v>
      </c>
      <c r="AW459" t="s">
        <v>1423</v>
      </c>
      <c r="AX459" t="s">
        <v>1424</v>
      </c>
      <c r="BL459">
        <f t="shared" si="101"/>
        <v>-0.36737106564852945</v>
      </c>
      <c r="BM459">
        <f t="shared" si="102"/>
        <v>-0.37629038333705156</v>
      </c>
      <c r="BN459">
        <f t="shared" si="103"/>
        <v>-0.15185881672700494</v>
      </c>
      <c r="BO459">
        <v>0.36737106564852945</v>
      </c>
      <c r="BP459">
        <v>0.37629038333705156</v>
      </c>
      <c r="BQ459">
        <v>0.15185881672700494</v>
      </c>
    </row>
    <row r="460" spans="1:69" x14ac:dyDescent="0.25">
      <c r="B460" t="s">
        <v>146</v>
      </c>
      <c r="C460" t="s">
        <v>147</v>
      </c>
      <c r="D460" t="s">
        <v>198</v>
      </c>
      <c r="E460" t="s">
        <v>198</v>
      </c>
      <c r="F460" t="s">
        <v>198</v>
      </c>
      <c r="G460" t="s">
        <v>198</v>
      </c>
      <c r="H460">
        <v>52.37</v>
      </c>
      <c r="I460">
        <v>5.87</v>
      </c>
      <c r="J460">
        <v>481</v>
      </c>
      <c r="K460">
        <v>31.8087318087318</v>
      </c>
      <c r="L460">
        <v>66</v>
      </c>
      <c r="M460">
        <v>17</v>
      </c>
      <c r="N460">
        <v>17</v>
      </c>
      <c r="O460">
        <v>0</v>
      </c>
      <c r="P460">
        <v>1</v>
      </c>
      <c r="Q460" t="s">
        <v>198</v>
      </c>
      <c r="R460">
        <v>19.806000000000001</v>
      </c>
      <c r="S460">
        <v>255.99502706527699</v>
      </c>
      <c r="T460" s="8">
        <f t="shared" si="91"/>
        <v>0.40210296837080922</v>
      </c>
      <c r="U460" s="8">
        <f t="shared" si="92"/>
        <v>0.34178688179724764</v>
      </c>
      <c r="V460" s="7">
        <f t="shared" si="93"/>
        <v>2.5133099359511059E-2</v>
      </c>
      <c r="W460" t="str">
        <f t="shared" si="94"/>
        <v>n.s.</v>
      </c>
      <c r="X460" t="str">
        <f t="shared" si="95"/>
        <v>n.s.</v>
      </c>
      <c r="Y460" t="str">
        <f t="shared" si="96"/>
        <v>n.s.</v>
      </c>
      <c r="Z460" t="str">
        <f t="shared" si="97"/>
        <v>n.s.</v>
      </c>
      <c r="AA460">
        <f t="shared" si="98"/>
        <v>6</v>
      </c>
      <c r="AB460">
        <v>0.16793552463448924</v>
      </c>
      <c r="AC460">
        <v>0.2109329716472722</v>
      </c>
      <c r="AD460">
        <v>-0.13594131997965175</v>
      </c>
      <c r="AE460">
        <v>0.63949429668362845</v>
      </c>
      <c r="AF460">
        <v>0.75638191177109326</v>
      </c>
      <c r="AG460">
        <v>0.77381442546802359</v>
      </c>
      <c r="AH460">
        <f t="shared" si="99"/>
        <v>6</v>
      </c>
      <c r="AI460">
        <v>-7.2482753801523678E-2</v>
      </c>
      <c r="AJ460">
        <v>-0.10469737866669322</v>
      </c>
      <c r="AK460">
        <v>-0.2515387669959645</v>
      </c>
      <c r="AL460">
        <v>0.23786383009888792</v>
      </c>
      <c r="AM460">
        <v>0.55851652041735522</v>
      </c>
      <c r="AN460">
        <v>0.72977009276200233</v>
      </c>
      <c r="AO460">
        <f t="shared" si="100"/>
        <v>6</v>
      </c>
      <c r="AP460">
        <v>0.95099999999999996</v>
      </c>
      <c r="AQ460">
        <v>0.93</v>
      </c>
      <c r="AR460">
        <v>0.84</v>
      </c>
      <c r="AS460">
        <v>0.84799999999999998</v>
      </c>
      <c r="AT460">
        <v>0.67900000000000005</v>
      </c>
      <c r="AU460">
        <v>0.60299999999999998</v>
      </c>
      <c r="AV460" t="s">
        <v>198</v>
      </c>
      <c r="AW460" t="s">
        <v>198</v>
      </c>
      <c r="AX460" t="s">
        <v>198</v>
      </c>
      <c r="BL460">
        <f t="shared" si="101"/>
        <v>0.23786383009888792</v>
      </c>
      <c r="BM460">
        <f t="shared" si="102"/>
        <v>0.55851652041735522</v>
      </c>
      <c r="BN460">
        <f t="shared" si="103"/>
        <v>0.72977009276200233</v>
      </c>
      <c r="BO460">
        <v>-0.23786383009888792</v>
      </c>
      <c r="BP460">
        <v>-0.55851652041735522</v>
      </c>
      <c r="BQ460">
        <v>-0.72977009276200233</v>
      </c>
    </row>
    <row r="461" spans="1:69" x14ac:dyDescent="0.25">
      <c r="B461" t="s">
        <v>148</v>
      </c>
      <c r="C461" t="s">
        <v>149</v>
      </c>
      <c r="D461" t="s">
        <v>198</v>
      </c>
      <c r="E461" t="s">
        <v>198</v>
      </c>
      <c r="F461" t="s">
        <v>198</v>
      </c>
      <c r="G461" t="s">
        <v>198</v>
      </c>
      <c r="H461">
        <v>34.746000000000002</v>
      </c>
      <c r="I461">
        <v>5.82</v>
      </c>
      <c r="J461">
        <v>320</v>
      </c>
      <c r="K461">
        <v>54.6875</v>
      </c>
      <c r="L461">
        <v>63</v>
      </c>
      <c r="M461">
        <v>15</v>
      </c>
      <c r="N461">
        <v>15</v>
      </c>
      <c r="O461">
        <v>0</v>
      </c>
      <c r="P461">
        <v>1</v>
      </c>
      <c r="Q461" t="s">
        <v>198</v>
      </c>
      <c r="R461">
        <v>18.952999999999999</v>
      </c>
      <c r="S461">
        <v>206.021360874176</v>
      </c>
      <c r="T461" s="8">
        <f t="shared" si="91"/>
        <v>8.3155051604347274E-2</v>
      </c>
      <c r="U461" s="8">
        <f t="shared" si="92"/>
        <v>0.13853534480114696</v>
      </c>
      <c r="V461" s="7">
        <f t="shared" si="93"/>
        <v>0.20921211937535009</v>
      </c>
      <c r="W461" t="str">
        <f t="shared" si="94"/>
        <v>n.s.</v>
      </c>
      <c r="X461" t="str">
        <f t="shared" si="95"/>
        <v>n.s.</v>
      </c>
      <c r="Y461" t="str">
        <f t="shared" si="96"/>
        <v>n.s.</v>
      </c>
      <c r="Z461" t="str">
        <f t="shared" si="97"/>
        <v>n.s.</v>
      </c>
      <c r="AA461">
        <f t="shared" si="98"/>
        <v>6</v>
      </c>
      <c r="AB461">
        <v>-0.20769661809226231</v>
      </c>
      <c r="AC461">
        <v>0.18431711563610043</v>
      </c>
      <c r="AD461">
        <v>7.6109157135337224E-2</v>
      </c>
      <c r="AE461">
        <v>8.0856989638870114E-2</v>
      </c>
      <c r="AF461">
        <v>0.19786539135373798</v>
      </c>
      <c r="AG461">
        <v>0.16747827395430023</v>
      </c>
      <c r="AH461">
        <f t="shared" si="99"/>
        <v>6</v>
      </c>
      <c r="AI461">
        <v>-0.44811489652827524</v>
      </c>
      <c r="AJ461">
        <v>-0.13131323467786499</v>
      </c>
      <c r="AK461">
        <v>-3.9488289880975545E-2</v>
      </c>
      <c r="AL461">
        <v>-0.32077347694587044</v>
      </c>
      <c r="AM461">
        <v>0</v>
      </c>
      <c r="AN461">
        <v>0.12343394124827903</v>
      </c>
      <c r="AO461">
        <f t="shared" si="100"/>
        <v>6</v>
      </c>
      <c r="AP461">
        <v>0.73299999999999998</v>
      </c>
      <c r="AQ461">
        <v>0.91300000000000003</v>
      </c>
      <c r="AR461">
        <v>0.97299999999999998</v>
      </c>
      <c r="AS461">
        <v>1.2490000000000001</v>
      </c>
      <c r="AT461">
        <v>1</v>
      </c>
      <c r="AU461">
        <v>0.91800000000000004</v>
      </c>
      <c r="AV461" t="s">
        <v>198</v>
      </c>
      <c r="AW461" t="s">
        <v>198</v>
      </c>
      <c r="AX461" t="s">
        <v>198</v>
      </c>
      <c r="BL461">
        <f t="shared" si="101"/>
        <v>-0.32077347694587044</v>
      </c>
      <c r="BM461">
        <f t="shared" si="102"/>
        <v>0</v>
      </c>
      <c r="BN461">
        <f t="shared" si="103"/>
        <v>0.12343394124827903</v>
      </c>
      <c r="BO461">
        <v>0.32077347694587044</v>
      </c>
      <c r="BP461">
        <v>0</v>
      </c>
      <c r="BQ461">
        <v>-0.12343394124827903</v>
      </c>
    </row>
    <row r="462" spans="1:69" x14ac:dyDescent="0.25">
      <c r="A462" s="10" t="s">
        <v>257</v>
      </c>
      <c r="B462" t="s">
        <v>150</v>
      </c>
      <c r="C462" t="s">
        <v>151</v>
      </c>
      <c r="D462" t="s">
        <v>198</v>
      </c>
      <c r="E462" t="s">
        <v>198</v>
      </c>
      <c r="F462" t="s">
        <v>198</v>
      </c>
      <c r="G462" t="s">
        <v>152</v>
      </c>
      <c r="H462">
        <v>44.518999999999998</v>
      </c>
      <c r="I462">
        <v>7.02</v>
      </c>
      <c r="J462">
        <v>396</v>
      </c>
      <c r="K462">
        <v>43.939393939393902</v>
      </c>
      <c r="L462">
        <v>58</v>
      </c>
      <c r="M462">
        <v>14</v>
      </c>
      <c r="N462">
        <v>14</v>
      </c>
      <c r="O462">
        <v>0</v>
      </c>
      <c r="P462">
        <v>1</v>
      </c>
      <c r="Q462" t="s">
        <v>198</v>
      </c>
      <c r="R462">
        <v>8.1519999999999992</v>
      </c>
      <c r="S462">
        <v>223.636039495468</v>
      </c>
      <c r="T462" s="8">
        <f t="shared" si="91"/>
        <v>-4.5956752776622679E-2</v>
      </c>
      <c r="U462" s="8">
        <f t="shared" si="92"/>
        <v>0.23031974494817292</v>
      </c>
      <c r="V462" s="7">
        <f t="shared" si="93"/>
        <v>0.66497798212032677</v>
      </c>
      <c r="W462" t="str">
        <f t="shared" si="94"/>
        <v>n.s.</v>
      </c>
      <c r="X462" t="str">
        <f t="shared" si="95"/>
        <v>n.s.</v>
      </c>
      <c r="Y462" t="str">
        <f t="shared" si="96"/>
        <v>n.s.</v>
      </c>
      <c r="Z462" t="str">
        <f t="shared" si="97"/>
        <v>n.s.</v>
      </c>
      <c r="AA462">
        <f t="shared" si="98"/>
        <v>6</v>
      </c>
      <c r="AB462">
        <v>4.2818318550852247E-2</v>
      </c>
      <c r="AC462">
        <v>0.16041770039302533</v>
      </c>
      <c r="AD462">
        <v>-0.12908764893858921</v>
      </c>
      <c r="AE462">
        <v>-0.48120818918251052</v>
      </c>
      <c r="AF462">
        <v>0.21820583963791351</v>
      </c>
      <c r="AG462">
        <v>-8.6886537120427487E-2</v>
      </c>
      <c r="AH462">
        <f t="shared" si="99"/>
        <v>6</v>
      </c>
      <c r="AI462">
        <v>-0.19759995988516069</v>
      </c>
      <c r="AJ462">
        <v>-0.15521264992094008</v>
      </c>
      <c r="AK462">
        <v>-0.24468509595490198</v>
      </c>
      <c r="AL462">
        <v>-0.88283865576725107</v>
      </c>
      <c r="AM462">
        <v>2.0340448284175534E-2</v>
      </c>
      <c r="AN462">
        <v>-0.13093086982644869</v>
      </c>
      <c r="AO462">
        <f t="shared" si="100"/>
        <v>6</v>
      </c>
      <c r="AP462">
        <v>0.872</v>
      </c>
      <c r="AQ462">
        <v>0.89800000000000002</v>
      </c>
      <c r="AR462">
        <v>0.84399999999999997</v>
      </c>
      <c r="AS462">
        <v>1.8440000000000001</v>
      </c>
      <c r="AT462">
        <v>0.98599999999999999</v>
      </c>
      <c r="AU462">
        <v>1.095</v>
      </c>
      <c r="AV462" t="s">
        <v>1364</v>
      </c>
      <c r="AW462" t="s">
        <v>200</v>
      </c>
      <c r="AX462" t="s">
        <v>1268</v>
      </c>
      <c r="BL462">
        <f t="shared" si="101"/>
        <v>-0.88283865576725107</v>
      </c>
      <c r="BM462">
        <f t="shared" si="102"/>
        <v>2.0340448284175534E-2</v>
      </c>
      <c r="BN462">
        <f t="shared" si="103"/>
        <v>-0.13093086982644869</v>
      </c>
      <c r="BO462">
        <v>0.88283865576725107</v>
      </c>
      <c r="BP462">
        <v>-2.0340448284175534E-2</v>
      </c>
      <c r="BQ462">
        <v>0.13093086982644869</v>
      </c>
    </row>
    <row r="463" spans="1:69" x14ac:dyDescent="0.25">
      <c r="B463" t="s">
        <v>153</v>
      </c>
      <c r="C463" t="s">
        <v>154</v>
      </c>
      <c r="D463" t="s">
        <v>198</v>
      </c>
      <c r="E463" t="s">
        <v>198</v>
      </c>
      <c r="F463" t="s">
        <v>198</v>
      </c>
      <c r="G463" t="s">
        <v>155</v>
      </c>
      <c r="H463">
        <v>114.52500000000001</v>
      </c>
      <c r="I463">
        <v>7.9</v>
      </c>
      <c r="J463">
        <v>1022</v>
      </c>
      <c r="K463">
        <v>28.473581213307199</v>
      </c>
      <c r="L463">
        <v>47</v>
      </c>
      <c r="M463">
        <v>21</v>
      </c>
      <c r="N463">
        <v>21</v>
      </c>
      <c r="O463">
        <v>0</v>
      </c>
      <c r="P463">
        <v>1</v>
      </c>
      <c r="Q463" t="s">
        <v>198</v>
      </c>
      <c r="R463">
        <v>1.6830000000000001</v>
      </c>
      <c r="S463">
        <v>160.79574108123799</v>
      </c>
      <c r="T463" s="8">
        <f t="shared" si="91"/>
        <v>0.41898962883972518</v>
      </c>
      <c r="U463" s="8">
        <f t="shared" si="92"/>
        <v>0.5251259290886704</v>
      </c>
      <c r="V463" s="7">
        <f t="shared" si="93"/>
        <v>0.10472304100917669</v>
      </c>
      <c r="W463" t="str">
        <f t="shared" si="94"/>
        <v>n.s.</v>
      </c>
      <c r="X463" t="str">
        <f t="shared" si="95"/>
        <v>n.s.</v>
      </c>
      <c r="Y463" t="str">
        <f t="shared" si="96"/>
        <v>n.s.</v>
      </c>
      <c r="Z463" t="str">
        <f t="shared" si="97"/>
        <v>n.s.</v>
      </c>
      <c r="AA463">
        <f t="shared" si="98"/>
        <v>6</v>
      </c>
      <c r="AB463">
        <v>0.68402492991162778</v>
      </c>
      <c r="AC463">
        <v>1.193767116940913</v>
      </c>
      <c r="AD463">
        <v>0.37622535514301131</v>
      </c>
      <c r="AE463">
        <v>0.46503963676080207</v>
      </c>
      <c r="AF463">
        <v>0.36436805449390303</v>
      </c>
      <c r="AG463">
        <v>-0.56948732021190585</v>
      </c>
      <c r="AH463">
        <f t="shared" si="99"/>
        <v>6</v>
      </c>
      <c r="AI463">
        <v>0.44360665147561484</v>
      </c>
      <c r="AJ463">
        <v>0.87813676662694751</v>
      </c>
      <c r="AK463">
        <v>0.26062790812669856</v>
      </c>
      <c r="AL463">
        <v>6.3409170176061541E-2</v>
      </c>
      <c r="AM463">
        <v>0.16650266314016504</v>
      </c>
      <c r="AN463">
        <v>-0.61353165291792711</v>
      </c>
      <c r="AO463">
        <f t="shared" si="100"/>
        <v>6</v>
      </c>
      <c r="AP463">
        <v>1.36</v>
      </c>
      <c r="AQ463">
        <v>1.8380000000000001</v>
      </c>
      <c r="AR463">
        <v>1.198</v>
      </c>
      <c r="AS463">
        <v>0.95699999999999996</v>
      </c>
      <c r="AT463">
        <v>0.89100000000000001</v>
      </c>
      <c r="AU463">
        <v>1.53</v>
      </c>
      <c r="AV463" t="s">
        <v>1239</v>
      </c>
      <c r="AW463" t="s">
        <v>200</v>
      </c>
      <c r="AX463" t="s">
        <v>222</v>
      </c>
      <c r="BL463">
        <f t="shared" si="101"/>
        <v>6.3409170176061541E-2</v>
      </c>
      <c r="BM463">
        <f t="shared" si="102"/>
        <v>0.16650266314016504</v>
      </c>
      <c r="BN463">
        <f t="shared" si="103"/>
        <v>-0.61353165291792711</v>
      </c>
      <c r="BO463">
        <v>-6.3409170176061541E-2</v>
      </c>
      <c r="BP463">
        <v>-0.16650266314016504</v>
      </c>
      <c r="BQ463">
        <v>0.61353165291792711</v>
      </c>
    </row>
    <row r="464" spans="1:69" x14ac:dyDescent="0.25">
      <c r="B464" t="s">
        <v>156</v>
      </c>
      <c r="C464" t="s">
        <v>157</v>
      </c>
      <c r="D464" t="s">
        <v>198</v>
      </c>
      <c r="E464" t="s">
        <v>198</v>
      </c>
      <c r="F464" t="s">
        <v>198</v>
      </c>
      <c r="G464" t="s">
        <v>202</v>
      </c>
      <c r="H464">
        <v>63.509</v>
      </c>
      <c r="I464">
        <v>6.05</v>
      </c>
      <c r="J464">
        <v>586</v>
      </c>
      <c r="K464">
        <v>30.546075085324201</v>
      </c>
      <c r="L464">
        <v>65</v>
      </c>
      <c r="M464">
        <v>14</v>
      </c>
      <c r="N464">
        <v>14</v>
      </c>
      <c r="O464">
        <v>0</v>
      </c>
      <c r="P464">
        <v>1</v>
      </c>
      <c r="Q464" t="s">
        <v>198</v>
      </c>
      <c r="R464">
        <v>3.6419999999999999</v>
      </c>
      <c r="S464">
        <v>230.81043362617501</v>
      </c>
      <c r="T464" s="8">
        <f t="shared" si="91"/>
        <v>0.16375667054532853</v>
      </c>
      <c r="U464" s="8">
        <f t="shared" si="92"/>
        <v>0.26246862917663966</v>
      </c>
      <c r="V464" s="7">
        <f t="shared" si="93"/>
        <v>0.19319353827583771</v>
      </c>
      <c r="W464" t="str">
        <f t="shared" si="94"/>
        <v>n.s.</v>
      </c>
      <c r="X464" t="str">
        <f t="shared" si="95"/>
        <v>n.s.</v>
      </c>
      <c r="Y464" t="str">
        <f t="shared" si="96"/>
        <v>n.s.</v>
      </c>
      <c r="Z464" t="str">
        <f t="shared" si="97"/>
        <v>n.s.</v>
      </c>
      <c r="AA464">
        <f t="shared" si="98"/>
        <v>6</v>
      </c>
      <c r="AB464">
        <v>-1.6282193675730416E-2</v>
      </c>
      <c r="AC464">
        <v>0.71944341193055505</v>
      </c>
      <c r="AD464">
        <v>-7.5399778044600893E-2</v>
      </c>
      <c r="AE464">
        <v>6.7062190918607822E-2</v>
      </c>
      <c r="AF464">
        <v>9.4871398030412335E-2</v>
      </c>
      <c r="AG464">
        <v>0.19284499411272726</v>
      </c>
      <c r="AH464">
        <f t="shared" si="99"/>
        <v>6</v>
      </c>
      <c r="AI464">
        <v>-0.25670047211174335</v>
      </c>
      <c r="AJ464">
        <v>0.4038130616165897</v>
      </c>
      <c r="AK464">
        <v>-0.19099722506091366</v>
      </c>
      <c r="AL464">
        <v>-0.33456827566613273</v>
      </c>
      <c r="AM464">
        <v>-0.10299399332332565</v>
      </c>
      <c r="AN464">
        <v>0.14880066140670606</v>
      </c>
      <c r="AO464">
        <f t="shared" si="100"/>
        <v>6</v>
      </c>
      <c r="AP464">
        <v>0.83699999999999997</v>
      </c>
      <c r="AQ464">
        <v>1.323</v>
      </c>
      <c r="AR464">
        <v>0.876</v>
      </c>
      <c r="AS464">
        <v>1.2609999999999999</v>
      </c>
      <c r="AT464">
        <v>1.0740000000000001</v>
      </c>
      <c r="AU464">
        <v>0.90200000000000002</v>
      </c>
      <c r="AV464" t="s">
        <v>199</v>
      </c>
      <c r="AW464" t="s">
        <v>198</v>
      </c>
      <c r="AX464" t="s">
        <v>201</v>
      </c>
      <c r="BL464">
        <f t="shared" si="101"/>
        <v>-0.33456827566613273</v>
      </c>
      <c r="BM464">
        <f t="shared" si="102"/>
        <v>-0.10299399332332565</v>
      </c>
      <c r="BN464">
        <f t="shared" si="103"/>
        <v>0.14880066140670606</v>
      </c>
      <c r="BO464">
        <v>0.33456827566613273</v>
      </c>
      <c r="BP464">
        <v>0.10299399332332565</v>
      </c>
      <c r="BQ464">
        <v>-0.14880066140670606</v>
      </c>
    </row>
    <row r="465" spans="1:69" x14ac:dyDescent="0.25">
      <c r="B465" t="s">
        <v>158</v>
      </c>
      <c r="C465" t="s">
        <v>159</v>
      </c>
      <c r="D465" t="s">
        <v>198</v>
      </c>
      <c r="E465" t="s">
        <v>198</v>
      </c>
      <c r="F465" t="s">
        <v>198</v>
      </c>
      <c r="G465" t="s">
        <v>1369</v>
      </c>
      <c r="H465">
        <v>58.170999999999999</v>
      </c>
      <c r="I465">
        <v>8.4</v>
      </c>
      <c r="J465">
        <v>526</v>
      </c>
      <c r="K465">
        <v>36.692015209125501</v>
      </c>
      <c r="L465">
        <v>63</v>
      </c>
      <c r="M465">
        <v>15</v>
      </c>
      <c r="N465">
        <v>15</v>
      </c>
      <c r="O465">
        <v>0</v>
      </c>
      <c r="P465">
        <v>1</v>
      </c>
      <c r="Q465" t="s">
        <v>198</v>
      </c>
      <c r="R465">
        <v>5.31</v>
      </c>
      <c r="S465">
        <v>238.394815564156</v>
      </c>
      <c r="T465" s="8">
        <f t="shared" si="91"/>
        <v>6.9668745784192132E-3</v>
      </c>
      <c r="U465" s="8">
        <f t="shared" si="92"/>
        <v>0.56811425792265313</v>
      </c>
      <c r="V465" s="7">
        <f t="shared" si="93"/>
        <v>0.97866326194644082</v>
      </c>
      <c r="W465" t="str">
        <f t="shared" si="94"/>
        <v>n.s.</v>
      </c>
      <c r="X465" t="str">
        <f t="shared" si="95"/>
        <v>n.s.</v>
      </c>
      <c r="Y465" t="str">
        <f t="shared" si="96"/>
        <v>n.s.</v>
      </c>
      <c r="Z465" t="str">
        <f t="shared" si="97"/>
        <v>n.s.</v>
      </c>
      <c r="AA465">
        <f t="shared" si="98"/>
        <v>6</v>
      </c>
      <c r="AB465">
        <v>0.154217243386709</v>
      </c>
      <c r="AC465">
        <v>-0.849254034427817</v>
      </c>
      <c r="AD465">
        <v>-0.49924765609934346</v>
      </c>
      <c r="AE465">
        <v>0.48783150163404448</v>
      </c>
      <c r="AF465">
        <v>-8.6648741890507364E-2</v>
      </c>
      <c r="AG465">
        <v>0.83490293486742961</v>
      </c>
      <c r="AH465">
        <f t="shared" si="99"/>
        <v>6</v>
      </c>
      <c r="AI465">
        <v>-8.6201035049303931E-2</v>
      </c>
      <c r="AJ465">
        <v>-1.1648843847417825</v>
      </c>
      <c r="AK465">
        <v>-0.61484510311565621</v>
      </c>
      <c r="AL465">
        <v>8.6201035049303931E-2</v>
      </c>
      <c r="AM465">
        <v>-0.28451413324424535</v>
      </c>
      <c r="AN465">
        <v>0.79085860216140835</v>
      </c>
      <c r="AO465">
        <f t="shared" si="100"/>
        <v>6</v>
      </c>
      <c r="AP465">
        <v>0.94199999999999995</v>
      </c>
      <c r="AQ465">
        <v>0.44600000000000001</v>
      </c>
      <c r="AR465">
        <v>0.65300000000000002</v>
      </c>
      <c r="AS465">
        <v>0.94199999999999995</v>
      </c>
      <c r="AT465">
        <v>1.218</v>
      </c>
      <c r="AU465">
        <v>0.57799999999999996</v>
      </c>
      <c r="AV465" t="s">
        <v>199</v>
      </c>
      <c r="AW465" t="s">
        <v>198</v>
      </c>
      <c r="AX465" t="s">
        <v>222</v>
      </c>
      <c r="BL465">
        <f t="shared" si="101"/>
        <v>8.6201035049303931E-2</v>
      </c>
      <c r="BM465">
        <f t="shared" si="102"/>
        <v>-0.28451413324424535</v>
      </c>
      <c r="BN465">
        <f t="shared" si="103"/>
        <v>0.79085860216140835</v>
      </c>
      <c r="BO465">
        <v>-8.6201035049303931E-2</v>
      </c>
      <c r="BP465">
        <v>0.28451413324424535</v>
      </c>
      <c r="BQ465">
        <v>-0.79085860216140835</v>
      </c>
    </row>
    <row r="466" spans="1:69" x14ac:dyDescent="0.25">
      <c r="B466" t="s">
        <v>160</v>
      </c>
      <c r="C466" t="s">
        <v>161</v>
      </c>
      <c r="D466" t="s">
        <v>198</v>
      </c>
      <c r="E466" t="s">
        <v>198</v>
      </c>
      <c r="F466" t="s">
        <v>198</v>
      </c>
      <c r="G466" t="s">
        <v>198</v>
      </c>
      <c r="H466">
        <v>49.512</v>
      </c>
      <c r="I466">
        <v>5.22</v>
      </c>
      <c r="J466">
        <v>456</v>
      </c>
      <c r="K466">
        <v>20.614035087719301</v>
      </c>
      <c r="L466">
        <v>173</v>
      </c>
      <c r="M466">
        <v>15</v>
      </c>
      <c r="N466">
        <v>15</v>
      </c>
      <c r="O466">
        <v>0</v>
      </c>
      <c r="P466">
        <v>1</v>
      </c>
      <c r="Q466" t="s">
        <v>198</v>
      </c>
      <c r="R466">
        <v>99</v>
      </c>
      <c r="S466">
        <v>518.54511439800297</v>
      </c>
      <c r="T466" s="8">
        <f t="shared" si="91"/>
        <v>-0.10891718286146919</v>
      </c>
      <c r="U466" s="8">
        <f t="shared" si="92"/>
        <v>0.27588011894688885</v>
      </c>
      <c r="V466" s="7">
        <f t="shared" si="93"/>
        <v>0.39807075685046622</v>
      </c>
      <c r="W466" t="str">
        <f t="shared" si="94"/>
        <v>n.s.</v>
      </c>
      <c r="X466" t="str">
        <f t="shared" si="95"/>
        <v>n.s.</v>
      </c>
      <c r="Y466" t="str">
        <f t="shared" si="96"/>
        <v>n.s.</v>
      </c>
      <c r="Z466" t="str">
        <f t="shared" si="97"/>
        <v>n.s.</v>
      </c>
      <c r="AA466">
        <f t="shared" si="98"/>
        <v>6</v>
      </c>
      <c r="AB466">
        <v>-1.1120488559951569E-2</v>
      </c>
      <c r="AC466">
        <v>-0.10905731899859777</v>
      </c>
      <c r="AD466">
        <v>-0.63586771684500853</v>
      </c>
      <c r="AE466">
        <v>0.27201772845427091</v>
      </c>
      <c r="AF466">
        <v>2.2819905242824179E-2</v>
      </c>
      <c r="AG466">
        <v>-0.1922952064623524</v>
      </c>
      <c r="AH466">
        <f t="shared" si="99"/>
        <v>6</v>
      </c>
      <c r="AI466">
        <v>-0.2515387669959645</v>
      </c>
      <c r="AJ466">
        <v>-0.42468766931256319</v>
      </c>
      <c r="AK466">
        <v>-0.75146516386132134</v>
      </c>
      <c r="AL466">
        <v>-0.12961273813046964</v>
      </c>
      <c r="AM466">
        <v>-0.17504548611091381</v>
      </c>
      <c r="AN466">
        <v>-0.23633953916837361</v>
      </c>
      <c r="AO466">
        <f t="shared" si="100"/>
        <v>6</v>
      </c>
      <c r="AP466">
        <v>0.84</v>
      </c>
      <c r="AQ466">
        <v>0.745</v>
      </c>
      <c r="AR466">
        <v>0.59399999999999997</v>
      </c>
      <c r="AS466">
        <v>1.0940000000000001</v>
      </c>
      <c r="AT466">
        <v>1.129</v>
      </c>
      <c r="AU466">
        <v>1.1779999999999999</v>
      </c>
      <c r="AV466" t="s">
        <v>198</v>
      </c>
      <c r="AW466" t="s">
        <v>198</v>
      </c>
      <c r="AX466" t="s">
        <v>198</v>
      </c>
      <c r="BL466">
        <f t="shared" si="101"/>
        <v>-0.12961273813046964</v>
      </c>
      <c r="BM466">
        <f t="shared" si="102"/>
        <v>-0.17504548611091381</v>
      </c>
      <c r="BN466">
        <f t="shared" si="103"/>
        <v>-0.23633953916837361</v>
      </c>
      <c r="BO466">
        <v>0.12961273813046964</v>
      </c>
      <c r="BP466">
        <v>0.17504548611091381</v>
      </c>
      <c r="BQ466">
        <v>0.23633953916837361</v>
      </c>
    </row>
    <row r="467" spans="1:69" x14ac:dyDescent="0.25">
      <c r="B467" t="s">
        <v>162</v>
      </c>
      <c r="C467" t="s">
        <v>163</v>
      </c>
      <c r="D467" t="s">
        <v>198</v>
      </c>
      <c r="E467" t="s">
        <v>198</v>
      </c>
      <c r="F467" t="s">
        <v>198</v>
      </c>
      <c r="G467" t="s">
        <v>198</v>
      </c>
      <c r="H467">
        <v>95.111999999999995</v>
      </c>
      <c r="I467">
        <v>8.82</v>
      </c>
      <c r="J467">
        <v>849</v>
      </c>
      <c r="K467">
        <v>22.732626619552398</v>
      </c>
      <c r="L467">
        <v>67</v>
      </c>
      <c r="M467">
        <v>14</v>
      </c>
      <c r="N467">
        <v>14</v>
      </c>
      <c r="O467">
        <v>0</v>
      </c>
      <c r="P467">
        <v>1</v>
      </c>
      <c r="Q467" t="s">
        <v>198</v>
      </c>
      <c r="R467">
        <v>2.097</v>
      </c>
      <c r="S467">
        <v>194.435495376587</v>
      </c>
      <c r="T467" s="8">
        <f t="shared" si="91"/>
        <v>-0.14778918468358238</v>
      </c>
      <c r="U467" s="8">
        <f t="shared" si="92"/>
        <v>0.11189281897868421</v>
      </c>
      <c r="V467" s="7">
        <f t="shared" si="93"/>
        <v>1.4449822838903109E-2</v>
      </c>
      <c r="W467" t="str">
        <f t="shared" si="94"/>
        <v>n.s.</v>
      </c>
      <c r="X467" t="str">
        <f t="shared" si="95"/>
        <v>n.s.</v>
      </c>
      <c r="Y467" t="str">
        <f t="shared" si="96"/>
        <v>n.s.</v>
      </c>
      <c r="Z467" t="str">
        <f t="shared" si="97"/>
        <v>n.s.</v>
      </c>
      <c r="AA467">
        <f t="shared" si="98"/>
        <v>6</v>
      </c>
      <c r="AB467">
        <v>-3.187904872674896E-2</v>
      </c>
      <c r="AC467">
        <v>-0.17442050338172393</v>
      </c>
      <c r="AD467">
        <v>-0.19197535489397949</v>
      </c>
      <c r="AE467">
        <v>-0.16980364929176861</v>
      </c>
      <c r="AF467">
        <v>1.1364833709243211E-2</v>
      </c>
      <c r="AG467">
        <v>-0.3300213855165165</v>
      </c>
      <c r="AH467">
        <f t="shared" si="99"/>
        <v>6</v>
      </c>
      <c r="AI467">
        <v>-0.27229732716276189</v>
      </c>
      <c r="AJ467">
        <v>-0.49005085369568935</v>
      </c>
      <c r="AK467">
        <v>-0.30757280191029224</v>
      </c>
      <c r="AL467">
        <v>-0.57143411587650916</v>
      </c>
      <c r="AM467">
        <v>-0.18650055764449477</v>
      </c>
      <c r="AN467">
        <v>-0.3740657182225377</v>
      </c>
      <c r="AO467">
        <f t="shared" si="100"/>
        <v>6</v>
      </c>
      <c r="AP467">
        <v>0.82799999999999996</v>
      </c>
      <c r="AQ467">
        <v>0.71199999999999997</v>
      </c>
      <c r="AR467">
        <v>0.80800000000000005</v>
      </c>
      <c r="AS467">
        <v>1.486</v>
      </c>
      <c r="AT467">
        <v>1.1379999999999999</v>
      </c>
      <c r="AU467">
        <v>1.296</v>
      </c>
      <c r="AV467" t="s">
        <v>198</v>
      </c>
      <c r="AW467" t="s">
        <v>198</v>
      </c>
      <c r="AX467" t="s">
        <v>198</v>
      </c>
      <c r="BL467">
        <f t="shared" si="101"/>
        <v>-0.57143411587650916</v>
      </c>
      <c r="BM467">
        <f t="shared" si="102"/>
        <v>-0.18650055764449477</v>
      </c>
      <c r="BN467">
        <f t="shared" si="103"/>
        <v>-0.3740657182225377</v>
      </c>
      <c r="BO467">
        <v>0.57143411587650916</v>
      </c>
      <c r="BP467">
        <v>0.18650055764449477</v>
      </c>
      <c r="BQ467">
        <v>0.3740657182225377</v>
      </c>
    </row>
    <row r="468" spans="1:69" x14ac:dyDescent="0.25">
      <c r="B468" t="s">
        <v>164</v>
      </c>
      <c r="C468" t="s">
        <v>165</v>
      </c>
      <c r="D468" t="s">
        <v>198</v>
      </c>
      <c r="E468" t="s">
        <v>198</v>
      </c>
      <c r="F468" t="s">
        <v>198</v>
      </c>
      <c r="G468" t="s">
        <v>742</v>
      </c>
      <c r="H468">
        <v>47.698999999999998</v>
      </c>
      <c r="I468">
        <v>9.67</v>
      </c>
      <c r="J468">
        <v>432</v>
      </c>
      <c r="K468">
        <v>19.907407407407401</v>
      </c>
      <c r="L468">
        <v>153</v>
      </c>
      <c r="M468">
        <v>8</v>
      </c>
      <c r="N468">
        <v>8</v>
      </c>
      <c r="O468">
        <v>0</v>
      </c>
      <c r="P468">
        <v>1</v>
      </c>
      <c r="Q468" t="s">
        <v>198</v>
      </c>
      <c r="R468">
        <v>6.88</v>
      </c>
      <c r="S468">
        <v>441.75169324874901</v>
      </c>
      <c r="T468" s="8">
        <f t="shared" si="91"/>
        <v>0.60090359583094022</v>
      </c>
      <c r="U468" s="8">
        <f t="shared" si="92"/>
        <v>0.31238335882953577</v>
      </c>
      <c r="V468" s="7">
        <f t="shared" si="93"/>
        <v>1.5581973300290875E-3</v>
      </c>
      <c r="W468" t="str">
        <f t="shared" si="94"/>
        <v>REGULATED</v>
      </c>
      <c r="X468" t="str">
        <f t="shared" si="95"/>
        <v>n.s.</v>
      </c>
      <c r="Y468" t="str">
        <f t="shared" si="96"/>
        <v>REGULATED</v>
      </c>
      <c r="Z468" t="str">
        <f t="shared" si="97"/>
        <v>n.s.</v>
      </c>
      <c r="AA468">
        <f t="shared" si="98"/>
        <v>6</v>
      </c>
      <c r="AB468">
        <v>0.73815836704510618</v>
      </c>
      <c r="AC468">
        <v>0.69192073365101692</v>
      </c>
      <c r="AD468">
        <v>0.41308236272688748</v>
      </c>
      <c r="AE468">
        <v>1.17265789682458</v>
      </c>
      <c r="AF468">
        <v>0.3611333108946021</v>
      </c>
      <c r="AG468">
        <v>0.22846890384344865</v>
      </c>
      <c r="AH468">
        <f t="shared" si="99"/>
        <v>6</v>
      </c>
      <c r="AI468">
        <v>0.49774008860909319</v>
      </c>
      <c r="AJ468">
        <v>0.37629038333705156</v>
      </c>
      <c r="AK468">
        <v>0.29748491571057473</v>
      </c>
      <c r="AL468">
        <v>0.77102743023983933</v>
      </c>
      <c r="AM468">
        <v>0.16326791954086414</v>
      </c>
      <c r="AN468">
        <v>0.18442457113742744</v>
      </c>
      <c r="AO468">
        <f t="shared" si="100"/>
        <v>6</v>
      </c>
      <c r="AP468">
        <v>1.4119999999999999</v>
      </c>
      <c r="AQ468">
        <v>1.298</v>
      </c>
      <c r="AR468">
        <v>1.2290000000000001</v>
      </c>
      <c r="AS468">
        <v>0.58599999999999997</v>
      </c>
      <c r="AT468">
        <v>0.89300000000000002</v>
      </c>
      <c r="AU468">
        <v>0.88</v>
      </c>
      <c r="AV468" t="s">
        <v>740</v>
      </c>
      <c r="AW468" t="s">
        <v>1254</v>
      </c>
      <c r="AX468" t="s">
        <v>222</v>
      </c>
      <c r="BL468">
        <f t="shared" si="101"/>
        <v>0.77102743023983933</v>
      </c>
      <c r="BM468">
        <f t="shared" si="102"/>
        <v>0.16326791954086414</v>
      </c>
      <c r="BN468">
        <f t="shared" si="103"/>
        <v>0.18442457113742744</v>
      </c>
      <c r="BO468">
        <v>-0.77102743023983933</v>
      </c>
      <c r="BP468">
        <v>-0.16326791954086414</v>
      </c>
      <c r="BQ468">
        <v>-0.18442457113742744</v>
      </c>
    </row>
    <row r="469" spans="1:69" x14ac:dyDescent="0.25">
      <c r="B469" t="s">
        <v>166</v>
      </c>
      <c r="C469" t="s">
        <v>167</v>
      </c>
      <c r="D469" t="s">
        <v>168</v>
      </c>
      <c r="E469" t="s">
        <v>169</v>
      </c>
      <c r="F469" t="s">
        <v>1238</v>
      </c>
      <c r="G469" t="s">
        <v>170</v>
      </c>
      <c r="H469">
        <v>87.554000000000002</v>
      </c>
      <c r="I469">
        <v>6.14</v>
      </c>
      <c r="J469">
        <v>791</v>
      </c>
      <c r="K469">
        <v>27.180783817952001</v>
      </c>
      <c r="L469">
        <v>46</v>
      </c>
      <c r="M469">
        <v>16</v>
      </c>
      <c r="N469">
        <v>16</v>
      </c>
      <c r="O469">
        <v>0</v>
      </c>
      <c r="P469">
        <v>1</v>
      </c>
      <c r="Q469" t="s">
        <v>240</v>
      </c>
      <c r="R469">
        <v>4.1349999999999998</v>
      </c>
      <c r="S469">
        <v>142.21864330768599</v>
      </c>
      <c r="T469" s="8">
        <f t="shared" si="91"/>
        <v>-6.9386165762923835E-2</v>
      </c>
      <c r="U469" s="8">
        <f t="shared" si="92"/>
        <v>0.30906366880306485</v>
      </c>
      <c r="V469" s="7">
        <f t="shared" si="93"/>
        <v>0.62653067664133999</v>
      </c>
      <c r="W469" t="str">
        <f t="shared" si="94"/>
        <v>n.s.</v>
      </c>
      <c r="X469" t="str">
        <f t="shared" si="95"/>
        <v>n.s.</v>
      </c>
      <c r="Y469" t="str">
        <f t="shared" si="96"/>
        <v>n.s.</v>
      </c>
      <c r="Z469" t="str">
        <f t="shared" si="97"/>
        <v>n.s.</v>
      </c>
      <c r="AA469">
        <f t="shared" si="98"/>
        <v>6</v>
      </c>
      <c r="AB469">
        <v>-0.51591264059712449</v>
      </c>
      <c r="AC469">
        <v>0.45837052243004756</v>
      </c>
      <c r="AD469">
        <v>-9.6970088466819329E-2</v>
      </c>
      <c r="AE469">
        <v>-0.29703253330114388</v>
      </c>
      <c r="AF469">
        <v>-9.9619524356836742E-2</v>
      </c>
      <c r="AG469">
        <v>0.13484726971433383</v>
      </c>
      <c r="AH469">
        <f t="shared" si="99"/>
        <v>6</v>
      </c>
      <c r="AI469">
        <v>-0.75633091903313743</v>
      </c>
      <c r="AJ469">
        <v>0.14274017211608214</v>
      </c>
      <c r="AK469">
        <v>-0.21256753548313209</v>
      </c>
      <c r="AL469">
        <v>-0.69866299988588443</v>
      </c>
      <c r="AM469">
        <v>-0.29748491571057473</v>
      </c>
      <c r="AN469">
        <v>9.0802937008312615E-2</v>
      </c>
      <c r="AO469">
        <f t="shared" si="100"/>
        <v>6</v>
      </c>
      <c r="AP469">
        <v>0.59199999999999997</v>
      </c>
      <c r="AQ469">
        <v>1.1040000000000001</v>
      </c>
      <c r="AR469">
        <v>0.86299999999999999</v>
      </c>
      <c r="AS469">
        <v>1.623</v>
      </c>
      <c r="AT469">
        <v>1.2290000000000001</v>
      </c>
      <c r="AU469">
        <v>0.93899999999999995</v>
      </c>
      <c r="AV469" t="s">
        <v>1364</v>
      </c>
      <c r="AW469" t="s">
        <v>198</v>
      </c>
      <c r="AX469" t="s">
        <v>1437</v>
      </c>
      <c r="BL469">
        <f t="shared" si="101"/>
        <v>-0.69866299988588443</v>
      </c>
      <c r="BM469">
        <f t="shared" si="102"/>
        <v>-0.29748491571057473</v>
      </c>
      <c r="BN469">
        <f t="shared" si="103"/>
        <v>9.0802937008312615E-2</v>
      </c>
      <c r="BO469">
        <v>0.69866299988588443</v>
      </c>
      <c r="BP469">
        <v>0.29748491571057473</v>
      </c>
      <c r="BQ469">
        <v>-9.0802937008312615E-2</v>
      </c>
    </row>
    <row r="470" spans="1:69" x14ac:dyDescent="0.25">
      <c r="B470" t="s">
        <v>171</v>
      </c>
      <c r="C470" t="s">
        <v>172</v>
      </c>
      <c r="D470" t="s">
        <v>198</v>
      </c>
      <c r="E470" t="s">
        <v>198</v>
      </c>
      <c r="F470" t="s">
        <v>198</v>
      </c>
      <c r="G470" t="s">
        <v>173</v>
      </c>
      <c r="H470">
        <v>25.318999999999999</v>
      </c>
      <c r="I470">
        <v>5.68</v>
      </c>
      <c r="J470">
        <v>224</v>
      </c>
      <c r="K470">
        <v>56.696428571428598</v>
      </c>
      <c r="L470">
        <v>53</v>
      </c>
      <c r="M470">
        <v>12</v>
      </c>
      <c r="N470">
        <v>12</v>
      </c>
      <c r="O470">
        <v>0</v>
      </c>
      <c r="P470">
        <v>1</v>
      </c>
      <c r="Q470" t="s">
        <v>198</v>
      </c>
      <c r="R470">
        <v>30.623000000000001</v>
      </c>
      <c r="S470">
        <v>189.24579834938001</v>
      </c>
      <c r="T470" s="8">
        <f t="shared" si="91"/>
        <v>2.6968646735564417E-2</v>
      </c>
      <c r="U470" s="8">
        <f t="shared" si="92"/>
        <v>0.27788479689877199</v>
      </c>
      <c r="V470" s="7">
        <f t="shared" si="93"/>
        <v>0.8325641238097865</v>
      </c>
      <c r="W470" t="str">
        <f t="shared" si="94"/>
        <v>n.s.</v>
      </c>
      <c r="X470" t="str">
        <f t="shared" si="95"/>
        <v>n.s.</v>
      </c>
      <c r="Y470" t="str">
        <f t="shared" si="96"/>
        <v>n.s.</v>
      </c>
      <c r="Z470" t="str">
        <f t="shared" si="97"/>
        <v>n.s.</v>
      </c>
      <c r="AA470">
        <f t="shared" si="98"/>
        <v>6</v>
      </c>
      <c r="AB470">
        <v>-0.27003878592151354</v>
      </c>
      <c r="AC470">
        <v>0.34702554658949974</v>
      </c>
      <c r="AD470">
        <v>-0.1654382172241487</v>
      </c>
      <c r="AE470">
        <v>0.47108234733688575</v>
      </c>
      <c r="AF470">
        <v>-0.1286719567862139</v>
      </c>
      <c r="AG470">
        <v>-9.2147053581122851E-2</v>
      </c>
      <c r="AH470">
        <f t="shared" si="99"/>
        <v>6</v>
      </c>
      <c r="AI470">
        <v>-0.51045706435752647</v>
      </c>
      <c r="AJ470">
        <v>3.1395196275534318E-2</v>
      </c>
      <c r="AK470">
        <v>-0.28103566424046145</v>
      </c>
      <c r="AL470">
        <v>6.9451880752145215E-2</v>
      </c>
      <c r="AM470">
        <v>-0.32653734813995189</v>
      </c>
      <c r="AN470">
        <v>-0.13619138628714406</v>
      </c>
      <c r="AO470">
        <f t="shared" si="100"/>
        <v>6</v>
      </c>
      <c r="AP470">
        <v>0.70199999999999996</v>
      </c>
      <c r="AQ470">
        <v>1.022</v>
      </c>
      <c r="AR470">
        <v>0.82299999999999995</v>
      </c>
      <c r="AS470">
        <v>0.95299999999999996</v>
      </c>
      <c r="AT470">
        <v>1.254</v>
      </c>
      <c r="AU470">
        <v>1.099</v>
      </c>
      <c r="AV470" t="s">
        <v>199</v>
      </c>
      <c r="AW470" t="s">
        <v>198</v>
      </c>
      <c r="AX470" t="s">
        <v>209</v>
      </c>
      <c r="BL470">
        <f t="shared" si="101"/>
        <v>6.9451880752145215E-2</v>
      </c>
      <c r="BM470">
        <f t="shared" si="102"/>
        <v>-0.32653734813995189</v>
      </c>
      <c r="BN470">
        <f t="shared" si="103"/>
        <v>-0.13619138628714406</v>
      </c>
      <c r="BO470">
        <v>-6.9451880752145215E-2</v>
      </c>
      <c r="BP470">
        <v>0.32653734813995189</v>
      </c>
      <c r="BQ470">
        <v>0.13619138628714406</v>
      </c>
    </row>
    <row r="471" spans="1:69" x14ac:dyDescent="0.25">
      <c r="B471" t="s">
        <v>174</v>
      </c>
      <c r="C471" t="s">
        <v>1128</v>
      </c>
      <c r="D471" t="s">
        <v>198</v>
      </c>
      <c r="E471" t="s">
        <v>198</v>
      </c>
      <c r="F471" t="s">
        <v>198</v>
      </c>
      <c r="G471" t="s">
        <v>1129</v>
      </c>
      <c r="H471">
        <v>33.404000000000003</v>
      </c>
      <c r="I471">
        <v>10.98</v>
      </c>
      <c r="J471">
        <v>300</v>
      </c>
      <c r="K471">
        <v>25</v>
      </c>
      <c r="L471">
        <v>110</v>
      </c>
      <c r="M471">
        <v>10</v>
      </c>
      <c r="N471">
        <v>10</v>
      </c>
      <c r="O471">
        <v>0</v>
      </c>
      <c r="P471">
        <v>1</v>
      </c>
      <c r="Q471" t="s">
        <v>198</v>
      </c>
      <c r="R471">
        <v>37.747</v>
      </c>
      <c r="S471">
        <v>298.76480150222801</v>
      </c>
      <c r="T471" s="8">
        <f t="shared" si="91"/>
        <v>-9.5231637784524939E-2</v>
      </c>
      <c r="U471" s="8">
        <f t="shared" si="92"/>
        <v>0.13318529539720439</v>
      </c>
      <c r="V471" s="7">
        <f t="shared" si="93"/>
        <v>0.14093559426016034</v>
      </c>
      <c r="W471" t="str">
        <f t="shared" si="94"/>
        <v>n.s.</v>
      </c>
      <c r="X471" t="str">
        <f t="shared" si="95"/>
        <v>n.s.</v>
      </c>
      <c r="Y471" t="str">
        <f t="shared" si="96"/>
        <v>n.s.</v>
      </c>
      <c r="Z471" t="str">
        <f t="shared" si="97"/>
        <v>n.s.</v>
      </c>
      <c r="AA471">
        <f t="shared" si="98"/>
        <v>6</v>
      </c>
      <c r="AB471">
        <v>-6.5370113796096474E-2</v>
      </c>
      <c r="AC471">
        <v>1.5181982837054686E-2</v>
      </c>
      <c r="AD471">
        <v>-0.37648108802635905</v>
      </c>
      <c r="AE471">
        <v>-5.4650014925984869E-2</v>
      </c>
      <c r="AF471">
        <v>1.6444751073596303E-2</v>
      </c>
      <c r="AG471">
        <v>-0.10651534386936021</v>
      </c>
      <c r="AH471">
        <f t="shared" si="99"/>
        <v>6</v>
      </c>
      <c r="AI471">
        <v>-0.30578839223210941</v>
      </c>
      <c r="AJ471">
        <v>-0.30044836747691073</v>
      </c>
      <c r="AK471">
        <v>-0.49207853504267179</v>
      </c>
      <c r="AL471">
        <v>-0.45628048151072542</v>
      </c>
      <c r="AM471">
        <v>-0.18142064028014168</v>
      </c>
      <c r="AN471">
        <v>-0.15055967657538141</v>
      </c>
      <c r="AO471">
        <f t="shared" si="100"/>
        <v>6</v>
      </c>
      <c r="AP471">
        <v>0.80900000000000005</v>
      </c>
      <c r="AQ471">
        <v>0.81200000000000006</v>
      </c>
      <c r="AR471">
        <v>0.71099999999999997</v>
      </c>
      <c r="AS471">
        <v>1.3720000000000001</v>
      </c>
      <c r="AT471">
        <v>1.1339999999999999</v>
      </c>
      <c r="AU471">
        <v>1.1100000000000001</v>
      </c>
      <c r="AV471" t="s">
        <v>198</v>
      </c>
      <c r="AW471" t="s">
        <v>1423</v>
      </c>
      <c r="AX471" t="s">
        <v>198</v>
      </c>
      <c r="BL471">
        <f t="shared" si="101"/>
        <v>-0.45628048151072542</v>
      </c>
      <c r="BM471">
        <f t="shared" si="102"/>
        <v>-0.18142064028014168</v>
      </c>
      <c r="BN471">
        <f t="shared" si="103"/>
        <v>-0.15055967657538141</v>
      </c>
      <c r="BO471">
        <v>0.45628048151072542</v>
      </c>
      <c r="BP471">
        <v>0.18142064028014168</v>
      </c>
      <c r="BQ471">
        <v>0.15055967657538141</v>
      </c>
    </row>
    <row r="472" spans="1:69" x14ac:dyDescent="0.25">
      <c r="B472" t="s">
        <v>1130</v>
      </c>
      <c r="C472" t="s">
        <v>1131</v>
      </c>
      <c r="D472" t="s">
        <v>198</v>
      </c>
      <c r="E472" t="s">
        <v>198</v>
      </c>
      <c r="F472" t="s">
        <v>198</v>
      </c>
      <c r="G472" t="s">
        <v>1133</v>
      </c>
      <c r="H472">
        <v>62.067</v>
      </c>
      <c r="I472">
        <v>9.82</v>
      </c>
      <c r="J472">
        <v>554</v>
      </c>
      <c r="K472">
        <v>19.494584837545101</v>
      </c>
      <c r="L472">
        <v>49</v>
      </c>
      <c r="M472">
        <v>8</v>
      </c>
      <c r="N472">
        <v>8</v>
      </c>
      <c r="O472">
        <v>0</v>
      </c>
      <c r="P472">
        <v>1</v>
      </c>
      <c r="Q472" t="s">
        <v>198</v>
      </c>
      <c r="R472">
        <v>2.665</v>
      </c>
      <c r="S472">
        <v>170.89934635162399</v>
      </c>
      <c r="T472" s="8">
        <f t="shared" si="91"/>
        <v>0.43374828268599536</v>
      </c>
      <c r="U472" s="8">
        <f t="shared" si="92"/>
        <v>0.48408765484991911</v>
      </c>
      <c r="V472" s="7">
        <f t="shared" si="93"/>
        <v>7.2955906597630446E-2</v>
      </c>
      <c r="W472" t="str">
        <f t="shared" si="94"/>
        <v>n.s.</v>
      </c>
      <c r="X472" t="str">
        <f t="shared" si="95"/>
        <v>n.s.</v>
      </c>
      <c r="Y472" t="str">
        <f t="shared" si="96"/>
        <v>n.s.</v>
      </c>
      <c r="Z472" t="str">
        <f t="shared" si="97"/>
        <v>n.s.</v>
      </c>
      <c r="AA472">
        <f t="shared" si="98"/>
        <v>6</v>
      </c>
      <c r="AB472">
        <v>-2.492628808498204E-2</v>
      </c>
      <c r="AC472">
        <v>0.33426452445301641</v>
      </c>
      <c r="AD472">
        <v>9.8180393938903349E-2</v>
      </c>
      <c r="AE472">
        <v>1.4605241556383091</v>
      </c>
      <c r="AF472">
        <v>0.29637093630616307</v>
      </c>
      <c r="AG472">
        <v>0.43807597386456282</v>
      </c>
      <c r="AH472">
        <f t="shared" si="99"/>
        <v>6</v>
      </c>
      <c r="AI472">
        <v>-0.26534456652099497</v>
      </c>
      <c r="AJ472">
        <v>1.8634174139050975E-2</v>
      </c>
      <c r="AK472">
        <v>-1.7417053077409407E-2</v>
      </c>
      <c r="AL472">
        <v>1.0588936890535685</v>
      </c>
      <c r="AM472">
        <v>9.8505544952425056E-2</v>
      </c>
      <c r="AN472">
        <v>0.39403164115854161</v>
      </c>
      <c r="AO472">
        <f t="shared" si="100"/>
        <v>6</v>
      </c>
      <c r="AP472">
        <v>0.83199999999999996</v>
      </c>
      <c r="AQ472">
        <v>1.0129999999999999</v>
      </c>
      <c r="AR472">
        <v>0.98799999999999999</v>
      </c>
      <c r="AS472">
        <v>0.48</v>
      </c>
      <c r="AT472">
        <v>0.93400000000000005</v>
      </c>
      <c r="AU472">
        <v>0.76100000000000001</v>
      </c>
      <c r="AV472" t="s">
        <v>1132</v>
      </c>
      <c r="AW472" t="s">
        <v>198</v>
      </c>
      <c r="AX472" t="s">
        <v>205</v>
      </c>
      <c r="BL472">
        <f t="shared" si="101"/>
        <v>1.0588936890535685</v>
      </c>
      <c r="BM472">
        <f t="shared" si="102"/>
        <v>9.8505544952425056E-2</v>
      </c>
      <c r="BN472">
        <f t="shared" si="103"/>
        <v>0.39403164115854161</v>
      </c>
      <c r="BO472">
        <v>-1.0588936890535685</v>
      </c>
      <c r="BP472">
        <v>-9.8505544952425056E-2</v>
      </c>
      <c r="BQ472">
        <v>-0.39403164115854161</v>
      </c>
    </row>
    <row r="473" spans="1:69" x14ac:dyDescent="0.25">
      <c r="B473" t="s">
        <v>1134</v>
      </c>
      <c r="C473" t="s">
        <v>1135</v>
      </c>
      <c r="D473" t="s">
        <v>198</v>
      </c>
      <c r="E473" t="s">
        <v>198</v>
      </c>
      <c r="F473" t="s">
        <v>198</v>
      </c>
      <c r="G473" t="s">
        <v>198</v>
      </c>
      <c r="H473">
        <v>38.155999999999999</v>
      </c>
      <c r="I473">
        <v>7.61</v>
      </c>
      <c r="J473">
        <v>342</v>
      </c>
      <c r="K473">
        <v>43.859649122806999</v>
      </c>
      <c r="L473">
        <v>71</v>
      </c>
      <c r="M473">
        <v>9</v>
      </c>
      <c r="N473">
        <v>2</v>
      </c>
      <c r="O473">
        <v>11</v>
      </c>
      <c r="P473">
        <v>1</v>
      </c>
      <c r="Q473" t="s">
        <v>198</v>
      </c>
      <c r="R473">
        <v>18.684000000000001</v>
      </c>
      <c r="S473">
        <v>253.736745357513</v>
      </c>
      <c r="T473" s="8">
        <f t="shared" si="91"/>
        <v>9.624687933002618E-2</v>
      </c>
      <c r="U473" s="8">
        <f t="shared" si="92"/>
        <v>0.71556255507452871</v>
      </c>
      <c r="V473" s="7">
        <f t="shared" si="93"/>
        <v>0.76975563219800913</v>
      </c>
      <c r="W473" t="str">
        <f t="shared" si="94"/>
        <v>n.s.</v>
      </c>
      <c r="X473" t="str">
        <f t="shared" si="95"/>
        <v>n.s.</v>
      </c>
      <c r="Y473" t="str">
        <f t="shared" si="96"/>
        <v>n.s.</v>
      </c>
      <c r="Z473" t="str">
        <f t="shared" si="97"/>
        <v>n.s.</v>
      </c>
      <c r="AA473">
        <f t="shared" si="98"/>
        <v>6</v>
      </c>
      <c r="AB473">
        <v>0.12638303518998351</v>
      </c>
      <c r="AC473">
        <v>-1.107122114092884</v>
      </c>
      <c r="AD473">
        <v>-0.53730388236141891</v>
      </c>
      <c r="AE473">
        <v>0.76378840626063571</v>
      </c>
      <c r="AF473">
        <v>0.91809696976014288</v>
      </c>
      <c r="AG473">
        <v>0.41363886122369792</v>
      </c>
      <c r="AH473">
        <f t="shared" si="99"/>
        <v>6</v>
      </c>
      <c r="AI473">
        <v>-0.11403524324602944</v>
      </c>
      <c r="AJ473">
        <v>-1.4227524644068494</v>
      </c>
      <c r="AK473">
        <v>-0.65290132937773171</v>
      </c>
      <c r="AL473">
        <v>0.3621579396758951</v>
      </c>
      <c r="AM473">
        <v>0.72023157840640495</v>
      </c>
      <c r="AN473">
        <v>0.36959452851767671</v>
      </c>
      <c r="AO473">
        <f t="shared" si="100"/>
        <v>6</v>
      </c>
      <c r="AP473">
        <v>0.92400000000000004</v>
      </c>
      <c r="AQ473">
        <v>0.373</v>
      </c>
      <c r="AR473">
        <v>0.63600000000000001</v>
      </c>
      <c r="AS473">
        <v>0.77800000000000002</v>
      </c>
      <c r="AT473">
        <v>0.60699999999999998</v>
      </c>
      <c r="AU473">
        <v>0.77400000000000002</v>
      </c>
      <c r="AV473" t="s">
        <v>198</v>
      </c>
      <c r="AW473" t="s">
        <v>198</v>
      </c>
      <c r="AX473" t="s">
        <v>198</v>
      </c>
      <c r="BL473">
        <f t="shared" si="101"/>
        <v>0.3621579396758951</v>
      </c>
      <c r="BM473">
        <f t="shared" si="102"/>
        <v>0.72023157840640495</v>
      </c>
      <c r="BN473">
        <f t="shared" si="103"/>
        <v>0.36959452851767671</v>
      </c>
      <c r="BO473">
        <v>-0.3621579396758951</v>
      </c>
      <c r="BP473">
        <v>-0.72023157840640495</v>
      </c>
      <c r="BQ473">
        <v>-0.36959452851767671</v>
      </c>
    </row>
    <row r="474" spans="1:69" x14ac:dyDescent="0.25">
      <c r="B474" t="s">
        <v>1136</v>
      </c>
      <c r="C474" t="s">
        <v>1137</v>
      </c>
      <c r="D474" t="s">
        <v>198</v>
      </c>
      <c r="E474" t="s">
        <v>198</v>
      </c>
      <c r="F474" t="s">
        <v>198</v>
      </c>
      <c r="G474" t="s">
        <v>880</v>
      </c>
      <c r="H474">
        <v>51.691000000000003</v>
      </c>
      <c r="I474">
        <v>5.94</v>
      </c>
      <c r="J474">
        <v>463</v>
      </c>
      <c r="K474">
        <v>26.997840172786201</v>
      </c>
      <c r="L474">
        <v>52</v>
      </c>
      <c r="M474">
        <v>11</v>
      </c>
      <c r="N474">
        <v>11</v>
      </c>
      <c r="O474">
        <v>0</v>
      </c>
      <c r="P474">
        <v>1</v>
      </c>
      <c r="Q474" t="s">
        <v>198</v>
      </c>
      <c r="R474">
        <v>5.6289999999999996</v>
      </c>
      <c r="S474">
        <v>196.72915804386099</v>
      </c>
      <c r="T474" s="8">
        <f t="shared" si="91"/>
        <v>8.681039748083523E-2</v>
      </c>
      <c r="U474" s="8">
        <f t="shared" si="92"/>
        <v>0.23478818309164393</v>
      </c>
      <c r="V474" s="7">
        <f t="shared" si="93"/>
        <v>0.42765856301421834</v>
      </c>
      <c r="W474" t="str">
        <f t="shared" si="94"/>
        <v>n.s.</v>
      </c>
      <c r="X474" t="str">
        <f t="shared" si="95"/>
        <v>n.s.</v>
      </c>
      <c r="Y474" t="str">
        <f t="shared" si="96"/>
        <v>n.s.</v>
      </c>
      <c r="Z474" t="str">
        <f t="shared" si="97"/>
        <v>n.s.</v>
      </c>
      <c r="AA474">
        <f t="shared" si="98"/>
        <v>6</v>
      </c>
      <c r="AB474">
        <v>1.1035925092216042E-2</v>
      </c>
      <c r="AC474">
        <v>0.31418693344429671</v>
      </c>
      <c r="AD474">
        <v>-4.767047252455138E-2</v>
      </c>
      <c r="AE474">
        <v>0.21766763174214568</v>
      </c>
      <c r="AF474">
        <v>-0.32419035780722633</v>
      </c>
      <c r="AG474">
        <v>0.34983272493813061</v>
      </c>
      <c r="AH474">
        <f t="shared" si="99"/>
        <v>6</v>
      </c>
      <c r="AI474">
        <v>-0.22938235334379689</v>
      </c>
      <c r="AJ474">
        <v>-1.4434168696687186E-3</v>
      </c>
      <c r="AK474">
        <v>-0.16326791954086414</v>
      </c>
      <c r="AL474">
        <v>-0.18396283484259487</v>
      </c>
      <c r="AM474">
        <v>-0.52205574916096431</v>
      </c>
      <c r="AN474">
        <v>0.30578839223210941</v>
      </c>
      <c r="AO474">
        <f t="shared" si="100"/>
        <v>6</v>
      </c>
      <c r="AP474">
        <v>0.85299999999999998</v>
      </c>
      <c r="AQ474">
        <v>0.999</v>
      </c>
      <c r="AR474">
        <v>0.89300000000000002</v>
      </c>
      <c r="AS474">
        <v>1.1359999999999999</v>
      </c>
      <c r="AT474">
        <v>1.4359999999999999</v>
      </c>
      <c r="AU474">
        <v>0.80900000000000005</v>
      </c>
      <c r="AV474" t="s">
        <v>1999</v>
      </c>
      <c r="AW474" t="s">
        <v>200</v>
      </c>
      <c r="AX474" t="s">
        <v>84</v>
      </c>
      <c r="BL474">
        <f t="shared" si="101"/>
        <v>-0.18396283484259487</v>
      </c>
      <c r="BM474">
        <f t="shared" si="102"/>
        <v>-0.52205574916096431</v>
      </c>
      <c r="BN474">
        <f t="shared" si="103"/>
        <v>0.30578839223210941</v>
      </c>
      <c r="BO474">
        <v>0.18396283484259487</v>
      </c>
      <c r="BP474">
        <v>0.52205574916096431</v>
      </c>
      <c r="BQ474">
        <v>-0.30578839223210941</v>
      </c>
    </row>
    <row r="475" spans="1:69" x14ac:dyDescent="0.25">
      <c r="B475" t="s">
        <v>1138</v>
      </c>
      <c r="C475" t="s">
        <v>1139</v>
      </c>
      <c r="D475" t="s">
        <v>198</v>
      </c>
      <c r="E475" t="s">
        <v>198</v>
      </c>
      <c r="F475" t="s">
        <v>198</v>
      </c>
      <c r="G475" t="s">
        <v>198</v>
      </c>
      <c r="H475">
        <v>44.396999999999998</v>
      </c>
      <c r="I475">
        <v>7.31</v>
      </c>
      <c r="J475">
        <v>398</v>
      </c>
      <c r="K475">
        <v>54.773869346733697</v>
      </c>
      <c r="L475">
        <v>71</v>
      </c>
      <c r="M475">
        <v>18</v>
      </c>
      <c r="N475">
        <v>17</v>
      </c>
      <c r="O475">
        <v>2</v>
      </c>
      <c r="P475">
        <v>1</v>
      </c>
      <c r="Q475" t="s">
        <v>240</v>
      </c>
      <c r="R475">
        <v>14.571</v>
      </c>
      <c r="S475">
        <v>198.96331810951199</v>
      </c>
      <c r="T475" s="8">
        <f t="shared" si="91"/>
        <v>0.32090237698814722</v>
      </c>
      <c r="U475" s="8">
        <f t="shared" si="92"/>
        <v>0.24338077797016777</v>
      </c>
      <c r="V475" s="7">
        <f t="shared" si="93"/>
        <v>1.4577001272601881E-2</v>
      </c>
      <c r="W475" t="str">
        <f t="shared" si="94"/>
        <v>n.s.</v>
      </c>
      <c r="X475" t="str">
        <f t="shared" si="95"/>
        <v>n.s.</v>
      </c>
      <c r="Y475" t="str">
        <f t="shared" si="96"/>
        <v>n.s.</v>
      </c>
      <c r="Z475" t="str">
        <f t="shared" si="97"/>
        <v>n.s.</v>
      </c>
      <c r="AA475">
        <f t="shared" si="98"/>
        <v>6</v>
      </c>
      <c r="AB475">
        <v>0.45826937524714434</v>
      </c>
      <c r="AC475">
        <v>0.32855652475823544</v>
      </c>
      <c r="AD475">
        <v>0.1638336326691604</v>
      </c>
      <c r="AE475">
        <v>0.76378840626063571</v>
      </c>
      <c r="AF475">
        <v>0.21236496104885308</v>
      </c>
      <c r="AG475">
        <v>-1.3986380551459024E-3</v>
      </c>
      <c r="AH475">
        <f t="shared" si="99"/>
        <v>6</v>
      </c>
      <c r="AI475">
        <v>0.21785109681113141</v>
      </c>
      <c r="AJ475">
        <v>1.2926174444270048E-2</v>
      </c>
      <c r="AK475">
        <v>4.8236185652847631E-2</v>
      </c>
      <c r="AL475">
        <v>0.3621579396758951</v>
      </c>
      <c r="AM475">
        <v>1.4499569695115091E-2</v>
      </c>
      <c r="AN475">
        <v>-4.5442970761167115E-2</v>
      </c>
      <c r="AO475">
        <f t="shared" si="100"/>
        <v>6</v>
      </c>
      <c r="AP475">
        <v>1.163</v>
      </c>
      <c r="AQ475">
        <v>1.0089999999999999</v>
      </c>
      <c r="AR475">
        <v>1.034</v>
      </c>
      <c r="AS475">
        <v>0.77800000000000002</v>
      </c>
      <c r="AT475">
        <v>0.99</v>
      </c>
      <c r="AU475">
        <v>1.032</v>
      </c>
      <c r="AV475" t="s">
        <v>198</v>
      </c>
      <c r="AW475" t="s">
        <v>198</v>
      </c>
      <c r="AX475" t="s">
        <v>198</v>
      </c>
      <c r="BL475">
        <f t="shared" si="101"/>
        <v>0.3621579396758951</v>
      </c>
      <c r="BM475">
        <f t="shared" si="102"/>
        <v>1.4499569695115091E-2</v>
      </c>
      <c r="BN475">
        <f t="shared" si="103"/>
        <v>-4.5442970761167115E-2</v>
      </c>
      <c r="BO475">
        <v>-0.3621579396758951</v>
      </c>
      <c r="BP475">
        <v>-1.4499569695115091E-2</v>
      </c>
      <c r="BQ475">
        <v>4.5442970761167115E-2</v>
      </c>
    </row>
    <row r="476" spans="1:69" x14ac:dyDescent="0.25">
      <c r="B476" t="s">
        <v>1140</v>
      </c>
      <c r="C476" t="s">
        <v>1141</v>
      </c>
      <c r="D476" t="s">
        <v>198</v>
      </c>
      <c r="E476" t="s">
        <v>198</v>
      </c>
      <c r="F476" t="s">
        <v>198</v>
      </c>
      <c r="G476" t="s">
        <v>198</v>
      </c>
      <c r="H476">
        <v>24.532</v>
      </c>
      <c r="I476">
        <v>9.69</v>
      </c>
      <c r="J476">
        <v>220</v>
      </c>
      <c r="K476">
        <v>55.454545454545503</v>
      </c>
      <c r="L476">
        <v>83</v>
      </c>
      <c r="M476">
        <v>11</v>
      </c>
      <c r="N476">
        <v>11</v>
      </c>
      <c r="O476">
        <v>0</v>
      </c>
      <c r="P476">
        <v>1</v>
      </c>
      <c r="Q476" t="s">
        <v>198</v>
      </c>
      <c r="R476">
        <v>26.826000000000001</v>
      </c>
      <c r="S476">
        <v>217.168350458145</v>
      </c>
      <c r="T476" s="8">
        <f t="shared" si="91"/>
        <v>0.133253520024462</v>
      </c>
      <c r="U476" s="8">
        <f t="shared" si="92"/>
        <v>0.51588986560550776</v>
      </c>
      <c r="V476" s="7">
        <f t="shared" si="93"/>
        <v>0.57632516347431118</v>
      </c>
      <c r="W476" t="str">
        <f t="shared" si="94"/>
        <v>n.s.</v>
      </c>
      <c r="X476" t="str">
        <f t="shared" si="95"/>
        <v>n.s.</v>
      </c>
      <c r="Y476" t="str">
        <f t="shared" si="96"/>
        <v>n.s.</v>
      </c>
      <c r="Z476" t="str">
        <f t="shared" si="97"/>
        <v>n.s.</v>
      </c>
      <c r="AA476">
        <f t="shared" si="98"/>
        <v>6</v>
      </c>
      <c r="AB476">
        <v>-0.13665137064381039</v>
      </c>
      <c r="AC476">
        <v>-0.20100528897268538</v>
      </c>
      <c r="AD476">
        <v>-0.43655890862160168</v>
      </c>
      <c r="AE476">
        <v>1.0568019695872994</v>
      </c>
      <c r="AF476">
        <v>-6.0351998182279931E-2</v>
      </c>
      <c r="AG476">
        <v>0.5772867169798499</v>
      </c>
      <c r="AH476">
        <f t="shared" si="99"/>
        <v>6</v>
      </c>
      <c r="AI476">
        <v>-0.37706964907982332</v>
      </c>
      <c r="AJ476">
        <v>-0.51663563928665079</v>
      </c>
      <c r="AK476">
        <v>-0.55215635563791443</v>
      </c>
      <c r="AL476">
        <v>0.65517150300255889</v>
      </c>
      <c r="AM476">
        <v>-0.25821738953601792</v>
      </c>
      <c r="AN476">
        <v>0.53324238427382864</v>
      </c>
      <c r="AO476">
        <f t="shared" si="100"/>
        <v>6</v>
      </c>
      <c r="AP476">
        <v>0.77</v>
      </c>
      <c r="AQ476">
        <v>0.69899999999999995</v>
      </c>
      <c r="AR476">
        <v>0.68200000000000005</v>
      </c>
      <c r="AS476">
        <v>0.63500000000000001</v>
      </c>
      <c r="AT476">
        <v>1.196</v>
      </c>
      <c r="AU476">
        <v>0.69099999999999995</v>
      </c>
      <c r="AV476" t="s">
        <v>198</v>
      </c>
      <c r="AW476" t="s">
        <v>198</v>
      </c>
      <c r="AX476" t="s">
        <v>198</v>
      </c>
      <c r="BL476">
        <f t="shared" si="101"/>
        <v>0.65517150300255889</v>
      </c>
      <c r="BM476">
        <f t="shared" si="102"/>
        <v>-0.25821738953601792</v>
      </c>
      <c r="BN476">
        <f t="shared" si="103"/>
        <v>0.53324238427382864</v>
      </c>
      <c r="BO476">
        <v>-0.65517150300255889</v>
      </c>
      <c r="BP476">
        <v>0.25821738953601792</v>
      </c>
      <c r="BQ476">
        <v>-0.53324238427382864</v>
      </c>
    </row>
    <row r="477" spans="1:69" x14ac:dyDescent="0.25">
      <c r="B477" t="s">
        <v>1142</v>
      </c>
      <c r="C477" t="s">
        <v>1143</v>
      </c>
      <c r="D477" t="s">
        <v>198</v>
      </c>
      <c r="E477" t="s">
        <v>198</v>
      </c>
      <c r="F477" t="s">
        <v>198</v>
      </c>
      <c r="G477" t="s">
        <v>198</v>
      </c>
      <c r="H477">
        <v>25.966999999999999</v>
      </c>
      <c r="I477">
        <v>7.21</v>
      </c>
      <c r="J477">
        <v>233</v>
      </c>
      <c r="K477">
        <v>51.072961373390598</v>
      </c>
      <c r="L477">
        <v>57</v>
      </c>
      <c r="M477">
        <v>8</v>
      </c>
      <c r="N477">
        <v>8</v>
      </c>
      <c r="O477">
        <v>0</v>
      </c>
      <c r="P477">
        <v>1</v>
      </c>
      <c r="Q477" t="s">
        <v>198</v>
      </c>
      <c r="R477">
        <v>81.540000000000006</v>
      </c>
      <c r="S477">
        <v>196.08179819583901</v>
      </c>
      <c r="T477" s="8">
        <f t="shared" si="91"/>
        <v>-3.838104567179091E-2</v>
      </c>
      <c r="U477" s="8">
        <f t="shared" si="92"/>
        <v>0.21395605002035492</v>
      </c>
      <c r="V477" s="7">
        <f t="shared" si="93"/>
        <v>0.69676694732579447</v>
      </c>
      <c r="W477" t="str">
        <f t="shared" si="94"/>
        <v>n.s.</v>
      </c>
      <c r="X477" t="str">
        <f t="shared" si="95"/>
        <v>n.s.</v>
      </c>
      <c r="Y477" t="str">
        <f t="shared" si="96"/>
        <v>n.s.</v>
      </c>
      <c r="Z477" t="str">
        <f t="shared" si="97"/>
        <v>n.s.</v>
      </c>
      <c r="AA477">
        <f t="shared" si="98"/>
        <v>6</v>
      </c>
      <c r="AB477">
        <v>-0.10514618071858767</v>
      </c>
      <c r="AC477">
        <v>-0.26429153370666064</v>
      </c>
      <c r="AD477">
        <v>-0.28413279947468262</v>
      </c>
      <c r="AE477">
        <v>0.31892787725449123</v>
      </c>
      <c r="AF477">
        <v>-3.3567017094227103E-2</v>
      </c>
      <c r="AG477">
        <v>0.13792337970892135</v>
      </c>
      <c r="AH477">
        <f t="shared" si="99"/>
        <v>6</v>
      </c>
      <c r="AI477">
        <v>-0.3455644591546006</v>
      </c>
      <c r="AJ477">
        <v>-0.57992188402062606</v>
      </c>
      <c r="AK477">
        <v>-0.39973024649099537</v>
      </c>
      <c r="AL477">
        <v>-8.2702589330249349E-2</v>
      </c>
      <c r="AM477">
        <v>-0.23143240844796509</v>
      </c>
      <c r="AN477">
        <v>9.3879047002900132E-2</v>
      </c>
      <c r="AO477">
        <f t="shared" si="100"/>
        <v>6</v>
      </c>
      <c r="AP477">
        <v>0.78700000000000003</v>
      </c>
      <c r="AQ477">
        <v>0.66900000000000004</v>
      </c>
      <c r="AR477">
        <v>0.75800000000000001</v>
      </c>
      <c r="AS477">
        <v>1.0589999999999999</v>
      </c>
      <c r="AT477">
        <v>1.1739999999999999</v>
      </c>
      <c r="AU477">
        <v>0.93700000000000006</v>
      </c>
      <c r="AV477" t="s">
        <v>199</v>
      </c>
      <c r="AW477" t="s">
        <v>198</v>
      </c>
      <c r="AX477" t="s">
        <v>241</v>
      </c>
      <c r="BL477">
        <f t="shared" si="101"/>
        <v>-8.2702589330249349E-2</v>
      </c>
      <c r="BM477">
        <f t="shared" si="102"/>
        <v>-0.23143240844796509</v>
      </c>
      <c r="BN477">
        <f t="shared" si="103"/>
        <v>9.3879047002900132E-2</v>
      </c>
      <c r="BO477">
        <v>8.2702589330249349E-2</v>
      </c>
      <c r="BP477">
        <v>0.23143240844796509</v>
      </c>
      <c r="BQ477">
        <v>-9.3879047002900132E-2</v>
      </c>
    </row>
    <row r="478" spans="1:69" x14ac:dyDescent="0.25">
      <c r="B478" t="s">
        <v>1144</v>
      </c>
      <c r="C478" t="s">
        <v>1145</v>
      </c>
      <c r="D478" t="s">
        <v>198</v>
      </c>
      <c r="E478" t="s">
        <v>198</v>
      </c>
      <c r="F478" t="s">
        <v>198</v>
      </c>
      <c r="G478" t="s">
        <v>1146</v>
      </c>
      <c r="H478">
        <v>17.329999999999998</v>
      </c>
      <c r="I478">
        <v>8.32</v>
      </c>
      <c r="J478">
        <v>163</v>
      </c>
      <c r="K478">
        <v>68.098159509202404</v>
      </c>
      <c r="L478">
        <v>63</v>
      </c>
      <c r="M478">
        <v>11</v>
      </c>
      <c r="N478">
        <v>11</v>
      </c>
      <c r="O478">
        <v>0</v>
      </c>
      <c r="P478">
        <v>1</v>
      </c>
      <c r="Q478" t="s">
        <v>198</v>
      </c>
      <c r="R478">
        <v>198.52600000000001</v>
      </c>
      <c r="S478">
        <v>250.09508466720601</v>
      </c>
      <c r="T478" s="8">
        <f t="shared" si="91"/>
        <v>-7.7521332851693547E-3</v>
      </c>
      <c r="U478" s="8">
        <f t="shared" si="92"/>
        <v>0.20362645871194474</v>
      </c>
      <c r="V478" s="7">
        <f t="shared" si="93"/>
        <v>0.93383991588805104</v>
      </c>
      <c r="W478" t="str">
        <f t="shared" si="94"/>
        <v>n.s.</v>
      </c>
      <c r="X478" t="str">
        <f t="shared" si="95"/>
        <v>n.s.</v>
      </c>
      <c r="Y478" t="str">
        <f t="shared" si="96"/>
        <v>n.s.</v>
      </c>
      <c r="Z478" t="str">
        <f t="shared" si="97"/>
        <v>n.s.</v>
      </c>
      <c r="AA478">
        <f t="shared" si="98"/>
        <v>6</v>
      </c>
      <c r="AB478">
        <v>5.9268839331446471E-2</v>
      </c>
      <c r="AC478">
        <v>0.15236243077310127</v>
      </c>
      <c r="AD478">
        <v>2.3257274869602176E-2</v>
      </c>
      <c r="AE478">
        <v>-0.45036837052770573</v>
      </c>
      <c r="AF478">
        <v>3.5655355039431069E-2</v>
      </c>
      <c r="AG478">
        <v>0.13331167080310863</v>
      </c>
      <c r="AH478">
        <f t="shared" si="99"/>
        <v>6</v>
      </c>
      <c r="AI478">
        <v>-0.18114943910456646</v>
      </c>
      <c r="AJ478">
        <v>-0.16326791954086414</v>
      </c>
      <c r="AK478">
        <v>-9.2340172146710586E-2</v>
      </c>
      <c r="AL478">
        <v>-0.85199883711244628</v>
      </c>
      <c r="AM478">
        <v>-0.16221003631430692</v>
      </c>
      <c r="AN478">
        <v>8.9267338097087409E-2</v>
      </c>
      <c r="AO478">
        <f t="shared" si="100"/>
        <v>6</v>
      </c>
      <c r="AP478">
        <v>0.88200000000000001</v>
      </c>
      <c r="AQ478">
        <v>0.89300000000000002</v>
      </c>
      <c r="AR478">
        <v>0.93799999999999994</v>
      </c>
      <c r="AS478">
        <v>1.8049999999999999</v>
      </c>
      <c r="AT478">
        <v>1.119</v>
      </c>
      <c r="AU478">
        <v>0.94</v>
      </c>
      <c r="AV478" t="s">
        <v>198</v>
      </c>
      <c r="AW478" t="s">
        <v>198</v>
      </c>
      <c r="AX478" t="s">
        <v>198</v>
      </c>
      <c r="BL478">
        <f t="shared" si="101"/>
        <v>-0.85199883711244628</v>
      </c>
      <c r="BM478">
        <f t="shared" si="102"/>
        <v>-0.16221003631430692</v>
      </c>
      <c r="BN478">
        <f t="shared" si="103"/>
        <v>8.9267338097087409E-2</v>
      </c>
      <c r="BO478">
        <v>0.85199883711244628</v>
      </c>
      <c r="BP478">
        <v>0.16221003631430692</v>
      </c>
      <c r="BQ478">
        <v>-8.9267338097087409E-2</v>
      </c>
    </row>
    <row r="479" spans="1:69" hidden="1" x14ac:dyDescent="0.25">
      <c r="A479"/>
      <c r="B479" t="s">
        <v>1147</v>
      </c>
      <c r="C479" t="s">
        <v>1148</v>
      </c>
      <c r="D479" t="s">
        <v>1149</v>
      </c>
      <c r="E479" t="s">
        <v>1150</v>
      </c>
      <c r="F479" t="s">
        <v>603</v>
      </c>
      <c r="G479" t="s">
        <v>198</v>
      </c>
      <c r="H479">
        <v>44.145000000000003</v>
      </c>
      <c r="I479">
        <v>9.52</v>
      </c>
      <c r="J479">
        <v>423</v>
      </c>
      <c r="K479">
        <v>44.208037825059101</v>
      </c>
      <c r="L479">
        <v>58</v>
      </c>
      <c r="M479">
        <v>11</v>
      </c>
      <c r="N479">
        <v>1</v>
      </c>
      <c r="O479">
        <v>0</v>
      </c>
      <c r="P479">
        <v>1</v>
      </c>
      <c r="Q479" t="s">
        <v>240</v>
      </c>
      <c r="R479">
        <v>6.6669999999999998</v>
      </c>
      <c r="S479">
        <v>195.653206706047</v>
      </c>
      <c r="T479" s="8" t="str">
        <f t="shared" si="91"/>
        <v/>
      </c>
      <c r="U479" s="8" t="str">
        <f t="shared" si="92"/>
        <v/>
      </c>
      <c r="V479" s="7" t="str">
        <f t="shared" si="93"/>
        <v/>
      </c>
      <c r="W479" t="str">
        <f t="shared" si="94"/>
        <v>n.q.</v>
      </c>
      <c r="X479" t="str">
        <f t="shared" si="95"/>
        <v>n.q.</v>
      </c>
      <c r="Y479" t="str">
        <f t="shared" si="96"/>
        <v>n.q.</v>
      </c>
      <c r="Z479" t="str">
        <f t="shared" si="97"/>
        <v>n.q.</v>
      </c>
      <c r="AA479">
        <f t="shared" si="98"/>
        <v>0</v>
      </c>
      <c r="AB479" t="s">
        <v>198</v>
      </c>
      <c r="AC479" t="s">
        <v>198</v>
      </c>
      <c r="AD479" t="s">
        <v>198</v>
      </c>
      <c r="AE479" t="s">
        <v>198</v>
      </c>
      <c r="AF479" t="s">
        <v>198</v>
      </c>
      <c r="AG479" t="s">
        <v>198</v>
      </c>
      <c r="AH479">
        <f t="shared" si="99"/>
        <v>0</v>
      </c>
      <c r="AI479" t="s">
        <v>198</v>
      </c>
      <c r="AJ479" t="s">
        <v>198</v>
      </c>
      <c r="AK479" t="s">
        <v>198</v>
      </c>
      <c r="AL479" t="s">
        <v>198</v>
      </c>
      <c r="AM479" t="s">
        <v>198</v>
      </c>
      <c r="AN479" t="s">
        <v>198</v>
      </c>
      <c r="AO479">
        <f t="shared" si="100"/>
        <v>0</v>
      </c>
      <c r="AP479" t="s">
        <v>198</v>
      </c>
      <c r="AQ479" t="s">
        <v>198</v>
      </c>
      <c r="AR479" t="s">
        <v>198</v>
      </c>
      <c r="AS479" t="s">
        <v>198</v>
      </c>
      <c r="AT479" t="s">
        <v>198</v>
      </c>
      <c r="AU479" t="s">
        <v>198</v>
      </c>
      <c r="AV479" t="s">
        <v>198</v>
      </c>
      <c r="AW479" t="s">
        <v>198</v>
      </c>
      <c r="AX479" t="s">
        <v>198</v>
      </c>
      <c r="BL479" t="str">
        <f t="shared" si="101"/>
        <v/>
      </c>
      <c r="BM479" t="str">
        <f t="shared" si="102"/>
        <v/>
      </c>
      <c r="BN479" t="str">
        <f t="shared" si="103"/>
        <v/>
      </c>
      <c r="BO479" t="s">
        <v>198</v>
      </c>
      <c r="BP479" t="s">
        <v>198</v>
      </c>
      <c r="BQ479" t="s">
        <v>198</v>
      </c>
    </row>
    <row r="480" spans="1:69" x14ac:dyDescent="0.25">
      <c r="B480" t="s">
        <v>1151</v>
      </c>
      <c r="C480" t="s">
        <v>1152</v>
      </c>
      <c r="D480" t="s">
        <v>198</v>
      </c>
      <c r="E480" t="s">
        <v>198</v>
      </c>
      <c r="F480" t="s">
        <v>198</v>
      </c>
      <c r="G480" t="s">
        <v>1472</v>
      </c>
      <c r="H480">
        <v>33.654000000000003</v>
      </c>
      <c r="I480">
        <v>9.1</v>
      </c>
      <c r="J480">
        <v>312</v>
      </c>
      <c r="K480">
        <v>25.961538461538499</v>
      </c>
      <c r="L480">
        <v>96</v>
      </c>
      <c r="M480">
        <v>7</v>
      </c>
      <c r="N480">
        <v>6</v>
      </c>
      <c r="O480">
        <v>0</v>
      </c>
      <c r="P480">
        <v>1</v>
      </c>
      <c r="Q480" t="s">
        <v>198</v>
      </c>
      <c r="R480">
        <v>250.18899999999999</v>
      </c>
      <c r="S480">
        <v>300.82383632659901</v>
      </c>
      <c r="T480" s="8">
        <f t="shared" si="91"/>
        <v>0.22965675394136698</v>
      </c>
      <c r="U480" s="8">
        <f t="shared" si="92"/>
        <v>0.19888982968776395</v>
      </c>
      <c r="V480" s="7">
        <f t="shared" si="93"/>
        <v>2.7323678807926181E-2</v>
      </c>
      <c r="W480" t="str">
        <f t="shared" si="94"/>
        <v>n.s.</v>
      </c>
      <c r="X480" t="str">
        <f t="shared" si="95"/>
        <v>n.s.</v>
      </c>
      <c r="Y480" t="str">
        <f t="shared" si="96"/>
        <v>n.s.</v>
      </c>
      <c r="Z480" t="str">
        <f t="shared" si="97"/>
        <v>n.s.</v>
      </c>
      <c r="AA480">
        <f t="shared" si="98"/>
        <v>6</v>
      </c>
      <c r="AB480">
        <v>5.9268839331446471E-2</v>
      </c>
      <c r="AC480">
        <v>8.9775683080706159E-4</v>
      </c>
      <c r="AD480">
        <v>0.13991712621172567</v>
      </c>
      <c r="AE480">
        <v>0.60420238443242735</v>
      </c>
      <c r="AF480">
        <v>0.31034012061215049</v>
      </c>
      <c r="AG480">
        <v>0.26331429622964475</v>
      </c>
      <c r="AH480">
        <f t="shared" si="99"/>
        <v>6</v>
      </c>
      <c r="AI480">
        <v>-0.18114943910456646</v>
      </c>
      <c r="AJ480">
        <v>-0.31473259348315835</v>
      </c>
      <c r="AK480">
        <v>2.4319679195412894E-2</v>
      </c>
      <c r="AL480">
        <v>0.20257191784768686</v>
      </c>
      <c r="AM480">
        <v>0.1124747292584125</v>
      </c>
      <c r="AN480">
        <v>0.21926996352362355</v>
      </c>
      <c r="AO480">
        <f t="shared" si="100"/>
        <v>6</v>
      </c>
      <c r="AP480">
        <v>0.88200000000000001</v>
      </c>
      <c r="AQ480">
        <v>0.80400000000000005</v>
      </c>
      <c r="AR480">
        <v>1.0169999999999999</v>
      </c>
      <c r="AS480">
        <v>0.86899999999999999</v>
      </c>
      <c r="AT480">
        <v>0.92500000000000004</v>
      </c>
      <c r="AU480">
        <v>0.85899999999999999</v>
      </c>
      <c r="AV480" t="s">
        <v>1471</v>
      </c>
      <c r="AW480" t="s">
        <v>1254</v>
      </c>
      <c r="AX480" t="s">
        <v>209</v>
      </c>
      <c r="BL480">
        <f t="shared" si="101"/>
        <v>0.20257191784768686</v>
      </c>
      <c r="BM480">
        <f t="shared" si="102"/>
        <v>0.1124747292584125</v>
      </c>
      <c r="BN480">
        <f t="shared" si="103"/>
        <v>0.21926996352362355</v>
      </c>
      <c r="BO480">
        <v>-0.20257191784768686</v>
      </c>
      <c r="BP480">
        <v>-0.1124747292584125</v>
      </c>
      <c r="BQ480">
        <v>-0.21926996352362355</v>
      </c>
    </row>
    <row r="481" spans="2:69" x14ac:dyDescent="0.25">
      <c r="B481" t="s">
        <v>1153</v>
      </c>
      <c r="C481" t="s">
        <v>1154</v>
      </c>
      <c r="D481" t="s">
        <v>1155</v>
      </c>
      <c r="E481" t="s">
        <v>1156</v>
      </c>
      <c r="F481" t="s">
        <v>603</v>
      </c>
      <c r="G481" t="s">
        <v>198</v>
      </c>
      <c r="H481">
        <v>15.37</v>
      </c>
      <c r="I481">
        <v>7.43</v>
      </c>
      <c r="J481">
        <v>134</v>
      </c>
      <c r="K481">
        <v>62.686567164179102</v>
      </c>
      <c r="L481">
        <v>77</v>
      </c>
      <c r="M481">
        <v>11</v>
      </c>
      <c r="N481">
        <v>11</v>
      </c>
      <c r="O481">
        <v>0</v>
      </c>
      <c r="P481">
        <v>1</v>
      </c>
      <c r="Q481" t="s">
        <v>240</v>
      </c>
      <c r="R481">
        <v>230.01300000000001</v>
      </c>
      <c r="S481">
        <v>247.56746232509599</v>
      </c>
      <c r="T481" s="8">
        <f t="shared" si="91"/>
        <v>0.11425448288188793</v>
      </c>
      <c r="U481" s="8">
        <f t="shared" si="92"/>
        <v>0.16469389360713002</v>
      </c>
      <c r="V481" s="7">
        <f t="shared" si="93"/>
        <v>0.15188884669007974</v>
      </c>
      <c r="W481" t="str">
        <f t="shared" si="94"/>
        <v>n.s.</v>
      </c>
      <c r="X481" t="str">
        <f t="shared" si="95"/>
        <v>n.s.</v>
      </c>
      <c r="Y481" t="str">
        <f t="shared" si="96"/>
        <v>n.s.</v>
      </c>
      <c r="Z481" t="str">
        <f t="shared" si="97"/>
        <v>n.s.</v>
      </c>
      <c r="AA481">
        <f t="shared" si="98"/>
        <v>6</v>
      </c>
      <c r="AB481">
        <v>0.39875530560311356</v>
      </c>
      <c r="AC481">
        <v>-3.1768432089515131E-2</v>
      </c>
      <c r="AD481">
        <v>0.25441191591859463</v>
      </c>
      <c r="AE481">
        <v>5.2265188990527178E-2</v>
      </c>
      <c r="AF481">
        <v>8.8170526527808157E-2</v>
      </c>
      <c r="AG481">
        <v>-7.630760765920086E-2</v>
      </c>
      <c r="AH481">
        <f t="shared" si="99"/>
        <v>6</v>
      </c>
      <c r="AI481">
        <v>0.15833702716710066</v>
      </c>
      <c r="AJ481">
        <v>-0.34739878240348054</v>
      </c>
      <c r="AK481">
        <v>0.13881446890228188</v>
      </c>
      <c r="AL481">
        <v>-0.34936527759421337</v>
      </c>
      <c r="AM481">
        <v>-0.10969486482592983</v>
      </c>
      <c r="AN481">
        <v>-0.12035194036522208</v>
      </c>
      <c r="AO481">
        <f t="shared" si="100"/>
        <v>6</v>
      </c>
      <c r="AP481">
        <v>1.1160000000000001</v>
      </c>
      <c r="AQ481">
        <v>0.78600000000000003</v>
      </c>
      <c r="AR481">
        <v>1.101</v>
      </c>
      <c r="AS481">
        <v>1.274</v>
      </c>
      <c r="AT481">
        <v>1.079</v>
      </c>
      <c r="AU481">
        <v>1.087</v>
      </c>
      <c r="AV481" t="s">
        <v>198</v>
      </c>
      <c r="AW481" t="s">
        <v>198</v>
      </c>
      <c r="AX481" t="s">
        <v>198</v>
      </c>
      <c r="BL481">
        <f t="shared" si="101"/>
        <v>-0.34936527759421337</v>
      </c>
      <c r="BM481">
        <f t="shared" si="102"/>
        <v>-0.10969486482592983</v>
      </c>
      <c r="BN481">
        <f t="shared" si="103"/>
        <v>-0.12035194036522208</v>
      </c>
      <c r="BO481">
        <v>0.34936527759421337</v>
      </c>
      <c r="BP481">
        <v>0.10969486482592983</v>
      </c>
      <c r="BQ481">
        <v>0.12035194036522208</v>
      </c>
    </row>
    <row r="482" spans="2:69" x14ac:dyDescent="0.25">
      <c r="B482" t="s">
        <v>1157</v>
      </c>
      <c r="C482" t="s">
        <v>1158</v>
      </c>
      <c r="D482" t="s">
        <v>198</v>
      </c>
      <c r="E482" t="s">
        <v>198</v>
      </c>
      <c r="F482" t="s">
        <v>198</v>
      </c>
      <c r="G482" t="s">
        <v>198</v>
      </c>
      <c r="H482">
        <v>97.236999999999995</v>
      </c>
      <c r="I482">
        <v>6.11</v>
      </c>
      <c r="J482">
        <v>877</v>
      </c>
      <c r="K482">
        <v>31.2428734321551</v>
      </c>
      <c r="L482">
        <v>59</v>
      </c>
      <c r="M482">
        <v>17</v>
      </c>
      <c r="N482">
        <v>17</v>
      </c>
      <c r="O482">
        <v>0</v>
      </c>
      <c r="P482">
        <v>1</v>
      </c>
      <c r="Q482" t="s">
        <v>198</v>
      </c>
      <c r="R482">
        <v>2.0249999999999999</v>
      </c>
      <c r="S482">
        <v>200.958731532097</v>
      </c>
      <c r="T482" s="8">
        <f t="shared" si="91"/>
        <v>-0.10090988030288861</v>
      </c>
      <c r="U482" s="8">
        <f t="shared" si="92"/>
        <v>0.76583972569327907</v>
      </c>
      <c r="V482" s="7">
        <f t="shared" si="93"/>
        <v>0.7743002301754276</v>
      </c>
      <c r="W482" t="str">
        <f t="shared" si="94"/>
        <v>n.s.</v>
      </c>
      <c r="X482" t="str">
        <f t="shared" si="95"/>
        <v>n.s.</v>
      </c>
      <c r="Y482" t="str">
        <f t="shared" si="96"/>
        <v>n.s.</v>
      </c>
      <c r="Z482" t="str">
        <f t="shared" si="97"/>
        <v>n.s.</v>
      </c>
      <c r="AA482">
        <f t="shared" si="98"/>
        <v>6</v>
      </c>
      <c r="AB482">
        <v>0.24473988438610639</v>
      </c>
      <c r="AC482">
        <v>-1.4953358252960178</v>
      </c>
      <c r="AD482">
        <v>-0.26898625572081725</v>
      </c>
      <c r="AE482">
        <v>1.09129034597259</v>
      </c>
      <c r="AF482">
        <v>-3.7248929022619254E-2</v>
      </c>
      <c r="AG482">
        <v>-0.13991850213657367</v>
      </c>
      <c r="AH482">
        <f t="shared" si="99"/>
        <v>6</v>
      </c>
      <c r="AI482">
        <v>4.3216059500934684E-3</v>
      </c>
      <c r="AJ482">
        <v>-1.8109661756099833</v>
      </c>
      <c r="AK482">
        <v>-0.38458370273713</v>
      </c>
      <c r="AL482">
        <v>0.68965987938784945</v>
      </c>
      <c r="AM482">
        <v>-0.23511432037635724</v>
      </c>
      <c r="AN482">
        <v>-0.18396283484259487</v>
      </c>
      <c r="AO482">
        <f t="shared" si="100"/>
        <v>6</v>
      </c>
      <c r="AP482">
        <v>1.0029999999999999</v>
      </c>
      <c r="AQ482">
        <v>0.28499999999999998</v>
      </c>
      <c r="AR482">
        <v>0.76600000000000001</v>
      </c>
      <c r="AS482">
        <v>0.62</v>
      </c>
      <c r="AT482">
        <v>1.177</v>
      </c>
      <c r="AU482">
        <v>1.1359999999999999</v>
      </c>
      <c r="AV482" t="s">
        <v>198</v>
      </c>
      <c r="AW482" t="s">
        <v>1254</v>
      </c>
      <c r="AX482" t="s">
        <v>198</v>
      </c>
      <c r="BL482">
        <f t="shared" si="101"/>
        <v>0.68965987938784945</v>
      </c>
      <c r="BM482">
        <f t="shared" si="102"/>
        <v>-0.23511432037635724</v>
      </c>
      <c r="BN482">
        <f t="shared" si="103"/>
        <v>-0.18396283484259487</v>
      </c>
      <c r="BO482">
        <v>-0.68965987938784945</v>
      </c>
      <c r="BP482">
        <v>0.23511432037635724</v>
      </c>
      <c r="BQ482">
        <v>0.18396283484259487</v>
      </c>
    </row>
    <row r="483" spans="2:69" x14ac:dyDescent="0.25">
      <c r="B483" t="s">
        <v>1159</v>
      </c>
      <c r="C483" t="s">
        <v>1160</v>
      </c>
      <c r="D483" t="s">
        <v>198</v>
      </c>
      <c r="E483" t="s">
        <v>198</v>
      </c>
      <c r="F483" t="s">
        <v>198</v>
      </c>
      <c r="G483" t="s">
        <v>198</v>
      </c>
      <c r="H483">
        <v>17.611000000000001</v>
      </c>
      <c r="I483">
        <v>5.9</v>
      </c>
      <c r="J483">
        <v>155</v>
      </c>
      <c r="K483">
        <v>67.741935483871003</v>
      </c>
      <c r="L483">
        <v>62</v>
      </c>
      <c r="M483">
        <v>11</v>
      </c>
      <c r="N483">
        <v>11</v>
      </c>
      <c r="O483">
        <v>0</v>
      </c>
      <c r="P483">
        <v>1</v>
      </c>
      <c r="Q483" t="s">
        <v>198</v>
      </c>
      <c r="R483">
        <v>793.32799999999997</v>
      </c>
      <c r="S483">
        <v>140.39045131206501</v>
      </c>
      <c r="T483" s="8">
        <f t="shared" si="91"/>
        <v>5.2710880700447209E-2</v>
      </c>
      <c r="U483" s="8">
        <f t="shared" si="92"/>
        <v>0.61302063340586854</v>
      </c>
      <c r="V483" s="7">
        <f t="shared" si="93"/>
        <v>0.85137954372164582</v>
      </c>
      <c r="W483" t="str">
        <f t="shared" si="94"/>
        <v>n.s.</v>
      </c>
      <c r="X483" t="str">
        <f t="shared" si="95"/>
        <v>n.s.</v>
      </c>
      <c r="Y483" t="str">
        <f t="shared" si="96"/>
        <v>n.s.</v>
      </c>
      <c r="Z483" t="str">
        <f t="shared" si="97"/>
        <v>n.s.</v>
      </c>
      <c r="AA483">
        <f t="shared" si="98"/>
        <v>6</v>
      </c>
      <c r="AB483">
        <v>-0.27621736085063786</v>
      </c>
      <c r="AC483">
        <v>1.0649500748880458</v>
      </c>
      <c r="AD483">
        <v>0.41893984150364355</v>
      </c>
      <c r="AE483">
        <v>-0.9403552806438753</v>
      </c>
      <c r="AF483">
        <v>2.9223355794898792E-2</v>
      </c>
      <c r="AG483">
        <v>1.9724653510608318E-2</v>
      </c>
      <c r="AH483">
        <f t="shared" si="99"/>
        <v>6</v>
      </c>
      <c r="AI483">
        <v>-0.51663563928665079</v>
      </c>
      <c r="AJ483">
        <v>0.74931972457408036</v>
      </c>
      <c r="AK483">
        <v>0.3033423944873308</v>
      </c>
      <c r="AL483">
        <v>-1.3419857472286159</v>
      </c>
      <c r="AM483">
        <v>-0.16864203555883919</v>
      </c>
      <c r="AN483">
        <v>-2.4319679195412894E-2</v>
      </c>
      <c r="AO483">
        <f t="shared" si="100"/>
        <v>6</v>
      </c>
      <c r="AP483">
        <v>0.69899999999999995</v>
      </c>
      <c r="AQ483">
        <v>1.681</v>
      </c>
      <c r="AR483">
        <v>1.234</v>
      </c>
      <c r="AS483">
        <v>2.5350000000000001</v>
      </c>
      <c r="AT483">
        <v>1.1240000000000001</v>
      </c>
      <c r="AU483">
        <v>1.0169999999999999</v>
      </c>
      <c r="AV483" t="s">
        <v>198</v>
      </c>
      <c r="AW483" t="s">
        <v>198</v>
      </c>
      <c r="AX483" t="s">
        <v>198</v>
      </c>
      <c r="BL483">
        <f t="shared" si="101"/>
        <v>-1.3419857472286159</v>
      </c>
      <c r="BM483">
        <f t="shared" si="102"/>
        <v>-0.16864203555883919</v>
      </c>
      <c r="BN483">
        <f t="shared" si="103"/>
        <v>-2.4319679195412894E-2</v>
      </c>
      <c r="BO483">
        <v>1.3419857472286159</v>
      </c>
      <c r="BP483">
        <v>0.16864203555883919</v>
      </c>
      <c r="BQ483">
        <v>2.4319679195412894E-2</v>
      </c>
    </row>
    <row r="484" spans="2:69" x14ac:dyDescent="0.25">
      <c r="B484" t="s">
        <v>1161</v>
      </c>
      <c r="C484" t="s">
        <v>1162</v>
      </c>
      <c r="D484" t="s">
        <v>198</v>
      </c>
      <c r="E484" t="s">
        <v>198</v>
      </c>
      <c r="F484" t="s">
        <v>198</v>
      </c>
      <c r="G484" t="s">
        <v>198</v>
      </c>
      <c r="H484">
        <v>38.045000000000002</v>
      </c>
      <c r="I484">
        <v>6.52</v>
      </c>
      <c r="J484">
        <v>346</v>
      </c>
      <c r="K484">
        <v>50.867052023121403</v>
      </c>
      <c r="L484">
        <v>80</v>
      </c>
      <c r="M484">
        <v>11</v>
      </c>
      <c r="N484">
        <v>11</v>
      </c>
      <c r="O484">
        <v>0</v>
      </c>
      <c r="P484">
        <v>1</v>
      </c>
      <c r="Q484" t="s">
        <v>198</v>
      </c>
      <c r="R484">
        <v>7.2539999999999996</v>
      </c>
      <c r="S484">
        <v>243.96104550361599</v>
      </c>
      <c r="T484" s="8">
        <f t="shared" si="91"/>
        <v>4.4771883773001925E-2</v>
      </c>
      <c r="U484" s="8">
        <f t="shared" si="92"/>
        <v>3.9754965080137011E-2</v>
      </c>
      <c r="V484" s="7">
        <f t="shared" si="93"/>
        <v>3.0478571971787511E-2</v>
      </c>
      <c r="W484" t="str">
        <f t="shared" si="94"/>
        <v>n.s.</v>
      </c>
      <c r="X484" t="str">
        <f t="shared" si="95"/>
        <v>n.s.</v>
      </c>
      <c r="Y484" t="str">
        <f t="shared" si="96"/>
        <v>n.s.</v>
      </c>
      <c r="Z484" t="str">
        <f t="shared" si="97"/>
        <v>n.s.</v>
      </c>
      <c r="AA484">
        <f t="shared" si="98"/>
        <v>6</v>
      </c>
      <c r="AB484">
        <v>0.12950237703416234</v>
      </c>
      <c r="AC484">
        <v>2.2271407623373873E-2</v>
      </c>
      <c r="AD484">
        <v>5.2188276840251221E-2</v>
      </c>
      <c r="AE484">
        <v>1.8686597015749984E-2</v>
      </c>
      <c r="AF484">
        <v>3.0507463615223857E-2</v>
      </c>
      <c r="AG484">
        <v>1.5475180509250293E-2</v>
      </c>
      <c r="AH484">
        <f t="shared" si="99"/>
        <v>6</v>
      </c>
      <c r="AI484">
        <v>-0.11091590140185059</v>
      </c>
      <c r="AJ484">
        <v>-0.29335894269059154</v>
      </c>
      <c r="AK484">
        <v>-6.3409170176061541E-2</v>
      </c>
      <c r="AL484">
        <v>-0.38294386956899057</v>
      </c>
      <c r="AM484">
        <v>-0.16735792773851413</v>
      </c>
      <c r="AN484">
        <v>-2.8569152196770919E-2</v>
      </c>
      <c r="AO484">
        <f t="shared" si="100"/>
        <v>6</v>
      </c>
      <c r="AP484">
        <v>0.92600000000000005</v>
      </c>
      <c r="AQ484">
        <v>0.81599999999999995</v>
      </c>
      <c r="AR484">
        <v>0.95699999999999996</v>
      </c>
      <c r="AS484">
        <v>1.304</v>
      </c>
      <c r="AT484">
        <v>1.123</v>
      </c>
      <c r="AU484">
        <v>1.02</v>
      </c>
      <c r="AV484" t="s">
        <v>198</v>
      </c>
      <c r="AW484" t="s">
        <v>198</v>
      </c>
      <c r="AX484" t="s">
        <v>198</v>
      </c>
      <c r="BL484">
        <f t="shared" si="101"/>
        <v>-0.38294386956899057</v>
      </c>
      <c r="BM484">
        <f t="shared" si="102"/>
        <v>-0.16735792773851413</v>
      </c>
      <c r="BN484">
        <f t="shared" si="103"/>
        <v>-2.8569152196770919E-2</v>
      </c>
      <c r="BO484">
        <v>0.38294386956899057</v>
      </c>
      <c r="BP484">
        <v>0.16735792773851413</v>
      </c>
      <c r="BQ484">
        <v>2.8569152196770919E-2</v>
      </c>
    </row>
    <row r="485" spans="2:69" x14ac:dyDescent="0.25">
      <c r="B485" t="s">
        <v>1163</v>
      </c>
      <c r="C485" t="s">
        <v>1164</v>
      </c>
      <c r="D485" t="s">
        <v>198</v>
      </c>
      <c r="E485" t="s">
        <v>198</v>
      </c>
      <c r="F485" t="s">
        <v>198</v>
      </c>
      <c r="G485" t="s">
        <v>598</v>
      </c>
      <c r="H485">
        <v>256.64999999999998</v>
      </c>
      <c r="I485">
        <v>5.43</v>
      </c>
      <c r="J485">
        <v>2435</v>
      </c>
      <c r="K485">
        <v>7.2279260780287498</v>
      </c>
      <c r="L485">
        <v>39</v>
      </c>
      <c r="M485">
        <v>13</v>
      </c>
      <c r="N485">
        <v>13</v>
      </c>
      <c r="O485">
        <v>0</v>
      </c>
      <c r="P485">
        <v>1</v>
      </c>
      <c r="Q485" t="s">
        <v>198</v>
      </c>
      <c r="R485">
        <v>0.64300000000000002</v>
      </c>
      <c r="S485">
        <v>99.644317984580994</v>
      </c>
      <c r="T485" s="8">
        <f t="shared" si="91"/>
        <v>-0.63035606364503616</v>
      </c>
      <c r="U485" s="8">
        <f t="shared" si="92"/>
        <v>0.48462266040942525</v>
      </c>
      <c r="V485" s="7">
        <f t="shared" si="93"/>
        <v>1.5605091636463854E-2</v>
      </c>
      <c r="W485" t="str">
        <f t="shared" si="94"/>
        <v>REGULATED</v>
      </c>
      <c r="X485" t="str">
        <f t="shared" si="95"/>
        <v>n.s.</v>
      </c>
      <c r="Y485" t="str">
        <f t="shared" si="96"/>
        <v>n.s.</v>
      </c>
      <c r="Z485" t="str">
        <f t="shared" si="97"/>
        <v>n.s.</v>
      </c>
      <c r="AA485">
        <f t="shared" si="98"/>
        <v>6</v>
      </c>
      <c r="AB485">
        <v>-0.30330124005326164</v>
      </c>
      <c r="AC485">
        <v>-5.7696897080041221E-2</v>
      </c>
      <c r="AD485">
        <v>-0.44079590150807252</v>
      </c>
      <c r="AE485">
        <v>-0.78106183093144987</v>
      </c>
      <c r="AF485">
        <v>-1.5870573102091232</v>
      </c>
      <c r="AG485">
        <v>-0.61222320208826808</v>
      </c>
      <c r="AH485">
        <f t="shared" si="99"/>
        <v>6</v>
      </c>
      <c r="AI485">
        <v>-0.54371951848927458</v>
      </c>
      <c r="AJ485">
        <v>-0.37332724739400663</v>
      </c>
      <c r="AK485">
        <v>-0.55639334852438527</v>
      </c>
      <c r="AL485">
        <v>-1.1826922975161904</v>
      </c>
      <c r="AM485">
        <v>-1.7849227015628613</v>
      </c>
      <c r="AN485">
        <v>-0.65626753479428934</v>
      </c>
      <c r="AO485">
        <f t="shared" si="100"/>
        <v>6</v>
      </c>
      <c r="AP485">
        <v>0.68600000000000005</v>
      </c>
      <c r="AQ485">
        <v>0.77200000000000002</v>
      </c>
      <c r="AR485">
        <v>0.68</v>
      </c>
      <c r="AS485">
        <v>2.27</v>
      </c>
      <c r="AT485">
        <v>3.4460000000000002</v>
      </c>
      <c r="AU485">
        <v>1.5760000000000001</v>
      </c>
      <c r="AV485" t="s">
        <v>198</v>
      </c>
      <c r="AW485" t="s">
        <v>198</v>
      </c>
      <c r="AX485" t="s">
        <v>241</v>
      </c>
      <c r="BL485">
        <f t="shared" si="101"/>
        <v>-1.1826922975161904</v>
      </c>
      <c r="BM485">
        <f t="shared" si="102"/>
        <v>-1.7849227015628613</v>
      </c>
      <c r="BN485">
        <f t="shared" si="103"/>
        <v>-0.65626753479428934</v>
      </c>
      <c r="BO485">
        <v>1.1826922975161904</v>
      </c>
      <c r="BP485">
        <v>1.7849227015628613</v>
      </c>
      <c r="BQ485">
        <v>0.65626753479428934</v>
      </c>
    </row>
    <row r="486" spans="2:69" x14ac:dyDescent="0.25">
      <c r="B486" t="s">
        <v>1165</v>
      </c>
      <c r="C486" t="s">
        <v>1166</v>
      </c>
      <c r="D486" t="s">
        <v>198</v>
      </c>
      <c r="E486" t="s">
        <v>198</v>
      </c>
      <c r="F486" t="s">
        <v>198</v>
      </c>
      <c r="G486" t="s">
        <v>1167</v>
      </c>
      <c r="H486">
        <v>75.340999999999994</v>
      </c>
      <c r="I486">
        <v>5.25</v>
      </c>
      <c r="J486">
        <v>693</v>
      </c>
      <c r="K486">
        <v>31.313131313131301</v>
      </c>
      <c r="L486">
        <v>67</v>
      </c>
      <c r="M486">
        <v>19</v>
      </c>
      <c r="N486">
        <v>19</v>
      </c>
      <c r="O486">
        <v>0</v>
      </c>
      <c r="P486">
        <v>1</v>
      </c>
      <c r="Q486" t="s">
        <v>198</v>
      </c>
      <c r="R486">
        <v>3.819</v>
      </c>
      <c r="S486">
        <v>189.105737805367</v>
      </c>
      <c r="T486" s="8">
        <f t="shared" si="91"/>
        <v>-7.8578510666820797E-2</v>
      </c>
      <c r="U486" s="8">
        <f t="shared" si="92"/>
        <v>0.28633772581923439</v>
      </c>
      <c r="V486" s="7">
        <f t="shared" si="93"/>
        <v>0.55315790093950634</v>
      </c>
      <c r="W486" t="str">
        <f t="shared" si="94"/>
        <v>n.s.</v>
      </c>
      <c r="X486" t="str">
        <f t="shared" si="95"/>
        <v>n.s.</v>
      </c>
      <c r="Y486" t="str">
        <f t="shared" si="96"/>
        <v>n.s.</v>
      </c>
      <c r="Z486" t="str">
        <f t="shared" si="97"/>
        <v>n.s.</v>
      </c>
      <c r="AA486">
        <f t="shared" si="98"/>
        <v>6</v>
      </c>
      <c r="AB486">
        <v>0.19349723104852035</v>
      </c>
      <c r="AC486">
        <v>-0.57869157179149733</v>
      </c>
      <c r="AD486">
        <v>0.29956028185890765</v>
      </c>
      <c r="AE486">
        <v>-0.19578152096990953</v>
      </c>
      <c r="AF486">
        <v>-2.2464563525817632E-2</v>
      </c>
      <c r="AG486">
        <v>-0.16759092062112826</v>
      </c>
      <c r="AH486">
        <f t="shared" si="99"/>
        <v>6</v>
      </c>
      <c r="AI486">
        <v>-4.6921047387492573E-2</v>
      </c>
      <c r="AJ486">
        <v>-0.8943219221054628</v>
      </c>
      <c r="AK486">
        <v>0.18396283484259487</v>
      </c>
      <c r="AL486">
        <v>-0.59741198755465008</v>
      </c>
      <c r="AM486">
        <v>-0.22032995487955562</v>
      </c>
      <c r="AN486">
        <v>-0.21163525332714947</v>
      </c>
      <c r="AO486">
        <f t="shared" si="100"/>
        <v>6</v>
      </c>
      <c r="AP486">
        <v>0.96799999999999997</v>
      </c>
      <c r="AQ486">
        <v>0.53800000000000003</v>
      </c>
      <c r="AR486">
        <v>1.1359999999999999</v>
      </c>
      <c r="AS486">
        <v>1.5129999999999999</v>
      </c>
      <c r="AT486">
        <v>1.165</v>
      </c>
      <c r="AU486">
        <v>1.1579999999999999</v>
      </c>
      <c r="AV486" t="s">
        <v>199</v>
      </c>
      <c r="AW486" t="s">
        <v>198</v>
      </c>
      <c r="AX486" t="s">
        <v>241</v>
      </c>
      <c r="BL486">
        <f t="shared" si="101"/>
        <v>-0.59741198755465008</v>
      </c>
      <c r="BM486">
        <f t="shared" si="102"/>
        <v>-0.22032995487955562</v>
      </c>
      <c r="BN486">
        <f t="shared" si="103"/>
        <v>-0.21163525332714947</v>
      </c>
      <c r="BO486">
        <v>0.59741198755465008</v>
      </c>
      <c r="BP486">
        <v>0.22032995487955562</v>
      </c>
      <c r="BQ486">
        <v>0.21163525332714947</v>
      </c>
    </row>
    <row r="487" spans="2:69" x14ac:dyDescent="0.25">
      <c r="B487" t="s">
        <v>1168</v>
      </c>
      <c r="C487" t="s">
        <v>1169</v>
      </c>
      <c r="D487" t="s">
        <v>198</v>
      </c>
      <c r="E487" t="s">
        <v>198</v>
      </c>
      <c r="F487" t="s">
        <v>198</v>
      </c>
      <c r="G487" t="s">
        <v>198</v>
      </c>
      <c r="H487">
        <v>41.948999999999998</v>
      </c>
      <c r="I487">
        <v>8.02</v>
      </c>
      <c r="J487">
        <v>376</v>
      </c>
      <c r="K487">
        <v>41.223404255319203</v>
      </c>
      <c r="L487">
        <v>62</v>
      </c>
      <c r="M487">
        <v>11</v>
      </c>
      <c r="N487">
        <v>11</v>
      </c>
      <c r="O487">
        <v>0</v>
      </c>
      <c r="P487">
        <v>1</v>
      </c>
      <c r="Q487" t="s">
        <v>198</v>
      </c>
      <c r="R487">
        <v>8.1519999999999992</v>
      </c>
      <c r="S487">
        <v>184.337080001831</v>
      </c>
      <c r="T487" s="8">
        <f t="shared" si="91"/>
        <v>3.0633827710265127E-2</v>
      </c>
      <c r="U487" s="8">
        <f t="shared" si="92"/>
        <v>0.27465155465248292</v>
      </c>
      <c r="V487" s="7">
        <f t="shared" si="93"/>
        <v>0.80809609269683569</v>
      </c>
      <c r="W487" t="str">
        <f t="shared" si="94"/>
        <v>n.s.</v>
      </c>
      <c r="X487" t="str">
        <f t="shared" si="95"/>
        <v>n.s.</v>
      </c>
      <c r="Y487" t="str">
        <f t="shared" si="96"/>
        <v>n.s.</v>
      </c>
      <c r="Z487" t="str">
        <f t="shared" si="97"/>
        <v>n.s.</v>
      </c>
      <c r="AA487">
        <f t="shared" si="98"/>
        <v>6</v>
      </c>
      <c r="AB487">
        <v>-0.23953669752416945</v>
      </c>
      <c r="AC487">
        <v>4.6813591886165407E-2</v>
      </c>
      <c r="AD487">
        <v>-0.27653965015245224</v>
      </c>
      <c r="AE487">
        <v>-0.1062909983725876</v>
      </c>
      <c r="AF487">
        <v>0.48593003437481652</v>
      </c>
      <c r="AG487">
        <v>0.27342668604981812</v>
      </c>
      <c r="AH487">
        <f t="shared" si="99"/>
        <v>6</v>
      </c>
      <c r="AI487">
        <v>-0.47995497596018238</v>
      </c>
      <c r="AJ487">
        <v>-0.26881675842780001</v>
      </c>
      <c r="AK487">
        <v>-0.39213709716876499</v>
      </c>
      <c r="AL487">
        <v>-0.50792146495732815</v>
      </c>
      <c r="AM487">
        <v>0.28806464302107854</v>
      </c>
      <c r="AN487">
        <v>0.22938235334379689</v>
      </c>
      <c r="AO487">
        <f t="shared" si="100"/>
        <v>6</v>
      </c>
      <c r="AP487">
        <v>0.71699999999999997</v>
      </c>
      <c r="AQ487">
        <v>0.83</v>
      </c>
      <c r="AR487">
        <v>0.76200000000000001</v>
      </c>
      <c r="AS487">
        <v>1.4219999999999999</v>
      </c>
      <c r="AT487">
        <v>0.81899999999999995</v>
      </c>
      <c r="AU487">
        <v>0.85299999999999998</v>
      </c>
      <c r="AV487" t="s">
        <v>198</v>
      </c>
      <c r="AW487" t="s">
        <v>198</v>
      </c>
      <c r="AX487" t="s">
        <v>198</v>
      </c>
      <c r="BL487">
        <f t="shared" si="101"/>
        <v>-0.50792146495732815</v>
      </c>
      <c r="BM487">
        <f t="shared" si="102"/>
        <v>0.28806464302107854</v>
      </c>
      <c r="BN487">
        <f t="shared" si="103"/>
        <v>0.22938235334379689</v>
      </c>
      <c r="BO487">
        <v>0.50792146495732815</v>
      </c>
      <c r="BP487">
        <v>-0.28806464302107854</v>
      </c>
      <c r="BQ487">
        <v>-0.22938235334379689</v>
      </c>
    </row>
    <row r="488" spans="2:69" x14ac:dyDescent="0.25">
      <c r="B488" t="s">
        <v>1170</v>
      </c>
      <c r="C488" t="s">
        <v>1171</v>
      </c>
      <c r="D488" t="s">
        <v>198</v>
      </c>
      <c r="E488" t="s">
        <v>198</v>
      </c>
      <c r="F488" t="s">
        <v>198</v>
      </c>
      <c r="G488" t="s">
        <v>1173</v>
      </c>
      <c r="H488">
        <v>12.445</v>
      </c>
      <c r="I488">
        <v>9.19</v>
      </c>
      <c r="J488">
        <v>115</v>
      </c>
      <c r="K488">
        <v>75.652173913043498</v>
      </c>
      <c r="L488">
        <v>93</v>
      </c>
      <c r="M488">
        <v>12</v>
      </c>
      <c r="N488">
        <v>12</v>
      </c>
      <c r="O488">
        <v>0</v>
      </c>
      <c r="P488">
        <v>1</v>
      </c>
      <c r="Q488" t="s">
        <v>198</v>
      </c>
      <c r="R488">
        <v>999</v>
      </c>
      <c r="S488">
        <v>258.97881412506098</v>
      </c>
      <c r="T488" s="8">
        <f t="shared" si="91"/>
        <v>8.5973172383633986E-2</v>
      </c>
      <c r="U488" s="8">
        <f t="shared" si="92"/>
        <v>0.18870428116849328</v>
      </c>
      <c r="V488" s="7">
        <f t="shared" si="93"/>
        <v>0.33233695412788378</v>
      </c>
      <c r="W488" t="str">
        <f t="shared" si="94"/>
        <v>n.s.</v>
      </c>
      <c r="X488" t="str">
        <f t="shared" si="95"/>
        <v>n.s.</v>
      </c>
      <c r="Y488" t="str">
        <f t="shared" si="96"/>
        <v>n.s.</v>
      </c>
      <c r="Z488" t="str">
        <f t="shared" si="97"/>
        <v>n.s.</v>
      </c>
      <c r="AA488">
        <f t="shared" si="98"/>
        <v>6</v>
      </c>
      <c r="AB488">
        <v>0.18302661454767624</v>
      </c>
      <c r="AC488">
        <v>0.34702554658949974</v>
      </c>
      <c r="AD488">
        <v>0.25703023794560831</v>
      </c>
      <c r="AE488">
        <v>-0.16883246444130062</v>
      </c>
      <c r="AF488">
        <v>-5.0224421164054567E-3</v>
      </c>
      <c r="AG488">
        <v>-9.7388458223274327E-2</v>
      </c>
      <c r="AH488">
        <f t="shared" si="99"/>
        <v>6</v>
      </c>
      <c r="AI488">
        <v>-5.7391663888336684E-2</v>
      </c>
      <c r="AJ488">
        <v>3.1395196275534318E-2</v>
      </c>
      <c r="AK488">
        <v>0.14143279092929553</v>
      </c>
      <c r="AL488">
        <v>-0.57046293102604118</v>
      </c>
      <c r="AM488">
        <v>-0.20288783347014344</v>
      </c>
      <c r="AN488">
        <v>-0.14143279092929553</v>
      </c>
      <c r="AO488">
        <f t="shared" si="100"/>
        <v>6</v>
      </c>
      <c r="AP488">
        <v>0.96099999999999997</v>
      </c>
      <c r="AQ488">
        <v>1.022</v>
      </c>
      <c r="AR488">
        <v>1.103</v>
      </c>
      <c r="AS488">
        <v>1.4850000000000001</v>
      </c>
      <c r="AT488">
        <v>1.151</v>
      </c>
      <c r="AU488">
        <v>1.103</v>
      </c>
      <c r="AV488" t="s">
        <v>1267</v>
      </c>
      <c r="AW488" t="s">
        <v>1172</v>
      </c>
      <c r="AX488" t="s">
        <v>1437</v>
      </c>
      <c r="BL488">
        <f t="shared" si="101"/>
        <v>-0.57046293102604118</v>
      </c>
      <c r="BM488">
        <f t="shared" si="102"/>
        <v>-0.20288783347014344</v>
      </c>
      <c r="BN488">
        <f t="shared" si="103"/>
        <v>-0.14143279092929553</v>
      </c>
      <c r="BO488">
        <v>0.57046293102604118</v>
      </c>
      <c r="BP488">
        <v>0.20288783347014344</v>
      </c>
      <c r="BQ488">
        <v>0.14143279092929553</v>
      </c>
    </row>
    <row r="489" spans="2:69" x14ac:dyDescent="0.25">
      <c r="B489" t="s">
        <v>1174</v>
      </c>
      <c r="C489" t="s">
        <v>1175</v>
      </c>
      <c r="D489" t="s">
        <v>198</v>
      </c>
      <c r="E489" t="s">
        <v>198</v>
      </c>
      <c r="F489" t="s">
        <v>198</v>
      </c>
      <c r="G489" t="s">
        <v>1176</v>
      </c>
      <c r="H489">
        <v>61.002000000000002</v>
      </c>
      <c r="I489">
        <v>9.4700000000000006</v>
      </c>
      <c r="J489">
        <v>557</v>
      </c>
      <c r="K489">
        <v>32.495511669658903</v>
      </c>
      <c r="L489">
        <v>52</v>
      </c>
      <c r="M489">
        <v>13</v>
      </c>
      <c r="N489">
        <v>13</v>
      </c>
      <c r="O489">
        <v>0</v>
      </c>
      <c r="P489">
        <v>1</v>
      </c>
      <c r="Q489" t="s">
        <v>198</v>
      </c>
      <c r="R489">
        <v>3.6419999999999999</v>
      </c>
      <c r="S489">
        <v>181.19293832778899</v>
      </c>
      <c r="T489" s="8">
        <f t="shared" si="91"/>
        <v>2.8052031623333265E-2</v>
      </c>
      <c r="U489" s="8">
        <f t="shared" si="92"/>
        <v>8.189361947841356E-2</v>
      </c>
      <c r="V489" s="7">
        <f t="shared" si="93"/>
        <v>0.46140412934594444</v>
      </c>
      <c r="W489" t="str">
        <f t="shared" si="94"/>
        <v>n.s.</v>
      </c>
      <c r="X489" t="str">
        <f t="shared" si="95"/>
        <v>n.s.</v>
      </c>
      <c r="Y489" t="str">
        <f t="shared" si="96"/>
        <v>n.s.</v>
      </c>
      <c r="Z489" t="str">
        <f t="shared" si="97"/>
        <v>n.s.</v>
      </c>
      <c r="AA489">
        <f t="shared" si="98"/>
        <v>6</v>
      </c>
      <c r="AB489">
        <v>7.8765014957243668E-2</v>
      </c>
      <c r="AC489">
        <v>-2.6955078932012766E-3</v>
      </c>
      <c r="AD489">
        <v>0.14840359209955423</v>
      </c>
      <c r="AE489">
        <v>7.5093118444788665E-2</v>
      </c>
      <c r="AF489">
        <v>-0.10079292421077718</v>
      </c>
      <c r="AG489">
        <v>-3.0461103657608547E-2</v>
      </c>
      <c r="AH489">
        <f t="shared" si="99"/>
        <v>6</v>
      </c>
      <c r="AI489">
        <v>-0.16165326347876927</v>
      </c>
      <c r="AJ489">
        <v>-0.31832585820716669</v>
      </c>
      <c r="AK489">
        <v>3.2806145083241471E-2</v>
      </c>
      <c r="AL489">
        <v>-0.32653734813995189</v>
      </c>
      <c r="AM489">
        <v>-0.29865831556451516</v>
      </c>
      <c r="AN489">
        <v>-7.450543636362976E-2</v>
      </c>
      <c r="AO489">
        <f t="shared" si="100"/>
        <v>6</v>
      </c>
      <c r="AP489">
        <v>0.89400000000000002</v>
      </c>
      <c r="AQ489">
        <v>0.80200000000000005</v>
      </c>
      <c r="AR489">
        <v>1.0229999999999999</v>
      </c>
      <c r="AS489">
        <v>1.254</v>
      </c>
      <c r="AT489">
        <v>1.23</v>
      </c>
      <c r="AU489">
        <v>1.0529999999999999</v>
      </c>
      <c r="AV489" t="s">
        <v>199</v>
      </c>
      <c r="AW489" t="s">
        <v>198</v>
      </c>
      <c r="AX489" t="s">
        <v>241</v>
      </c>
      <c r="BL489">
        <f t="shared" si="101"/>
        <v>-0.32653734813995189</v>
      </c>
      <c r="BM489">
        <f t="shared" si="102"/>
        <v>-0.29865831556451516</v>
      </c>
      <c r="BN489">
        <f t="shared" si="103"/>
        <v>-7.450543636362976E-2</v>
      </c>
      <c r="BO489">
        <v>0.32653734813995189</v>
      </c>
      <c r="BP489">
        <v>0.29865831556451516</v>
      </c>
      <c r="BQ489">
        <v>7.450543636362976E-2</v>
      </c>
    </row>
    <row r="490" spans="2:69" x14ac:dyDescent="0.25">
      <c r="B490" t="s">
        <v>1177</v>
      </c>
      <c r="C490" t="s">
        <v>1178</v>
      </c>
      <c r="D490" t="s">
        <v>198</v>
      </c>
      <c r="E490" t="s">
        <v>198</v>
      </c>
      <c r="F490" t="s">
        <v>198</v>
      </c>
      <c r="G490" t="s">
        <v>198</v>
      </c>
      <c r="H490">
        <v>20.233000000000001</v>
      </c>
      <c r="I490">
        <v>9.61</v>
      </c>
      <c r="J490">
        <v>186</v>
      </c>
      <c r="K490">
        <v>59.139784946236603</v>
      </c>
      <c r="L490">
        <v>85</v>
      </c>
      <c r="M490">
        <v>8</v>
      </c>
      <c r="N490">
        <v>8</v>
      </c>
      <c r="O490">
        <v>0</v>
      </c>
      <c r="P490">
        <v>1</v>
      </c>
      <c r="Q490" t="s">
        <v>198</v>
      </c>
      <c r="R490">
        <v>99</v>
      </c>
      <c r="S490">
        <v>312.92858755588497</v>
      </c>
      <c r="T490" s="8">
        <f t="shared" si="91"/>
        <v>3.7088501633496078E-2</v>
      </c>
      <c r="U490" s="8">
        <f t="shared" si="92"/>
        <v>0.57073173290420498</v>
      </c>
      <c r="V490" s="7">
        <f t="shared" si="93"/>
        <v>0.88735411017212318</v>
      </c>
      <c r="W490" t="str">
        <f t="shared" si="94"/>
        <v>n.s.</v>
      </c>
      <c r="X490" t="str">
        <f t="shared" si="95"/>
        <v>n.s.</v>
      </c>
      <c r="Y490" t="str">
        <f t="shared" si="96"/>
        <v>n.s.</v>
      </c>
      <c r="Z490" t="str">
        <f t="shared" si="97"/>
        <v>n.s.</v>
      </c>
      <c r="AA490">
        <f t="shared" si="98"/>
        <v>6</v>
      </c>
      <c r="AB490">
        <v>0.56234637332337534</v>
      </c>
      <c r="AC490">
        <v>-0.87536687474694808</v>
      </c>
      <c r="AD490">
        <v>-0.2318013353871678</v>
      </c>
      <c r="AE490">
        <v>0.90389037797564742</v>
      </c>
      <c r="AF490">
        <v>-6.1557760927677063E-2</v>
      </c>
      <c r="AG490">
        <v>-7.4979770436253396E-2</v>
      </c>
      <c r="AH490">
        <f t="shared" si="99"/>
        <v>6</v>
      </c>
      <c r="AI490">
        <v>0.32192809488736235</v>
      </c>
      <c r="AJ490">
        <v>-1.1909972250609135</v>
      </c>
      <c r="AK490">
        <v>-0.34739878240348054</v>
      </c>
      <c r="AL490">
        <v>0.50225991139090687</v>
      </c>
      <c r="AM490">
        <v>-0.25942315228141505</v>
      </c>
      <c r="AN490">
        <v>-0.11902410314227461</v>
      </c>
      <c r="AO490">
        <f t="shared" si="100"/>
        <v>6</v>
      </c>
      <c r="AP490">
        <v>1.25</v>
      </c>
      <c r="AQ490">
        <v>0.438</v>
      </c>
      <c r="AR490">
        <v>0.78600000000000003</v>
      </c>
      <c r="AS490">
        <v>0.70599999999999996</v>
      </c>
      <c r="AT490">
        <v>1.1970000000000001</v>
      </c>
      <c r="AU490">
        <v>1.0860000000000001</v>
      </c>
      <c r="AV490" t="s">
        <v>198</v>
      </c>
      <c r="AW490" t="s">
        <v>198</v>
      </c>
      <c r="AX490" t="s">
        <v>198</v>
      </c>
      <c r="BL490">
        <f t="shared" si="101"/>
        <v>0.50225991139090687</v>
      </c>
      <c r="BM490">
        <f t="shared" si="102"/>
        <v>-0.25942315228141505</v>
      </c>
      <c r="BN490">
        <f t="shared" si="103"/>
        <v>-0.11902410314227461</v>
      </c>
      <c r="BO490">
        <v>-0.50225991139090687</v>
      </c>
      <c r="BP490">
        <v>0.25942315228141505</v>
      </c>
      <c r="BQ490">
        <v>0.11902410314227461</v>
      </c>
    </row>
    <row r="491" spans="2:69" x14ac:dyDescent="0.25">
      <c r="B491" t="s">
        <v>1179</v>
      </c>
      <c r="C491" t="s">
        <v>1180</v>
      </c>
      <c r="D491" t="s">
        <v>198</v>
      </c>
      <c r="E491" t="s">
        <v>198</v>
      </c>
      <c r="F491" t="s">
        <v>198</v>
      </c>
      <c r="G491" t="s">
        <v>1181</v>
      </c>
      <c r="H491">
        <v>48.133000000000003</v>
      </c>
      <c r="I491">
        <v>6.3</v>
      </c>
      <c r="J491">
        <v>427</v>
      </c>
      <c r="K491">
        <v>34.894613583138202</v>
      </c>
      <c r="L491">
        <v>79</v>
      </c>
      <c r="M491">
        <v>17</v>
      </c>
      <c r="N491">
        <v>17</v>
      </c>
      <c r="O491">
        <v>0</v>
      </c>
      <c r="P491">
        <v>1</v>
      </c>
      <c r="Q491" t="s">
        <v>198</v>
      </c>
      <c r="R491">
        <v>19.152999999999999</v>
      </c>
      <c r="S491">
        <v>231.67702388763399</v>
      </c>
      <c r="T491" s="8">
        <f t="shared" si="91"/>
        <v>0.58031742082056192</v>
      </c>
      <c r="U491" s="8">
        <f t="shared" si="92"/>
        <v>0.29109032509528748</v>
      </c>
      <c r="V491" s="7">
        <f t="shared" si="93"/>
        <v>1.2202440467334553E-3</v>
      </c>
      <c r="W491" t="str">
        <f t="shared" si="94"/>
        <v>REGULATED</v>
      </c>
      <c r="X491" t="str">
        <f t="shared" si="95"/>
        <v>n.s.</v>
      </c>
      <c r="Y491" t="str">
        <f t="shared" si="96"/>
        <v>REGULATED</v>
      </c>
      <c r="Z491" t="str">
        <f t="shared" si="97"/>
        <v>n.s.</v>
      </c>
      <c r="AA491">
        <f t="shared" si="98"/>
        <v>6</v>
      </c>
      <c r="AB491">
        <v>0.89485381928141239</v>
      </c>
      <c r="AC491">
        <v>0.90922315617856153</v>
      </c>
      <c r="AD491">
        <v>0.33840200806157389</v>
      </c>
      <c r="AE491">
        <v>0.80136071307573586</v>
      </c>
      <c r="AF491">
        <v>0.2764290605474401</v>
      </c>
      <c r="AG491">
        <v>0.261635767778648</v>
      </c>
      <c r="AH491">
        <f t="shared" si="99"/>
        <v>6</v>
      </c>
      <c r="AI491">
        <v>0.65443554084539945</v>
      </c>
      <c r="AJ491">
        <v>0.59359280586459617</v>
      </c>
      <c r="AK491">
        <v>0.22280456104526111</v>
      </c>
      <c r="AL491">
        <v>0.39973024649099537</v>
      </c>
      <c r="AM491">
        <v>7.8563669193702126E-2</v>
      </c>
      <c r="AN491">
        <v>0.21759143507262679</v>
      </c>
      <c r="AO491">
        <f t="shared" si="100"/>
        <v>6</v>
      </c>
      <c r="AP491">
        <v>1.5740000000000001</v>
      </c>
      <c r="AQ491">
        <v>1.5089999999999999</v>
      </c>
      <c r="AR491">
        <v>1.167</v>
      </c>
      <c r="AS491">
        <v>0.75800000000000001</v>
      </c>
      <c r="AT491">
        <v>0.94699999999999995</v>
      </c>
      <c r="AU491">
        <v>0.86</v>
      </c>
      <c r="AV491" t="s">
        <v>1239</v>
      </c>
      <c r="AW491" t="s">
        <v>200</v>
      </c>
      <c r="AX491" t="s">
        <v>201</v>
      </c>
      <c r="BL491">
        <f t="shared" si="101"/>
        <v>0.39973024649099537</v>
      </c>
      <c r="BM491">
        <f t="shared" si="102"/>
        <v>7.8563669193702126E-2</v>
      </c>
      <c r="BN491">
        <f t="shared" si="103"/>
        <v>0.21759143507262679</v>
      </c>
      <c r="BO491">
        <v>-0.39973024649099537</v>
      </c>
      <c r="BP491">
        <v>-7.8563669193702126E-2</v>
      </c>
      <c r="BQ491">
        <v>-0.21759143507262679</v>
      </c>
    </row>
    <row r="492" spans="2:69" x14ac:dyDescent="0.25">
      <c r="B492" t="s">
        <v>1182</v>
      </c>
      <c r="C492" t="s">
        <v>1183</v>
      </c>
      <c r="D492" t="s">
        <v>198</v>
      </c>
      <c r="E492" t="s">
        <v>198</v>
      </c>
      <c r="F492" t="s">
        <v>198</v>
      </c>
      <c r="G492" t="s">
        <v>198</v>
      </c>
      <c r="H492">
        <v>22.385000000000002</v>
      </c>
      <c r="I492">
        <v>5.19</v>
      </c>
      <c r="J492">
        <v>204</v>
      </c>
      <c r="K492">
        <v>49.509803921568597</v>
      </c>
      <c r="L492">
        <v>45</v>
      </c>
      <c r="M492">
        <v>10</v>
      </c>
      <c r="N492">
        <v>10</v>
      </c>
      <c r="O492">
        <v>0</v>
      </c>
      <c r="P492">
        <v>1</v>
      </c>
      <c r="Q492" t="s">
        <v>198</v>
      </c>
      <c r="R492">
        <v>28.286000000000001</v>
      </c>
      <c r="S492">
        <v>173.25152897834801</v>
      </c>
      <c r="T492" s="8">
        <f t="shared" si="91"/>
        <v>-4.7480036656589182E-2</v>
      </c>
      <c r="U492" s="8">
        <f t="shared" si="92"/>
        <v>0.19304955614820002</v>
      </c>
      <c r="V492" s="7">
        <f t="shared" si="93"/>
        <v>0.59441948918432386</v>
      </c>
      <c r="W492" t="str">
        <f t="shared" si="94"/>
        <v>n.s.</v>
      </c>
      <c r="X492" t="str">
        <f t="shared" si="95"/>
        <v>n.s.</v>
      </c>
      <c r="Y492" t="str">
        <f t="shared" si="96"/>
        <v>n.s.</v>
      </c>
      <c r="Z492" t="str">
        <f t="shared" si="97"/>
        <v>n.s.</v>
      </c>
      <c r="AA492">
        <f t="shared" si="98"/>
        <v>6</v>
      </c>
      <c r="AB492">
        <v>0.13261498890149809</v>
      </c>
      <c r="AC492">
        <v>6.2709289296587478E-3</v>
      </c>
      <c r="AD492">
        <v>-0.20272841119085394</v>
      </c>
      <c r="AE492">
        <v>0.25497524446527536</v>
      </c>
      <c r="AF492">
        <v>-0.2308130185944921</v>
      </c>
      <c r="AG492">
        <v>-0.24519995245062126</v>
      </c>
      <c r="AH492">
        <f t="shared" si="99"/>
        <v>6</v>
      </c>
      <c r="AI492">
        <v>-0.10780328953451485</v>
      </c>
      <c r="AJ492">
        <v>-0.30935942138430667</v>
      </c>
      <c r="AK492">
        <v>-0.31832585820716669</v>
      </c>
      <c r="AL492">
        <v>-0.14665522211946519</v>
      </c>
      <c r="AM492">
        <v>-0.42867840994823009</v>
      </c>
      <c r="AN492">
        <v>-0.28924428515664247</v>
      </c>
      <c r="AO492">
        <f t="shared" si="100"/>
        <v>6</v>
      </c>
      <c r="AP492">
        <v>0.92800000000000005</v>
      </c>
      <c r="AQ492">
        <v>0.80700000000000005</v>
      </c>
      <c r="AR492">
        <v>0.80200000000000005</v>
      </c>
      <c r="AS492">
        <v>1.107</v>
      </c>
      <c r="AT492">
        <v>1.3460000000000001</v>
      </c>
      <c r="AU492">
        <v>1.222</v>
      </c>
      <c r="AV492" t="s">
        <v>198</v>
      </c>
      <c r="AW492" t="s">
        <v>198</v>
      </c>
      <c r="AX492" t="s">
        <v>198</v>
      </c>
      <c r="BL492">
        <f t="shared" si="101"/>
        <v>-0.14665522211946519</v>
      </c>
      <c r="BM492">
        <f t="shared" si="102"/>
        <v>-0.42867840994823009</v>
      </c>
      <c r="BN492">
        <f t="shared" si="103"/>
        <v>-0.28924428515664247</v>
      </c>
      <c r="BO492">
        <v>0.14665522211946519</v>
      </c>
      <c r="BP492">
        <v>0.42867840994823009</v>
      </c>
      <c r="BQ492">
        <v>0.28924428515664247</v>
      </c>
    </row>
    <row r="493" spans="2:69" x14ac:dyDescent="0.25">
      <c r="B493" t="s">
        <v>1184</v>
      </c>
      <c r="C493" t="s">
        <v>1185</v>
      </c>
      <c r="D493" t="s">
        <v>198</v>
      </c>
      <c r="E493" t="s">
        <v>198</v>
      </c>
      <c r="F493" t="s">
        <v>198</v>
      </c>
      <c r="G493" t="s">
        <v>1186</v>
      </c>
      <c r="H493">
        <v>25.321999999999999</v>
      </c>
      <c r="I493">
        <v>11.63</v>
      </c>
      <c r="J493">
        <v>248</v>
      </c>
      <c r="K493">
        <v>34.274193548387103</v>
      </c>
      <c r="L493">
        <v>71</v>
      </c>
      <c r="M493">
        <v>7</v>
      </c>
      <c r="N493">
        <v>7</v>
      </c>
      <c r="O493">
        <v>0</v>
      </c>
      <c r="P493">
        <v>1</v>
      </c>
      <c r="Q493" t="s">
        <v>198</v>
      </c>
      <c r="R493">
        <v>18.306999999999999</v>
      </c>
      <c r="S493">
        <v>340.678176403046</v>
      </c>
      <c r="T493" s="8">
        <f t="shared" si="91"/>
        <v>-8.9029130994670289E-2</v>
      </c>
      <c r="U493" s="8">
        <f t="shared" si="92"/>
        <v>0.2067155757624205</v>
      </c>
      <c r="V493" s="7">
        <f t="shared" si="93"/>
        <v>0.3582372234693243</v>
      </c>
      <c r="W493" t="str">
        <f t="shared" si="94"/>
        <v>n.s.</v>
      </c>
      <c r="X493" t="str">
        <f t="shared" si="95"/>
        <v>n.s.</v>
      </c>
      <c r="Y493" t="str">
        <f t="shared" si="96"/>
        <v>n.s.</v>
      </c>
      <c r="Z493" t="str">
        <f t="shared" si="97"/>
        <v>n.s.</v>
      </c>
      <c r="AA493">
        <f t="shared" si="98"/>
        <v>6</v>
      </c>
      <c r="AB493">
        <v>-0.16885995155414596</v>
      </c>
      <c r="AC493">
        <v>0.20471444891211482</v>
      </c>
      <c r="AD493">
        <v>-6.2284278254342698E-2</v>
      </c>
      <c r="AE493">
        <v>-0.4757211598645219</v>
      </c>
      <c r="AF493">
        <v>2.1542618713275091E-2</v>
      </c>
      <c r="AG493">
        <v>-5.3566463920401132E-2</v>
      </c>
      <c r="AH493">
        <f t="shared" si="99"/>
        <v>6</v>
      </c>
      <c r="AI493">
        <v>-0.40927822999015889</v>
      </c>
      <c r="AJ493">
        <v>-0.11091590140185059</v>
      </c>
      <c r="AK493">
        <v>-0.17788172527065546</v>
      </c>
      <c r="AL493">
        <v>-0.87735162644926246</v>
      </c>
      <c r="AM493">
        <v>-0.17632277264046289</v>
      </c>
      <c r="AN493">
        <v>-9.7610796626422344E-2</v>
      </c>
      <c r="AO493">
        <f t="shared" si="100"/>
        <v>6</v>
      </c>
      <c r="AP493">
        <v>0.753</v>
      </c>
      <c r="AQ493">
        <v>0.92600000000000005</v>
      </c>
      <c r="AR493">
        <v>0.88400000000000001</v>
      </c>
      <c r="AS493">
        <v>1.837</v>
      </c>
      <c r="AT493">
        <v>1.1299999999999999</v>
      </c>
      <c r="AU493">
        <v>1.07</v>
      </c>
      <c r="AV493" t="s">
        <v>198</v>
      </c>
      <c r="AW493" t="s">
        <v>198</v>
      </c>
      <c r="AX493" t="s">
        <v>198</v>
      </c>
      <c r="BL493">
        <f t="shared" si="101"/>
        <v>-0.87735162644926246</v>
      </c>
      <c r="BM493">
        <f t="shared" si="102"/>
        <v>-0.17632277264046289</v>
      </c>
      <c r="BN493">
        <f t="shared" si="103"/>
        <v>-9.7610796626422344E-2</v>
      </c>
      <c r="BO493">
        <v>0.87735162644926246</v>
      </c>
      <c r="BP493">
        <v>0.17632277264046289</v>
      </c>
      <c r="BQ493">
        <v>9.7610796626422344E-2</v>
      </c>
    </row>
    <row r="494" spans="2:69" x14ac:dyDescent="0.25">
      <c r="B494" t="s">
        <v>1187</v>
      </c>
      <c r="C494" t="s">
        <v>1188</v>
      </c>
      <c r="D494" t="s">
        <v>198</v>
      </c>
      <c r="E494" t="s">
        <v>198</v>
      </c>
      <c r="F494" t="s">
        <v>198</v>
      </c>
      <c r="G494" t="s">
        <v>742</v>
      </c>
      <c r="H494">
        <v>22.864999999999998</v>
      </c>
      <c r="I494">
        <v>7.72</v>
      </c>
      <c r="J494">
        <v>202</v>
      </c>
      <c r="K494">
        <v>77.722772277227705</v>
      </c>
      <c r="L494">
        <v>136</v>
      </c>
      <c r="M494">
        <v>13</v>
      </c>
      <c r="N494">
        <v>10</v>
      </c>
      <c r="O494">
        <v>6</v>
      </c>
      <c r="P494">
        <v>1</v>
      </c>
      <c r="Q494" t="s">
        <v>240</v>
      </c>
      <c r="R494">
        <v>21.387</v>
      </c>
      <c r="S494">
        <v>390.37249076366402</v>
      </c>
      <c r="T494" s="8">
        <f t="shared" si="91"/>
        <v>0.5537024601670375</v>
      </c>
      <c r="U494" s="8">
        <f t="shared" si="92"/>
        <v>0.35458771542392037</v>
      </c>
      <c r="V494" s="7">
        <f t="shared" si="93"/>
        <v>5.8064202308777558E-3</v>
      </c>
      <c r="W494" t="str">
        <f t="shared" si="94"/>
        <v>REGULATED</v>
      </c>
      <c r="X494" t="str">
        <f t="shared" si="95"/>
        <v>n.s.</v>
      </c>
      <c r="Y494" t="str">
        <f t="shared" si="96"/>
        <v>REGULATED</v>
      </c>
      <c r="Z494" t="str">
        <f t="shared" si="97"/>
        <v>n.s.</v>
      </c>
      <c r="AA494">
        <f t="shared" si="98"/>
        <v>6</v>
      </c>
      <c r="AB494">
        <v>0.72893328739382501</v>
      </c>
      <c r="AC494">
        <v>0.7084972665447653</v>
      </c>
      <c r="AD494">
        <v>0.51613537660004161</v>
      </c>
      <c r="AE494">
        <v>1.1194872378032421</v>
      </c>
      <c r="AF494">
        <v>0.19498288282061663</v>
      </c>
      <c r="AG494">
        <v>5.4178709839734385E-2</v>
      </c>
      <c r="AH494">
        <f t="shared" si="99"/>
        <v>6</v>
      </c>
      <c r="AI494">
        <v>0.48851500895781214</v>
      </c>
      <c r="AJ494">
        <v>0.39286691623079983</v>
      </c>
      <c r="AK494">
        <v>0.40053792958372886</v>
      </c>
      <c r="AL494">
        <v>0.71785677121850155</v>
      </c>
      <c r="AM494">
        <v>-2.8825085331213654E-3</v>
      </c>
      <c r="AN494">
        <v>1.0134377133713174E-2</v>
      </c>
      <c r="AO494">
        <f t="shared" si="100"/>
        <v>6</v>
      </c>
      <c r="AP494">
        <v>1.403</v>
      </c>
      <c r="AQ494">
        <v>1.3129999999999999</v>
      </c>
      <c r="AR494">
        <v>1.32</v>
      </c>
      <c r="AS494">
        <v>0.60799999999999998</v>
      </c>
      <c r="AT494">
        <v>1.002</v>
      </c>
      <c r="AU494">
        <v>0.99299999999999999</v>
      </c>
      <c r="AV494" t="s">
        <v>740</v>
      </c>
      <c r="AW494" t="s">
        <v>1254</v>
      </c>
      <c r="AX494" t="s">
        <v>222</v>
      </c>
      <c r="BL494">
        <f t="shared" si="101"/>
        <v>0.71785677121850155</v>
      </c>
      <c r="BM494">
        <f t="shared" si="102"/>
        <v>-2.8825085331213654E-3</v>
      </c>
      <c r="BN494">
        <f t="shared" si="103"/>
        <v>1.0134377133713174E-2</v>
      </c>
      <c r="BO494">
        <v>-0.71785677121850155</v>
      </c>
      <c r="BP494">
        <v>2.8825085331213654E-3</v>
      </c>
      <c r="BQ494">
        <v>-1.0134377133713174E-2</v>
      </c>
    </row>
    <row r="495" spans="2:69" x14ac:dyDescent="0.25">
      <c r="B495" t="s">
        <v>1189</v>
      </c>
      <c r="C495" t="s">
        <v>1190</v>
      </c>
      <c r="D495" t="s">
        <v>198</v>
      </c>
      <c r="E495" t="s">
        <v>198</v>
      </c>
      <c r="F495" t="s">
        <v>198</v>
      </c>
      <c r="G495" t="s">
        <v>1191</v>
      </c>
      <c r="H495">
        <v>43.661000000000001</v>
      </c>
      <c r="I495">
        <v>8.6199999999999992</v>
      </c>
      <c r="J495">
        <v>417</v>
      </c>
      <c r="K495">
        <v>38.848920863309402</v>
      </c>
      <c r="L495">
        <v>56</v>
      </c>
      <c r="M495">
        <v>10</v>
      </c>
      <c r="N495">
        <v>10</v>
      </c>
      <c r="O495">
        <v>0</v>
      </c>
      <c r="P495">
        <v>1</v>
      </c>
      <c r="Q495" t="s">
        <v>198</v>
      </c>
      <c r="R495">
        <v>6.4059999999999997</v>
      </c>
      <c r="S495">
        <v>236.862620592117</v>
      </c>
      <c r="T495" s="8">
        <f t="shared" si="91"/>
        <v>0.2630713480422821</v>
      </c>
      <c r="U495" s="8">
        <f t="shared" si="92"/>
        <v>0.35448654936037222</v>
      </c>
      <c r="V495" s="7">
        <f t="shared" si="93"/>
        <v>0.12801768722734527</v>
      </c>
      <c r="W495" t="str">
        <f t="shared" si="94"/>
        <v>n.s.</v>
      </c>
      <c r="X495" t="str">
        <f t="shared" si="95"/>
        <v>n.s.</v>
      </c>
      <c r="Y495" t="str">
        <f t="shared" si="96"/>
        <v>n.s.</v>
      </c>
      <c r="Z495" t="str">
        <f t="shared" si="97"/>
        <v>n.s.</v>
      </c>
      <c r="AA495">
        <f t="shared" si="98"/>
        <v>6</v>
      </c>
      <c r="AB495">
        <v>0.69459417162181503</v>
      </c>
      <c r="AC495">
        <v>0.76980624349976745</v>
      </c>
      <c r="AD495">
        <v>0.26485681251593562</v>
      </c>
      <c r="AE495">
        <v>1.4267925748745025E-2</v>
      </c>
      <c r="AF495">
        <v>-1.1276006484853662E-2</v>
      </c>
      <c r="AG495">
        <v>-0.15382105864771678</v>
      </c>
      <c r="AH495">
        <f t="shared" si="99"/>
        <v>6</v>
      </c>
      <c r="AI495">
        <v>0.45417589318580209</v>
      </c>
      <c r="AJ495">
        <v>0.45417589318580209</v>
      </c>
      <c r="AK495">
        <v>0.14925936549962288</v>
      </c>
      <c r="AL495">
        <v>-0.38736254083599553</v>
      </c>
      <c r="AM495">
        <v>-0.20914139783859165</v>
      </c>
      <c r="AN495">
        <v>-0.19786539135373798</v>
      </c>
      <c r="AO495">
        <f t="shared" si="100"/>
        <v>6</v>
      </c>
      <c r="AP495">
        <v>1.37</v>
      </c>
      <c r="AQ495">
        <v>1.37</v>
      </c>
      <c r="AR495">
        <v>1.109</v>
      </c>
      <c r="AS495">
        <v>1.3080000000000001</v>
      </c>
      <c r="AT495">
        <v>1.1559999999999999</v>
      </c>
      <c r="AU495">
        <v>1.147</v>
      </c>
      <c r="AV495" t="s">
        <v>199</v>
      </c>
      <c r="AW495" t="s">
        <v>198</v>
      </c>
      <c r="AX495" t="s">
        <v>209</v>
      </c>
      <c r="BL495">
        <f t="shared" si="101"/>
        <v>-0.38736254083599553</v>
      </c>
      <c r="BM495">
        <f t="shared" si="102"/>
        <v>-0.20914139783859165</v>
      </c>
      <c r="BN495">
        <f t="shared" si="103"/>
        <v>-0.19786539135373798</v>
      </c>
      <c r="BO495">
        <v>0.38736254083599553</v>
      </c>
      <c r="BP495">
        <v>0.20914139783859165</v>
      </c>
      <c r="BQ495">
        <v>0.19786539135373798</v>
      </c>
    </row>
    <row r="496" spans="2:69" x14ac:dyDescent="0.25">
      <c r="B496" t="s">
        <v>1192</v>
      </c>
      <c r="C496" t="s">
        <v>1193</v>
      </c>
      <c r="D496" t="s">
        <v>198</v>
      </c>
      <c r="E496" t="s">
        <v>198</v>
      </c>
      <c r="F496" t="s">
        <v>198</v>
      </c>
      <c r="G496" t="s">
        <v>1194</v>
      </c>
      <c r="H496">
        <v>17.166</v>
      </c>
      <c r="I496">
        <v>10.55</v>
      </c>
      <c r="J496">
        <v>151</v>
      </c>
      <c r="K496">
        <v>56.953642384105997</v>
      </c>
      <c r="L496">
        <v>114</v>
      </c>
      <c r="M496">
        <v>11</v>
      </c>
      <c r="N496">
        <v>11</v>
      </c>
      <c r="O496">
        <v>0</v>
      </c>
      <c r="P496">
        <v>1</v>
      </c>
      <c r="Q496" t="s">
        <v>198</v>
      </c>
      <c r="R496">
        <v>186.38200000000001</v>
      </c>
      <c r="S496">
        <v>322.26473999023398</v>
      </c>
      <c r="T496" s="8">
        <f t="shared" si="91"/>
        <v>-0.20333610851401193</v>
      </c>
      <c r="U496" s="8">
        <f t="shared" si="92"/>
        <v>0.20570341956811941</v>
      </c>
      <c r="V496" s="7">
        <f t="shared" si="93"/>
        <v>5.1531476941857293E-2</v>
      </c>
      <c r="W496" t="str">
        <f t="shared" si="94"/>
        <v>n.s.</v>
      </c>
      <c r="X496" t="str">
        <f t="shared" si="95"/>
        <v>n.s.</v>
      </c>
      <c r="Y496" t="str">
        <f t="shared" si="96"/>
        <v>n.s.</v>
      </c>
      <c r="Z496" t="str">
        <f t="shared" si="97"/>
        <v>n.s.</v>
      </c>
      <c r="AA496">
        <f t="shared" si="98"/>
        <v>6</v>
      </c>
      <c r="AB496">
        <v>9.8001233820161016E-2</v>
      </c>
      <c r="AC496">
        <v>-0.1483167494458249</v>
      </c>
      <c r="AD496">
        <v>-0.39897572581344559</v>
      </c>
      <c r="AE496">
        <v>-3.8790254172026528E-2</v>
      </c>
      <c r="AF496">
        <v>-0.51054259212985831</v>
      </c>
      <c r="AG496">
        <v>-0.22139256334307716</v>
      </c>
      <c r="AH496">
        <f t="shared" si="99"/>
        <v>6</v>
      </c>
      <c r="AI496">
        <v>-0.14241704461585192</v>
      </c>
      <c r="AJ496">
        <v>-0.46394709975979032</v>
      </c>
      <c r="AK496">
        <v>-0.51457317282975834</v>
      </c>
      <c r="AL496">
        <v>-0.44042072075676708</v>
      </c>
      <c r="AM496">
        <v>-0.70840798348359635</v>
      </c>
      <c r="AN496">
        <v>-0.26543689604909837</v>
      </c>
      <c r="AO496">
        <f t="shared" si="100"/>
        <v>6</v>
      </c>
      <c r="AP496">
        <v>0.90600000000000003</v>
      </c>
      <c r="AQ496">
        <v>0.72499999999999998</v>
      </c>
      <c r="AR496">
        <v>0.7</v>
      </c>
      <c r="AS496">
        <v>1.357</v>
      </c>
      <c r="AT496">
        <v>1.6339999999999999</v>
      </c>
      <c r="AU496">
        <v>1.202</v>
      </c>
      <c r="AV496" t="s">
        <v>199</v>
      </c>
      <c r="AW496" t="s">
        <v>1423</v>
      </c>
      <c r="AX496" t="s">
        <v>1424</v>
      </c>
      <c r="BL496">
        <f t="shared" si="101"/>
        <v>-0.44042072075676708</v>
      </c>
      <c r="BM496">
        <f t="shared" si="102"/>
        <v>-0.70840798348359635</v>
      </c>
      <c r="BN496">
        <f t="shared" si="103"/>
        <v>-0.26543689604909837</v>
      </c>
      <c r="BO496">
        <v>0.44042072075676708</v>
      </c>
      <c r="BP496">
        <v>0.70840798348359635</v>
      </c>
      <c r="BQ496">
        <v>0.26543689604909837</v>
      </c>
    </row>
    <row r="497" spans="1:69" x14ac:dyDescent="0.25">
      <c r="B497" t="s">
        <v>1195</v>
      </c>
      <c r="C497" t="s">
        <v>1196</v>
      </c>
      <c r="D497" t="s">
        <v>198</v>
      </c>
      <c r="E497" t="s">
        <v>198</v>
      </c>
      <c r="F497" t="s">
        <v>198</v>
      </c>
      <c r="G497" t="s">
        <v>198</v>
      </c>
      <c r="H497">
        <v>31.465</v>
      </c>
      <c r="I497">
        <v>6.55</v>
      </c>
      <c r="J497">
        <v>279</v>
      </c>
      <c r="K497">
        <v>45.161290322580598</v>
      </c>
      <c r="L497">
        <v>74</v>
      </c>
      <c r="M497">
        <v>11</v>
      </c>
      <c r="N497">
        <v>11</v>
      </c>
      <c r="O497">
        <v>0</v>
      </c>
      <c r="P497">
        <v>1</v>
      </c>
      <c r="Q497" t="s">
        <v>198</v>
      </c>
      <c r="R497">
        <v>38.811</v>
      </c>
      <c r="S497">
        <v>217.45381164550801</v>
      </c>
      <c r="T497" s="8">
        <f t="shared" si="91"/>
        <v>0.10808463121098418</v>
      </c>
      <c r="U497" s="8">
        <f t="shared" si="92"/>
        <v>0.14501581258055046</v>
      </c>
      <c r="V497" s="7">
        <f t="shared" si="93"/>
        <v>0.12655909012192496</v>
      </c>
      <c r="W497" t="str">
        <f t="shared" si="94"/>
        <v>n.s.</v>
      </c>
      <c r="X497" t="str">
        <f t="shared" si="95"/>
        <v>n.s.</v>
      </c>
      <c r="Y497" t="str">
        <f t="shared" si="96"/>
        <v>n.s.</v>
      </c>
      <c r="Z497" t="str">
        <f t="shared" si="97"/>
        <v>n.s.</v>
      </c>
      <c r="AA497">
        <f t="shared" si="98"/>
        <v>6</v>
      </c>
      <c r="AB497">
        <v>-6.1807902008800986E-2</v>
      </c>
      <c r="AC497">
        <v>0.29528990202978989</v>
      </c>
      <c r="AD497">
        <v>0.2199341068310483</v>
      </c>
      <c r="AE497">
        <v>-5.4650014925984869E-2</v>
      </c>
      <c r="AF497">
        <v>0.23143492404743982</v>
      </c>
      <c r="AG497">
        <v>1.8306771292412937E-2</v>
      </c>
      <c r="AH497">
        <f t="shared" si="99"/>
        <v>6</v>
      </c>
      <c r="AI497">
        <v>-0.30222618044481392</v>
      </c>
      <c r="AJ497">
        <v>-2.0340448284175534E-2</v>
      </c>
      <c r="AK497">
        <v>0.10433665981473553</v>
      </c>
      <c r="AL497">
        <v>-0.45628048151072542</v>
      </c>
      <c r="AM497">
        <v>3.3569532693701831E-2</v>
      </c>
      <c r="AN497">
        <v>-2.5737561413608275E-2</v>
      </c>
      <c r="AO497">
        <f t="shared" si="100"/>
        <v>6</v>
      </c>
      <c r="AP497">
        <v>0.81100000000000005</v>
      </c>
      <c r="AQ497">
        <v>0.98599999999999999</v>
      </c>
      <c r="AR497">
        <v>1.075</v>
      </c>
      <c r="AS497">
        <v>1.3720000000000001</v>
      </c>
      <c r="AT497">
        <v>0.97699999999999998</v>
      </c>
      <c r="AU497">
        <v>1.018</v>
      </c>
      <c r="AV497" t="s">
        <v>198</v>
      </c>
      <c r="AW497" t="s">
        <v>198</v>
      </c>
      <c r="AX497" t="s">
        <v>198</v>
      </c>
      <c r="BL497">
        <f t="shared" si="101"/>
        <v>-0.45628048151072542</v>
      </c>
      <c r="BM497">
        <f t="shared" si="102"/>
        <v>3.3569532693701831E-2</v>
      </c>
      <c r="BN497">
        <f t="shared" si="103"/>
        <v>-2.5737561413608275E-2</v>
      </c>
      <c r="BO497">
        <v>0.45628048151072542</v>
      </c>
      <c r="BP497">
        <v>-3.3569532693701831E-2</v>
      </c>
      <c r="BQ497">
        <v>2.5737561413608275E-2</v>
      </c>
    </row>
    <row r="498" spans="1:69" x14ac:dyDescent="0.25">
      <c r="B498" t="s">
        <v>1197</v>
      </c>
      <c r="C498" t="s">
        <v>1198</v>
      </c>
      <c r="D498" t="s">
        <v>1199</v>
      </c>
      <c r="E498" t="s">
        <v>1200</v>
      </c>
      <c r="F498" t="s">
        <v>1201</v>
      </c>
      <c r="G498" t="s">
        <v>564</v>
      </c>
      <c r="H498">
        <v>11.432</v>
      </c>
      <c r="I498">
        <v>11.36</v>
      </c>
      <c r="J498">
        <v>103</v>
      </c>
      <c r="K498">
        <v>53.398058252427198</v>
      </c>
      <c r="L498">
        <v>156</v>
      </c>
      <c r="M498">
        <v>8</v>
      </c>
      <c r="N498">
        <v>8</v>
      </c>
      <c r="O498">
        <v>0</v>
      </c>
      <c r="P498">
        <v>1</v>
      </c>
      <c r="Q498" t="s">
        <v>198</v>
      </c>
      <c r="R498">
        <v>14676.993</v>
      </c>
      <c r="S498">
        <v>484.99861764907803</v>
      </c>
      <c r="T498" s="8">
        <f t="shared" si="91"/>
        <v>0.38264082349628192</v>
      </c>
      <c r="U498" s="8">
        <f t="shared" si="92"/>
        <v>0.84081830576554029</v>
      </c>
      <c r="V498" s="7">
        <f t="shared" si="93"/>
        <v>0.33285879824418008</v>
      </c>
      <c r="W498" t="str">
        <f t="shared" si="94"/>
        <v>n.s.</v>
      </c>
      <c r="X498" t="str">
        <f t="shared" si="95"/>
        <v>n.s.</v>
      </c>
      <c r="Y498" t="str">
        <f t="shared" si="96"/>
        <v>n.s.</v>
      </c>
      <c r="Z498" t="str">
        <f t="shared" si="97"/>
        <v>n.s.</v>
      </c>
      <c r="AA498">
        <f t="shared" si="98"/>
        <v>6</v>
      </c>
      <c r="AB498">
        <v>0.53555352743683104</v>
      </c>
      <c r="AC498">
        <v>-0.27728887423553389</v>
      </c>
      <c r="AD498">
        <v>0.12279294842051652</v>
      </c>
      <c r="AE498">
        <v>1.9665353149646432</v>
      </c>
      <c r="AF498">
        <v>-0.68653716162994916</v>
      </c>
      <c r="AG498">
        <v>0.6347891860211835</v>
      </c>
      <c r="AH498">
        <f t="shared" si="99"/>
        <v>6</v>
      </c>
      <c r="AI498">
        <v>0.29513524900081806</v>
      </c>
      <c r="AJ498">
        <v>-0.5929192245494993</v>
      </c>
      <c r="AK498">
        <v>7.1955014042037668E-3</v>
      </c>
      <c r="AL498">
        <v>1.5649048483799026</v>
      </c>
      <c r="AM498">
        <v>-0.8844025529836872</v>
      </c>
      <c r="AN498">
        <v>0.59074485331516224</v>
      </c>
      <c r="AO498">
        <f t="shared" si="100"/>
        <v>6</v>
      </c>
      <c r="AP498">
        <v>1.2270000000000001</v>
      </c>
      <c r="AQ498">
        <v>0.66300000000000003</v>
      </c>
      <c r="AR498">
        <v>1.0049999999999999</v>
      </c>
      <c r="AS498">
        <v>0.33800000000000002</v>
      </c>
      <c r="AT498">
        <v>1.8460000000000001</v>
      </c>
      <c r="AU498">
        <v>0.66400000000000003</v>
      </c>
      <c r="AV498" t="s">
        <v>218</v>
      </c>
      <c r="AW498" t="s">
        <v>562</v>
      </c>
      <c r="AX498" t="s">
        <v>563</v>
      </c>
      <c r="BL498">
        <f t="shared" si="101"/>
        <v>1.5649048483799026</v>
      </c>
      <c r="BM498">
        <f t="shared" si="102"/>
        <v>-0.8844025529836872</v>
      </c>
      <c r="BN498">
        <f t="shared" si="103"/>
        <v>0.59074485331516224</v>
      </c>
      <c r="BO498">
        <v>-1.5649048483799026</v>
      </c>
      <c r="BP498">
        <v>0.8844025529836872</v>
      </c>
      <c r="BQ498">
        <v>-0.59074485331516224</v>
      </c>
    </row>
    <row r="499" spans="1:69" x14ac:dyDescent="0.25">
      <c r="B499" t="s">
        <v>1202</v>
      </c>
      <c r="C499" t="s">
        <v>1203</v>
      </c>
      <c r="D499" t="s">
        <v>198</v>
      </c>
      <c r="E499" t="s">
        <v>198</v>
      </c>
      <c r="F499" t="s">
        <v>198</v>
      </c>
      <c r="G499" t="s">
        <v>198</v>
      </c>
      <c r="H499">
        <v>64.741</v>
      </c>
      <c r="I499">
        <v>4.07</v>
      </c>
      <c r="J499">
        <v>636</v>
      </c>
      <c r="K499">
        <v>22.798742138364801</v>
      </c>
      <c r="L499">
        <v>60</v>
      </c>
      <c r="M499">
        <v>8</v>
      </c>
      <c r="N499">
        <v>8</v>
      </c>
      <c r="O499">
        <v>0</v>
      </c>
      <c r="P499">
        <v>1</v>
      </c>
      <c r="Q499" t="s">
        <v>198</v>
      </c>
      <c r="R499">
        <v>4.484</v>
      </c>
      <c r="S499">
        <v>256.27709841728199</v>
      </c>
      <c r="T499" s="8">
        <f t="shared" si="91"/>
        <v>-0.16471743894081189</v>
      </c>
      <c r="U499" s="8">
        <f t="shared" si="92"/>
        <v>0.28231826325678955</v>
      </c>
      <c r="V499" s="7">
        <f t="shared" si="93"/>
        <v>0.22124534287606165</v>
      </c>
      <c r="W499" t="str">
        <f t="shared" si="94"/>
        <v>n.s.</v>
      </c>
      <c r="X499" t="str">
        <f t="shared" si="95"/>
        <v>n.s.</v>
      </c>
      <c r="Y499" t="str">
        <f t="shared" si="96"/>
        <v>n.s.</v>
      </c>
      <c r="Z499" t="str">
        <f t="shared" si="97"/>
        <v>n.s.</v>
      </c>
      <c r="AA499">
        <f t="shared" si="98"/>
        <v>6</v>
      </c>
      <c r="AB499">
        <v>-0.15551039789512627</v>
      </c>
      <c r="AC499">
        <v>0.18589642070994811</v>
      </c>
      <c r="AD499">
        <v>0.1694038907121066</v>
      </c>
      <c r="AE499">
        <v>-0.63117567849850098</v>
      </c>
      <c r="AF499">
        <v>-0.27097855162089945</v>
      </c>
      <c r="AG499">
        <v>-0.28594031705239942</v>
      </c>
      <c r="AH499">
        <f t="shared" si="99"/>
        <v>6</v>
      </c>
      <c r="AI499">
        <v>-0.39592867633113921</v>
      </c>
      <c r="AJ499">
        <v>-0.12973392960401731</v>
      </c>
      <c r="AK499">
        <v>5.3806443695793821E-2</v>
      </c>
      <c r="AL499">
        <v>-1.0328061450832415</v>
      </c>
      <c r="AM499">
        <v>-0.46884394297463744</v>
      </c>
      <c r="AN499">
        <v>-0.32998464975842062</v>
      </c>
      <c r="AO499">
        <f t="shared" si="100"/>
        <v>6</v>
      </c>
      <c r="AP499">
        <v>0.76</v>
      </c>
      <c r="AQ499">
        <v>0.91400000000000003</v>
      </c>
      <c r="AR499">
        <v>1.038</v>
      </c>
      <c r="AS499">
        <v>2.0459999999999998</v>
      </c>
      <c r="AT499">
        <v>1.3839999999999999</v>
      </c>
      <c r="AU499">
        <v>1.2569999999999999</v>
      </c>
      <c r="AV499" t="s">
        <v>198</v>
      </c>
      <c r="AW499" t="s">
        <v>198</v>
      </c>
      <c r="AX499" t="s">
        <v>198</v>
      </c>
      <c r="BL499">
        <f t="shared" si="101"/>
        <v>-1.0328061450832415</v>
      </c>
      <c r="BM499">
        <f t="shared" si="102"/>
        <v>-0.46884394297463744</v>
      </c>
      <c r="BN499">
        <f t="shared" si="103"/>
        <v>-0.32998464975842062</v>
      </c>
      <c r="BO499">
        <v>1.0328061450832415</v>
      </c>
      <c r="BP499">
        <v>0.46884394297463744</v>
      </c>
      <c r="BQ499">
        <v>0.32998464975842062</v>
      </c>
    </row>
    <row r="500" spans="1:69" x14ac:dyDescent="0.25">
      <c r="B500" t="s">
        <v>1204</v>
      </c>
      <c r="C500" t="s">
        <v>1205</v>
      </c>
      <c r="D500" t="s">
        <v>198</v>
      </c>
      <c r="E500" t="s">
        <v>198</v>
      </c>
      <c r="F500" t="s">
        <v>198</v>
      </c>
      <c r="G500" t="s">
        <v>198</v>
      </c>
      <c r="H500">
        <v>117.63500000000001</v>
      </c>
      <c r="I500">
        <v>5.0999999999999996</v>
      </c>
      <c r="J500">
        <v>1091</v>
      </c>
      <c r="K500">
        <v>18.331805682859802</v>
      </c>
      <c r="L500">
        <v>52</v>
      </c>
      <c r="M500">
        <v>16</v>
      </c>
      <c r="N500">
        <v>16</v>
      </c>
      <c r="O500">
        <v>0</v>
      </c>
      <c r="P500">
        <v>1</v>
      </c>
      <c r="Q500" t="s">
        <v>198</v>
      </c>
      <c r="R500">
        <v>1.1539999999999999</v>
      </c>
      <c r="S500">
        <v>173.2172716856</v>
      </c>
      <c r="T500" s="8">
        <f t="shared" si="91"/>
        <v>-0.35239423681994481</v>
      </c>
      <c r="U500" s="8">
        <f t="shared" si="92"/>
        <v>0.59263886952764033</v>
      </c>
      <c r="V500" s="7">
        <f t="shared" si="93"/>
        <v>0.21317955932022142</v>
      </c>
      <c r="W500" t="str">
        <f t="shared" si="94"/>
        <v>n.s.</v>
      </c>
      <c r="X500" t="str">
        <f t="shared" si="95"/>
        <v>n.s.</v>
      </c>
      <c r="Y500" t="str">
        <f t="shared" si="96"/>
        <v>n.s.</v>
      </c>
      <c r="Z500" t="str">
        <f t="shared" si="97"/>
        <v>n.s.</v>
      </c>
      <c r="AA500">
        <f t="shared" si="98"/>
        <v>6</v>
      </c>
      <c r="AB500">
        <v>-1.0076895831596782</v>
      </c>
      <c r="AC500">
        <v>-1.3147635796541965</v>
      </c>
      <c r="AD500">
        <v>-3.800953213132692E-2</v>
      </c>
      <c r="AE500">
        <v>-9.4064696039328266E-2</v>
      </c>
      <c r="AF500">
        <v>0.31190063459976741</v>
      </c>
      <c r="AG500">
        <v>2.8261335465093754E-2</v>
      </c>
      <c r="AH500">
        <f t="shared" si="99"/>
        <v>6</v>
      </c>
      <c r="AI500">
        <v>-1.2481078615956911</v>
      </c>
      <c r="AJ500">
        <v>-1.630393929968162</v>
      </c>
      <c r="AK500">
        <v>-0.15360697914763968</v>
      </c>
      <c r="AL500">
        <v>-0.49569516262406882</v>
      </c>
      <c r="AM500">
        <v>0.11403524324602944</v>
      </c>
      <c r="AN500">
        <v>-1.5782997240927459E-2</v>
      </c>
      <c r="AO500">
        <f t="shared" si="100"/>
        <v>6</v>
      </c>
      <c r="AP500">
        <v>0.42099999999999999</v>
      </c>
      <c r="AQ500">
        <v>0.32300000000000001</v>
      </c>
      <c r="AR500">
        <v>0.89900000000000002</v>
      </c>
      <c r="AS500">
        <v>1.41</v>
      </c>
      <c r="AT500">
        <v>0.92400000000000004</v>
      </c>
      <c r="AU500">
        <v>1.0109999999999999</v>
      </c>
      <c r="AV500" t="s">
        <v>1449</v>
      </c>
      <c r="AW500" t="s">
        <v>15</v>
      </c>
      <c r="AX500" t="s">
        <v>1206</v>
      </c>
      <c r="BL500">
        <f t="shared" si="101"/>
        <v>-0.49569516262406882</v>
      </c>
      <c r="BM500">
        <f t="shared" si="102"/>
        <v>0.11403524324602944</v>
      </c>
      <c r="BN500">
        <f t="shared" si="103"/>
        <v>-1.5782997240927459E-2</v>
      </c>
      <c r="BO500">
        <v>0.49569516262406882</v>
      </c>
      <c r="BP500">
        <v>-0.11403524324602944</v>
      </c>
      <c r="BQ500">
        <v>1.5782997240927459E-2</v>
      </c>
    </row>
    <row r="501" spans="1:69" x14ac:dyDescent="0.25">
      <c r="B501" t="s">
        <v>1207</v>
      </c>
      <c r="C501" t="s">
        <v>1208</v>
      </c>
      <c r="D501" t="s">
        <v>198</v>
      </c>
      <c r="E501" t="s">
        <v>198</v>
      </c>
      <c r="F501" t="s">
        <v>198</v>
      </c>
      <c r="G501" t="s">
        <v>742</v>
      </c>
      <c r="H501">
        <v>24.981000000000002</v>
      </c>
      <c r="I501">
        <v>7.03</v>
      </c>
      <c r="J501">
        <v>219</v>
      </c>
      <c r="K501">
        <v>61.643835616438402</v>
      </c>
      <c r="L501">
        <v>92</v>
      </c>
      <c r="M501">
        <v>13</v>
      </c>
      <c r="N501">
        <v>11</v>
      </c>
      <c r="O501">
        <v>4</v>
      </c>
      <c r="P501">
        <v>1</v>
      </c>
      <c r="Q501" t="s">
        <v>198</v>
      </c>
      <c r="R501">
        <v>47.697000000000003</v>
      </c>
      <c r="S501">
        <v>256.20591449737498</v>
      </c>
      <c r="T501" s="8">
        <f t="shared" si="91"/>
        <v>0.43328704084833108</v>
      </c>
      <c r="U501" s="8">
        <f t="shared" si="92"/>
        <v>0.29828735817648899</v>
      </c>
      <c r="V501" s="7">
        <f t="shared" si="93"/>
        <v>8.7489812008548704E-3</v>
      </c>
      <c r="W501" t="str">
        <f t="shared" si="94"/>
        <v>n.s.</v>
      </c>
      <c r="X501" t="str">
        <f t="shared" si="95"/>
        <v>n.s.</v>
      </c>
      <c r="Y501" t="str">
        <f t="shared" si="96"/>
        <v>n.s.</v>
      </c>
      <c r="Z501" t="str">
        <f t="shared" si="97"/>
        <v>n.s.</v>
      </c>
      <c r="AA501">
        <f t="shared" si="98"/>
        <v>6</v>
      </c>
      <c r="AB501">
        <v>0.50825367053362791</v>
      </c>
      <c r="AC501">
        <v>0.49959318515656026</v>
      </c>
      <c r="AD501">
        <v>0.29574530817474137</v>
      </c>
      <c r="AE501">
        <v>1.0120636548220148</v>
      </c>
      <c r="AF501">
        <v>0.15382105864771678</v>
      </c>
      <c r="AG501">
        <v>0.13024536775532514</v>
      </c>
      <c r="AH501">
        <f t="shared" si="99"/>
        <v>6</v>
      </c>
      <c r="AI501">
        <v>0.26783539209761498</v>
      </c>
      <c r="AJ501">
        <v>0.18396283484259487</v>
      </c>
      <c r="AK501">
        <v>0.18014786115842862</v>
      </c>
      <c r="AL501">
        <v>0.61043318823727433</v>
      </c>
      <c r="AM501">
        <v>-4.4044332706021212E-2</v>
      </c>
      <c r="AN501">
        <v>8.6201035049303931E-2</v>
      </c>
      <c r="AO501">
        <f t="shared" si="100"/>
        <v>6</v>
      </c>
      <c r="AP501">
        <v>1.204</v>
      </c>
      <c r="AQ501">
        <v>1.1359999999999999</v>
      </c>
      <c r="AR501">
        <v>1.133</v>
      </c>
      <c r="AS501">
        <v>0.65500000000000003</v>
      </c>
      <c r="AT501">
        <v>1.0309999999999999</v>
      </c>
      <c r="AU501">
        <v>0.94199999999999995</v>
      </c>
      <c r="AV501" t="s">
        <v>740</v>
      </c>
      <c r="AW501" t="s">
        <v>1254</v>
      </c>
      <c r="AX501" t="s">
        <v>222</v>
      </c>
      <c r="BL501">
        <f t="shared" si="101"/>
        <v>0.61043318823727433</v>
      </c>
      <c r="BM501">
        <f t="shared" si="102"/>
        <v>-4.4044332706021212E-2</v>
      </c>
      <c r="BN501">
        <f t="shared" si="103"/>
        <v>8.6201035049303931E-2</v>
      </c>
      <c r="BO501">
        <v>-0.61043318823727433</v>
      </c>
      <c r="BP501">
        <v>4.4044332706021212E-2</v>
      </c>
      <c r="BQ501">
        <v>-8.6201035049303931E-2</v>
      </c>
    </row>
    <row r="502" spans="1:69" x14ac:dyDescent="0.25">
      <c r="B502" t="s">
        <v>1209</v>
      </c>
      <c r="C502" t="s">
        <v>1210</v>
      </c>
      <c r="D502" t="s">
        <v>198</v>
      </c>
      <c r="E502" t="s">
        <v>198</v>
      </c>
      <c r="F502" t="s">
        <v>198</v>
      </c>
      <c r="G502" t="s">
        <v>1465</v>
      </c>
      <c r="H502">
        <v>38.110999999999997</v>
      </c>
      <c r="I502">
        <v>9.61</v>
      </c>
      <c r="J502">
        <v>351</v>
      </c>
      <c r="K502">
        <v>41.310541310541304</v>
      </c>
      <c r="L502">
        <v>63</v>
      </c>
      <c r="M502">
        <v>12</v>
      </c>
      <c r="N502">
        <v>12</v>
      </c>
      <c r="O502">
        <v>0</v>
      </c>
      <c r="P502">
        <v>1</v>
      </c>
      <c r="Q502" t="s">
        <v>198</v>
      </c>
      <c r="R502">
        <v>11.217000000000001</v>
      </c>
      <c r="S502">
        <v>205.90045523643499</v>
      </c>
      <c r="T502" s="8">
        <f t="shared" si="91"/>
        <v>3.6595400658507943E-2</v>
      </c>
      <c r="U502" s="8">
        <f t="shared" si="92"/>
        <v>0.15362879761836168</v>
      </c>
      <c r="V502" s="7">
        <f t="shared" si="93"/>
        <v>0.60591115308888988</v>
      </c>
      <c r="W502" t="str">
        <f t="shared" si="94"/>
        <v>n.s.</v>
      </c>
      <c r="X502" t="str">
        <f t="shared" si="95"/>
        <v>n.s.</v>
      </c>
      <c r="Y502" t="str">
        <f t="shared" si="96"/>
        <v>n.s.</v>
      </c>
      <c r="Z502" t="str">
        <f t="shared" si="97"/>
        <v>n.s.</v>
      </c>
      <c r="AA502">
        <f t="shared" si="98"/>
        <v>6</v>
      </c>
      <c r="AB502">
        <v>-0.24963257525967641</v>
      </c>
      <c r="AC502">
        <v>0.19533611659625366</v>
      </c>
      <c r="AD502">
        <v>-2.2050353451667129E-2</v>
      </c>
      <c r="AE502">
        <v>-1.5209275328088689E-2</v>
      </c>
      <c r="AF502">
        <v>0.16083466040877095</v>
      </c>
      <c r="AG502">
        <v>0.15029383098545529</v>
      </c>
      <c r="AH502">
        <f t="shared" si="99"/>
        <v>6</v>
      </c>
      <c r="AI502">
        <v>-0.49005085369568935</v>
      </c>
      <c r="AJ502">
        <v>-0.12029423371771177</v>
      </c>
      <c r="AK502">
        <v>-0.13764780046797989</v>
      </c>
      <c r="AL502">
        <v>-0.41683974191282924</v>
      </c>
      <c r="AM502">
        <v>-3.7030730944967026E-2</v>
      </c>
      <c r="AN502">
        <v>0.10624949827943407</v>
      </c>
      <c r="AO502">
        <f t="shared" si="100"/>
        <v>6</v>
      </c>
      <c r="AP502">
        <v>0.71199999999999997</v>
      </c>
      <c r="AQ502">
        <v>0.92</v>
      </c>
      <c r="AR502">
        <v>0.90900000000000003</v>
      </c>
      <c r="AS502">
        <v>1.335</v>
      </c>
      <c r="AT502">
        <v>1.026</v>
      </c>
      <c r="AU502">
        <v>0.92900000000000005</v>
      </c>
      <c r="AV502" t="s">
        <v>198</v>
      </c>
      <c r="AW502" t="s">
        <v>198</v>
      </c>
      <c r="AX502" t="s">
        <v>205</v>
      </c>
      <c r="BL502">
        <f t="shared" si="101"/>
        <v>-0.41683974191282924</v>
      </c>
      <c r="BM502">
        <f t="shared" si="102"/>
        <v>-3.7030730944967026E-2</v>
      </c>
      <c r="BN502">
        <f t="shared" si="103"/>
        <v>0.10624949827943407</v>
      </c>
      <c r="BO502">
        <v>0.41683974191282924</v>
      </c>
      <c r="BP502">
        <v>3.7030730944967026E-2</v>
      </c>
      <c r="BQ502">
        <v>-0.10624949827943407</v>
      </c>
    </row>
    <row r="503" spans="1:69" x14ac:dyDescent="0.25">
      <c r="B503" t="s">
        <v>1211</v>
      </c>
      <c r="C503" t="s">
        <v>1212</v>
      </c>
      <c r="D503" t="s">
        <v>198</v>
      </c>
      <c r="E503" t="s">
        <v>198</v>
      </c>
      <c r="F503" t="s">
        <v>198</v>
      </c>
      <c r="G503" t="s">
        <v>198</v>
      </c>
      <c r="H503">
        <v>54.078000000000003</v>
      </c>
      <c r="I503">
        <v>9.86</v>
      </c>
      <c r="J503">
        <v>526</v>
      </c>
      <c r="K503">
        <v>34.220532319391602</v>
      </c>
      <c r="L503">
        <v>90</v>
      </c>
      <c r="M503">
        <v>14</v>
      </c>
      <c r="N503">
        <v>14</v>
      </c>
      <c r="O503">
        <v>0</v>
      </c>
      <c r="P503">
        <v>1</v>
      </c>
      <c r="Q503" t="s">
        <v>198</v>
      </c>
      <c r="R503">
        <v>9</v>
      </c>
      <c r="S503">
        <v>268.48494088649801</v>
      </c>
      <c r="T503" s="8">
        <f t="shared" si="91"/>
        <v>0.2048341196625828</v>
      </c>
      <c r="U503" s="8">
        <f t="shared" si="92"/>
        <v>0.70733705670196168</v>
      </c>
      <c r="V503" s="7">
        <f t="shared" si="93"/>
        <v>0.53187150315023768</v>
      </c>
      <c r="W503" t="str">
        <f t="shared" si="94"/>
        <v>n.s.</v>
      </c>
      <c r="X503" t="str">
        <f t="shared" si="95"/>
        <v>n.s.</v>
      </c>
      <c r="Y503" t="str">
        <f t="shared" si="96"/>
        <v>n.s.</v>
      </c>
      <c r="Z503" t="str">
        <f t="shared" si="97"/>
        <v>n.s.</v>
      </c>
      <c r="AA503">
        <f t="shared" si="98"/>
        <v>6</v>
      </c>
      <c r="AB503">
        <v>-5.9771852839918815E-3</v>
      </c>
      <c r="AC503">
        <v>-0.82360544705720651</v>
      </c>
      <c r="AD503">
        <v>-0.36234680382272305</v>
      </c>
      <c r="AE503">
        <v>1.3787300644746616</v>
      </c>
      <c r="AF503">
        <v>0.51619124956090467</v>
      </c>
      <c r="AG503">
        <v>0.52601284010385196</v>
      </c>
      <c r="AH503">
        <f t="shared" si="99"/>
        <v>6</v>
      </c>
      <c r="AI503">
        <v>-0.24639546372000481</v>
      </c>
      <c r="AJ503">
        <v>-1.139235797371172</v>
      </c>
      <c r="AK503">
        <v>-0.4779442508390358</v>
      </c>
      <c r="AL503">
        <v>0.97709959788992118</v>
      </c>
      <c r="AM503">
        <v>0.31832585820716669</v>
      </c>
      <c r="AN503">
        <v>0.4819685073978307</v>
      </c>
      <c r="AO503">
        <f t="shared" si="100"/>
        <v>6</v>
      </c>
      <c r="AP503">
        <v>0.84299999999999997</v>
      </c>
      <c r="AQ503">
        <v>0.45400000000000001</v>
      </c>
      <c r="AR503">
        <v>0.71799999999999997</v>
      </c>
      <c r="AS503">
        <v>0.50800000000000001</v>
      </c>
      <c r="AT503">
        <v>0.80200000000000005</v>
      </c>
      <c r="AU503">
        <v>0.71599999999999997</v>
      </c>
      <c r="AV503" t="s">
        <v>198</v>
      </c>
      <c r="AW503" t="s">
        <v>1254</v>
      </c>
      <c r="AX503" t="s">
        <v>198</v>
      </c>
      <c r="BL503">
        <f t="shared" si="101"/>
        <v>0.97709959788992118</v>
      </c>
      <c r="BM503">
        <f t="shared" si="102"/>
        <v>0.31832585820716669</v>
      </c>
      <c r="BN503">
        <f t="shared" si="103"/>
        <v>0.4819685073978307</v>
      </c>
      <c r="BO503">
        <v>-0.97709959788992118</v>
      </c>
      <c r="BP503">
        <v>-0.31832585820716669</v>
      </c>
      <c r="BQ503">
        <v>-0.4819685073978307</v>
      </c>
    </row>
    <row r="504" spans="1:69" x14ac:dyDescent="0.25">
      <c r="B504" t="s">
        <v>1213</v>
      </c>
      <c r="C504" t="s">
        <v>1214</v>
      </c>
      <c r="D504" t="s">
        <v>198</v>
      </c>
      <c r="E504" t="s">
        <v>198</v>
      </c>
      <c r="F504" t="s">
        <v>198</v>
      </c>
      <c r="G504" t="s">
        <v>1216</v>
      </c>
      <c r="H504">
        <v>181.25800000000001</v>
      </c>
      <c r="I504">
        <v>6.35</v>
      </c>
      <c r="J504">
        <v>1641</v>
      </c>
      <c r="K504">
        <v>11.882998171846401</v>
      </c>
      <c r="L504">
        <v>49</v>
      </c>
      <c r="M504">
        <v>16</v>
      </c>
      <c r="N504">
        <v>16</v>
      </c>
      <c r="O504">
        <v>0</v>
      </c>
      <c r="P504">
        <v>1</v>
      </c>
      <c r="Q504" t="s">
        <v>198</v>
      </c>
      <c r="R504">
        <v>0.86199999999999999</v>
      </c>
      <c r="S504">
        <v>140.35068786144299</v>
      </c>
      <c r="T504" s="8">
        <f t="shared" si="91"/>
        <v>-0.47916001110510315</v>
      </c>
      <c r="U504" s="8">
        <f t="shared" si="92"/>
        <v>0.54885476056145832</v>
      </c>
      <c r="V504" s="7">
        <f t="shared" si="93"/>
        <v>7.946749057414372E-2</v>
      </c>
      <c r="W504" t="str">
        <f t="shared" si="94"/>
        <v>n.s.</v>
      </c>
      <c r="X504" t="str">
        <f t="shared" si="95"/>
        <v>n.s.</v>
      </c>
      <c r="Y504" t="str">
        <f t="shared" si="96"/>
        <v>n.s.</v>
      </c>
      <c r="Z504" t="str">
        <f t="shared" si="97"/>
        <v>n.s.</v>
      </c>
      <c r="AA504">
        <f t="shared" si="98"/>
        <v>6</v>
      </c>
      <c r="AB504">
        <v>6.4167638744285688E-2</v>
      </c>
      <c r="AC504">
        <v>-0.16633815708386529</v>
      </c>
      <c r="AD504">
        <v>-0.50811216964663575</v>
      </c>
      <c r="AE504">
        <v>-0.23435603716088249</v>
      </c>
      <c r="AF504">
        <v>-1.6392705225694453</v>
      </c>
      <c r="AG504">
        <v>-0.39105081891407617</v>
      </c>
      <c r="AH504">
        <f t="shared" si="99"/>
        <v>6</v>
      </c>
      <c r="AI504">
        <v>-0.17625063969172725</v>
      </c>
      <c r="AJ504">
        <v>-0.4819685073978307</v>
      </c>
      <c r="AK504">
        <v>-0.62370961666294855</v>
      </c>
      <c r="AL504">
        <v>-0.63598650374562304</v>
      </c>
      <c r="AM504">
        <v>-1.8371359139231833</v>
      </c>
      <c r="AN504">
        <v>-0.43509515162009738</v>
      </c>
      <c r="AO504">
        <f t="shared" si="100"/>
        <v>6</v>
      </c>
      <c r="AP504">
        <v>0.88500000000000001</v>
      </c>
      <c r="AQ504">
        <v>0.71599999999999997</v>
      </c>
      <c r="AR504">
        <v>0.64900000000000002</v>
      </c>
      <c r="AS504">
        <v>1.554</v>
      </c>
      <c r="AT504">
        <v>3.573</v>
      </c>
      <c r="AU504">
        <v>1.3520000000000001</v>
      </c>
      <c r="AV504" t="s">
        <v>1215</v>
      </c>
      <c r="AW504" t="s">
        <v>198</v>
      </c>
      <c r="AX504" t="s">
        <v>37</v>
      </c>
      <c r="BL504">
        <f t="shared" si="101"/>
        <v>-0.63598650374562304</v>
      </c>
      <c r="BM504">
        <f t="shared" si="102"/>
        <v>-1.8371359139231833</v>
      </c>
      <c r="BN504">
        <f t="shared" si="103"/>
        <v>-0.43509515162009738</v>
      </c>
      <c r="BO504">
        <v>0.63598650374562304</v>
      </c>
      <c r="BP504">
        <v>1.8371359139231833</v>
      </c>
      <c r="BQ504">
        <v>0.43509515162009738</v>
      </c>
    </row>
    <row r="505" spans="1:69" x14ac:dyDescent="0.25">
      <c r="B505" t="s">
        <v>1217</v>
      </c>
      <c r="C505" t="s">
        <v>1218</v>
      </c>
      <c r="D505" t="s">
        <v>198</v>
      </c>
      <c r="E505" t="s">
        <v>198</v>
      </c>
      <c r="F505" t="s">
        <v>198</v>
      </c>
      <c r="G505" t="s">
        <v>1219</v>
      </c>
      <c r="H505">
        <v>72.117000000000004</v>
      </c>
      <c r="I505">
        <v>8.56</v>
      </c>
      <c r="J505">
        <v>659</v>
      </c>
      <c r="K505">
        <v>26.2518968133536</v>
      </c>
      <c r="L505">
        <v>56</v>
      </c>
      <c r="M505">
        <v>16</v>
      </c>
      <c r="N505">
        <v>16</v>
      </c>
      <c r="O505">
        <v>0</v>
      </c>
      <c r="P505">
        <v>1</v>
      </c>
      <c r="Q505" t="s">
        <v>198</v>
      </c>
      <c r="R505">
        <v>4.9080000000000004</v>
      </c>
      <c r="S505">
        <v>156.99126815795901</v>
      </c>
      <c r="T505" s="8">
        <f t="shared" si="91"/>
        <v>4.8182050550059752E-2</v>
      </c>
      <c r="U505" s="8">
        <f t="shared" si="92"/>
        <v>0.13352659536538056</v>
      </c>
      <c r="V505" s="7">
        <f t="shared" si="93"/>
        <v>0.43851148082466296</v>
      </c>
      <c r="W505" t="str">
        <f t="shared" si="94"/>
        <v>n.s.</v>
      </c>
      <c r="X505" t="str">
        <f t="shared" si="95"/>
        <v>n.s.</v>
      </c>
      <c r="Y505" t="str">
        <f t="shared" si="96"/>
        <v>n.s.</v>
      </c>
      <c r="Z505" t="str">
        <f t="shared" si="97"/>
        <v>n.s.</v>
      </c>
      <c r="AA505">
        <f t="shared" si="98"/>
        <v>6</v>
      </c>
      <c r="AB505">
        <v>0.23318670920493706</v>
      </c>
      <c r="AC505">
        <v>-0.10905731899859777</v>
      </c>
      <c r="AD505">
        <v>0.1083658777852369</v>
      </c>
      <c r="AE505">
        <v>-0.12644069799399482</v>
      </c>
      <c r="AF505">
        <v>2.0266462026004545E-2</v>
      </c>
      <c r="AG505">
        <v>0.16277127127677263</v>
      </c>
      <c r="AH505">
        <f t="shared" si="99"/>
        <v>6</v>
      </c>
      <c r="AI505">
        <v>-7.2315692310758635E-3</v>
      </c>
      <c r="AJ505">
        <v>-0.42468766931256319</v>
      </c>
      <c r="AK505">
        <v>-7.2315692310758635E-3</v>
      </c>
      <c r="AL505">
        <v>-0.52807116457873537</v>
      </c>
      <c r="AM505">
        <v>-0.17759892932773344</v>
      </c>
      <c r="AN505">
        <v>0.11872693857075141</v>
      </c>
      <c r="AO505">
        <f t="shared" si="100"/>
        <v>6</v>
      </c>
      <c r="AP505">
        <v>0.995</v>
      </c>
      <c r="AQ505">
        <v>0.745</v>
      </c>
      <c r="AR505">
        <v>0.995</v>
      </c>
      <c r="AS505">
        <v>1.4419999999999999</v>
      </c>
      <c r="AT505">
        <v>1.131</v>
      </c>
      <c r="AU505">
        <v>0.92100000000000004</v>
      </c>
      <c r="AV505" t="s">
        <v>1471</v>
      </c>
      <c r="AW505" t="s">
        <v>198</v>
      </c>
      <c r="AX505" t="s">
        <v>198</v>
      </c>
      <c r="BL505">
        <f t="shared" si="101"/>
        <v>-0.52807116457873537</v>
      </c>
      <c r="BM505">
        <f t="shared" si="102"/>
        <v>-0.17759892932773344</v>
      </c>
      <c r="BN505">
        <f t="shared" si="103"/>
        <v>0.11872693857075141</v>
      </c>
      <c r="BO505">
        <v>0.52807116457873537</v>
      </c>
      <c r="BP505">
        <v>0.17759892932773344</v>
      </c>
      <c r="BQ505">
        <v>-0.11872693857075141</v>
      </c>
    </row>
    <row r="506" spans="1:69" x14ac:dyDescent="0.25">
      <c r="B506" t="s">
        <v>1220</v>
      </c>
      <c r="C506" t="s">
        <v>1221</v>
      </c>
      <c r="D506" t="s">
        <v>198</v>
      </c>
      <c r="E506" t="s">
        <v>198</v>
      </c>
      <c r="F506" t="s">
        <v>198</v>
      </c>
      <c r="G506" t="s">
        <v>1222</v>
      </c>
      <c r="H506">
        <v>58.311999999999998</v>
      </c>
      <c r="I506">
        <v>8.48</v>
      </c>
      <c r="J506">
        <v>551</v>
      </c>
      <c r="K506">
        <v>36.842105263157897</v>
      </c>
      <c r="L506">
        <v>31</v>
      </c>
      <c r="M506">
        <v>13</v>
      </c>
      <c r="N506">
        <v>13</v>
      </c>
      <c r="O506">
        <v>0</v>
      </c>
      <c r="P506">
        <v>1</v>
      </c>
      <c r="Q506" t="s">
        <v>198</v>
      </c>
      <c r="R506">
        <v>4.0119999999999996</v>
      </c>
      <c r="S506">
        <v>114.48369717598</v>
      </c>
      <c r="T506" s="8">
        <f t="shared" si="91"/>
        <v>-0.26158264573767764</v>
      </c>
      <c r="U506" s="8">
        <f t="shared" si="92"/>
        <v>0.34030509680506493</v>
      </c>
      <c r="V506" s="7">
        <f t="shared" si="93"/>
        <v>0.11639695999660075</v>
      </c>
      <c r="W506" t="str">
        <f t="shared" si="94"/>
        <v>n.s.</v>
      </c>
      <c r="X506" t="str">
        <f t="shared" si="95"/>
        <v>n.s.</v>
      </c>
      <c r="Y506" t="str">
        <f t="shared" si="96"/>
        <v>n.s.</v>
      </c>
      <c r="Z506" t="str">
        <f t="shared" si="97"/>
        <v>n.s.</v>
      </c>
      <c r="AA506">
        <f t="shared" si="98"/>
        <v>6</v>
      </c>
      <c r="AB506">
        <v>-0.7338441601503789</v>
      </c>
      <c r="AC506">
        <v>-0.37635833513385702</v>
      </c>
      <c r="AD506">
        <v>0.27651763519741596</v>
      </c>
      <c r="AE506">
        <v>-2.0602534098307257E-2</v>
      </c>
      <c r="AF506">
        <v>-0.5727522553024651</v>
      </c>
      <c r="AG506">
        <v>-0.14245622493847357</v>
      </c>
      <c r="AH506">
        <f t="shared" si="99"/>
        <v>6</v>
      </c>
      <c r="AI506">
        <v>-0.97426243858639183</v>
      </c>
      <c r="AJ506">
        <v>-0.69198868544782244</v>
      </c>
      <c r="AK506">
        <v>0.16092018818110321</v>
      </c>
      <c r="AL506">
        <v>-0.42223300068304781</v>
      </c>
      <c r="AM506">
        <v>-0.77061764665620303</v>
      </c>
      <c r="AN506">
        <v>-0.18650055764449477</v>
      </c>
      <c r="AO506">
        <f t="shared" si="100"/>
        <v>6</v>
      </c>
      <c r="AP506">
        <v>0.50900000000000001</v>
      </c>
      <c r="AQ506">
        <v>0.61899999999999999</v>
      </c>
      <c r="AR506">
        <v>1.1180000000000001</v>
      </c>
      <c r="AS506">
        <v>1.34</v>
      </c>
      <c r="AT506">
        <v>1.706</v>
      </c>
      <c r="AU506">
        <v>1.1379999999999999</v>
      </c>
      <c r="AV506" t="s">
        <v>199</v>
      </c>
      <c r="AW506" t="s">
        <v>198</v>
      </c>
      <c r="AX506" t="s">
        <v>209</v>
      </c>
      <c r="BL506">
        <f t="shared" si="101"/>
        <v>-0.42223300068304781</v>
      </c>
      <c r="BM506">
        <f t="shared" si="102"/>
        <v>-0.77061764665620303</v>
      </c>
      <c r="BN506">
        <f t="shared" si="103"/>
        <v>-0.18650055764449477</v>
      </c>
      <c r="BO506">
        <v>0.42223300068304781</v>
      </c>
      <c r="BP506">
        <v>0.77061764665620303</v>
      </c>
      <c r="BQ506">
        <v>0.18650055764449477</v>
      </c>
    </row>
    <row r="507" spans="1:69" x14ac:dyDescent="0.25">
      <c r="B507" t="s">
        <v>1223</v>
      </c>
      <c r="C507" t="s">
        <v>1224</v>
      </c>
      <c r="D507" t="s">
        <v>198</v>
      </c>
      <c r="E507" t="s">
        <v>198</v>
      </c>
      <c r="F507" t="s">
        <v>198</v>
      </c>
      <c r="G507" t="s">
        <v>1225</v>
      </c>
      <c r="H507">
        <v>20.187000000000001</v>
      </c>
      <c r="I507">
        <v>10.07</v>
      </c>
      <c r="J507">
        <v>175</v>
      </c>
      <c r="K507">
        <v>52</v>
      </c>
      <c r="L507">
        <v>134</v>
      </c>
      <c r="M507">
        <v>14</v>
      </c>
      <c r="N507">
        <v>14</v>
      </c>
      <c r="O507">
        <v>0</v>
      </c>
      <c r="P507">
        <v>1</v>
      </c>
      <c r="Q507" t="s">
        <v>198</v>
      </c>
      <c r="R507">
        <v>2153.4349999999999</v>
      </c>
      <c r="S507">
        <v>377.73266613483401</v>
      </c>
      <c r="T507" s="8">
        <f t="shared" si="91"/>
        <v>-1.3596197617650838E-2</v>
      </c>
      <c r="U507" s="8">
        <f t="shared" si="92"/>
        <v>0.20954521439030652</v>
      </c>
      <c r="V507" s="7">
        <f t="shared" si="93"/>
        <v>0.88752579264952469</v>
      </c>
      <c r="W507" t="str">
        <f t="shared" si="94"/>
        <v>n.s.</v>
      </c>
      <c r="X507" t="str">
        <f t="shared" si="95"/>
        <v>n.s.</v>
      </c>
      <c r="Y507" t="str">
        <f t="shared" si="96"/>
        <v>n.s.</v>
      </c>
      <c r="Z507" t="str">
        <f t="shared" si="97"/>
        <v>n.s.</v>
      </c>
      <c r="AA507">
        <f t="shared" si="98"/>
        <v>6</v>
      </c>
      <c r="AB507">
        <v>9.0017289587464494E-2</v>
      </c>
      <c r="AC507">
        <v>-0.35553318545649465</v>
      </c>
      <c r="AD507">
        <v>-2.6819597599539155E-2</v>
      </c>
      <c r="AE507">
        <v>0.34227518896831932</v>
      </c>
      <c r="AF507">
        <v>-2.370239718467132E-2</v>
      </c>
      <c r="AG507">
        <v>-0.10781448402098373</v>
      </c>
      <c r="AH507">
        <f t="shared" si="99"/>
        <v>6</v>
      </c>
      <c r="AI507">
        <v>-0.15040098884854844</v>
      </c>
      <c r="AJ507">
        <v>-0.67116353577046006</v>
      </c>
      <c r="AK507">
        <v>-0.14241704461585192</v>
      </c>
      <c r="AL507">
        <v>-5.9355277616421238E-2</v>
      </c>
      <c r="AM507">
        <v>-0.2215677885384093</v>
      </c>
      <c r="AN507">
        <v>-0.15185881672700494</v>
      </c>
      <c r="AO507">
        <f t="shared" si="100"/>
        <v>6</v>
      </c>
      <c r="AP507">
        <v>0.90100000000000002</v>
      </c>
      <c r="AQ507">
        <v>0.628</v>
      </c>
      <c r="AR507">
        <v>0.90600000000000003</v>
      </c>
      <c r="AS507">
        <v>1.042</v>
      </c>
      <c r="AT507">
        <v>1.1659999999999999</v>
      </c>
      <c r="AU507">
        <v>1.111</v>
      </c>
      <c r="AV507" t="s">
        <v>199</v>
      </c>
      <c r="AW507" t="s">
        <v>1423</v>
      </c>
      <c r="AX507" t="s">
        <v>1424</v>
      </c>
      <c r="BL507">
        <f t="shared" si="101"/>
        <v>-5.9355277616421238E-2</v>
      </c>
      <c r="BM507">
        <f t="shared" si="102"/>
        <v>-0.2215677885384093</v>
      </c>
      <c r="BN507">
        <f t="shared" si="103"/>
        <v>-0.15185881672700494</v>
      </c>
      <c r="BO507">
        <v>5.9355277616421238E-2</v>
      </c>
      <c r="BP507">
        <v>0.2215677885384093</v>
      </c>
      <c r="BQ507">
        <v>0.15185881672700494</v>
      </c>
    </row>
    <row r="508" spans="1:69" x14ac:dyDescent="0.25">
      <c r="A508" s="10" t="s">
        <v>267</v>
      </c>
      <c r="B508" t="s">
        <v>1226</v>
      </c>
      <c r="C508" t="s">
        <v>2580</v>
      </c>
      <c r="D508" t="s">
        <v>198</v>
      </c>
      <c r="E508" t="s">
        <v>198</v>
      </c>
      <c r="F508" t="s">
        <v>198</v>
      </c>
      <c r="G508" t="s">
        <v>198</v>
      </c>
      <c r="H508">
        <v>29.742999999999999</v>
      </c>
      <c r="I508">
        <v>5.34</v>
      </c>
      <c r="J508">
        <v>277</v>
      </c>
      <c r="K508">
        <v>35.740072202166097</v>
      </c>
      <c r="L508">
        <v>97</v>
      </c>
      <c r="M508">
        <v>11</v>
      </c>
      <c r="N508">
        <v>11</v>
      </c>
      <c r="O508">
        <v>0</v>
      </c>
      <c r="P508">
        <v>1</v>
      </c>
      <c r="Q508" t="s">
        <v>198</v>
      </c>
      <c r="R508">
        <v>70.968999999999994</v>
      </c>
      <c r="S508">
        <v>312.25147151946999</v>
      </c>
      <c r="T508" s="8">
        <f t="shared" si="91"/>
        <v>8.7458888760907905E-2</v>
      </c>
      <c r="U508" s="8">
        <f t="shared" si="92"/>
        <v>0.11479491206826259</v>
      </c>
      <c r="V508" s="7">
        <f t="shared" si="93"/>
        <v>0.11927869692351907</v>
      </c>
      <c r="W508" t="str">
        <f t="shared" si="94"/>
        <v>n.s.</v>
      </c>
      <c r="X508" t="str">
        <f t="shared" si="95"/>
        <v>n.s.</v>
      </c>
      <c r="Y508" t="str">
        <f t="shared" si="96"/>
        <v>n.s.</v>
      </c>
      <c r="Z508" t="str">
        <f t="shared" si="97"/>
        <v>n.s.</v>
      </c>
      <c r="AA508">
        <f t="shared" si="98"/>
        <v>6</v>
      </c>
      <c r="AB508">
        <v>0.20241195585626801</v>
      </c>
      <c r="AC508">
        <v>0.2416297688701885</v>
      </c>
      <c r="AD508">
        <v>0.12279294842051652</v>
      </c>
      <c r="AE508">
        <v>-1.9525494077482941E-2</v>
      </c>
      <c r="AF508">
        <v>5.90509224514561E-2</v>
      </c>
      <c r="AG508">
        <v>-8.1606768955498926E-2</v>
      </c>
      <c r="AH508">
        <f t="shared" si="99"/>
        <v>6</v>
      </c>
      <c r="AI508">
        <v>-3.8006322579744921E-2</v>
      </c>
      <c r="AJ508">
        <v>-7.4000581443776928E-2</v>
      </c>
      <c r="AK508">
        <v>7.1955014042037668E-3</v>
      </c>
      <c r="AL508">
        <v>-0.42115596066222349</v>
      </c>
      <c r="AM508">
        <v>-0.13881446890228188</v>
      </c>
      <c r="AN508">
        <v>-0.12565110166152013</v>
      </c>
      <c r="AO508">
        <f t="shared" si="100"/>
        <v>6</v>
      </c>
      <c r="AP508">
        <v>0.97399999999999998</v>
      </c>
      <c r="AQ508">
        <v>0.95</v>
      </c>
      <c r="AR508">
        <v>1.0049999999999999</v>
      </c>
      <c r="AS508">
        <v>1.339</v>
      </c>
      <c r="AT508">
        <v>1.101</v>
      </c>
      <c r="AU508">
        <v>1.091</v>
      </c>
      <c r="AV508" t="s">
        <v>198</v>
      </c>
      <c r="AW508" t="s">
        <v>198</v>
      </c>
      <c r="AX508" t="s">
        <v>198</v>
      </c>
      <c r="BL508">
        <f t="shared" si="101"/>
        <v>-0.42115596066222349</v>
      </c>
      <c r="BM508">
        <f t="shared" si="102"/>
        <v>-0.13881446890228188</v>
      </c>
      <c r="BN508">
        <f t="shared" si="103"/>
        <v>-0.12565110166152013</v>
      </c>
      <c r="BO508">
        <v>0.42115596066222349</v>
      </c>
      <c r="BP508">
        <v>0.13881446890228188</v>
      </c>
      <c r="BQ508">
        <v>0.12565110166152013</v>
      </c>
    </row>
    <row r="509" spans="1:69" x14ac:dyDescent="0.25">
      <c r="B509" t="s">
        <v>2581</v>
      </c>
      <c r="C509" t="s">
        <v>2582</v>
      </c>
      <c r="D509" t="s">
        <v>198</v>
      </c>
      <c r="E509" t="s">
        <v>198</v>
      </c>
      <c r="F509" t="s">
        <v>198</v>
      </c>
      <c r="G509" t="s">
        <v>198</v>
      </c>
      <c r="H509">
        <v>19.401</v>
      </c>
      <c r="I509">
        <v>7.69</v>
      </c>
      <c r="J509">
        <v>176</v>
      </c>
      <c r="K509">
        <v>57.954545454545503</v>
      </c>
      <c r="L509">
        <v>55</v>
      </c>
      <c r="M509">
        <v>12</v>
      </c>
      <c r="N509">
        <v>12</v>
      </c>
      <c r="O509">
        <v>0</v>
      </c>
      <c r="P509">
        <v>1</v>
      </c>
      <c r="Q509" t="s">
        <v>198</v>
      </c>
      <c r="R509">
        <v>598.48400000000004</v>
      </c>
      <c r="S509">
        <v>168.06179308891299</v>
      </c>
      <c r="T509" s="8">
        <f t="shared" si="91"/>
        <v>-5.6714343649610227E-2</v>
      </c>
      <c r="U509" s="8">
        <f t="shared" si="92"/>
        <v>0.19849543117483803</v>
      </c>
      <c r="V509" s="7">
        <f t="shared" si="93"/>
        <v>0.53725121442414614</v>
      </c>
      <c r="W509" t="str">
        <f t="shared" si="94"/>
        <v>n.s.</v>
      </c>
      <c r="X509" t="str">
        <f t="shared" si="95"/>
        <v>n.s.</v>
      </c>
      <c r="Y509" t="str">
        <f t="shared" si="96"/>
        <v>n.s.</v>
      </c>
      <c r="Z509" t="str">
        <f t="shared" si="97"/>
        <v>n.s.</v>
      </c>
      <c r="AA509">
        <f t="shared" si="98"/>
        <v>6</v>
      </c>
      <c r="AB509">
        <v>-0.19984519713100446</v>
      </c>
      <c r="AC509">
        <v>-0.43583481354735593</v>
      </c>
      <c r="AD509">
        <v>9.6719436810623366E-2</v>
      </c>
      <c r="AE509">
        <v>9.4784966270457793E-2</v>
      </c>
      <c r="AF509">
        <v>8.416489218900966E-2</v>
      </c>
      <c r="AG509">
        <v>1.9724653510608318E-2</v>
      </c>
      <c r="AH509">
        <f t="shared" si="99"/>
        <v>6</v>
      </c>
      <c r="AI509">
        <v>-0.44026347556701739</v>
      </c>
      <c r="AJ509">
        <v>-0.75146516386132134</v>
      </c>
      <c r="AK509">
        <v>-1.88780102056894E-2</v>
      </c>
      <c r="AL509">
        <v>-0.30684550031428276</v>
      </c>
      <c r="AM509">
        <v>-0.11370049916472832</v>
      </c>
      <c r="AN509">
        <v>-2.4319679195412894E-2</v>
      </c>
      <c r="AO509">
        <f t="shared" si="100"/>
        <v>6</v>
      </c>
      <c r="AP509">
        <v>0.73699999999999999</v>
      </c>
      <c r="AQ509">
        <v>0.59399999999999997</v>
      </c>
      <c r="AR509">
        <v>0.98699999999999999</v>
      </c>
      <c r="AS509">
        <v>1.2370000000000001</v>
      </c>
      <c r="AT509">
        <v>1.0820000000000001</v>
      </c>
      <c r="AU509">
        <v>1.0169999999999999</v>
      </c>
      <c r="AV509" t="s">
        <v>198</v>
      </c>
      <c r="AW509" t="s">
        <v>198</v>
      </c>
      <c r="AX509" t="s">
        <v>198</v>
      </c>
      <c r="BL509">
        <f t="shared" si="101"/>
        <v>-0.30684550031428276</v>
      </c>
      <c r="BM509">
        <f t="shared" si="102"/>
        <v>-0.11370049916472832</v>
      </c>
      <c r="BN509">
        <f t="shared" si="103"/>
        <v>-2.4319679195412894E-2</v>
      </c>
      <c r="BO509">
        <v>0.30684550031428276</v>
      </c>
      <c r="BP509">
        <v>0.11370049916472832</v>
      </c>
      <c r="BQ509">
        <v>2.4319679195412894E-2</v>
      </c>
    </row>
    <row r="510" spans="1:69" x14ac:dyDescent="0.25">
      <c r="B510" t="s">
        <v>2583</v>
      </c>
      <c r="C510" t="s">
        <v>2584</v>
      </c>
      <c r="D510" t="s">
        <v>198</v>
      </c>
      <c r="E510" t="s">
        <v>198</v>
      </c>
      <c r="F510" t="s">
        <v>198</v>
      </c>
      <c r="G510" t="s">
        <v>2586</v>
      </c>
      <c r="H510">
        <v>47.758000000000003</v>
      </c>
      <c r="I510">
        <v>5.3</v>
      </c>
      <c r="J510">
        <v>427</v>
      </c>
      <c r="K510">
        <v>53.864168618267001</v>
      </c>
      <c r="L510">
        <v>69</v>
      </c>
      <c r="M510">
        <v>18</v>
      </c>
      <c r="N510">
        <v>18</v>
      </c>
      <c r="O510">
        <v>0</v>
      </c>
      <c r="P510">
        <v>1</v>
      </c>
      <c r="Q510" t="s">
        <v>198</v>
      </c>
      <c r="R510">
        <v>9</v>
      </c>
      <c r="S510">
        <v>251.40748429298401</v>
      </c>
      <c r="T510" s="8">
        <f t="shared" si="91"/>
        <v>0.25420039465543021</v>
      </c>
      <c r="U510" s="8">
        <f t="shared" si="92"/>
        <v>0.31484022465454364</v>
      </c>
      <c r="V510" s="7">
        <f t="shared" si="93"/>
        <v>0.10115986786183814</v>
      </c>
      <c r="W510" t="str">
        <f t="shared" si="94"/>
        <v>n.s.</v>
      </c>
      <c r="X510" t="str">
        <f t="shared" si="95"/>
        <v>n.s.</v>
      </c>
      <c r="Y510" t="str">
        <f t="shared" si="96"/>
        <v>n.s.</v>
      </c>
      <c r="Z510" t="str">
        <f t="shared" si="97"/>
        <v>n.s.</v>
      </c>
      <c r="AA510">
        <f t="shared" si="98"/>
        <v>6</v>
      </c>
      <c r="AB510">
        <v>0.6299850901987385</v>
      </c>
      <c r="AC510">
        <v>0.55563931504903563</v>
      </c>
      <c r="AD510">
        <v>0.2726411571618928</v>
      </c>
      <c r="AE510">
        <v>0.32165508986414465</v>
      </c>
      <c r="AF510">
        <v>5.5125219237655843E-2</v>
      </c>
      <c r="AG510">
        <v>-0.30984350357888618</v>
      </c>
      <c r="AH510">
        <f t="shared" si="99"/>
        <v>6</v>
      </c>
      <c r="AI510">
        <v>0.38956681176272562</v>
      </c>
      <c r="AJ510">
        <v>0.24000896473507025</v>
      </c>
      <c r="AK510">
        <v>0.15704371014558005</v>
      </c>
      <c r="AL510">
        <v>-7.9975376720595889E-2</v>
      </c>
      <c r="AM510">
        <v>-0.14274017211608214</v>
      </c>
      <c r="AN510">
        <v>-0.35388783628490739</v>
      </c>
      <c r="AO510">
        <f t="shared" si="100"/>
        <v>6</v>
      </c>
      <c r="AP510">
        <v>1.31</v>
      </c>
      <c r="AQ510">
        <v>1.181</v>
      </c>
      <c r="AR510">
        <v>1.115</v>
      </c>
      <c r="AS510">
        <v>1.0569999999999999</v>
      </c>
      <c r="AT510">
        <v>1.1040000000000001</v>
      </c>
      <c r="AU510">
        <v>1.278</v>
      </c>
      <c r="AV510" t="s">
        <v>1360</v>
      </c>
      <c r="AW510" t="s">
        <v>2585</v>
      </c>
      <c r="AX510" t="s">
        <v>1310</v>
      </c>
      <c r="BL510">
        <f t="shared" si="101"/>
        <v>-7.9975376720595889E-2</v>
      </c>
      <c r="BM510">
        <f t="shared" si="102"/>
        <v>-0.14274017211608214</v>
      </c>
      <c r="BN510">
        <f t="shared" si="103"/>
        <v>-0.35388783628490739</v>
      </c>
      <c r="BO510">
        <v>7.9975376720595889E-2</v>
      </c>
      <c r="BP510">
        <v>0.14274017211608214</v>
      </c>
      <c r="BQ510">
        <v>0.35388783628490739</v>
      </c>
    </row>
    <row r="511" spans="1:69" x14ac:dyDescent="0.25">
      <c r="B511" t="s">
        <v>2587</v>
      </c>
      <c r="C511" t="s">
        <v>2588</v>
      </c>
      <c r="D511" t="s">
        <v>198</v>
      </c>
      <c r="E511" t="s">
        <v>198</v>
      </c>
      <c r="F511" t="s">
        <v>198</v>
      </c>
      <c r="G511" t="s">
        <v>880</v>
      </c>
      <c r="H511">
        <v>55.646999999999998</v>
      </c>
      <c r="I511">
        <v>6.38</v>
      </c>
      <c r="J511">
        <v>506</v>
      </c>
      <c r="K511">
        <v>38.735177865612599</v>
      </c>
      <c r="L511">
        <v>61</v>
      </c>
      <c r="M511">
        <v>13</v>
      </c>
      <c r="N511">
        <v>13</v>
      </c>
      <c r="O511">
        <v>0</v>
      </c>
      <c r="P511">
        <v>1</v>
      </c>
      <c r="Q511" t="s">
        <v>198</v>
      </c>
      <c r="R511">
        <v>4.843</v>
      </c>
      <c r="S511">
        <v>190.01868724823001</v>
      </c>
      <c r="T511" s="8">
        <f t="shared" si="91"/>
        <v>-1.5052962237848458E-2</v>
      </c>
      <c r="U511" s="8">
        <f t="shared" si="92"/>
        <v>0.29179712334336794</v>
      </c>
      <c r="V511" s="7">
        <f t="shared" si="93"/>
        <v>0.91044938682785304</v>
      </c>
      <c r="W511" t="str">
        <f t="shared" si="94"/>
        <v>n.s.</v>
      </c>
      <c r="X511" t="str">
        <f t="shared" si="95"/>
        <v>n.s.</v>
      </c>
      <c r="Y511" t="str">
        <f t="shared" si="96"/>
        <v>n.s.</v>
      </c>
      <c r="Z511" t="str">
        <f t="shared" si="97"/>
        <v>n.s.</v>
      </c>
      <c r="AA511">
        <f t="shared" si="98"/>
        <v>6</v>
      </c>
      <c r="AB511">
        <v>-6.7154523474279304E-2</v>
      </c>
      <c r="AC511">
        <v>-0.19894282251579293</v>
      </c>
      <c r="AD511">
        <v>0.46042594401375392</v>
      </c>
      <c r="AE511">
        <v>-0.48120818918251052</v>
      </c>
      <c r="AF511">
        <v>0.14962920570089036</v>
      </c>
      <c r="AG511">
        <v>4.6932612030847726E-2</v>
      </c>
      <c r="AH511">
        <f t="shared" si="99"/>
        <v>6</v>
      </c>
      <c r="AI511">
        <v>-0.30757280191029224</v>
      </c>
      <c r="AJ511">
        <v>-0.51457317282975834</v>
      </c>
      <c r="AK511">
        <v>0.34482849699744117</v>
      </c>
      <c r="AL511">
        <v>-0.88283865576725107</v>
      </c>
      <c r="AM511">
        <v>-4.8236185652847631E-2</v>
      </c>
      <c r="AN511">
        <v>2.8882793248265121E-3</v>
      </c>
      <c r="AO511">
        <f t="shared" si="100"/>
        <v>6</v>
      </c>
      <c r="AP511">
        <v>0.80800000000000005</v>
      </c>
      <c r="AQ511">
        <v>0.7</v>
      </c>
      <c r="AR511">
        <v>1.27</v>
      </c>
      <c r="AS511">
        <v>1.8440000000000001</v>
      </c>
      <c r="AT511">
        <v>1.034</v>
      </c>
      <c r="AU511">
        <v>0.998</v>
      </c>
      <c r="AV511" t="s">
        <v>198</v>
      </c>
      <c r="AW511" t="s">
        <v>198</v>
      </c>
      <c r="AX511" t="s">
        <v>1272</v>
      </c>
      <c r="BL511">
        <f t="shared" si="101"/>
        <v>-0.88283865576725107</v>
      </c>
      <c r="BM511">
        <f t="shared" si="102"/>
        <v>-4.8236185652847631E-2</v>
      </c>
      <c r="BN511">
        <f t="shared" si="103"/>
        <v>2.8882793248265121E-3</v>
      </c>
      <c r="BO511">
        <v>0.88283865576725107</v>
      </c>
      <c r="BP511">
        <v>4.8236185652847631E-2</v>
      </c>
      <c r="BQ511">
        <v>-2.8882793248265121E-3</v>
      </c>
    </row>
    <row r="512" spans="1:69" x14ac:dyDescent="0.25">
      <c r="B512" t="s">
        <v>2589</v>
      </c>
      <c r="C512" t="s">
        <v>2590</v>
      </c>
      <c r="D512" t="s">
        <v>198</v>
      </c>
      <c r="E512" t="s">
        <v>198</v>
      </c>
      <c r="F512" t="s">
        <v>198</v>
      </c>
      <c r="G512" t="s">
        <v>572</v>
      </c>
      <c r="H512">
        <v>52.997999999999998</v>
      </c>
      <c r="I512">
        <v>9.41</v>
      </c>
      <c r="J512">
        <v>479</v>
      </c>
      <c r="K512">
        <v>28.392484342380001</v>
      </c>
      <c r="L512">
        <v>51</v>
      </c>
      <c r="M512">
        <v>11</v>
      </c>
      <c r="N512">
        <v>11</v>
      </c>
      <c r="O512">
        <v>0</v>
      </c>
      <c r="P512">
        <v>1</v>
      </c>
      <c r="Q512" t="s">
        <v>198</v>
      </c>
      <c r="R512">
        <v>4.125</v>
      </c>
      <c r="S512">
        <v>187.77520883083301</v>
      </c>
      <c r="T512" s="8">
        <f t="shared" si="91"/>
        <v>2.4538004429536579E-2</v>
      </c>
      <c r="U512" s="8">
        <f t="shared" si="92"/>
        <v>0.38265947842641551</v>
      </c>
      <c r="V512" s="7">
        <f t="shared" si="93"/>
        <v>0.88883224888601275</v>
      </c>
      <c r="W512" t="str">
        <f t="shared" si="94"/>
        <v>n.s.</v>
      </c>
      <c r="X512" t="str">
        <f t="shared" si="95"/>
        <v>n.s.</v>
      </c>
      <c r="Y512" t="str">
        <f t="shared" si="96"/>
        <v>n.s.</v>
      </c>
      <c r="Z512" t="str">
        <f t="shared" si="97"/>
        <v>n.s.</v>
      </c>
      <c r="AA512">
        <f t="shared" si="98"/>
        <v>6</v>
      </c>
      <c r="AB512">
        <v>0.1979614791931181</v>
      </c>
      <c r="AC512">
        <v>-0.63056320599024085</v>
      </c>
      <c r="AD512">
        <v>-8.3657929046909704E-2</v>
      </c>
      <c r="AE512">
        <v>0.66178236388541312</v>
      </c>
      <c r="AF512">
        <v>-1.3769861973411485E-2</v>
      </c>
      <c r="AG512">
        <v>1.5475180509250293E-2</v>
      </c>
      <c r="AH512">
        <f t="shared" si="99"/>
        <v>6</v>
      </c>
      <c r="AI512">
        <v>-4.2456799242894826E-2</v>
      </c>
      <c r="AJ512">
        <v>-0.94619355630420621</v>
      </c>
      <c r="AK512">
        <v>-0.19925537606322247</v>
      </c>
      <c r="AL512">
        <v>0.26015189730067256</v>
      </c>
      <c r="AM512">
        <v>-0.21163525332714947</v>
      </c>
      <c r="AN512">
        <v>-2.8569152196770919E-2</v>
      </c>
      <c r="AO512">
        <f t="shared" si="100"/>
        <v>6</v>
      </c>
      <c r="AP512">
        <v>0.97099999999999997</v>
      </c>
      <c r="AQ512">
        <v>0.51900000000000002</v>
      </c>
      <c r="AR512">
        <v>0.871</v>
      </c>
      <c r="AS512">
        <v>0.83499999999999996</v>
      </c>
      <c r="AT512">
        <v>1.1579999999999999</v>
      </c>
      <c r="AU512">
        <v>1.02</v>
      </c>
      <c r="AV512" t="s">
        <v>1364</v>
      </c>
      <c r="AW512" t="s">
        <v>1254</v>
      </c>
      <c r="AX512" t="s">
        <v>198</v>
      </c>
      <c r="BL512">
        <f t="shared" si="101"/>
        <v>0.26015189730067256</v>
      </c>
      <c r="BM512">
        <f t="shared" si="102"/>
        <v>-0.21163525332714947</v>
      </c>
      <c r="BN512">
        <f t="shared" si="103"/>
        <v>-2.8569152196770919E-2</v>
      </c>
      <c r="BO512">
        <v>-0.26015189730067256</v>
      </c>
      <c r="BP512">
        <v>0.21163525332714947</v>
      </c>
      <c r="BQ512">
        <v>2.8569152196770919E-2</v>
      </c>
    </row>
    <row r="513" spans="1:69" x14ac:dyDescent="0.25">
      <c r="B513" t="s">
        <v>2591</v>
      </c>
      <c r="C513" t="s">
        <v>2592</v>
      </c>
      <c r="D513" t="s">
        <v>198</v>
      </c>
      <c r="E513" t="s">
        <v>198</v>
      </c>
      <c r="F513" t="s">
        <v>198</v>
      </c>
      <c r="G513" t="s">
        <v>29</v>
      </c>
      <c r="H513">
        <v>21.157</v>
      </c>
      <c r="I513">
        <v>11.52</v>
      </c>
      <c r="J513">
        <v>187</v>
      </c>
      <c r="K513">
        <v>43.3155080213904</v>
      </c>
      <c r="L513">
        <v>90</v>
      </c>
      <c r="M513">
        <v>9</v>
      </c>
      <c r="N513">
        <v>9</v>
      </c>
      <c r="O513">
        <v>0</v>
      </c>
      <c r="P513">
        <v>1</v>
      </c>
      <c r="Q513" t="s">
        <v>198</v>
      </c>
      <c r="R513">
        <v>99</v>
      </c>
      <c r="S513">
        <v>312.622013449669</v>
      </c>
      <c r="T513" s="8">
        <f t="shared" si="91"/>
        <v>-0.13098910349485998</v>
      </c>
      <c r="U513" s="8">
        <f t="shared" si="92"/>
        <v>0.44606215710444092</v>
      </c>
      <c r="V513" s="7">
        <f t="shared" si="93"/>
        <v>0.52623646629161758</v>
      </c>
      <c r="W513" t="str">
        <f t="shared" si="94"/>
        <v>n.s.</v>
      </c>
      <c r="X513" t="str">
        <f t="shared" si="95"/>
        <v>n.s.</v>
      </c>
      <c r="Y513" t="str">
        <f t="shared" si="96"/>
        <v>n.s.</v>
      </c>
      <c r="Z513" t="str">
        <f t="shared" si="97"/>
        <v>n.s.</v>
      </c>
      <c r="AA513">
        <f t="shared" si="98"/>
        <v>6</v>
      </c>
      <c r="AB513">
        <v>1.7785387886425696E-2</v>
      </c>
      <c r="AC513">
        <v>-0.67861038039734956</v>
      </c>
      <c r="AD513">
        <v>-0.61417264574568953</v>
      </c>
      <c r="AE513">
        <v>0.65660831754747606</v>
      </c>
      <c r="AF513">
        <v>-0.16614666220487667</v>
      </c>
      <c r="AG513">
        <v>-1.3986380551459024E-3</v>
      </c>
      <c r="AH513">
        <f t="shared" si="99"/>
        <v>6</v>
      </c>
      <c r="AI513">
        <v>-0.22263289054958724</v>
      </c>
      <c r="AJ513">
        <v>-0.99424073071131502</v>
      </c>
      <c r="AK513">
        <v>-0.72977009276200233</v>
      </c>
      <c r="AL513">
        <v>0.25497785096273551</v>
      </c>
      <c r="AM513">
        <v>-0.36401205355861466</v>
      </c>
      <c r="AN513">
        <v>-4.5442970761167115E-2</v>
      </c>
      <c r="AO513">
        <f t="shared" si="100"/>
        <v>6</v>
      </c>
      <c r="AP513">
        <v>0.85699999999999998</v>
      </c>
      <c r="AQ513">
        <v>0.502</v>
      </c>
      <c r="AR513">
        <v>0.60299999999999998</v>
      </c>
      <c r="AS513">
        <v>0.83799999999999997</v>
      </c>
      <c r="AT513">
        <v>1.2869999999999999</v>
      </c>
      <c r="AU513">
        <v>1.032</v>
      </c>
      <c r="AV513" t="s">
        <v>199</v>
      </c>
      <c r="AW513" t="s">
        <v>1423</v>
      </c>
      <c r="AX513" t="s">
        <v>1424</v>
      </c>
      <c r="BL513">
        <f t="shared" si="101"/>
        <v>0.25497785096273551</v>
      </c>
      <c r="BM513">
        <f t="shared" si="102"/>
        <v>-0.36401205355861466</v>
      </c>
      <c r="BN513">
        <f t="shared" si="103"/>
        <v>-4.5442970761167115E-2</v>
      </c>
      <c r="BO513">
        <v>-0.25497785096273551</v>
      </c>
      <c r="BP513">
        <v>0.36401205355861466</v>
      </c>
      <c r="BQ513">
        <v>4.5442970761167115E-2</v>
      </c>
    </row>
    <row r="514" spans="1:69" x14ac:dyDescent="0.25">
      <c r="B514" t="s">
        <v>2593</v>
      </c>
      <c r="C514" t="s">
        <v>2594</v>
      </c>
      <c r="D514" t="s">
        <v>198</v>
      </c>
      <c r="E514" t="s">
        <v>198</v>
      </c>
      <c r="F514" t="s">
        <v>198</v>
      </c>
      <c r="G514" t="s">
        <v>2595</v>
      </c>
      <c r="H514">
        <v>30.103000000000002</v>
      </c>
      <c r="I514">
        <v>10.36</v>
      </c>
      <c r="J514">
        <v>258</v>
      </c>
      <c r="K514">
        <v>38.759689922480597</v>
      </c>
      <c r="L514">
        <v>65</v>
      </c>
      <c r="M514">
        <v>8</v>
      </c>
      <c r="N514">
        <v>8</v>
      </c>
      <c r="O514">
        <v>0</v>
      </c>
      <c r="P514">
        <v>1</v>
      </c>
      <c r="Q514" t="s">
        <v>198</v>
      </c>
      <c r="R514">
        <v>70.968999999999994</v>
      </c>
      <c r="S514">
        <v>189.57882928848301</v>
      </c>
      <c r="T514" s="8">
        <f t="shared" si="91"/>
        <v>-0.43316554700037063</v>
      </c>
      <c r="U514" s="8">
        <f t="shared" si="92"/>
        <v>0.42588524637341324</v>
      </c>
      <c r="V514" s="7">
        <f t="shared" si="93"/>
        <v>4.6232096234167581E-2</v>
      </c>
      <c r="W514" t="str">
        <f t="shared" si="94"/>
        <v>n.s.</v>
      </c>
      <c r="X514" t="str">
        <f t="shared" si="95"/>
        <v>n.s.</v>
      </c>
      <c r="Y514" t="str">
        <f t="shared" si="96"/>
        <v>n.s.</v>
      </c>
      <c r="Z514" t="str">
        <f t="shared" si="97"/>
        <v>n.s.</v>
      </c>
      <c r="AA514">
        <f t="shared" si="98"/>
        <v>6</v>
      </c>
      <c r="AB514">
        <v>-8.8741385682425178E-2</v>
      </c>
      <c r="AC514">
        <v>-0.66146924757595582</v>
      </c>
      <c r="AD514">
        <v>-1.1462832642011107</v>
      </c>
      <c r="AE514">
        <v>9.5951723342453055E-2</v>
      </c>
      <c r="AF514">
        <v>-0.65093278989045089</v>
      </c>
      <c r="AG514">
        <v>-0.14751831799473442</v>
      </c>
      <c r="AH514">
        <f t="shared" si="99"/>
        <v>6</v>
      </c>
      <c r="AI514">
        <v>-0.32915966411843811</v>
      </c>
      <c r="AJ514">
        <v>-0.97709959788992118</v>
      </c>
      <c r="AK514">
        <v>-1.2618807112174235</v>
      </c>
      <c r="AL514">
        <v>-0.3056787432422875</v>
      </c>
      <c r="AM514">
        <v>-0.84879818124418893</v>
      </c>
      <c r="AN514">
        <v>-0.19156265070075562</v>
      </c>
      <c r="AO514">
        <f t="shared" si="100"/>
        <v>6</v>
      </c>
      <c r="AP514">
        <v>0.79600000000000004</v>
      </c>
      <c r="AQ514">
        <v>0.50800000000000001</v>
      </c>
      <c r="AR514">
        <v>0.41699999999999998</v>
      </c>
      <c r="AS514">
        <v>1.236</v>
      </c>
      <c r="AT514">
        <v>1.8009999999999999</v>
      </c>
      <c r="AU514">
        <v>1.1419999999999999</v>
      </c>
      <c r="AV514" t="s">
        <v>198</v>
      </c>
      <c r="AW514" t="s">
        <v>1423</v>
      </c>
      <c r="AX514" t="s">
        <v>198</v>
      </c>
      <c r="BL514">
        <f t="shared" si="101"/>
        <v>-0.3056787432422875</v>
      </c>
      <c r="BM514">
        <f t="shared" si="102"/>
        <v>-0.84879818124418893</v>
      </c>
      <c r="BN514">
        <f t="shared" si="103"/>
        <v>-0.19156265070075562</v>
      </c>
      <c r="BO514">
        <v>0.3056787432422875</v>
      </c>
      <c r="BP514">
        <v>0.84879818124418893</v>
      </c>
      <c r="BQ514">
        <v>0.19156265070075562</v>
      </c>
    </row>
    <row r="515" spans="1:69" x14ac:dyDescent="0.25">
      <c r="B515" t="s">
        <v>2596</v>
      </c>
      <c r="C515" t="s">
        <v>2597</v>
      </c>
      <c r="D515" t="s">
        <v>198</v>
      </c>
      <c r="E515" t="s">
        <v>198</v>
      </c>
      <c r="F515" t="s">
        <v>198</v>
      </c>
      <c r="G515" t="s">
        <v>2598</v>
      </c>
      <c r="H515">
        <v>70.498000000000005</v>
      </c>
      <c r="I515">
        <v>5.91</v>
      </c>
      <c r="J515">
        <v>637</v>
      </c>
      <c r="K515">
        <v>28.728414442700199</v>
      </c>
      <c r="L515">
        <v>36</v>
      </c>
      <c r="M515">
        <v>12</v>
      </c>
      <c r="N515">
        <v>12</v>
      </c>
      <c r="O515">
        <v>0</v>
      </c>
      <c r="P515">
        <v>1</v>
      </c>
      <c r="Q515" t="s">
        <v>198</v>
      </c>
      <c r="R515">
        <v>2.2519999999999998</v>
      </c>
      <c r="S515">
        <v>136.048881292343</v>
      </c>
      <c r="T515" s="8">
        <f t="shared" si="91"/>
        <v>-0.33879501321251082</v>
      </c>
      <c r="U515" s="8">
        <f t="shared" si="92"/>
        <v>0.6065570132421626</v>
      </c>
      <c r="V515" s="7">
        <f t="shared" si="93"/>
        <v>0.24012317464976721</v>
      </c>
      <c r="W515" t="str">
        <f t="shared" si="94"/>
        <v>n.s.</v>
      </c>
      <c r="X515" t="str">
        <f t="shared" si="95"/>
        <v>n.s.</v>
      </c>
      <c r="Y515" t="str">
        <f t="shared" si="96"/>
        <v>n.s.</v>
      </c>
      <c r="Z515" t="str">
        <f t="shared" si="97"/>
        <v>n.s.</v>
      </c>
      <c r="AA515">
        <f t="shared" si="98"/>
        <v>6</v>
      </c>
      <c r="AB515">
        <v>-0.90199876617983898</v>
      </c>
      <c r="AC515">
        <v>0.28353672060411206</v>
      </c>
      <c r="AD515">
        <v>-0.20813514471779743</v>
      </c>
      <c r="AE515">
        <v>0.53136439618875786</v>
      </c>
      <c r="AF515">
        <v>-1.1577147560236214</v>
      </c>
      <c r="AG515">
        <v>-0.57982252914667698</v>
      </c>
      <c r="AH515">
        <f t="shared" si="99"/>
        <v>6</v>
      </c>
      <c r="AI515">
        <v>-1.1424170446158519</v>
      </c>
      <c r="AJ515">
        <v>-3.2093629709853341E-2</v>
      </c>
      <c r="AK515">
        <v>-0.32373259173411018</v>
      </c>
      <c r="AL515">
        <v>0.12973392960401731</v>
      </c>
      <c r="AM515">
        <v>-1.3555801473773594</v>
      </c>
      <c r="AN515">
        <v>-0.62386686185269824</v>
      </c>
      <c r="AO515">
        <f t="shared" si="100"/>
        <v>6</v>
      </c>
      <c r="AP515">
        <v>0.45300000000000001</v>
      </c>
      <c r="AQ515">
        <v>0.97799999999999998</v>
      </c>
      <c r="AR515">
        <v>0.79900000000000004</v>
      </c>
      <c r="AS515">
        <v>0.91400000000000003</v>
      </c>
      <c r="AT515">
        <v>2.5590000000000002</v>
      </c>
      <c r="AU515">
        <v>1.5409999999999999</v>
      </c>
      <c r="AV515" t="s">
        <v>199</v>
      </c>
      <c r="AW515" t="s">
        <v>198</v>
      </c>
      <c r="AX515" t="s">
        <v>241</v>
      </c>
      <c r="BL515">
        <f t="shared" si="101"/>
        <v>0.12973392960401731</v>
      </c>
      <c r="BM515">
        <f t="shared" si="102"/>
        <v>-1.3555801473773594</v>
      </c>
      <c r="BN515">
        <f t="shared" si="103"/>
        <v>-0.62386686185269824</v>
      </c>
      <c r="BO515">
        <v>-0.12973392960401731</v>
      </c>
      <c r="BP515">
        <v>1.3555801473773594</v>
      </c>
      <c r="BQ515">
        <v>0.62386686185269824</v>
      </c>
    </row>
    <row r="516" spans="1:69" x14ac:dyDescent="0.25">
      <c r="B516" t="s">
        <v>2599</v>
      </c>
      <c r="C516" t="s">
        <v>2600</v>
      </c>
      <c r="D516" t="s">
        <v>198</v>
      </c>
      <c r="E516" t="s">
        <v>198</v>
      </c>
      <c r="F516" t="s">
        <v>198</v>
      </c>
      <c r="G516" t="s">
        <v>198</v>
      </c>
      <c r="H516">
        <v>22.288</v>
      </c>
      <c r="I516">
        <v>6.39</v>
      </c>
      <c r="J516">
        <v>201</v>
      </c>
      <c r="K516">
        <v>43.781094527363202</v>
      </c>
      <c r="L516">
        <v>69</v>
      </c>
      <c r="M516">
        <v>6</v>
      </c>
      <c r="N516">
        <v>6</v>
      </c>
      <c r="O516">
        <v>0</v>
      </c>
      <c r="P516">
        <v>1</v>
      </c>
      <c r="Q516" t="s">
        <v>198</v>
      </c>
      <c r="R516">
        <v>25.827000000000002</v>
      </c>
      <c r="S516">
        <v>218.51299846172299</v>
      </c>
      <c r="T516" s="8">
        <f t="shared" ref="T516:T579" si="104">IFERROR(AVERAGE(AB516:AG516),"")</f>
        <v>0.26021835517568498</v>
      </c>
      <c r="U516" s="8">
        <f t="shared" ref="U516:U579" si="105">IFERROR(_xlfn.STDEV.P(AB516:AG516),"")</f>
        <v>0.11586025428788055</v>
      </c>
      <c r="V516" s="7">
        <f t="shared" ref="V516:V579" si="106">IFERROR(_xlfn.T.TEST(AB516:AG516,BE$2:BJ$2,2,2),"")</f>
        <v>5.2010322425306832E-4</v>
      </c>
      <c r="W516" t="str">
        <f t="shared" ref="W516:W579" si="107">IFERROR(IF(AND(T516^2^0.5&gt;0.5,U516&lt;T516^2^0.5,V516&lt;0.05,AA516&gt;4),"REGULATED","n.s."),"n.q.")</f>
        <v>n.s.</v>
      </c>
      <c r="X516" t="str">
        <f t="shared" ref="X516:X579" si="108">IFERROR(IF(AND(T516^2^0.5&gt;0.75,U516&lt;T516^2^0.5,V516&lt;0.05,AA516&gt;4),"REGULATED","n.s."),"n.q.")</f>
        <v>n.s.</v>
      </c>
      <c r="Y516" t="str">
        <f t="shared" ref="Y516:Y579" si="109">IFERROR(IF(AND(T516^2^0.5&gt;0.5,U516&lt;T516^2^0.5,V516&lt;0.01,AA516&gt;4),"REGULATED","n.s."),"n.q.")</f>
        <v>n.s.</v>
      </c>
      <c r="Z516" t="str">
        <f t="shared" ref="Z516:Z579" si="110">IFERROR(IF(AND(T516^2^0.5&gt;0.75,U516&lt;T516^2^0.5,V516&lt;0.05,AA516&gt;4),"REGULATED","n.s."),"n.q.")</f>
        <v>n.s.</v>
      </c>
      <c r="AA516">
        <f t="shared" ref="AA516:AA579" si="111">COUNT(AB516:AG516)</f>
        <v>6</v>
      </c>
      <c r="AB516">
        <v>0.31355298306622831</v>
      </c>
      <c r="AC516">
        <v>0.25222118013790384</v>
      </c>
      <c r="AD516">
        <v>0.32847801336069754</v>
      </c>
      <c r="AE516">
        <v>0.3326157886695601</v>
      </c>
      <c r="AF516">
        <v>0.3260217428444202</v>
      </c>
      <c r="AG516">
        <v>8.4204229752999904E-3</v>
      </c>
      <c r="AH516">
        <f t="shared" ref="AH516:AH579" si="112">COUNT(AI516:AN516)</f>
        <v>6</v>
      </c>
      <c r="AI516">
        <v>7.3134704630215375E-2</v>
      </c>
      <c r="AJ516">
        <v>-6.3409170176061541E-2</v>
      </c>
      <c r="AK516">
        <v>0.21288056634438479</v>
      </c>
      <c r="AL516">
        <v>-6.9014677915180456E-2</v>
      </c>
      <c r="AM516">
        <v>0.12815635149068219</v>
      </c>
      <c r="AN516">
        <v>-3.5623909730721222E-2</v>
      </c>
      <c r="AO516">
        <f t="shared" ref="AO516:AO579" si="113">COUNT(AP516:AU516)</f>
        <v>6</v>
      </c>
      <c r="AP516">
        <v>1.052</v>
      </c>
      <c r="AQ516">
        <v>0.95699999999999996</v>
      </c>
      <c r="AR516">
        <v>1.159</v>
      </c>
      <c r="AS516">
        <v>1.0489999999999999</v>
      </c>
      <c r="AT516">
        <v>0.91500000000000004</v>
      </c>
      <c r="AU516">
        <v>1.0249999999999999</v>
      </c>
      <c r="AV516" t="s">
        <v>198</v>
      </c>
      <c r="AW516" t="s">
        <v>198</v>
      </c>
      <c r="AX516" t="s">
        <v>198</v>
      </c>
      <c r="BL516">
        <f t="shared" ref="BL516:BL579" si="114">IFERROR(BO516*-1,"")</f>
        <v>-6.9014677915180456E-2</v>
      </c>
      <c r="BM516">
        <f t="shared" ref="BM516:BM579" si="115">IFERROR(BP516*-1,"")</f>
        <v>0.12815635149068219</v>
      </c>
      <c r="BN516">
        <f t="shared" ref="BN516:BN579" si="116">IFERROR(BQ516*-1,"")</f>
        <v>-3.5623909730721222E-2</v>
      </c>
      <c r="BO516">
        <v>6.9014677915180456E-2</v>
      </c>
      <c r="BP516">
        <v>-0.12815635149068219</v>
      </c>
      <c r="BQ516">
        <v>3.5623909730721222E-2</v>
      </c>
    </row>
    <row r="517" spans="1:69" x14ac:dyDescent="0.25">
      <c r="A517" s="9" t="s">
        <v>274</v>
      </c>
      <c r="B517" t="s">
        <v>2601</v>
      </c>
      <c r="C517" t="s">
        <v>2602</v>
      </c>
      <c r="D517" t="s">
        <v>198</v>
      </c>
      <c r="E517" t="s">
        <v>198</v>
      </c>
      <c r="F517" t="s">
        <v>198</v>
      </c>
      <c r="G517" t="s">
        <v>2603</v>
      </c>
      <c r="H517">
        <v>29.673999999999999</v>
      </c>
      <c r="I517">
        <v>7.84</v>
      </c>
      <c r="J517">
        <v>269</v>
      </c>
      <c r="K517">
        <v>47.211895910780697</v>
      </c>
      <c r="L517">
        <v>51</v>
      </c>
      <c r="M517">
        <v>10</v>
      </c>
      <c r="N517">
        <v>10</v>
      </c>
      <c r="O517">
        <v>0</v>
      </c>
      <c r="P517">
        <v>1</v>
      </c>
      <c r="Q517" t="s">
        <v>198</v>
      </c>
      <c r="R517">
        <v>21.757999999999999</v>
      </c>
      <c r="S517">
        <v>191.060940980911</v>
      </c>
      <c r="T517" s="8">
        <f t="shared" si="104"/>
        <v>-0.20110733547168205</v>
      </c>
      <c r="U517" s="8">
        <f t="shared" si="105"/>
        <v>0.16748518631515152</v>
      </c>
      <c r="V517" s="7">
        <f t="shared" si="106"/>
        <v>2.2897257277468372E-2</v>
      </c>
      <c r="W517" t="str">
        <f t="shared" si="107"/>
        <v>n.s.</v>
      </c>
      <c r="X517" t="str">
        <f t="shared" si="108"/>
        <v>n.s.</v>
      </c>
      <c r="Y517" t="str">
        <f t="shared" si="109"/>
        <v>n.s.</v>
      </c>
      <c r="Z517" t="str">
        <f t="shared" si="110"/>
        <v>n.s.</v>
      </c>
      <c r="AA517">
        <f t="shared" si="111"/>
        <v>6</v>
      </c>
      <c r="AB517">
        <v>-0.13477895631103981</v>
      </c>
      <c r="AC517">
        <v>-0.5706691505213064</v>
      </c>
      <c r="AD517">
        <v>-0.14628326420111076</v>
      </c>
      <c r="AE517">
        <v>-0.11337544984898895</v>
      </c>
      <c r="AF517">
        <v>-0.16390296806541532</v>
      </c>
      <c r="AG517">
        <v>-7.7634223882231262E-2</v>
      </c>
      <c r="AH517">
        <f t="shared" si="112"/>
        <v>6</v>
      </c>
      <c r="AI517">
        <v>-0.37519723474705274</v>
      </c>
      <c r="AJ517">
        <v>-0.88629950083527176</v>
      </c>
      <c r="AK517">
        <v>-0.26188071121742351</v>
      </c>
      <c r="AL517">
        <v>-0.5150059164337295</v>
      </c>
      <c r="AM517">
        <v>-0.36176835941915331</v>
      </c>
      <c r="AN517">
        <v>-0.12167855658825247</v>
      </c>
      <c r="AO517">
        <f t="shared" si="113"/>
        <v>6</v>
      </c>
      <c r="AP517">
        <v>0.77100000000000002</v>
      </c>
      <c r="AQ517">
        <v>0.54100000000000004</v>
      </c>
      <c r="AR517">
        <v>0.83399999999999996</v>
      </c>
      <c r="AS517">
        <v>1.429</v>
      </c>
      <c r="AT517">
        <v>1.2849999999999999</v>
      </c>
      <c r="AU517">
        <v>1.0880000000000001</v>
      </c>
      <c r="AV517" t="s">
        <v>1999</v>
      </c>
      <c r="AW517" t="s">
        <v>200</v>
      </c>
      <c r="AX517" t="s">
        <v>1397</v>
      </c>
      <c r="BL517">
        <f t="shared" si="114"/>
        <v>-0.5150059164337295</v>
      </c>
      <c r="BM517">
        <f t="shared" si="115"/>
        <v>-0.36176835941915331</v>
      </c>
      <c r="BN517">
        <f t="shared" si="116"/>
        <v>-0.12167855658825247</v>
      </c>
      <c r="BO517">
        <v>0.5150059164337295</v>
      </c>
      <c r="BP517">
        <v>0.36176835941915331</v>
      </c>
      <c r="BQ517">
        <v>0.12167855658825247</v>
      </c>
    </row>
    <row r="518" spans="1:69" hidden="1" x14ac:dyDescent="0.25">
      <c r="A518"/>
      <c r="B518" t="s">
        <v>2604</v>
      </c>
      <c r="C518" t="s">
        <v>2605</v>
      </c>
      <c r="D518" t="s">
        <v>198</v>
      </c>
      <c r="E518" t="s">
        <v>198</v>
      </c>
      <c r="F518" t="s">
        <v>198</v>
      </c>
      <c r="G518" t="s">
        <v>198</v>
      </c>
      <c r="H518">
        <v>38.189</v>
      </c>
      <c r="I518">
        <v>7.85</v>
      </c>
      <c r="J518">
        <v>342</v>
      </c>
      <c r="K518">
        <v>39.1812865497076</v>
      </c>
      <c r="L518">
        <v>60</v>
      </c>
      <c r="M518">
        <v>8</v>
      </c>
      <c r="N518">
        <v>1</v>
      </c>
      <c r="O518">
        <v>0</v>
      </c>
      <c r="P518">
        <v>1</v>
      </c>
      <c r="Q518" t="s">
        <v>198</v>
      </c>
      <c r="R518">
        <v>10.365</v>
      </c>
      <c r="S518">
        <v>198.93367958068799</v>
      </c>
      <c r="T518" s="8">
        <f t="shared" si="104"/>
        <v>7.0454866563594649</v>
      </c>
      <c r="U518" s="8">
        <f t="shared" si="105"/>
        <v>0</v>
      </c>
      <c r="V518" s="7" t="str">
        <f t="shared" si="106"/>
        <v/>
      </c>
      <c r="W518" t="str">
        <f t="shared" si="107"/>
        <v>n.s.</v>
      </c>
      <c r="X518" t="str">
        <f t="shared" si="108"/>
        <v>n.s.</v>
      </c>
      <c r="Y518" t="str">
        <f t="shared" si="109"/>
        <v>n.s.</v>
      </c>
      <c r="Z518" t="str">
        <f t="shared" si="110"/>
        <v>n.s.</v>
      </c>
      <c r="AA518">
        <f t="shared" si="111"/>
        <v>1</v>
      </c>
      <c r="AB518" t="s">
        <v>198</v>
      </c>
      <c r="AC518" t="s">
        <v>198</v>
      </c>
      <c r="AD518" t="s">
        <v>198</v>
      </c>
      <c r="AE518">
        <v>7.0454866563594649</v>
      </c>
      <c r="AF518" t="s">
        <v>198</v>
      </c>
      <c r="AG518" t="s">
        <v>198</v>
      </c>
      <c r="AH518">
        <f t="shared" si="112"/>
        <v>1</v>
      </c>
      <c r="AI518" t="s">
        <v>198</v>
      </c>
      <c r="AJ518" t="s">
        <v>198</v>
      </c>
      <c r="AK518" t="s">
        <v>198</v>
      </c>
      <c r="AL518">
        <v>6.6438561897747244</v>
      </c>
      <c r="AM518" t="s">
        <v>198</v>
      </c>
      <c r="AN518" t="s">
        <v>198</v>
      </c>
      <c r="AO518">
        <f t="shared" si="113"/>
        <v>1</v>
      </c>
      <c r="AP518" t="s">
        <v>198</v>
      </c>
      <c r="AQ518" t="s">
        <v>198</v>
      </c>
      <c r="AR518" t="s">
        <v>198</v>
      </c>
      <c r="AS518">
        <v>0.01</v>
      </c>
      <c r="AT518" t="s">
        <v>198</v>
      </c>
      <c r="AU518" t="s">
        <v>198</v>
      </c>
      <c r="AV518" t="s">
        <v>198</v>
      </c>
      <c r="AW518" t="s">
        <v>198</v>
      </c>
      <c r="AX518" t="s">
        <v>198</v>
      </c>
      <c r="BL518">
        <f t="shared" si="114"/>
        <v>6.6438561897747244</v>
      </c>
      <c r="BM518" t="str">
        <f t="shared" si="115"/>
        <v/>
      </c>
      <c r="BN518" t="str">
        <f t="shared" si="116"/>
        <v/>
      </c>
      <c r="BO518">
        <v>-6.6438561897747244</v>
      </c>
      <c r="BP518" t="s">
        <v>198</v>
      </c>
      <c r="BQ518" t="s">
        <v>198</v>
      </c>
    </row>
    <row r="519" spans="1:69" x14ac:dyDescent="0.25">
      <c r="B519" t="s">
        <v>2606</v>
      </c>
      <c r="C519" t="s">
        <v>2607</v>
      </c>
      <c r="D519" t="s">
        <v>198</v>
      </c>
      <c r="E519" t="s">
        <v>198</v>
      </c>
      <c r="F519" t="s">
        <v>198</v>
      </c>
      <c r="G519" t="s">
        <v>1465</v>
      </c>
      <c r="H519">
        <v>73.088999999999999</v>
      </c>
      <c r="I519">
        <v>5.43</v>
      </c>
      <c r="J519">
        <v>705</v>
      </c>
      <c r="K519">
        <v>15.319148936170199</v>
      </c>
      <c r="L519">
        <v>55</v>
      </c>
      <c r="M519">
        <v>10</v>
      </c>
      <c r="N519">
        <v>10</v>
      </c>
      <c r="O519">
        <v>0</v>
      </c>
      <c r="P519">
        <v>1</v>
      </c>
      <c r="Q519" t="s">
        <v>198</v>
      </c>
      <c r="R519">
        <v>2.2480000000000002</v>
      </c>
      <c r="S519">
        <v>167.37596201896699</v>
      </c>
      <c r="T519" s="8">
        <f t="shared" si="104"/>
        <v>-8.7170534847768891E-2</v>
      </c>
      <c r="U519" s="8">
        <f t="shared" si="105"/>
        <v>0.18642474993443084</v>
      </c>
      <c r="V519" s="7">
        <f t="shared" si="106"/>
        <v>0.32037692369455317</v>
      </c>
      <c r="W519" t="str">
        <f t="shared" si="107"/>
        <v>n.s.</v>
      </c>
      <c r="X519" t="str">
        <f t="shared" si="108"/>
        <v>n.s.</v>
      </c>
      <c r="Y519" t="str">
        <f t="shared" si="109"/>
        <v>n.s.</v>
      </c>
      <c r="Z519" t="str">
        <f t="shared" si="110"/>
        <v>n.s.</v>
      </c>
      <c r="AA519">
        <f t="shared" si="111"/>
        <v>6</v>
      </c>
      <c r="AB519">
        <v>5.5993707298585493E-2</v>
      </c>
      <c r="AC519">
        <v>2.0502314770318164E-2</v>
      </c>
      <c r="AD519">
        <v>-0.35833374131609969</v>
      </c>
      <c r="AE519">
        <v>0.14341307704872264</v>
      </c>
      <c r="AF519">
        <v>-7.4755063309253855E-2</v>
      </c>
      <c r="AG519">
        <v>-0.30984350357888618</v>
      </c>
      <c r="AH519">
        <f t="shared" si="112"/>
        <v>6</v>
      </c>
      <c r="AI519">
        <v>-0.18442457113742744</v>
      </c>
      <c r="AJ519">
        <v>-0.29512803554364725</v>
      </c>
      <c r="AK519">
        <v>-0.47393118833241243</v>
      </c>
      <c r="AL519">
        <v>-0.25821738953601792</v>
      </c>
      <c r="AM519">
        <v>-0.27262045466299184</v>
      </c>
      <c r="AN519">
        <v>-0.35388783628490739</v>
      </c>
      <c r="AO519">
        <f t="shared" si="113"/>
        <v>6</v>
      </c>
      <c r="AP519">
        <v>0.88</v>
      </c>
      <c r="AQ519">
        <v>0.81499999999999995</v>
      </c>
      <c r="AR519">
        <v>0.72</v>
      </c>
      <c r="AS519">
        <v>1.196</v>
      </c>
      <c r="AT519">
        <v>1.208</v>
      </c>
      <c r="AU519">
        <v>1.278</v>
      </c>
      <c r="AV519" t="s">
        <v>198</v>
      </c>
      <c r="AW519" t="s">
        <v>198</v>
      </c>
      <c r="AX519" t="s">
        <v>205</v>
      </c>
      <c r="BL519">
        <f t="shared" si="114"/>
        <v>-0.25821738953601792</v>
      </c>
      <c r="BM519">
        <f t="shared" si="115"/>
        <v>-0.27262045466299184</v>
      </c>
      <c r="BN519">
        <f t="shared" si="116"/>
        <v>-0.35388783628490739</v>
      </c>
      <c r="BO519">
        <v>0.25821738953601792</v>
      </c>
      <c r="BP519">
        <v>0.27262045466299184</v>
      </c>
      <c r="BQ519">
        <v>0.35388783628490739</v>
      </c>
    </row>
    <row r="520" spans="1:69" x14ac:dyDescent="0.25">
      <c r="B520" t="s">
        <v>2608</v>
      </c>
      <c r="C520" t="s">
        <v>2609</v>
      </c>
      <c r="D520" t="s">
        <v>198</v>
      </c>
      <c r="E520" t="s">
        <v>198</v>
      </c>
      <c r="F520" t="s">
        <v>198</v>
      </c>
      <c r="G520" t="s">
        <v>2610</v>
      </c>
      <c r="H520">
        <v>88.823999999999998</v>
      </c>
      <c r="I520">
        <v>7.68</v>
      </c>
      <c r="J520">
        <v>801</v>
      </c>
      <c r="K520">
        <v>15.730337078651701</v>
      </c>
      <c r="L520">
        <v>49</v>
      </c>
      <c r="M520">
        <v>12</v>
      </c>
      <c r="N520">
        <v>11</v>
      </c>
      <c r="O520">
        <v>2</v>
      </c>
      <c r="P520">
        <v>1</v>
      </c>
      <c r="Q520" t="s">
        <v>198</v>
      </c>
      <c r="R520">
        <v>2.0859999999999999</v>
      </c>
      <c r="S520">
        <v>155.78802728653</v>
      </c>
      <c r="T520" s="8">
        <f t="shared" si="104"/>
        <v>0.30515853666105036</v>
      </c>
      <c r="U520" s="8">
        <f t="shared" si="105"/>
        <v>0.53613085406637861</v>
      </c>
      <c r="V520" s="7">
        <f t="shared" si="106"/>
        <v>0.23190421085551319</v>
      </c>
      <c r="W520" t="str">
        <f t="shared" si="107"/>
        <v>n.s.</v>
      </c>
      <c r="X520" t="str">
        <f t="shared" si="108"/>
        <v>n.s.</v>
      </c>
      <c r="Y520" t="str">
        <f t="shared" si="109"/>
        <v>n.s.</v>
      </c>
      <c r="Z520" t="str">
        <f t="shared" si="110"/>
        <v>n.s.</v>
      </c>
      <c r="AA520">
        <f t="shared" si="111"/>
        <v>6</v>
      </c>
      <c r="AB520">
        <v>0.5058551744851113</v>
      </c>
      <c r="AC520">
        <v>0.52352320195529822</v>
      </c>
      <c r="AD520">
        <v>0.39179631204855453</v>
      </c>
      <c r="AE520">
        <v>1.0727940023552005</v>
      </c>
      <c r="AF520">
        <v>-0.67003107263891692</v>
      </c>
      <c r="AG520">
        <v>7.0136017610541862E-3</v>
      </c>
      <c r="AH520">
        <f t="shared" si="112"/>
        <v>6</v>
      </c>
      <c r="AI520">
        <v>0.26543689604909837</v>
      </c>
      <c r="AJ520">
        <v>0.20789285164133287</v>
      </c>
      <c r="AK520">
        <v>0.27619886503224178</v>
      </c>
      <c r="AL520">
        <v>0.67116353577046006</v>
      </c>
      <c r="AM520">
        <v>-0.86789646399265485</v>
      </c>
      <c r="AN520">
        <v>-3.7030730944967026E-2</v>
      </c>
      <c r="AO520">
        <f t="shared" si="113"/>
        <v>6</v>
      </c>
      <c r="AP520">
        <v>1.202</v>
      </c>
      <c r="AQ520">
        <v>1.155</v>
      </c>
      <c r="AR520">
        <v>1.2110000000000001</v>
      </c>
      <c r="AS520">
        <v>0.628</v>
      </c>
      <c r="AT520">
        <v>1.825</v>
      </c>
      <c r="AU520">
        <v>1.026</v>
      </c>
      <c r="AV520" t="s">
        <v>198</v>
      </c>
      <c r="AW520" t="s">
        <v>198</v>
      </c>
      <c r="AX520" t="s">
        <v>222</v>
      </c>
      <c r="BL520">
        <f t="shared" si="114"/>
        <v>0.67116353577046006</v>
      </c>
      <c r="BM520">
        <f t="shared" si="115"/>
        <v>-0.86789646399265485</v>
      </c>
      <c r="BN520">
        <f t="shared" si="116"/>
        <v>-3.7030730944967026E-2</v>
      </c>
      <c r="BO520">
        <v>-0.67116353577046006</v>
      </c>
      <c r="BP520">
        <v>0.86789646399265485</v>
      </c>
      <c r="BQ520">
        <v>3.7030730944967026E-2</v>
      </c>
    </row>
    <row r="521" spans="1:69" x14ac:dyDescent="0.25">
      <c r="B521" t="s">
        <v>2611</v>
      </c>
      <c r="C521" t="s">
        <v>2612</v>
      </c>
      <c r="D521" t="s">
        <v>198</v>
      </c>
      <c r="E521" t="s">
        <v>198</v>
      </c>
      <c r="F521" t="s">
        <v>198</v>
      </c>
      <c r="G521" t="s">
        <v>2613</v>
      </c>
      <c r="H521">
        <v>35.207000000000001</v>
      </c>
      <c r="I521">
        <v>5.1100000000000003</v>
      </c>
      <c r="J521">
        <v>318</v>
      </c>
      <c r="K521">
        <v>30.5031446540881</v>
      </c>
      <c r="L521">
        <v>60</v>
      </c>
      <c r="M521">
        <v>7</v>
      </c>
      <c r="N521">
        <v>7</v>
      </c>
      <c r="O521">
        <v>0</v>
      </c>
      <c r="P521">
        <v>1</v>
      </c>
      <c r="Q521" t="s">
        <v>198</v>
      </c>
      <c r="R521">
        <v>10.548</v>
      </c>
      <c r="S521">
        <v>237.810913562775</v>
      </c>
      <c r="T521" s="8">
        <f t="shared" si="104"/>
        <v>-0.22842733456765854</v>
      </c>
      <c r="U521" s="8">
        <f t="shared" si="105"/>
        <v>0.20090553877177017</v>
      </c>
      <c r="V521" s="7">
        <f t="shared" si="106"/>
        <v>2.9243368270432901E-2</v>
      </c>
      <c r="W521" t="str">
        <f t="shared" si="107"/>
        <v>n.s.</v>
      </c>
      <c r="X521" t="str">
        <f t="shared" si="108"/>
        <v>n.s.</v>
      </c>
      <c r="Y521" t="str">
        <f t="shared" si="109"/>
        <v>n.s.</v>
      </c>
      <c r="Z521" t="str">
        <f t="shared" si="110"/>
        <v>n.s.</v>
      </c>
      <c r="AA521">
        <f t="shared" si="111"/>
        <v>6</v>
      </c>
      <c r="AB521">
        <v>-0.1765440977673231</v>
      </c>
      <c r="AC521">
        <v>9.841958081856006E-3</v>
      </c>
      <c r="AD521">
        <v>-0.10871985124462739</v>
      </c>
      <c r="AE521">
        <v>-0.56036321083551455</v>
      </c>
      <c r="AF521">
        <v>-0.43347175277374334</v>
      </c>
      <c r="AG521">
        <v>-0.10130705286659891</v>
      </c>
      <c r="AH521">
        <f t="shared" si="112"/>
        <v>6</v>
      </c>
      <c r="AI521">
        <v>-0.41696237620333604</v>
      </c>
      <c r="AJ521">
        <v>-0.30578839223210941</v>
      </c>
      <c r="AK521">
        <v>-0.22431729826094016</v>
      </c>
      <c r="AL521">
        <v>-0.9619936774202551</v>
      </c>
      <c r="AM521">
        <v>-0.63133714412748132</v>
      </c>
      <c r="AN521">
        <v>-0.14535138557262012</v>
      </c>
      <c r="AO521">
        <f t="shared" si="113"/>
        <v>6</v>
      </c>
      <c r="AP521">
        <v>0.749</v>
      </c>
      <c r="AQ521">
        <v>0.80900000000000005</v>
      </c>
      <c r="AR521">
        <v>0.85599999999999998</v>
      </c>
      <c r="AS521">
        <v>1.948</v>
      </c>
      <c r="AT521">
        <v>1.5489999999999999</v>
      </c>
      <c r="AU521">
        <v>1.1060000000000001</v>
      </c>
      <c r="AV521" t="s">
        <v>199</v>
      </c>
      <c r="AW521" t="s">
        <v>198</v>
      </c>
      <c r="AX521" t="s">
        <v>583</v>
      </c>
      <c r="BL521">
        <f t="shared" si="114"/>
        <v>-0.9619936774202551</v>
      </c>
      <c r="BM521">
        <f t="shared" si="115"/>
        <v>-0.63133714412748132</v>
      </c>
      <c r="BN521">
        <f t="shared" si="116"/>
        <v>-0.14535138557262012</v>
      </c>
      <c r="BO521">
        <v>0.9619936774202551</v>
      </c>
      <c r="BP521">
        <v>0.63133714412748132</v>
      </c>
      <c r="BQ521">
        <v>0.14535138557262012</v>
      </c>
    </row>
    <row r="522" spans="1:69" x14ac:dyDescent="0.25">
      <c r="B522" t="s">
        <v>2614</v>
      </c>
      <c r="C522" t="s">
        <v>2615</v>
      </c>
      <c r="D522" t="s">
        <v>198</v>
      </c>
      <c r="E522" t="s">
        <v>198</v>
      </c>
      <c r="F522" t="s">
        <v>198</v>
      </c>
      <c r="G522" t="s">
        <v>198</v>
      </c>
      <c r="H522">
        <v>24.552</v>
      </c>
      <c r="I522">
        <v>6.57</v>
      </c>
      <c r="J522">
        <v>218</v>
      </c>
      <c r="K522">
        <v>44.954128440367001</v>
      </c>
      <c r="L522">
        <v>74</v>
      </c>
      <c r="M522">
        <v>9</v>
      </c>
      <c r="N522">
        <v>9</v>
      </c>
      <c r="O522">
        <v>0</v>
      </c>
      <c r="P522">
        <v>1</v>
      </c>
      <c r="Q522" t="s">
        <v>198</v>
      </c>
      <c r="R522">
        <v>42.94</v>
      </c>
      <c r="S522">
        <v>212.37255549430799</v>
      </c>
      <c r="T522" s="8">
        <f t="shared" si="104"/>
        <v>6.8622244485879433E-2</v>
      </c>
      <c r="U522" s="8">
        <f t="shared" si="105"/>
        <v>0.49673723740566156</v>
      </c>
      <c r="V522" s="7">
        <f t="shared" si="106"/>
        <v>0.7637344124485711</v>
      </c>
      <c r="W522" t="str">
        <f t="shared" si="107"/>
        <v>n.s.</v>
      </c>
      <c r="X522" t="str">
        <f t="shared" si="108"/>
        <v>n.s.</v>
      </c>
      <c r="Y522" t="str">
        <f t="shared" si="109"/>
        <v>n.s.</v>
      </c>
      <c r="Z522" t="str">
        <f t="shared" si="110"/>
        <v>n.s.</v>
      </c>
      <c r="AA522">
        <f t="shared" si="111"/>
        <v>6</v>
      </c>
      <c r="AB522">
        <v>0.49501232146915397</v>
      </c>
      <c r="AC522">
        <v>-0.87536687474694808</v>
      </c>
      <c r="AD522">
        <v>-8.034899401633426E-2</v>
      </c>
      <c r="AE522">
        <v>0.65316923358070511</v>
      </c>
      <c r="AF522">
        <v>-3.2337622012683503E-2</v>
      </c>
      <c r="AG522">
        <v>0.25160540264138337</v>
      </c>
      <c r="AH522">
        <f t="shared" si="112"/>
        <v>6</v>
      </c>
      <c r="AI522">
        <v>0.25459404303314104</v>
      </c>
      <c r="AJ522">
        <v>-1.1909972250609135</v>
      </c>
      <c r="AK522">
        <v>-0.19594644103264702</v>
      </c>
      <c r="AL522">
        <v>0.2515387669959645</v>
      </c>
      <c r="AM522">
        <v>-0.23020301336642149</v>
      </c>
      <c r="AN522">
        <v>0.20756106993536216</v>
      </c>
      <c r="AO522">
        <f t="shared" si="113"/>
        <v>6</v>
      </c>
      <c r="AP522">
        <v>1.1930000000000001</v>
      </c>
      <c r="AQ522">
        <v>0.438</v>
      </c>
      <c r="AR522">
        <v>0.873</v>
      </c>
      <c r="AS522">
        <v>0.84</v>
      </c>
      <c r="AT522">
        <v>1.173</v>
      </c>
      <c r="AU522">
        <v>0.86599999999999999</v>
      </c>
      <c r="AV522" t="s">
        <v>198</v>
      </c>
      <c r="AW522" t="s">
        <v>1254</v>
      </c>
      <c r="AX522" t="s">
        <v>198</v>
      </c>
      <c r="BL522">
        <f t="shared" si="114"/>
        <v>0.2515387669959645</v>
      </c>
      <c r="BM522">
        <f t="shared" si="115"/>
        <v>-0.23020301336642149</v>
      </c>
      <c r="BN522">
        <f t="shared" si="116"/>
        <v>0.20756106993536216</v>
      </c>
      <c r="BO522">
        <v>-0.2515387669959645</v>
      </c>
      <c r="BP522">
        <v>0.23020301336642149</v>
      </c>
      <c r="BQ522">
        <v>-0.20756106993536216</v>
      </c>
    </row>
    <row r="523" spans="1:69" x14ac:dyDescent="0.25">
      <c r="B523" t="s">
        <v>2616</v>
      </c>
      <c r="C523" t="s">
        <v>2617</v>
      </c>
      <c r="D523" t="s">
        <v>198</v>
      </c>
      <c r="E523" t="s">
        <v>198</v>
      </c>
      <c r="F523" t="s">
        <v>198</v>
      </c>
      <c r="G523" t="s">
        <v>198</v>
      </c>
      <c r="H523">
        <v>119.06699999999999</v>
      </c>
      <c r="I523">
        <v>8.84</v>
      </c>
      <c r="J523">
        <v>1033</v>
      </c>
      <c r="K523">
        <v>20.329138431752199</v>
      </c>
      <c r="L523">
        <v>49</v>
      </c>
      <c r="M523">
        <v>15</v>
      </c>
      <c r="N523">
        <v>15</v>
      </c>
      <c r="O523">
        <v>0</v>
      </c>
      <c r="P523">
        <v>1</v>
      </c>
      <c r="Q523" t="s">
        <v>240</v>
      </c>
      <c r="R523">
        <v>1.444</v>
      </c>
      <c r="S523">
        <v>132.46963632106801</v>
      </c>
      <c r="T523" s="8">
        <f t="shared" si="104"/>
        <v>-0.35534622140066124</v>
      </c>
      <c r="U523" s="8">
        <f t="shared" si="105"/>
        <v>0.69731831321819704</v>
      </c>
      <c r="V523" s="7">
        <f t="shared" si="106"/>
        <v>0.28106290361429676</v>
      </c>
      <c r="W523" t="str">
        <f t="shared" si="107"/>
        <v>n.s.</v>
      </c>
      <c r="X523" t="str">
        <f t="shared" si="108"/>
        <v>n.s.</v>
      </c>
      <c r="Y523" t="str">
        <f t="shared" si="109"/>
        <v>n.s.</v>
      </c>
      <c r="Z523" t="str">
        <f t="shared" si="110"/>
        <v>n.s.</v>
      </c>
      <c r="AA523">
        <f t="shared" si="111"/>
        <v>6</v>
      </c>
      <c r="AB523">
        <v>-0.12359521781836397</v>
      </c>
      <c r="AC523">
        <v>-1.4752282518474429</v>
      </c>
      <c r="AD523">
        <v>0.4829685126648422</v>
      </c>
      <c r="AE523">
        <v>0.20880506303234936</v>
      </c>
      <c r="AF523">
        <v>-1.0901978089715783</v>
      </c>
      <c r="AG523">
        <v>-0.13482962546377394</v>
      </c>
      <c r="AH523">
        <f t="shared" si="112"/>
        <v>6</v>
      </c>
      <c r="AI523">
        <v>-0.3640134962543769</v>
      </c>
      <c r="AJ523">
        <v>-1.7908586021614084</v>
      </c>
      <c r="AK523">
        <v>0.36737106564852945</v>
      </c>
      <c r="AL523">
        <v>-0.19282540355239119</v>
      </c>
      <c r="AM523">
        <v>-1.2880632003253163</v>
      </c>
      <c r="AN523">
        <v>-0.17887395816979515</v>
      </c>
      <c r="AO523">
        <f t="shared" si="113"/>
        <v>6</v>
      </c>
      <c r="AP523">
        <v>0.77700000000000002</v>
      </c>
      <c r="AQ523">
        <v>0.28899999999999998</v>
      </c>
      <c r="AR523">
        <v>1.29</v>
      </c>
      <c r="AS523">
        <v>1.143</v>
      </c>
      <c r="AT523">
        <v>2.4420000000000002</v>
      </c>
      <c r="AU523">
        <v>1.1319999999999999</v>
      </c>
      <c r="AV523" t="s">
        <v>199</v>
      </c>
      <c r="AW523" t="s">
        <v>198</v>
      </c>
      <c r="AX523" t="s">
        <v>1397</v>
      </c>
      <c r="BL523">
        <f t="shared" si="114"/>
        <v>-0.19282540355239119</v>
      </c>
      <c r="BM523">
        <f t="shared" si="115"/>
        <v>-1.2880632003253163</v>
      </c>
      <c r="BN523">
        <f t="shared" si="116"/>
        <v>-0.17887395816979515</v>
      </c>
      <c r="BO523">
        <v>0.19282540355239119</v>
      </c>
      <c r="BP523">
        <v>1.2880632003253163</v>
      </c>
      <c r="BQ523">
        <v>0.17887395816979515</v>
      </c>
    </row>
    <row r="524" spans="1:69" x14ac:dyDescent="0.25">
      <c r="B524" t="s">
        <v>2618</v>
      </c>
      <c r="C524" t="s">
        <v>2619</v>
      </c>
      <c r="D524" t="s">
        <v>198</v>
      </c>
      <c r="E524" t="s">
        <v>198</v>
      </c>
      <c r="F524" t="s">
        <v>198</v>
      </c>
      <c r="G524" t="s">
        <v>198</v>
      </c>
      <c r="H524">
        <v>30.166</v>
      </c>
      <c r="I524">
        <v>6.79</v>
      </c>
      <c r="J524">
        <v>278</v>
      </c>
      <c r="K524">
        <v>37.7697841726619</v>
      </c>
      <c r="L524">
        <v>58</v>
      </c>
      <c r="M524">
        <v>8</v>
      </c>
      <c r="N524">
        <v>8</v>
      </c>
      <c r="O524">
        <v>0</v>
      </c>
      <c r="P524">
        <v>1</v>
      </c>
      <c r="Q524" t="s">
        <v>198</v>
      </c>
      <c r="R524">
        <v>12.111000000000001</v>
      </c>
      <c r="S524">
        <v>213.64596629142801</v>
      </c>
      <c r="T524" s="8">
        <f t="shared" si="104"/>
        <v>0.18386664319597293</v>
      </c>
      <c r="U524" s="8">
        <f t="shared" si="105"/>
        <v>0.35098701087329126</v>
      </c>
      <c r="V524" s="7">
        <f t="shared" si="106"/>
        <v>0.26860098023294959</v>
      </c>
      <c r="W524" t="str">
        <f t="shared" si="107"/>
        <v>n.s.</v>
      </c>
      <c r="X524" t="str">
        <f t="shared" si="108"/>
        <v>n.s.</v>
      </c>
      <c r="Y524" t="str">
        <f t="shared" si="109"/>
        <v>n.s.</v>
      </c>
      <c r="Z524" t="str">
        <f t="shared" si="110"/>
        <v>n.s.</v>
      </c>
      <c r="AA524">
        <f t="shared" si="111"/>
        <v>6</v>
      </c>
      <c r="AB524">
        <v>1.4414603547186072E-2</v>
      </c>
      <c r="AC524">
        <v>0.93386900590942012</v>
      </c>
      <c r="AD524">
        <v>8.3503817306459421E-2</v>
      </c>
      <c r="AE524">
        <v>-0.13938868654881875</v>
      </c>
      <c r="AF524">
        <v>0.20799976848745116</v>
      </c>
      <c r="AG524">
        <v>2.8013504741398673E-3</v>
      </c>
      <c r="AH524">
        <f t="shared" si="112"/>
        <v>6</v>
      </c>
      <c r="AI524">
        <v>-0.22600367488882686</v>
      </c>
      <c r="AJ524">
        <v>0.61823865559545466</v>
      </c>
      <c r="AK524">
        <v>-3.2093629709853341E-2</v>
      </c>
      <c r="AL524">
        <v>-0.54101915313355931</v>
      </c>
      <c r="AM524">
        <v>1.0134377133713174E-2</v>
      </c>
      <c r="AN524">
        <v>-4.1242982231881345E-2</v>
      </c>
      <c r="AO524">
        <f t="shared" si="113"/>
        <v>6</v>
      </c>
      <c r="AP524">
        <v>0.85499999999999998</v>
      </c>
      <c r="AQ524">
        <v>1.5349999999999999</v>
      </c>
      <c r="AR524">
        <v>0.97799999999999998</v>
      </c>
      <c r="AS524">
        <v>1.4550000000000001</v>
      </c>
      <c r="AT524">
        <v>0.99299999999999999</v>
      </c>
      <c r="AU524">
        <v>1.0289999999999999</v>
      </c>
      <c r="AV524" t="s">
        <v>198</v>
      </c>
      <c r="AW524" t="s">
        <v>198</v>
      </c>
      <c r="AX524" t="s">
        <v>198</v>
      </c>
      <c r="BL524">
        <f t="shared" si="114"/>
        <v>-0.54101915313355931</v>
      </c>
      <c r="BM524">
        <f t="shared" si="115"/>
        <v>1.0134377133713174E-2</v>
      </c>
      <c r="BN524">
        <f t="shared" si="116"/>
        <v>-4.1242982231881345E-2</v>
      </c>
      <c r="BO524">
        <v>0.54101915313355931</v>
      </c>
      <c r="BP524">
        <v>-1.0134377133713174E-2</v>
      </c>
      <c r="BQ524">
        <v>4.1242982231881345E-2</v>
      </c>
    </row>
    <row r="525" spans="1:69" hidden="1" x14ac:dyDescent="0.25">
      <c r="A525"/>
      <c r="B525" t="s">
        <v>2620</v>
      </c>
      <c r="C525" t="s">
        <v>2621</v>
      </c>
      <c r="D525" t="s">
        <v>198</v>
      </c>
      <c r="E525" t="s">
        <v>198</v>
      </c>
      <c r="F525" t="s">
        <v>198</v>
      </c>
      <c r="G525" t="s">
        <v>2622</v>
      </c>
      <c r="H525">
        <v>39.371000000000002</v>
      </c>
      <c r="I525">
        <v>8.73</v>
      </c>
      <c r="J525">
        <v>369</v>
      </c>
      <c r="K525">
        <v>31.1653116531165</v>
      </c>
      <c r="L525">
        <v>61</v>
      </c>
      <c r="M525">
        <v>10</v>
      </c>
      <c r="N525">
        <v>1</v>
      </c>
      <c r="O525">
        <v>0</v>
      </c>
      <c r="P525">
        <v>1</v>
      </c>
      <c r="Q525" t="s">
        <v>198</v>
      </c>
      <c r="R525">
        <v>10.220000000000001</v>
      </c>
      <c r="S525">
        <v>170.930463552475</v>
      </c>
      <c r="T525" s="8">
        <f t="shared" si="104"/>
        <v>-3.1507141671553582</v>
      </c>
      <c r="U525" s="8">
        <f t="shared" si="105"/>
        <v>3.3775445756030535</v>
      </c>
      <c r="V525" s="7">
        <f t="shared" si="106"/>
        <v>9.5174731455338127E-2</v>
      </c>
      <c r="W525" t="str">
        <f t="shared" si="107"/>
        <v>n.s.</v>
      </c>
      <c r="X525" t="str">
        <f t="shared" si="108"/>
        <v>n.s.</v>
      </c>
      <c r="Y525" t="str">
        <f t="shared" si="109"/>
        <v>n.s.</v>
      </c>
      <c r="Z525" t="str">
        <f t="shared" si="110"/>
        <v>n.s.</v>
      </c>
      <c r="AA525">
        <f t="shared" si="111"/>
        <v>2</v>
      </c>
      <c r="AB525" t="s">
        <v>198</v>
      </c>
      <c r="AC525" t="s">
        <v>198</v>
      </c>
      <c r="AD525">
        <v>-6.5282587427584113</v>
      </c>
      <c r="AE525" t="s">
        <v>198</v>
      </c>
      <c r="AF525" t="s">
        <v>198</v>
      </c>
      <c r="AG525">
        <v>0.22683040844769461</v>
      </c>
      <c r="AH525">
        <f t="shared" si="112"/>
        <v>2</v>
      </c>
      <c r="AI525" t="s">
        <v>198</v>
      </c>
      <c r="AJ525" t="s">
        <v>198</v>
      </c>
      <c r="AK525">
        <v>-6.6438561897747244</v>
      </c>
      <c r="AL525" t="s">
        <v>198</v>
      </c>
      <c r="AM525" t="s">
        <v>198</v>
      </c>
      <c r="AN525">
        <v>0.18278607574167341</v>
      </c>
      <c r="AO525">
        <f t="shared" si="113"/>
        <v>2</v>
      </c>
      <c r="AP525" t="s">
        <v>198</v>
      </c>
      <c r="AQ525" t="s">
        <v>198</v>
      </c>
      <c r="AR525">
        <v>0.01</v>
      </c>
      <c r="AS525" t="s">
        <v>198</v>
      </c>
      <c r="AT525" t="s">
        <v>198</v>
      </c>
      <c r="AU525">
        <v>0.88100000000000001</v>
      </c>
      <c r="AV525" t="s">
        <v>199</v>
      </c>
      <c r="AW525" t="s">
        <v>2118</v>
      </c>
      <c r="AX525" t="s">
        <v>209</v>
      </c>
      <c r="BL525" t="str">
        <f t="shared" si="114"/>
        <v/>
      </c>
      <c r="BM525" t="str">
        <f t="shared" si="115"/>
        <v/>
      </c>
      <c r="BN525">
        <f t="shared" si="116"/>
        <v>0.18278607574167341</v>
      </c>
      <c r="BO525" t="s">
        <v>198</v>
      </c>
      <c r="BP525" t="s">
        <v>198</v>
      </c>
      <c r="BQ525">
        <v>-0.18278607574167341</v>
      </c>
    </row>
    <row r="526" spans="1:69" x14ac:dyDescent="0.25">
      <c r="B526" t="s">
        <v>2623</v>
      </c>
      <c r="C526" t="s">
        <v>2624</v>
      </c>
      <c r="D526" t="s">
        <v>198</v>
      </c>
      <c r="E526" t="s">
        <v>198</v>
      </c>
      <c r="F526" t="s">
        <v>198</v>
      </c>
      <c r="G526" t="s">
        <v>2622</v>
      </c>
      <c r="H526">
        <v>39.299999999999997</v>
      </c>
      <c r="I526">
        <v>8.73</v>
      </c>
      <c r="J526">
        <v>369</v>
      </c>
      <c r="K526">
        <v>31.1653116531165</v>
      </c>
      <c r="L526">
        <v>59</v>
      </c>
      <c r="M526">
        <v>10</v>
      </c>
      <c r="N526">
        <v>1</v>
      </c>
      <c r="O526">
        <v>14</v>
      </c>
      <c r="P526">
        <v>1</v>
      </c>
      <c r="Q526" t="s">
        <v>198</v>
      </c>
      <c r="R526">
        <v>9</v>
      </c>
      <c r="S526">
        <v>170.930463552475</v>
      </c>
      <c r="T526" s="8">
        <f t="shared" si="104"/>
        <v>0.16457176005658194</v>
      </c>
      <c r="U526" s="8">
        <f t="shared" si="105"/>
        <v>0.21490197798160668</v>
      </c>
      <c r="V526" s="7">
        <f t="shared" si="106"/>
        <v>0.11760616235015312</v>
      </c>
      <c r="W526" t="str">
        <f t="shared" si="107"/>
        <v>n.s.</v>
      </c>
      <c r="X526" t="str">
        <f t="shared" si="108"/>
        <v>n.s.</v>
      </c>
      <c r="Y526" t="str">
        <f t="shared" si="109"/>
        <v>n.s.</v>
      </c>
      <c r="Z526" t="str">
        <f t="shared" si="110"/>
        <v>n.s.</v>
      </c>
      <c r="AA526">
        <f t="shared" si="111"/>
        <v>6</v>
      </c>
      <c r="AB526">
        <v>2.5544483371250093E-3</v>
      </c>
      <c r="AC526">
        <v>0.40377194718298298</v>
      </c>
      <c r="AD526">
        <v>0.13280673704853585</v>
      </c>
      <c r="AE526">
        <v>9.1290345972590059E-2</v>
      </c>
      <c r="AF526">
        <v>0.48416957651037906</v>
      </c>
      <c r="AG526">
        <v>-0.12716249471212121</v>
      </c>
      <c r="AH526">
        <f t="shared" si="112"/>
        <v>6</v>
      </c>
      <c r="AI526">
        <v>-0.23786383009888792</v>
      </c>
      <c r="AJ526">
        <v>8.8141596869017569E-2</v>
      </c>
      <c r="AK526">
        <v>1.7209290032223101E-2</v>
      </c>
      <c r="AL526">
        <v>-0.31034012061215049</v>
      </c>
      <c r="AM526">
        <v>0.28630418515664108</v>
      </c>
      <c r="AN526">
        <v>-0.17120682741814242</v>
      </c>
      <c r="AO526">
        <f t="shared" si="113"/>
        <v>6</v>
      </c>
      <c r="AP526">
        <v>0.84799999999999998</v>
      </c>
      <c r="AQ526">
        <v>1.0629999999999999</v>
      </c>
      <c r="AR526">
        <v>1.012</v>
      </c>
      <c r="AS526">
        <v>1.24</v>
      </c>
      <c r="AT526">
        <v>0.82</v>
      </c>
      <c r="AU526">
        <v>1.1259999999999999</v>
      </c>
      <c r="AV526" t="s">
        <v>199</v>
      </c>
      <c r="AW526" t="s">
        <v>2118</v>
      </c>
      <c r="AX526" t="s">
        <v>209</v>
      </c>
      <c r="BL526">
        <f t="shared" si="114"/>
        <v>-0.31034012061215049</v>
      </c>
      <c r="BM526">
        <f t="shared" si="115"/>
        <v>0.28630418515664108</v>
      </c>
      <c r="BN526">
        <f t="shared" si="116"/>
        <v>-0.17120682741814242</v>
      </c>
      <c r="BO526">
        <v>0.31034012061215049</v>
      </c>
      <c r="BP526">
        <v>-0.28630418515664108</v>
      </c>
      <c r="BQ526">
        <v>0.17120682741814242</v>
      </c>
    </row>
    <row r="527" spans="1:69" x14ac:dyDescent="0.25">
      <c r="B527" t="s">
        <v>2625</v>
      </c>
      <c r="C527" t="s">
        <v>2626</v>
      </c>
      <c r="D527" t="s">
        <v>198</v>
      </c>
      <c r="E527" t="s">
        <v>198</v>
      </c>
      <c r="F527" t="s">
        <v>198</v>
      </c>
      <c r="G527" t="s">
        <v>705</v>
      </c>
      <c r="H527">
        <v>96.795000000000002</v>
      </c>
      <c r="I527">
        <v>6.38</v>
      </c>
      <c r="J527">
        <v>929</v>
      </c>
      <c r="K527">
        <v>19.052744886975201</v>
      </c>
      <c r="L527">
        <v>44</v>
      </c>
      <c r="M527">
        <v>9</v>
      </c>
      <c r="N527">
        <v>9</v>
      </c>
      <c r="O527">
        <v>0</v>
      </c>
      <c r="P527">
        <v>1</v>
      </c>
      <c r="Q527" t="s">
        <v>198</v>
      </c>
      <c r="R527">
        <v>1.3</v>
      </c>
      <c r="S527">
        <v>206.724829673767</v>
      </c>
      <c r="T527" s="8">
        <f t="shared" si="104"/>
        <v>2.2159767560985089E-2</v>
      </c>
      <c r="U527" s="8">
        <f t="shared" si="105"/>
        <v>0.1850628465435141</v>
      </c>
      <c r="V527" s="7">
        <f t="shared" si="106"/>
        <v>0.79433258666080953</v>
      </c>
      <c r="W527" t="str">
        <f t="shared" si="107"/>
        <v>n.s.</v>
      </c>
      <c r="X527" t="str">
        <f t="shared" si="108"/>
        <v>n.s.</v>
      </c>
      <c r="Y527" t="str">
        <f t="shared" si="109"/>
        <v>n.s.</v>
      </c>
      <c r="Z527" t="str">
        <f t="shared" si="110"/>
        <v>n.s.</v>
      </c>
      <c r="AA527">
        <f t="shared" si="111"/>
        <v>6</v>
      </c>
      <c r="AB527">
        <v>0.12950237703416234</v>
      </c>
      <c r="AC527">
        <v>-0.26644964187406933</v>
      </c>
      <c r="AD527">
        <v>0.11270916769148626</v>
      </c>
      <c r="AE527">
        <v>-4.091498952056366E-2</v>
      </c>
      <c r="AF527">
        <v>0.30722414739029424</v>
      </c>
      <c r="AG527">
        <v>-0.10911245535539932</v>
      </c>
      <c r="AH527">
        <f t="shared" si="112"/>
        <v>6</v>
      </c>
      <c r="AI527">
        <v>-0.11091590140185059</v>
      </c>
      <c r="AJ527">
        <v>-0.58207999218803474</v>
      </c>
      <c r="AK527">
        <v>-2.8882793248265121E-3</v>
      </c>
      <c r="AL527">
        <v>-0.44254545610530421</v>
      </c>
      <c r="AM527">
        <v>0.10935875603655623</v>
      </c>
      <c r="AN527">
        <v>-0.15315678806142052</v>
      </c>
      <c r="AO527">
        <f t="shared" si="113"/>
        <v>6</v>
      </c>
      <c r="AP527">
        <v>0.92600000000000005</v>
      </c>
      <c r="AQ527">
        <v>0.66800000000000004</v>
      </c>
      <c r="AR527">
        <v>0.998</v>
      </c>
      <c r="AS527">
        <v>1.359</v>
      </c>
      <c r="AT527">
        <v>0.92700000000000005</v>
      </c>
      <c r="AU527">
        <v>1.1120000000000001</v>
      </c>
      <c r="AV527" t="s">
        <v>199</v>
      </c>
      <c r="AW527" t="s">
        <v>198</v>
      </c>
      <c r="AX527" t="s">
        <v>209</v>
      </c>
      <c r="BL527">
        <f t="shared" si="114"/>
        <v>-0.44254545610530421</v>
      </c>
      <c r="BM527">
        <f t="shared" si="115"/>
        <v>0.10935875603655623</v>
      </c>
      <c r="BN527">
        <f t="shared" si="116"/>
        <v>-0.15315678806142052</v>
      </c>
      <c r="BO527">
        <v>0.44254545610530421</v>
      </c>
      <c r="BP527">
        <v>-0.10935875603655623</v>
      </c>
      <c r="BQ527">
        <v>0.15315678806142052</v>
      </c>
    </row>
    <row r="528" spans="1:69" x14ac:dyDescent="0.25">
      <c r="B528" t="s">
        <v>2627</v>
      </c>
      <c r="C528" t="s">
        <v>2628</v>
      </c>
      <c r="D528" t="s">
        <v>2629</v>
      </c>
      <c r="E528" t="s">
        <v>2630</v>
      </c>
      <c r="F528" t="s">
        <v>230</v>
      </c>
      <c r="G528" t="s">
        <v>198</v>
      </c>
      <c r="H528">
        <v>17.902000000000001</v>
      </c>
      <c r="I528">
        <v>7.91</v>
      </c>
      <c r="J528">
        <v>159</v>
      </c>
      <c r="K528">
        <v>58.490566037735803</v>
      </c>
      <c r="L528">
        <v>48</v>
      </c>
      <c r="M528">
        <v>6</v>
      </c>
      <c r="N528">
        <v>6</v>
      </c>
      <c r="O528">
        <v>0</v>
      </c>
      <c r="P528">
        <v>1</v>
      </c>
      <c r="Q528" t="s">
        <v>198</v>
      </c>
      <c r="R528">
        <v>214.44300000000001</v>
      </c>
      <c r="S528">
        <v>141.58556067943601</v>
      </c>
      <c r="T528" s="8">
        <f t="shared" si="104"/>
        <v>3.5567314935145236E-3</v>
      </c>
      <c r="U528" s="8">
        <f t="shared" si="105"/>
        <v>0.48362025764122962</v>
      </c>
      <c r="V528" s="7">
        <f t="shared" si="106"/>
        <v>0.98720292689084377</v>
      </c>
      <c r="W528" t="str">
        <f t="shared" si="107"/>
        <v>n.s.</v>
      </c>
      <c r="X528" t="str">
        <f t="shared" si="108"/>
        <v>n.s.</v>
      </c>
      <c r="Y528" t="str">
        <f t="shared" si="109"/>
        <v>n.s.</v>
      </c>
      <c r="Z528" t="str">
        <f t="shared" si="110"/>
        <v>n.s.</v>
      </c>
      <c r="AA528">
        <f t="shared" si="111"/>
        <v>6</v>
      </c>
      <c r="AB528">
        <v>0.94617506048581024</v>
      </c>
      <c r="AC528">
        <v>-0.15629848510729921</v>
      </c>
      <c r="AD528">
        <v>0.2829553747548269</v>
      </c>
      <c r="AE528">
        <v>-0.20528547524046459</v>
      </c>
      <c r="AF528">
        <v>-0.38131475677341214</v>
      </c>
      <c r="AG528">
        <v>-0.46489132915837422</v>
      </c>
      <c r="AH528">
        <f t="shared" si="112"/>
        <v>6</v>
      </c>
      <c r="AI528">
        <v>0.7057567820497973</v>
      </c>
      <c r="AJ528">
        <v>-0.47192883542126463</v>
      </c>
      <c r="AK528">
        <v>0.16735792773851413</v>
      </c>
      <c r="AL528">
        <v>-0.60691594182520514</v>
      </c>
      <c r="AM528">
        <v>-0.57918014812715013</v>
      </c>
      <c r="AN528">
        <v>-0.50893566186439543</v>
      </c>
      <c r="AO528">
        <f t="shared" si="113"/>
        <v>6</v>
      </c>
      <c r="AP528">
        <v>1.631</v>
      </c>
      <c r="AQ528">
        <v>0.72099999999999997</v>
      </c>
      <c r="AR528">
        <v>1.123</v>
      </c>
      <c r="AS528">
        <v>1.5229999999999999</v>
      </c>
      <c r="AT528">
        <v>1.494</v>
      </c>
      <c r="AU528">
        <v>1.423</v>
      </c>
      <c r="AV528" t="s">
        <v>198</v>
      </c>
      <c r="AW528" t="s">
        <v>198</v>
      </c>
      <c r="AX528" t="s">
        <v>198</v>
      </c>
      <c r="BL528">
        <f t="shared" si="114"/>
        <v>-0.60691594182520514</v>
      </c>
      <c r="BM528">
        <f t="shared" si="115"/>
        <v>-0.57918014812715013</v>
      </c>
      <c r="BN528">
        <f t="shared" si="116"/>
        <v>-0.50893566186439543</v>
      </c>
      <c r="BO528">
        <v>0.60691594182520514</v>
      </c>
      <c r="BP528">
        <v>0.57918014812715013</v>
      </c>
      <c r="BQ528">
        <v>0.50893566186439543</v>
      </c>
    </row>
    <row r="529" spans="1:69" hidden="1" x14ac:dyDescent="0.25">
      <c r="A529"/>
      <c r="B529" t="s">
        <v>2631</v>
      </c>
      <c r="C529" t="s">
        <v>2632</v>
      </c>
      <c r="D529" t="s">
        <v>198</v>
      </c>
      <c r="E529" t="s">
        <v>198</v>
      </c>
      <c r="F529" t="s">
        <v>198</v>
      </c>
      <c r="G529" t="s">
        <v>936</v>
      </c>
      <c r="H529">
        <v>104.46</v>
      </c>
      <c r="I529">
        <v>6.6</v>
      </c>
      <c r="J529">
        <v>972</v>
      </c>
      <c r="K529">
        <v>21.0905349794239</v>
      </c>
      <c r="L529">
        <v>51</v>
      </c>
      <c r="M529">
        <v>14</v>
      </c>
      <c r="N529">
        <v>1</v>
      </c>
      <c r="O529">
        <v>0</v>
      </c>
      <c r="P529">
        <v>1</v>
      </c>
      <c r="Q529" t="s">
        <v>198</v>
      </c>
      <c r="R529">
        <v>1.49</v>
      </c>
      <c r="S529">
        <v>142.06693685054799</v>
      </c>
      <c r="T529" s="8" t="str">
        <f t="shared" si="104"/>
        <v/>
      </c>
      <c r="U529" s="8" t="str">
        <f t="shared" si="105"/>
        <v/>
      </c>
      <c r="V529" s="7" t="str">
        <f t="shared" si="106"/>
        <v/>
      </c>
      <c r="W529" t="str">
        <f t="shared" si="107"/>
        <v>n.q.</v>
      </c>
      <c r="X529" t="str">
        <f t="shared" si="108"/>
        <v>n.q.</v>
      </c>
      <c r="Y529" t="str">
        <f t="shared" si="109"/>
        <v>n.q.</v>
      </c>
      <c r="Z529" t="str">
        <f t="shared" si="110"/>
        <v>n.q.</v>
      </c>
      <c r="AA529">
        <f t="shared" si="111"/>
        <v>0</v>
      </c>
      <c r="AB529" t="s">
        <v>198</v>
      </c>
      <c r="AC529" t="s">
        <v>198</v>
      </c>
      <c r="AD529" t="s">
        <v>198</v>
      </c>
      <c r="AE529" t="s">
        <v>198</v>
      </c>
      <c r="AF529" t="s">
        <v>198</v>
      </c>
      <c r="AG529" t="s">
        <v>198</v>
      </c>
      <c r="AH529">
        <f t="shared" si="112"/>
        <v>0</v>
      </c>
      <c r="AI529" t="s">
        <v>198</v>
      </c>
      <c r="AJ529" t="s">
        <v>198</v>
      </c>
      <c r="AK529" t="s">
        <v>198</v>
      </c>
      <c r="AL529" t="s">
        <v>198</v>
      </c>
      <c r="AM529" t="s">
        <v>198</v>
      </c>
      <c r="AN529" t="s">
        <v>198</v>
      </c>
      <c r="AO529">
        <f t="shared" si="113"/>
        <v>0</v>
      </c>
      <c r="AP529" t="s">
        <v>198</v>
      </c>
      <c r="AQ529" t="s">
        <v>198</v>
      </c>
      <c r="AR529" t="s">
        <v>198</v>
      </c>
      <c r="AS529" t="s">
        <v>198</v>
      </c>
      <c r="AT529" t="s">
        <v>198</v>
      </c>
      <c r="AU529" t="s">
        <v>198</v>
      </c>
      <c r="AV529" t="s">
        <v>199</v>
      </c>
      <c r="AW529" t="s">
        <v>198</v>
      </c>
      <c r="AX529" t="s">
        <v>209</v>
      </c>
      <c r="BL529" t="str">
        <f t="shared" si="114"/>
        <v/>
      </c>
      <c r="BM529" t="str">
        <f t="shared" si="115"/>
        <v/>
      </c>
      <c r="BN529" t="str">
        <f t="shared" si="116"/>
        <v/>
      </c>
      <c r="BO529" t="s">
        <v>198</v>
      </c>
      <c r="BP529" t="s">
        <v>198</v>
      </c>
      <c r="BQ529" t="s">
        <v>198</v>
      </c>
    </row>
    <row r="530" spans="1:69" x14ac:dyDescent="0.25">
      <c r="B530" t="s">
        <v>2633</v>
      </c>
      <c r="C530" t="s">
        <v>2634</v>
      </c>
      <c r="D530" t="s">
        <v>198</v>
      </c>
      <c r="E530" t="s">
        <v>198</v>
      </c>
      <c r="F530" t="s">
        <v>198</v>
      </c>
      <c r="G530" t="s">
        <v>2635</v>
      </c>
      <c r="H530">
        <v>76.012</v>
      </c>
      <c r="I530">
        <v>9.5399999999999991</v>
      </c>
      <c r="J530">
        <v>728</v>
      </c>
      <c r="K530">
        <v>32.417582417582402</v>
      </c>
      <c r="L530">
        <v>57</v>
      </c>
      <c r="M530">
        <v>11</v>
      </c>
      <c r="N530">
        <v>11</v>
      </c>
      <c r="O530">
        <v>0</v>
      </c>
      <c r="P530">
        <v>1</v>
      </c>
      <c r="Q530" t="s">
        <v>198</v>
      </c>
      <c r="R530">
        <v>5.7</v>
      </c>
      <c r="S530">
        <v>233.64095211029101</v>
      </c>
      <c r="T530" s="8">
        <f t="shared" si="104"/>
        <v>-0.27609906869326944</v>
      </c>
      <c r="U530" s="8">
        <f t="shared" si="105"/>
        <v>0.69462998897377892</v>
      </c>
      <c r="V530" s="7">
        <f t="shared" si="106"/>
        <v>0.39499545472425091</v>
      </c>
      <c r="W530" t="str">
        <f t="shared" si="107"/>
        <v>n.s.</v>
      </c>
      <c r="X530" t="str">
        <f t="shared" si="108"/>
        <v>n.s.</v>
      </c>
      <c r="Y530" t="str">
        <f t="shared" si="109"/>
        <v>n.s.</v>
      </c>
      <c r="Z530" t="str">
        <f t="shared" si="110"/>
        <v>n.s.</v>
      </c>
      <c r="AA530">
        <f t="shared" si="111"/>
        <v>6</v>
      </c>
      <c r="AB530">
        <v>-0.68919239367258911</v>
      </c>
      <c r="AC530">
        <v>-1.4022264209045363</v>
      </c>
      <c r="AD530">
        <v>-0.67027774763083992</v>
      </c>
      <c r="AE530">
        <v>0.25627908101212044</v>
      </c>
      <c r="AF530">
        <v>0.29020556350044857</v>
      </c>
      <c r="AG530">
        <v>0.5586175055357796</v>
      </c>
      <c r="AH530">
        <f t="shared" si="112"/>
        <v>6</v>
      </c>
      <c r="AI530">
        <v>-0.92961067210860204</v>
      </c>
      <c r="AJ530">
        <v>-1.7178567712185018</v>
      </c>
      <c r="AK530">
        <v>-0.78587519464715272</v>
      </c>
      <c r="AL530">
        <v>-0.14535138557262012</v>
      </c>
      <c r="AM530">
        <v>9.2340172146710586E-2</v>
      </c>
      <c r="AN530">
        <v>0.51457317282975834</v>
      </c>
      <c r="AO530">
        <f t="shared" si="113"/>
        <v>6</v>
      </c>
      <c r="AP530">
        <v>0.52500000000000002</v>
      </c>
      <c r="AQ530">
        <v>0.30399999999999999</v>
      </c>
      <c r="AR530">
        <v>0.57999999999999996</v>
      </c>
      <c r="AS530">
        <v>1.1060000000000001</v>
      </c>
      <c r="AT530">
        <v>0.93799999999999994</v>
      </c>
      <c r="AU530">
        <v>0.7</v>
      </c>
      <c r="AV530" t="s">
        <v>1360</v>
      </c>
      <c r="AW530" t="s">
        <v>198</v>
      </c>
      <c r="AX530" t="s">
        <v>198</v>
      </c>
      <c r="BL530">
        <f t="shared" si="114"/>
        <v>-0.14535138557262012</v>
      </c>
      <c r="BM530">
        <f t="shared" si="115"/>
        <v>9.2340172146710586E-2</v>
      </c>
      <c r="BN530">
        <f t="shared" si="116"/>
        <v>0.51457317282975834</v>
      </c>
      <c r="BO530">
        <v>0.14535138557262012</v>
      </c>
      <c r="BP530">
        <v>-9.2340172146710586E-2</v>
      </c>
      <c r="BQ530">
        <v>-0.51457317282975834</v>
      </c>
    </row>
    <row r="531" spans="1:69" x14ac:dyDescent="0.25">
      <c r="B531" t="s">
        <v>2636</v>
      </c>
      <c r="C531" t="s">
        <v>2637</v>
      </c>
      <c r="D531" t="s">
        <v>198</v>
      </c>
      <c r="E531" t="s">
        <v>198</v>
      </c>
      <c r="F531" t="s">
        <v>198</v>
      </c>
      <c r="G531" t="s">
        <v>2638</v>
      </c>
      <c r="H531">
        <v>46.043999999999997</v>
      </c>
      <c r="I531">
        <v>7.77</v>
      </c>
      <c r="J531">
        <v>409</v>
      </c>
      <c r="K531">
        <v>36.674816625916897</v>
      </c>
      <c r="L531">
        <v>72</v>
      </c>
      <c r="M531">
        <v>13</v>
      </c>
      <c r="N531">
        <v>12</v>
      </c>
      <c r="O531">
        <v>0</v>
      </c>
      <c r="P531">
        <v>1</v>
      </c>
      <c r="Q531" t="s">
        <v>198</v>
      </c>
      <c r="R531">
        <v>8.1519999999999992</v>
      </c>
      <c r="S531">
        <v>194.71808075904801</v>
      </c>
      <c r="T531" s="8">
        <f t="shared" si="104"/>
        <v>0.27224527637489432</v>
      </c>
      <c r="U531" s="8">
        <f t="shared" si="105"/>
        <v>0.40108251890949104</v>
      </c>
      <c r="V531" s="7">
        <f t="shared" si="106"/>
        <v>0.1600269270032586</v>
      </c>
      <c r="W531" t="str">
        <f t="shared" si="107"/>
        <v>n.s.</v>
      </c>
      <c r="X531" t="str">
        <f t="shared" si="108"/>
        <v>n.s.</v>
      </c>
      <c r="Y531" t="str">
        <f t="shared" si="109"/>
        <v>n.s.</v>
      </c>
      <c r="Z531" t="str">
        <f t="shared" si="110"/>
        <v>n.s.</v>
      </c>
      <c r="AA531">
        <f t="shared" si="111"/>
        <v>6</v>
      </c>
      <c r="AB531">
        <v>0.67123877495578443</v>
      </c>
      <c r="AC531">
        <v>0.40241411645603209</v>
      </c>
      <c r="AD531">
        <v>-0.58809199227559483</v>
      </c>
      <c r="AE531">
        <v>0.32438746765228021</v>
      </c>
      <c r="AF531">
        <v>0.47190615684455045</v>
      </c>
      <c r="AG531">
        <v>0.35161713461631344</v>
      </c>
      <c r="AH531">
        <f t="shared" si="112"/>
        <v>6</v>
      </c>
      <c r="AI531">
        <v>0.4308204965197715</v>
      </c>
      <c r="AJ531">
        <v>8.6783766142066662E-2</v>
      </c>
      <c r="AK531">
        <v>-0.70368943929190764</v>
      </c>
      <c r="AL531">
        <v>-7.7242998932460352E-2</v>
      </c>
      <c r="AM531">
        <v>0.27404076549081247</v>
      </c>
      <c r="AN531">
        <v>0.30757280191029224</v>
      </c>
      <c r="AO531">
        <f t="shared" si="113"/>
        <v>6</v>
      </c>
      <c r="AP531">
        <v>1.3480000000000001</v>
      </c>
      <c r="AQ531">
        <v>1.0620000000000001</v>
      </c>
      <c r="AR531">
        <v>0.61399999999999999</v>
      </c>
      <c r="AS531">
        <v>1.0549999999999999</v>
      </c>
      <c r="AT531">
        <v>0.82699999999999996</v>
      </c>
      <c r="AU531">
        <v>0.80800000000000005</v>
      </c>
      <c r="AV531" t="s">
        <v>1239</v>
      </c>
      <c r="AW531" t="s">
        <v>200</v>
      </c>
      <c r="AX531" t="s">
        <v>201</v>
      </c>
      <c r="BL531">
        <f t="shared" si="114"/>
        <v>-7.7242998932460352E-2</v>
      </c>
      <c r="BM531">
        <f t="shared" si="115"/>
        <v>0.27404076549081247</v>
      </c>
      <c r="BN531">
        <f t="shared" si="116"/>
        <v>0.30757280191029224</v>
      </c>
      <c r="BO531">
        <v>7.7242998932460352E-2</v>
      </c>
      <c r="BP531">
        <v>-0.27404076549081247</v>
      </c>
      <c r="BQ531">
        <v>-0.30757280191029224</v>
      </c>
    </row>
    <row r="532" spans="1:69" x14ac:dyDescent="0.25">
      <c r="B532" t="s">
        <v>2639</v>
      </c>
      <c r="C532" t="s">
        <v>2640</v>
      </c>
      <c r="D532" t="s">
        <v>198</v>
      </c>
      <c r="E532" t="s">
        <v>198</v>
      </c>
      <c r="F532" t="s">
        <v>198</v>
      </c>
      <c r="G532" t="s">
        <v>2641</v>
      </c>
      <c r="H532">
        <v>98.116</v>
      </c>
      <c r="I532">
        <v>6.68</v>
      </c>
      <c r="J532">
        <v>877</v>
      </c>
      <c r="K532">
        <v>21.5507411630559</v>
      </c>
      <c r="L532">
        <v>43</v>
      </c>
      <c r="M532">
        <v>14</v>
      </c>
      <c r="N532">
        <v>14</v>
      </c>
      <c r="O532">
        <v>0</v>
      </c>
      <c r="P532">
        <v>1</v>
      </c>
      <c r="Q532" t="s">
        <v>198</v>
      </c>
      <c r="R532">
        <v>1.8120000000000001</v>
      </c>
      <c r="S532">
        <v>140.31596100330401</v>
      </c>
      <c r="T532" s="8">
        <f t="shared" si="104"/>
        <v>0.33240501853978988</v>
      </c>
      <c r="U532" s="8">
        <f t="shared" si="105"/>
        <v>0.45273744284931206</v>
      </c>
      <c r="V532" s="7">
        <f t="shared" si="106"/>
        <v>0.13823289968166663</v>
      </c>
      <c r="W532" t="str">
        <f t="shared" si="107"/>
        <v>n.s.</v>
      </c>
      <c r="X532" t="str">
        <f t="shared" si="108"/>
        <v>n.s.</v>
      </c>
      <c r="Y532" t="str">
        <f t="shared" si="109"/>
        <v>n.s.</v>
      </c>
      <c r="Z532" t="str">
        <f t="shared" si="110"/>
        <v>n.s.</v>
      </c>
      <c r="AA532">
        <f t="shared" si="111"/>
        <v>5</v>
      </c>
      <c r="AB532">
        <v>-8.1509816451349359E-2</v>
      </c>
      <c r="AC532" t="s">
        <v>198</v>
      </c>
      <c r="AD532">
        <v>-0.32075628349962343</v>
      </c>
      <c r="AE532">
        <v>0.86557756634453087</v>
      </c>
      <c r="AF532">
        <v>0.59189703251227965</v>
      </c>
      <c r="AG532">
        <v>0.60681659379311148</v>
      </c>
      <c r="AH532">
        <f t="shared" si="112"/>
        <v>5</v>
      </c>
      <c r="AI532">
        <v>-0.32192809488736229</v>
      </c>
      <c r="AJ532" t="s">
        <v>198</v>
      </c>
      <c r="AK532">
        <v>-0.43635373051593618</v>
      </c>
      <c r="AL532">
        <v>0.46394709975979032</v>
      </c>
      <c r="AM532">
        <v>0.39403164115854161</v>
      </c>
      <c r="AN532">
        <v>0.56277226108709022</v>
      </c>
      <c r="AO532">
        <f t="shared" si="113"/>
        <v>5</v>
      </c>
      <c r="AP532">
        <v>0.8</v>
      </c>
      <c r="AQ532" t="s">
        <v>198</v>
      </c>
      <c r="AR532">
        <v>0.73899999999999999</v>
      </c>
      <c r="AS532">
        <v>0.72499999999999998</v>
      </c>
      <c r="AT532">
        <v>0.76100000000000001</v>
      </c>
      <c r="AU532">
        <v>0.67700000000000005</v>
      </c>
      <c r="AV532" t="s">
        <v>199</v>
      </c>
      <c r="AW532" t="s">
        <v>198</v>
      </c>
      <c r="AX532" t="s">
        <v>222</v>
      </c>
      <c r="BL532">
        <f t="shared" si="114"/>
        <v>0.46394709975979032</v>
      </c>
      <c r="BM532">
        <f t="shared" si="115"/>
        <v>0.39403164115854161</v>
      </c>
      <c r="BN532">
        <f t="shared" si="116"/>
        <v>0.56277226108709022</v>
      </c>
      <c r="BO532">
        <v>-0.46394709975979032</v>
      </c>
      <c r="BP532">
        <v>-0.39403164115854161</v>
      </c>
      <c r="BQ532">
        <v>-0.56277226108709022</v>
      </c>
    </row>
    <row r="533" spans="1:69" hidden="1" x14ac:dyDescent="0.25">
      <c r="A533"/>
      <c r="B533" t="s">
        <v>2642</v>
      </c>
      <c r="C533" t="s">
        <v>2643</v>
      </c>
      <c r="D533" t="s">
        <v>198</v>
      </c>
      <c r="E533" t="s">
        <v>198</v>
      </c>
      <c r="F533" t="s">
        <v>198</v>
      </c>
      <c r="G533" t="s">
        <v>198</v>
      </c>
      <c r="H533">
        <v>42.637</v>
      </c>
      <c r="I533">
        <v>9.26</v>
      </c>
      <c r="J533">
        <v>378</v>
      </c>
      <c r="K533">
        <v>33.3333333333333</v>
      </c>
      <c r="L533">
        <v>62</v>
      </c>
      <c r="M533">
        <v>12</v>
      </c>
      <c r="N533">
        <v>1</v>
      </c>
      <c r="O533">
        <v>0</v>
      </c>
      <c r="P533">
        <v>1</v>
      </c>
      <c r="Q533" t="s">
        <v>198</v>
      </c>
      <c r="R533">
        <v>5.8129999999999997</v>
      </c>
      <c r="S533">
        <v>197.796200275421</v>
      </c>
      <c r="T533" s="8">
        <f t="shared" si="104"/>
        <v>0.84828118126724805</v>
      </c>
      <c r="U533" s="8">
        <f t="shared" si="105"/>
        <v>0</v>
      </c>
      <c r="V533" s="7" t="str">
        <f t="shared" si="106"/>
        <v/>
      </c>
      <c r="W533" t="str">
        <f t="shared" si="107"/>
        <v>n.s.</v>
      </c>
      <c r="X533" t="str">
        <f t="shared" si="108"/>
        <v>n.s.</v>
      </c>
      <c r="Y533" t="str">
        <f t="shared" si="109"/>
        <v>n.s.</v>
      </c>
      <c r="Z533" t="str">
        <f t="shared" si="110"/>
        <v>n.s.</v>
      </c>
      <c r="AA533">
        <f t="shared" si="111"/>
        <v>1</v>
      </c>
      <c r="AB533">
        <v>0.84828118126724805</v>
      </c>
      <c r="AC533" t="s">
        <v>198</v>
      </c>
      <c r="AD533" t="s">
        <v>198</v>
      </c>
      <c r="AE533" t="s">
        <v>198</v>
      </c>
      <c r="AF533" t="s">
        <v>198</v>
      </c>
      <c r="AG533" t="s">
        <v>198</v>
      </c>
      <c r="AH533">
        <f t="shared" si="112"/>
        <v>1</v>
      </c>
      <c r="AI533">
        <v>0.60786290283123512</v>
      </c>
      <c r="AJ533" t="s">
        <v>198</v>
      </c>
      <c r="AK533" t="s">
        <v>198</v>
      </c>
      <c r="AL533" t="s">
        <v>198</v>
      </c>
      <c r="AM533" t="s">
        <v>198</v>
      </c>
      <c r="AN533" t="s">
        <v>198</v>
      </c>
      <c r="AO533">
        <f t="shared" si="113"/>
        <v>1</v>
      </c>
      <c r="AP533">
        <v>1.524</v>
      </c>
      <c r="AQ533" t="s">
        <v>198</v>
      </c>
      <c r="AR533" t="s">
        <v>198</v>
      </c>
      <c r="AS533" t="s">
        <v>198</v>
      </c>
      <c r="AT533" t="s">
        <v>198</v>
      </c>
      <c r="AU533" t="s">
        <v>198</v>
      </c>
      <c r="AV533" t="s">
        <v>198</v>
      </c>
      <c r="AW533" t="s">
        <v>1254</v>
      </c>
      <c r="AX533" t="s">
        <v>198</v>
      </c>
      <c r="BL533" t="str">
        <f t="shared" si="114"/>
        <v/>
      </c>
      <c r="BM533" t="str">
        <f t="shared" si="115"/>
        <v/>
      </c>
      <c r="BN533" t="str">
        <f t="shared" si="116"/>
        <v/>
      </c>
      <c r="BO533" t="s">
        <v>198</v>
      </c>
      <c r="BP533" t="s">
        <v>198</v>
      </c>
      <c r="BQ533" t="s">
        <v>198</v>
      </c>
    </row>
    <row r="534" spans="1:69" x14ac:dyDescent="0.25">
      <c r="B534" t="s">
        <v>2644</v>
      </c>
      <c r="C534" t="s">
        <v>2645</v>
      </c>
      <c r="D534" t="s">
        <v>198</v>
      </c>
      <c r="E534" t="s">
        <v>198</v>
      </c>
      <c r="F534" t="s">
        <v>198</v>
      </c>
      <c r="G534" t="s">
        <v>198</v>
      </c>
      <c r="H534">
        <v>42.646000000000001</v>
      </c>
      <c r="I534">
        <v>9.36</v>
      </c>
      <c r="J534">
        <v>378</v>
      </c>
      <c r="K534">
        <v>33.3333333333333</v>
      </c>
      <c r="L534">
        <v>66</v>
      </c>
      <c r="M534">
        <v>12</v>
      </c>
      <c r="N534">
        <v>1</v>
      </c>
      <c r="O534">
        <v>15</v>
      </c>
      <c r="P534">
        <v>1</v>
      </c>
      <c r="Q534" t="s">
        <v>198</v>
      </c>
      <c r="R534">
        <v>6.5860000000000003</v>
      </c>
      <c r="S534">
        <v>197.796200275421</v>
      </c>
      <c r="T534" s="8">
        <f t="shared" si="104"/>
        <v>-0.16833508800896524</v>
      </c>
      <c r="U534" s="8">
        <f t="shared" si="105"/>
        <v>0.51818124498088047</v>
      </c>
      <c r="V534" s="7">
        <f t="shared" si="106"/>
        <v>0.48424714729524998</v>
      </c>
      <c r="W534" t="str">
        <f t="shared" si="107"/>
        <v>n.s.</v>
      </c>
      <c r="X534" t="str">
        <f t="shared" si="108"/>
        <v>n.s.</v>
      </c>
      <c r="Y534" t="str">
        <f t="shared" si="109"/>
        <v>n.s.</v>
      </c>
      <c r="Z534" t="str">
        <f t="shared" si="110"/>
        <v>n.s.</v>
      </c>
      <c r="AA534">
        <f t="shared" si="111"/>
        <v>6</v>
      </c>
      <c r="AB534">
        <v>6.2536553165357472E-2</v>
      </c>
      <c r="AC534">
        <v>-1.1503080472649163</v>
      </c>
      <c r="AD534">
        <v>-7.869736814517593E-2</v>
      </c>
      <c r="AE534">
        <v>-0.18236991670103209</v>
      </c>
      <c r="AF534">
        <v>-0.25314785159023501</v>
      </c>
      <c r="AG534">
        <v>0.59197610248221033</v>
      </c>
      <c r="AH534">
        <f t="shared" si="112"/>
        <v>6</v>
      </c>
      <c r="AI534">
        <v>-0.17788172527065546</v>
      </c>
      <c r="AJ534">
        <v>-1.4659383975788818</v>
      </c>
      <c r="AK534">
        <v>-0.19429481516148869</v>
      </c>
      <c r="AL534">
        <v>-0.58400038328577264</v>
      </c>
      <c r="AM534">
        <v>-0.45101324294397299</v>
      </c>
      <c r="AN534">
        <v>0.54793176977618907</v>
      </c>
      <c r="AO534">
        <f t="shared" si="113"/>
        <v>6</v>
      </c>
      <c r="AP534">
        <v>0.88400000000000001</v>
      </c>
      <c r="AQ534">
        <v>0.36199999999999999</v>
      </c>
      <c r="AR534">
        <v>0.874</v>
      </c>
      <c r="AS534">
        <v>1.4990000000000001</v>
      </c>
      <c r="AT534">
        <v>1.367</v>
      </c>
      <c r="AU534">
        <v>0.68400000000000005</v>
      </c>
      <c r="AV534" t="s">
        <v>198</v>
      </c>
      <c r="AW534" t="s">
        <v>1254</v>
      </c>
      <c r="AX534" t="s">
        <v>198</v>
      </c>
      <c r="BL534">
        <f t="shared" si="114"/>
        <v>-0.58400038328577264</v>
      </c>
      <c r="BM534">
        <f t="shared" si="115"/>
        <v>-0.45101324294397299</v>
      </c>
      <c r="BN534">
        <f t="shared" si="116"/>
        <v>0.54793176977618907</v>
      </c>
      <c r="BO534">
        <v>0.58400038328577264</v>
      </c>
      <c r="BP534">
        <v>0.45101324294397299</v>
      </c>
      <c r="BQ534">
        <v>-0.54793176977618907</v>
      </c>
    </row>
    <row r="535" spans="1:69" x14ac:dyDescent="0.25">
      <c r="B535" t="s">
        <v>2646</v>
      </c>
      <c r="C535" t="s">
        <v>2647</v>
      </c>
      <c r="D535" t="s">
        <v>198</v>
      </c>
      <c r="E535" t="s">
        <v>198</v>
      </c>
      <c r="F535" t="s">
        <v>198</v>
      </c>
      <c r="G535" t="s">
        <v>198</v>
      </c>
      <c r="H535">
        <v>31.363</v>
      </c>
      <c r="I535">
        <v>7.25</v>
      </c>
      <c r="J535">
        <v>286</v>
      </c>
      <c r="K535">
        <v>28.671328671328698</v>
      </c>
      <c r="L535">
        <v>56</v>
      </c>
      <c r="M535">
        <v>7</v>
      </c>
      <c r="N535">
        <v>7</v>
      </c>
      <c r="O535">
        <v>0</v>
      </c>
      <c r="P535">
        <v>1</v>
      </c>
      <c r="Q535" t="s">
        <v>198</v>
      </c>
      <c r="R535">
        <v>9</v>
      </c>
      <c r="S535">
        <v>192.23089289665199</v>
      </c>
      <c r="T535" s="8">
        <f t="shared" si="104"/>
        <v>8.1512772760566912E-2</v>
      </c>
      <c r="U535" s="8">
        <f t="shared" si="105"/>
        <v>0.11436319976068898</v>
      </c>
      <c r="V535" s="7">
        <f t="shared" si="106"/>
        <v>0.14207289203172804</v>
      </c>
      <c r="W535" t="str">
        <f t="shared" si="107"/>
        <v>n.s.</v>
      </c>
      <c r="X535" t="str">
        <f t="shared" si="108"/>
        <v>n.s.</v>
      </c>
      <c r="Y535" t="str">
        <f t="shared" si="109"/>
        <v>n.s.</v>
      </c>
      <c r="Z535" t="str">
        <f t="shared" si="110"/>
        <v>n.s.</v>
      </c>
      <c r="AA535">
        <f t="shared" si="111"/>
        <v>6</v>
      </c>
      <c r="AB535">
        <v>0.17247944977943735</v>
      </c>
      <c r="AC535">
        <v>4.8550732422222798E-2</v>
      </c>
      <c r="AD535">
        <v>-2.5228097117251783E-2</v>
      </c>
      <c r="AE535">
        <v>0.11830129853309912</v>
      </c>
      <c r="AF535">
        <v>0.25525705524207465</v>
      </c>
      <c r="AG535">
        <v>-8.0283802296180568E-2</v>
      </c>
      <c r="AH535">
        <f t="shared" si="112"/>
        <v>6</v>
      </c>
      <c r="AI535">
        <v>-6.7938828656575564E-2</v>
      </c>
      <c r="AJ535">
        <v>-0.26707961789174262</v>
      </c>
      <c r="AK535">
        <v>-0.14082554413356455</v>
      </c>
      <c r="AL535">
        <v>-0.28332916805164143</v>
      </c>
      <c r="AM535">
        <v>5.7391663888336684E-2</v>
      </c>
      <c r="AN535">
        <v>-0.12432813500220179</v>
      </c>
      <c r="AO535">
        <f t="shared" si="113"/>
        <v>6</v>
      </c>
      <c r="AP535">
        <v>0.95399999999999996</v>
      </c>
      <c r="AQ535">
        <v>0.83099999999999996</v>
      </c>
      <c r="AR535">
        <v>0.90700000000000003</v>
      </c>
      <c r="AS535">
        <v>1.2170000000000001</v>
      </c>
      <c r="AT535">
        <v>0.96099999999999997</v>
      </c>
      <c r="AU535">
        <v>1.0900000000000001</v>
      </c>
      <c r="AV535" t="s">
        <v>198</v>
      </c>
      <c r="AW535" t="s">
        <v>198</v>
      </c>
      <c r="AX535" t="s">
        <v>198</v>
      </c>
      <c r="BL535">
        <f t="shared" si="114"/>
        <v>-0.28332916805164143</v>
      </c>
      <c r="BM535">
        <f t="shared" si="115"/>
        <v>5.7391663888336684E-2</v>
      </c>
      <c r="BN535">
        <f t="shared" si="116"/>
        <v>-0.12432813500220179</v>
      </c>
      <c r="BO535">
        <v>0.28332916805164143</v>
      </c>
      <c r="BP535">
        <v>-5.7391663888336684E-2</v>
      </c>
      <c r="BQ535">
        <v>0.12432813500220179</v>
      </c>
    </row>
    <row r="536" spans="1:69" x14ac:dyDescent="0.25">
      <c r="B536" t="s">
        <v>2648</v>
      </c>
      <c r="C536" t="s">
        <v>2649</v>
      </c>
      <c r="D536" t="s">
        <v>198</v>
      </c>
      <c r="E536" t="s">
        <v>198</v>
      </c>
      <c r="F536" t="s">
        <v>198</v>
      </c>
      <c r="G536" t="s">
        <v>198</v>
      </c>
      <c r="H536">
        <v>23.844999999999999</v>
      </c>
      <c r="I536">
        <v>6.93</v>
      </c>
      <c r="J536">
        <v>218</v>
      </c>
      <c r="K536">
        <v>60.091743119265999</v>
      </c>
      <c r="L536">
        <v>47</v>
      </c>
      <c r="M536">
        <v>9</v>
      </c>
      <c r="N536">
        <v>9</v>
      </c>
      <c r="O536">
        <v>0</v>
      </c>
      <c r="P536">
        <v>1</v>
      </c>
      <c r="Q536" t="s">
        <v>198</v>
      </c>
      <c r="R536">
        <v>99</v>
      </c>
      <c r="S536">
        <v>160.67761957645399</v>
      </c>
      <c r="T536" s="8">
        <f t="shared" si="104"/>
        <v>-0.16422683690754236</v>
      </c>
      <c r="U536" s="8">
        <f t="shared" si="105"/>
        <v>0.43811617715337525</v>
      </c>
      <c r="V536" s="7">
        <f t="shared" si="106"/>
        <v>0.42772071153143876</v>
      </c>
      <c r="W536" t="str">
        <f t="shared" si="107"/>
        <v>n.s.</v>
      </c>
      <c r="X536" t="str">
        <f t="shared" si="108"/>
        <v>n.s.</v>
      </c>
      <c r="Y536" t="str">
        <f t="shared" si="109"/>
        <v>n.s.</v>
      </c>
      <c r="Z536" t="str">
        <f t="shared" si="110"/>
        <v>n.s.</v>
      </c>
      <c r="AA536">
        <f t="shared" si="111"/>
        <v>5</v>
      </c>
      <c r="AB536">
        <v>0.50345268426980672</v>
      </c>
      <c r="AC536">
        <v>-0.65015393434812152</v>
      </c>
      <c r="AD536">
        <v>-0.23547699353056606</v>
      </c>
      <c r="AE536">
        <v>-0.58459841364265885</v>
      </c>
      <c r="AF536" t="s">
        <v>198</v>
      </c>
      <c r="AG536">
        <v>0.14564247271382796</v>
      </c>
      <c r="AH536">
        <f t="shared" si="112"/>
        <v>5</v>
      </c>
      <c r="AI536">
        <v>0.26303440583379378</v>
      </c>
      <c r="AJ536">
        <v>-0.96578428466208699</v>
      </c>
      <c r="AK536">
        <v>-0.35107444054687881</v>
      </c>
      <c r="AL536">
        <v>-0.98622888022739941</v>
      </c>
      <c r="AM536" t="s">
        <v>198</v>
      </c>
      <c r="AN536">
        <v>0.10159814000780674</v>
      </c>
      <c r="AO536">
        <f t="shared" si="113"/>
        <v>5</v>
      </c>
      <c r="AP536">
        <v>1.2</v>
      </c>
      <c r="AQ536">
        <v>0.51200000000000001</v>
      </c>
      <c r="AR536">
        <v>0.78400000000000003</v>
      </c>
      <c r="AS536">
        <v>1.9810000000000001</v>
      </c>
      <c r="AT536" t="s">
        <v>198</v>
      </c>
      <c r="AU536">
        <v>0.93200000000000005</v>
      </c>
      <c r="AV536" t="s">
        <v>198</v>
      </c>
      <c r="AW536" t="s">
        <v>198</v>
      </c>
      <c r="AX536" t="s">
        <v>198</v>
      </c>
      <c r="BL536">
        <f t="shared" si="114"/>
        <v>-0.98622888022739941</v>
      </c>
      <c r="BM536" t="str">
        <f t="shared" si="115"/>
        <v/>
      </c>
      <c r="BN536">
        <f t="shared" si="116"/>
        <v>0.10159814000780674</v>
      </c>
      <c r="BO536">
        <v>0.98622888022739941</v>
      </c>
      <c r="BP536" t="s">
        <v>198</v>
      </c>
      <c r="BQ536">
        <v>-0.10159814000780674</v>
      </c>
    </row>
    <row r="537" spans="1:69" x14ac:dyDescent="0.25">
      <c r="B537" t="s">
        <v>2650</v>
      </c>
      <c r="C537" t="s">
        <v>2651</v>
      </c>
      <c r="D537" t="s">
        <v>198</v>
      </c>
      <c r="E537" t="s">
        <v>198</v>
      </c>
      <c r="F537" t="s">
        <v>198</v>
      </c>
      <c r="G537" t="s">
        <v>2652</v>
      </c>
      <c r="H537">
        <v>24.224</v>
      </c>
      <c r="I537">
        <v>8.44</v>
      </c>
      <c r="J537">
        <v>214</v>
      </c>
      <c r="K537">
        <v>44.859813084112098</v>
      </c>
      <c r="L537">
        <v>65</v>
      </c>
      <c r="M537">
        <v>8</v>
      </c>
      <c r="N537">
        <v>8</v>
      </c>
      <c r="O537">
        <v>0</v>
      </c>
      <c r="P537">
        <v>1</v>
      </c>
      <c r="Q537" t="s">
        <v>198</v>
      </c>
      <c r="R537">
        <v>13.678000000000001</v>
      </c>
      <c r="S537">
        <v>212.260395884514</v>
      </c>
      <c r="T537" s="8">
        <f t="shared" si="104"/>
        <v>0.58838960744205948</v>
      </c>
      <c r="U537" s="8">
        <f t="shared" si="105"/>
        <v>0.33585161020561444</v>
      </c>
      <c r="V537" s="7">
        <f t="shared" si="106"/>
        <v>2.8782872421642992E-3</v>
      </c>
      <c r="W537" t="str">
        <f t="shared" si="107"/>
        <v>REGULATED</v>
      </c>
      <c r="X537" t="str">
        <f t="shared" si="108"/>
        <v>n.s.</v>
      </c>
      <c r="Y537" t="str">
        <f t="shared" si="109"/>
        <v>REGULATED</v>
      </c>
      <c r="Z537" t="str">
        <f t="shared" si="110"/>
        <v>n.s.</v>
      </c>
      <c r="AA537">
        <f t="shared" si="111"/>
        <v>6</v>
      </c>
      <c r="AB537">
        <v>0.66802445121791232</v>
      </c>
      <c r="AC537">
        <v>0.57986650135751261</v>
      </c>
      <c r="AD537">
        <v>0.62047203641477722</v>
      </c>
      <c r="AE537">
        <v>1.2202098263045991</v>
      </c>
      <c r="AF537">
        <v>0.21820583963791351</v>
      </c>
      <c r="AG537">
        <v>0.22355898971964225</v>
      </c>
      <c r="AH537">
        <f t="shared" si="112"/>
        <v>6</v>
      </c>
      <c r="AI537">
        <v>0.42760617278189944</v>
      </c>
      <c r="AJ537">
        <v>0.26423615104354714</v>
      </c>
      <c r="AK537">
        <v>0.50487458939846441</v>
      </c>
      <c r="AL537">
        <v>0.8185793597198584</v>
      </c>
      <c r="AM537">
        <v>2.0340448284175534E-2</v>
      </c>
      <c r="AN537">
        <v>0.17951465701362104</v>
      </c>
      <c r="AO537">
        <f t="shared" si="113"/>
        <v>6</v>
      </c>
      <c r="AP537">
        <v>1.345</v>
      </c>
      <c r="AQ537">
        <v>1.2010000000000001</v>
      </c>
      <c r="AR537">
        <v>1.419</v>
      </c>
      <c r="AS537">
        <v>0.56699999999999995</v>
      </c>
      <c r="AT537">
        <v>0.98599999999999999</v>
      </c>
      <c r="AU537">
        <v>0.88300000000000001</v>
      </c>
      <c r="AV537" t="s">
        <v>740</v>
      </c>
      <c r="AW537" t="s">
        <v>1254</v>
      </c>
      <c r="AX537" t="s">
        <v>222</v>
      </c>
      <c r="BL537">
        <f t="shared" si="114"/>
        <v>0.8185793597198584</v>
      </c>
      <c r="BM537">
        <f t="shared" si="115"/>
        <v>2.0340448284175534E-2</v>
      </c>
      <c r="BN537">
        <f t="shared" si="116"/>
        <v>0.17951465701362104</v>
      </c>
      <c r="BO537">
        <v>-0.8185793597198584</v>
      </c>
      <c r="BP537">
        <v>-2.0340448284175534E-2</v>
      </c>
      <c r="BQ537">
        <v>-0.17951465701362104</v>
      </c>
    </row>
    <row r="538" spans="1:69" x14ac:dyDescent="0.25">
      <c r="B538" t="s">
        <v>2653</v>
      </c>
      <c r="C538" t="s">
        <v>2654</v>
      </c>
      <c r="D538" t="s">
        <v>198</v>
      </c>
      <c r="E538" t="s">
        <v>198</v>
      </c>
      <c r="F538" t="s">
        <v>198</v>
      </c>
      <c r="G538" t="s">
        <v>2655</v>
      </c>
      <c r="H538">
        <v>101.30500000000001</v>
      </c>
      <c r="I538">
        <v>5.17</v>
      </c>
      <c r="J538">
        <v>943</v>
      </c>
      <c r="K538">
        <v>15.9066808059385</v>
      </c>
      <c r="L538">
        <v>39</v>
      </c>
      <c r="M538">
        <v>12</v>
      </c>
      <c r="N538">
        <v>12</v>
      </c>
      <c r="O538">
        <v>0</v>
      </c>
      <c r="P538">
        <v>1</v>
      </c>
      <c r="Q538" t="s">
        <v>198</v>
      </c>
      <c r="R538">
        <v>2.35</v>
      </c>
      <c r="S538">
        <v>128.590797185898</v>
      </c>
      <c r="T538" s="8">
        <f t="shared" si="104"/>
        <v>-0.54847145004225306</v>
      </c>
      <c r="U538" s="8">
        <f t="shared" si="105"/>
        <v>0.29460626685511604</v>
      </c>
      <c r="V538" s="7">
        <f t="shared" si="106"/>
        <v>1.9397258967668446E-3</v>
      </c>
      <c r="W538" t="str">
        <f t="shared" si="107"/>
        <v>REGULATED</v>
      </c>
      <c r="X538" t="str">
        <f t="shared" si="108"/>
        <v>n.s.</v>
      </c>
      <c r="Y538" t="str">
        <f t="shared" si="109"/>
        <v>REGULATED</v>
      </c>
      <c r="Z538" t="str">
        <f t="shared" si="110"/>
        <v>n.s.</v>
      </c>
      <c r="AA538">
        <f t="shared" si="111"/>
        <v>6</v>
      </c>
      <c r="AB538">
        <v>-0.4515704070118095</v>
      </c>
      <c r="AC538">
        <v>-0.71646327939588783</v>
      </c>
      <c r="AD538">
        <v>-0.89308479608348823</v>
      </c>
      <c r="AE538">
        <v>4.2109296157145149E-2</v>
      </c>
      <c r="AF538">
        <v>-0.62343664853579184</v>
      </c>
      <c r="AG538">
        <v>-0.6483828653836865</v>
      </c>
      <c r="AH538">
        <f t="shared" si="112"/>
        <v>6</v>
      </c>
      <c r="AI538">
        <v>-0.69198868544782244</v>
      </c>
      <c r="AJ538">
        <v>-1.0320936297098533</v>
      </c>
      <c r="AK538">
        <v>-1.008682243099801</v>
      </c>
      <c r="AL538">
        <v>-0.3595211704275954</v>
      </c>
      <c r="AM538">
        <v>-0.82130203988952977</v>
      </c>
      <c r="AN538">
        <v>-0.69242719808970776</v>
      </c>
      <c r="AO538">
        <f t="shared" si="113"/>
        <v>6</v>
      </c>
      <c r="AP538">
        <v>0.61899999999999999</v>
      </c>
      <c r="AQ538">
        <v>0.48899999999999999</v>
      </c>
      <c r="AR538">
        <v>0.497</v>
      </c>
      <c r="AS538">
        <v>1.2829999999999999</v>
      </c>
      <c r="AT538">
        <v>1.7669999999999999</v>
      </c>
      <c r="AU538">
        <v>1.6160000000000001</v>
      </c>
      <c r="AV538" t="s">
        <v>198</v>
      </c>
      <c r="AW538" t="s">
        <v>198</v>
      </c>
      <c r="AX538" t="s">
        <v>198</v>
      </c>
      <c r="BL538">
        <f t="shared" si="114"/>
        <v>-0.3595211704275954</v>
      </c>
      <c r="BM538">
        <f t="shared" si="115"/>
        <v>-0.82130203988952977</v>
      </c>
      <c r="BN538">
        <f t="shared" si="116"/>
        <v>-0.69242719808970776</v>
      </c>
      <c r="BO538">
        <v>0.3595211704275954</v>
      </c>
      <c r="BP538">
        <v>0.82130203988952977</v>
      </c>
      <c r="BQ538">
        <v>0.69242719808970776</v>
      </c>
    </row>
    <row r="539" spans="1:69" x14ac:dyDescent="0.25">
      <c r="B539" t="s">
        <v>2656</v>
      </c>
      <c r="C539" t="s">
        <v>2657</v>
      </c>
      <c r="D539" t="s">
        <v>198</v>
      </c>
      <c r="E539" t="s">
        <v>198</v>
      </c>
      <c r="F539" t="s">
        <v>198</v>
      </c>
      <c r="G539" t="s">
        <v>198</v>
      </c>
      <c r="H539">
        <v>27.443000000000001</v>
      </c>
      <c r="I539">
        <v>7.25</v>
      </c>
      <c r="J539">
        <v>239</v>
      </c>
      <c r="K539">
        <v>59.8326359832636</v>
      </c>
      <c r="L539">
        <v>48</v>
      </c>
      <c r="M539">
        <v>15</v>
      </c>
      <c r="N539">
        <v>15</v>
      </c>
      <c r="O539">
        <v>0</v>
      </c>
      <c r="P539">
        <v>1</v>
      </c>
      <c r="Q539" t="s">
        <v>198</v>
      </c>
      <c r="R539">
        <v>18.306999999999999</v>
      </c>
      <c r="S539">
        <v>122.94436192512499</v>
      </c>
      <c r="T539" s="8">
        <f t="shared" si="104"/>
        <v>0.10107335727603554</v>
      </c>
      <c r="U539" s="8">
        <f t="shared" si="105"/>
        <v>0.28419726318446381</v>
      </c>
      <c r="V539" s="7">
        <f t="shared" si="106"/>
        <v>0.44493542505170725</v>
      </c>
      <c r="W539" t="str">
        <f t="shared" si="107"/>
        <v>n.s.</v>
      </c>
      <c r="X539" t="str">
        <f t="shared" si="108"/>
        <v>n.s.</v>
      </c>
      <c r="Y539" t="str">
        <f t="shared" si="109"/>
        <v>n.s.</v>
      </c>
      <c r="Z539" t="str">
        <f t="shared" si="110"/>
        <v>n.s.</v>
      </c>
      <c r="AA539">
        <f t="shared" si="111"/>
        <v>6</v>
      </c>
      <c r="AB539">
        <v>0.16033036711332099</v>
      </c>
      <c r="AC539">
        <v>0.56051740943749984</v>
      </c>
      <c r="AD539">
        <v>0.31094504533853201</v>
      </c>
      <c r="AE539">
        <v>-0.20054132416863879</v>
      </c>
      <c r="AF539">
        <v>3.5655355039431069E-2</v>
      </c>
      <c r="AG539">
        <v>-0.26046670910393188</v>
      </c>
      <c r="AH539">
        <f t="shared" si="112"/>
        <v>6</v>
      </c>
      <c r="AI539">
        <v>-8.0087911322691926E-2</v>
      </c>
      <c r="AJ539">
        <v>0.24488705912353448</v>
      </c>
      <c r="AK539">
        <v>0.19534759832221926</v>
      </c>
      <c r="AL539">
        <v>-0.60217179075337934</v>
      </c>
      <c r="AM539">
        <v>-0.16221003631430692</v>
      </c>
      <c r="AN539">
        <v>-0.30451104180995309</v>
      </c>
      <c r="AO539">
        <f t="shared" si="113"/>
        <v>6</v>
      </c>
      <c r="AP539">
        <v>0.94599999999999995</v>
      </c>
      <c r="AQ539">
        <v>1.1850000000000001</v>
      </c>
      <c r="AR539">
        <v>1.145</v>
      </c>
      <c r="AS539">
        <v>1.518</v>
      </c>
      <c r="AT539">
        <v>1.119</v>
      </c>
      <c r="AU539">
        <v>1.2350000000000001</v>
      </c>
      <c r="AV539" t="s">
        <v>198</v>
      </c>
      <c r="AW539" t="s">
        <v>198</v>
      </c>
      <c r="AX539" t="s">
        <v>198</v>
      </c>
      <c r="BL539">
        <f t="shared" si="114"/>
        <v>-0.60217179075337934</v>
      </c>
      <c r="BM539">
        <f t="shared" si="115"/>
        <v>-0.16221003631430692</v>
      </c>
      <c r="BN539">
        <f t="shared" si="116"/>
        <v>-0.30451104180995309</v>
      </c>
      <c r="BO539">
        <v>0.60217179075337934</v>
      </c>
      <c r="BP539">
        <v>0.16221003631430692</v>
      </c>
      <c r="BQ539">
        <v>0.30451104180995309</v>
      </c>
    </row>
    <row r="540" spans="1:69" x14ac:dyDescent="0.25">
      <c r="B540" t="s">
        <v>2658</v>
      </c>
      <c r="C540" t="s">
        <v>2659</v>
      </c>
      <c r="D540" t="s">
        <v>198</v>
      </c>
      <c r="E540" t="s">
        <v>198</v>
      </c>
      <c r="F540" t="s">
        <v>198</v>
      </c>
      <c r="G540" t="s">
        <v>198</v>
      </c>
      <c r="H540">
        <v>50.67</v>
      </c>
      <c r="I540">
        <v>6.1</v>
      </c>
      <c r="J540">
        <v>457</v>
      </c>
      <c r="K540">
        <v>31.0722100656455</v>
      </c>
      <c r="L540">
        <v>48</v>
      </c>
      <c r="M540">
        <v>13</v>
      </c>
      <c r="N540">
        <v>13</v>
      </c>
      <c r="O540">
        <v>0</v>
      </c>
      <c r="P540">
        <v>1</v>
      </c>
      <c r="Q540" t="s">
        <v>198</v>
      </c>
      <c r="R540">
        <v>5.1050000000000004</v>
      </c>
      <c r="S540">
        <v>144.66469073295599</v>
      </c>
      <c r="T540" s="8">
        <f t="shared" si="104"/>
        <v>-0.17936989129976436</v>
      </c>
      <c r="U540" s="8">
        <f t="shared" si="105"/>
        <v>0.34380630025186193</v>
      </c>
      <c r="V540" s="7">
        <f t="shared" si="106"/>
        <v>0.27044031616698089</v>
      </c>
      <c r="W540" t="str">
        <f t="shared" si="107"/>
        <v>n.s.</v>
      </c>
      <c r="X540" t="str">
        <f t="shared" si="108"/>
        <v>n.s.</v>
      </c>
      <c r="Y540" t="str">
        <f t="shared" si="109"/>
        <v>n.s.</v>
      </c>
      <c r="Z540" t="str">
        <f t="shared" si="110"/>
        <v>n.s.</v>
      </c>
      <c r="AA540">
        <f t="shared" si="111"/>
        <v>6</v>
      </c>
      <c r="AB540">
        <v>3.4522176995760878E-2</v>
      </c>
      <c r="AC540">
        <v>-0.11682420204228788</v>
      </c>
      <c r="AD540">
        <v>-0.81676383610832393</v>
      </c>
      <c r="AE540">
        <v>4.3751209903132304E-3</v>
      </c>
      <c r="AF540">
        <v>-0.40999751147749713</v>
      </c>
      <c r="AG540">
        <v>0.22846890384344865</v>
      </c>
      <c r="AH540">
        <f t="shared" si="112"/>
        <v>6</v>
      </c>
      <c r="AI540">
        <v>-0.20589610144025206</v>
      </c>
      <c r="AJ540">
        <v>-0.4324545523562533</v>
      </c>
      <c r="AK540">
        <v>-0.93236128312463673</v>
      </c>
      <c r="AL540">
        <v>-0.39725534559442732</v>
      </c>
      <c r="AM540">
        <v>-0.60786290283123512</v>
      </c>
      <c r="AN540">
        <v>0.18442457113742744</v>
      </c>
      <c r="AO540">
        <f t="shared" si="113"/>
        <v>6</v>
      </c>
      <c r="AP540">
        <v>0.86699999999999999</v>
      </c>
      <c r="AQ540">
        <v>0.74099999999999999</v>
      </c>
      <c r="AR540">
        <v>0.52400000000000002</v>
      </c>
      <c r="AS540">
        <v>1.3169999999999999</v>
      </c>
      <c r="AT540">
        <v>1.524</v>
      </c>
      <c r="AU540">
        <v>0.88</v>
      </c>
      <c r="AV540" t="s">
        <v>198</v>
      </c>
      <c r="AW540" t="s">
        <v>198</v>
      </c>
      <c r="AX540" t="s">
        <v>1437</v>
      </c>
      <c r="BL540">
        <f t="shared" si="114"/>
        <v>-0.39725534559442732</v>
      </c>
      <c r="BM540">
        <f t="shared" si="115"/>
        <v>-0.60786290283123512</v>
      </c>
      <c r="BN540">
        <f t="shared" si="116"/>
        <v>0.18442457113742744</v>
      </c>
      <c r="BO540">
        <v>0.39725534559442732</v>
      </c>
      <c r="BP540">
        <v>0.60786290283123512</v>
      </c>
      <c r="BQ540">
        <v>-0.18442457113742744</v>
      </c>
    </row>
    <row r="541" spans="1:69" x14ac:dyDescent="0.25">
      <c r="B541" t="s">
        <v>2660</v>
      </c>
      <c r="C541" t="s">
        <v>2661</v>
      </c>
      <c r="D541" t="s">
        <v>198</v>
      </c>
      <c r="E541" t="s">
        <v>198</v>
      </c>
      <c r="F541" t="s">
        <v>198</v>
      </c>
      <c r="G541" t="s">
        <v>198</v>
      </c>
      <c r="H541">
        <v>31.687999999999999</v>
      </c>
      <c r="I541">
        <v>7.8</v>
      </c>
      <c r="J541">
        <v>284</v>
      </c>
      <c r="K541">
        <v>44.366197183098599</v>
      </c>
      <c r="L541">
        <v>26</v>
      </c>
      <c r="M541">
        <v>8</v>
      </c>
      <c r="N541">
        <v>8</v>
      </c>
      <c r="O541">
        <v>0</v>
      </c>
      <c r="P541">
        <v>1</v>
      </c>
      <c r="Q541" t="s">
        <v>198</v>
      </c>
      <c r="R541">
        <v>10.365</v>
      </c>
      <c r="S541">
        <v>103.615246534348</v>
      </c>
      <c r="T541" s="8">
        <f t="shared" si="104"/>
        <v>-6.3480979875168458E-2</v>
      </c>
      <c r="U541" s="8">
        <f t="shared" si="105"/>
        <v>0.27227469810486976</v>
      </c>
      <c r="V541" s="7">
        <f t="shared" si="106"/>
        <v>0.6179026126039191</v>
      </c>
      <c r="W541" t="str">
        <f t="shared" si="107"/>
        <v>n.s.</v>
      </c>
      <c r="X541" t="str">
        <f t="shared" si="108"/>
        <v>n.s.</v>
      </c>
      <c r="Y541" t="str">
        <f t="shared" si="109"/>
        <v>n.s.</v>
      </c>
      <c r="Z541" t="str">
        <f t="shared" si="110"/>
        <v>n.s.</v>
      </c>
      <c r="AA541">
        <f t="shared" si="111"/>
        <v>5</v>
      </c>
      <c r="AB541">
        <v>-0.42844979934678495</v>
      </c>
      <c r="AC541" t="s">
        <v>198</v>
      </c>
      <c r="AD541">
        <v>0.11703942119021908</v>
      </c>
      <c r="AE541">
        <v>-0.11539320547984022</v>
      </c>
      <c r="AF541">
        <v>0.34986848479878796</v>
      </c>
      <c r="AG541">
        <v>-0.24046980053822414</v>
      </c>
      <c r="AH541">
        <f t="shared" si="112"/>
        <v>5</v>
      </c>
      <c r="AI541">
        <v>-0.66886807778279789</v>
      </c>
      <c r="AJ541" t="s">
        <v>198</v>
      </c>
      <c r="AK541">
        <v>1.4419741739063218E-3</v>
      </c>
      <c r="AL541">
        <v>-0.51702367206458077</v>
      </c>
      <c r="AM541">
        <v>0.15200309344504997</v>
      </c>
      <c r="AN541">
        <v>-0.28451413324424535</v>
      </c>
      <c r="AO541">
        <f t="shared" si="113"/>
        <v>5</v>
      </c>
      <c r="AP541">
        <v>0.629</v>
      </c>
      <c r="AQ541" t="s">
        <v>198</v>
      </c>
      <c r="AR541">
        <v>1.0009999999999999</v>
      </c>
      <c r="AS541">
        <v>1.431</v>
      </c>
      <c r="AT541">
        <v>0.9</v>
      </c>
      <c r="AU541">
        <v>1.218</v>
      </c>
      <c r="AV541" t="s">
        <v>198</v>
      </c>
      <c r="AW541" t="s">
        <v>198</v>
      </c>
      <c r="AX541" t="s">
        <v>198</v>
      </c>
      <c r="BL541">
        <f t="shared" si="114"/>
        <v>-0.51702367206458077</v>
      </c>
      <c r="BM541">
        <f t="shared" si="115"/>
        <v>0.15200309344504997</v>
      </c>
      <c r="BN541">
        <f t="shared" si="116"/>
        <v>-0.28451413324424535</v>
      </c>
      <c r="BO541">
        <v>0.51702367206458077</v>
      </c>
      <c r="BP541">
        <v>-0.15200309344504997</v>
      </c>
      <c r="BQ541">
        <v>0.28451413324424535</v>
      </c>
    </row>
    <row r="542" spans="1:69" x14ac:dyDescent="0.25">
      <c r="B542" t="s">
        <v>2662</v>
      </c>
      <c r="C542" t="s">
        <v>2663</v>
      </c>
      <c r="D542" t="s">
        <v>198</v>
      </c>
      <c r="E542" t="s">
        <v>198</v>
      </c>
      <c r="F542" t="s">
        <v>198</v>
      </c>
      <c r="G542" t="s">
        <v>123</v>
      </c>
      <c r="H542">
        <v>27.242000000000001</v>
      </c>
      <c r="I542">
        <v>9.74</v>
      </c>
      <c r="J542">
        <v>247</v>
      </c>
      <c r="K542">
        <v>41.700404858299599</v>
      </c>
      <c r="L542">
        <v>81</v>
      </c>
      <c r="M542">
        <v>10</v>
      </c>
      <c r="N542">
        <v>10</v>
      </c>
      <c r="O542">
        <v>0</v>
      </c>
      <c r="P542">
        <v>1</v>
      </c>
      <c r="Q542" t="s">
        <v>198</v>
      </c>
      <c r="R542">
        <v>53.116999999999997</v>
      </c>
      <c r="S542">
        <v>213.89477252960199</v>
      </c>
      <c r="T542" s="8">
        <f t="shared" si="104"/>
        <v>7.1349994430032248E-3</v>
      </c>
      <c r="U542" s="8">
        <f t="shared" si="105"/>
        <v>0.23938924840485232</v>
      </c>
      <c r="V542" s="7">
        <f t="shared" si="106"/>
        <v>0.94817713723498898</v>
      </c>
      <c r="W542" t="str">
        <f t="shared" si="107"/>
        <v>n.s.</v>
      </c>
      <c r="X542" t="str">
        <f t="shared" si="108"/>
        <v>n.s.</v>
      </c>
      <c r="Y542" t="str">
        <f t="shared" si="109"/>
        <v>n.s.</v>
      </c>
      <c r="Z542" t="str">
        <f t="shared" si="110"/>
        <v>n.s.</v>
      </c>
      <c r="AA542">
        <f t="shared" si="111"/>
        <v>6</v>
      </c>
      <c r="AB542">
        <v>0.1449987133573305</v>
      </c>
      <c r="AC542">
        <v>-0.30142578011704407</v>
      </c>
      <c r="AD542">
        <v>-0.28794441342470167</v>
      </c>
      <c r="AE542">
        <v>0.37873006447466173</v>
      </c>
      <c r="AF542">
        <v>4.9907509966636565E-2</v>
      </c>
      <c r="AG542">
        <v>5.85439024011363E-2</v>
      </c>
      <c r="AH542">
        <f t="shared" si="112"/>
        <v>6</v>
      </c>
      <c r="AI542">
        <v>-9.5419565078682433E-2</v>
      </c>
      <c r="AJ542">
        <v>-0.61705613043100949</v>
      </c>
      <c r="AK542">
        <v>-0.40354186044101442</v>
      </c>
      <c r="AL542">
        <v>-2.2900402110078832E-2</v>
      </c>
      <c r="AM542">
        <v>-0.14795788138710142</v>
      </c>
      <c r="AN542">
        <v>1.4499569695115091E-2</v>
      </c>
      <c r="AO542">
        <f t="shared" si="113"/>
        <v>6</v>
      </c>
      <c r="AP542">
        <v>0.93600000000000005</v>
      </c>
      <c r="AQ542">
        <v>0.65200000000000002</v>
      </c>
      <c r="AR542">
        <v>0.75600000000000001</v>
      </c>
      <c r="AS542">
        <v>1.016</v>
      </c>
      <c r="AT542">
        <v>1.1080000000000001</v>
      </c>
      <c r="AU542">
        <v>0.99</v>
      </c>
      <c r="AV542" t="s">
        <v>199</v>
      </c>
      <c r="AW542" t="s">
        <v>198</v>
      </c>
      <c r="AX542" t="s">
        <v>209</v>
      </c>
      <c r="BL542">
        <f t="shared" si="114"/>
        <v>-2.2900402110078832E-2</v>
      </c>
      <c r="BM542">
        <f t="shared" si="115"/>
        <v>-0.14795788138710142</v>
      </c>
      <c r="BN542">
        <f t="shared" si="116"/>
        <v>1.4499569695115091E-2</v>
      </c>
      <c r="BO542">
        <v>2.2900402110078832E-2</v>
      </c>
      <c r="BP542">
        <v>0.14795788138710142</v>
      </c>
      <c r="BQ542">
        <v>-1.4499569695115091E-2</v>
      </c>
    </row>
    <row r="543" spans="1:69" hidden="1" x14ac:dyDescent="0.25">
      <c r="A543"/>
      <c r="B543" t="s">
        <v>2664</v>
      </c>
      <c r="C543" t="s">
        <v>2665</v>
      </c>
      <c r="D543" t="s">
        <v>198</v>
      </c>
      <c r="E543" t="s">
        <v>198</v>
      </c>
      <c r="F543" t="s">
        <v>198</v>
      </c>
      <c r="G543" t="s">
        <v>1255</v>
      </c>
      <c r="H543">
        <v>41.731000000000002</v>
      </c>
      <c r="I543">
        <v>7.14</v>
      </c>
      <c r="J543">
        <v>385</v>
      </c>
      <c r="K543">
        <v>37.922077922077897</v>
      </c>
      <c r="L543">
        <v>50</v>
      </c>
      <c r="M543">
        <v>10</v>
      </c>
      <c r="N543">
        <v>1</v>
      </c>
      <c r="O543">
        <v>0</v>
      </c>
      <c r="P543">
        <v>1</v>
      </c>
      <c r="Q543" t="s">
        <v>198</v>
      </c>
      <c r="R543">
        <v>7.859</v>
      </c>
      <c r="S543">
        <v>174.69478583335899</v>
      </c>
      <c r="T543" s="8" t="str">
        <f t="shared" si="104"/>
        <v/>
      </c>
      <c r="U543" s="8" t="str">
        <f t="shared" si="105"/>
        <v/>
      </c>
      <c r="V543" s="7" t="str">
        <f t="shared" si="106"/>
        <v/>
      </c>
      <c r="W543" t="str">
        <f t="shared" si="107"/>
        <v>n.q.</v>
      </c>
      <c r="X543" t="str">
        <f t="shared" si="108"/>
        <v>n.q.</v>
      </c>
      <c r="Y543" t="str">
        <f t="shared" si="109"/>
        <v>n.q.</v>
      </c>
      <c r="Z543" t="str">
        <f t="shared" si="110"/>
        <v>n.q.</v>
      </c>
      <c r="AA543">
        <f t="shared" si="111"/>
        <v>0</v>
      </c>
      <c r="AB543" t="s">
        <v>198</v>
      </c>
      <c r="AC543" t="s">
        <v>198</v>
      </c>
      <c r="AD543" t="s">
        <v>198</v>
      </c>
      <c r="AE543" t="s">
        <v>198</v>
      </c>
      <c r="AF543" t="s">
        <v>198</v>
      </c>
      <c r="AG543" t="s">
        <v>198</v>
      </c>
      <c r="AH543">
        <f t="shared" si="112"/>
        <v>0</v>
      </c>
      <c r="AI543" t="s">
        <v>198</v>
      </c>
      <c r="AJ543" t="s">
        <v>198</v>
      </c>
      <c r="AK543" t="s">
        <v>198</v>
      </c>
      <c r="AL543" t="s">
        <v>198</v>
      </c>
      <c r="AM543" t="s">
        <v>198</v>
      </c>
      <c r="AN543" t="s">
        <v>198</v>
      </c>
      <c r="AO543">
        <f t="shared" si="113"/>
        <v>0</v>
      </c>
      <c r="AP543" t="s">
        <v>198</v>
      </c>
      <c r="AQ543" t="s">
        <v>198</v>
      </c>
      <c r="AR543" t="s">
        <v>198</v>
      </c>
      <c r="AS543" t="s">
        <v>198</v>
      </c>
      <c r="AT543" t="s">
        <v>198</v>
      </c>
      <c r="AU543" t="s">
        <v>198</v>
      </c>
      <c r="AV543" t="s">
        <v>198</v>
      </c>
      <c r="AW543" t="s">
        <v>1254</v>
      </c>
      <c r="AX543" t="s">
        <v>198</v>
      </c>
      <c r="BL543" t="str">
        <f t="shared" si="114"/>
        <v/>
      </c>
      <c r="BM543" t="str">
        <f t="shared" si="115"/>
        <v/>
      </c>
      <c r="BN543" t="str">
        <f t="shared" si="116"/>
        <v/>
      </c>
      <c r="BO543" t="s">
        <v>198</v>
      </c>
      <c r="BP543" t="s">
        <v>198</v>
      </c>
      <c r="BQ543" t="s">
        <v>198</v>
      </c>
    </row>
    <row r="544" spans="1:69" x14ac:dyDescent="0.25">
      <c r="B544" t="s">
        <v>2666</v>
      </c>
      <c r="C544" t="s">
        <v>2667</v>
      </c>
      <c r="D544" t="s">
        <v>198</v>
      </c>
      <c r="E544" t="s">
        <v>198</v>
      </c>
      <c r="F544" t="s">
        <v>198</v>
      </c>
      <c r="G544" t="s">
        <v>2668</v>
      </c>
      <c r="H544">
        <v>47.369</v>
      </c>
      <c r="I544">
        <v>6.48</v>
      </c>
      <c r="J544">
        <v>432</v>
      </c>
      <c r="K544">
        <v>37.037037037037003</v>
      </c>
      <c r="L544">
        <v>58</v>
      </c>
      <c r="M544">
        <v>12</v>
      </c>
      <c r="N544">
        <v>12</v>
      </c>
      <c r="O544">
        <v>0</v>
      </c>
      <c r="P544">
        <v>1</v>
      </c>
      <c r="Q544" t="s">
        <v>198</v>
      </c>
      <c r="R544">
        <v>3.3940000000000001</v>
      </c>
      <c r="S544">
        <v>200.691313862801</v>
      </c>
      <c r="T544" s="8">
        <f t="shared" si="104"/>
        <v>4.078630309031523E-2</v>
      </c>
      <c r="U544" s="8">
        <f t="shared" si="105"/>
        <v>0.35048378204027891</v>
      </c>
      <c r="V544" s="7">
        <f t="shared" si="106"/>
        <v>0.79997778500997685</v>
      </c>
      <c r="W544" t="str">
        <f t="shared" si="107"/>
        <v>n.s.</v>
      </c>
      <c r="X544" t="str">
        <f t="shared" si="108"/>
        <v>n.s.</v>
      </c>
      <c r="Y544" t="str">
        <f t="shared" si="109"/>
        <v>n.s.</v>
      </c>
      <c r="Z544" t="str">
        <f t="shared" si="110"/>
        <v>n.s.</v>
      </c>
      <c r="AA544">
        <f t="shared" si="111"/>
        <v>6</v>
      </c>
      <c r="AB544">
        <v>-0.12545316403894635</v>
      </c>
      <c r="AC544">
        <v>-0.27077556727685942</v>
      </c>
      <c r="AD544">
        <v>-6.2284278254342698E-2</v>
      </c>
      <c r="AE544">
        <v>0.5219247003024523</v>
      </c>
      <c r="AF544">
        <v>0.51799124360711479</v>
      </c>
      <c r="AG544">
        <v>-0.3366851157975273</v>
      </c>
      <c r="AH544">
        <f t="shared" si="112"/>
        <v>6</v>
      </c>
      <c r="AI544">
        <v>-0.36587144247495929</v>
      </c>
      <c r="AJ544">
        <v>-0.58640591759082483</v>
      </c>
      <c r="AK544">
        <v>-0.17788172527065546</v>
      </c>
      <c r="AL544">
        <v>0.12029423371771177</v>
      </c>
      <c r="AM544">
        <v>0.32012585225337686</v>
      </c>
      <c r="AN544">
        <v>-0.38072944850354851</v>
      </c>
      <c r="AO544">
        <f t="shared" si="113"/>
        <v>6</v>
      </c>
      <c r="AP544">
        <v>0.77600000000000002</v>
      </c>
      <c r="AQ544">
        <v>0.66600000000000004</v>
      </c>
      <c r="AR544">
        <v>0.88400000000000001</v>
      </c>
      <c r="AS544">
        <v>0.92</v>
      </c>
      <c r="AT544">
        <v>0.80100000000000005</v>
      </c>
      <c r="AU544">
        <v>1.302</v>
      </c>
      <c r="AV544" t="s">
        <v>198</v>
      </c>
      <c r="AW544" t="s">
        <v>198</v>
      </c>
      <c r="AX544" t="s">
        <v>198</v>
      </c>
      <c r="BL544">
        <f t="shared" si="114"/>
        <v>0.12029423371771177</v>
      </c>
      <c r="BM544">
        <f t="shared" si="115"/>
        <v>0.32012585225337686</v>
      </c>
      <c r="BN544">
        <f t="shared" si="116"/>
        <v>-0.38072944850354851</v>
      </c>
      <c r="BO544">
        <v>-0.12029423371771177</v>
      </c>
      <c r="BP544">
        <v>-0.32012585225337686</v>
      </c>
      <c r="BQ544">
        <v>0.38072944850354851</v>
      </c>
    </row>
    <row r="545" spans="1:69" x14ac:dyDescent="0.25">
      <c r="B545" t="s">
        <v>2669</v>
      </c>
      <c r="C545" t="s">
        <v>2670</v>
      </c>
      <c r="D545" t="s">
        <v>198</v>
      </c>
      <c r="E545" t="s">
        <v>198</v>
      </c>
      <c r="F545" t="s">
        <v>198</v>
      </c>
      <c r="G545" t="s">
        <v>2671</v>
      </c>
      <c r="H545">
        <v>16.398</v>
      </c>
      <c r="I545">
        <v>9.31</v>
      </c>
      <c r="J545">
        <v>153</v>
      </c>
      <c r="K545">
        <v>51.633986928104598</v>
      </c>
      <c r="L545">
        <v>52</v>
      </c>
      <c r="M545">
        <v>8</v>
      </c>
      <c r="N545">
        <v>8</v>
      </c>
      <c r="O545">
        <v>0</v>
      </c>
      <c r="P545">
        <v>1</v>
      </c>
      <c r="Q545" t="s">
        <v>198</v>
      </c>
      <c r="R545">
        <v>27.943000000000001</v>
      </c>
      <c r="S545">
        <v>159.43370091915099</v>
      </c>
      <c r="T545" s="8">
        <f t="shared" si="104"/>
        <v>-2.9195594685600939E-2</v>
      </c>
      <c r="U545" s="8">
        <f t="shared" si="105"/>
        <v>0.27341669154426418</v>
      </c>
      <c r="V545" s="7">
        <f t="shared" si="106"/>
        <v>0.81610697052315606</v>
      </c>
      <c r="W545" t="str">
        <f t="shared" si="107"/>
        <v>n.s.</v>
      </c>
      <c r="X545" t="str">
        <f t="shared" si="108"/>
        <v>n.s.</v>
      </c>
      <c r="Y545" t="str">
        <f t="shared" si="109"/>
        <v>n.s.</v>
      </c>
      <c r="Z545" t="str">
        <f t="shared" si="110"/>
        <v>n.s.</v>
      </c>
      <c r="AA545">
        <f t="shared" si="111"/>
        <v>6</v>
      </c>
      <c r="AB545">
        <v>7.0673602603695873E-2</v>
      </c>
      <c r="AC545">
        <v>0.41728042640840018</v>
      </c>
      <c r="AD545">
        <v>-0.20813514471779743</v>
      </c>
      <c r="AE545">
        <v>-0.44956887200855344</v>
      </c>
      <c r="AF545">
        <v>0.1178900146331421</v>
      </c>
      <c r="AG545">
        <v>-0.12331359503249292</v>
      </c>
      <c r="AH545">
        <f t="shared" si="112"/>
        <v>6</v>
      </c>
      <c r="AI545">
        <v>-0.16974467583231706</v>
      </c>
      <c r="AJ545">
        <v>0.10165007609443479</v>
      </c>
      <c r="AK545">
        <v>-0.32373259173411018</v>
      </c>
      <c r="AL545">
        <v>-0.851199338593294</v>
      </c>
      <c r="AM545">
        <v>-7.9975376720595889E-2</v>
      </c>
      <c r="AN545">
        <v>-0.16735792773851413</v>
      </c>
      <c r="AO545">
        <f t="shared" si="113"/>
        <v>6</v>
      </c>
      <c r="AP545">
        <v>0.88900000000000001</v>
      </c>
      <c r="AQ545">
        <v>1.073</v>
      </c>
      <c r="AR545">
        <v>0.79900000000000004</v>
      </c>
      <c r="AS545">
        <v>1.804</v>
      </c>
      <c r="AT545">
        <v>1.0569999999999999</v>
      </c>
      <c r="AU545">
        <v>1.123</v>
      </c>
      <c r="AV545" t="s">
        <v>199</v>
      </c>
      <c r="AW545" t="s">
        <v>198</v>
      </c>
      <c r="AX545" t="s">
        <v>1272</v>
      </c>
      <c r="BL545">
        <f t="shared" si="114"/>
        <v>-0.851199338593294</v>
      </c>
      <c r="BM545">
        <f t="shared" si="115"/>
        <v>-7.9975376720595889E-2</v>
      </c>
      <c r="BN545">
        <f t="shared" si="116"/>
        <v>-0.16735792773851413</v>
      </c>
      <c r="BO545">
        <v>0.851199338593294</v>
      </c>
      <c r="BP545">
        <v>7.9975376720595889E-2</v>
      </c>
      <c r="BQ545">
        <v>0.16735792773851413</v>
      </c>
    </row>
    <row r="546" spans="1:69" x14ac:dyDescent="0.25">
      <c r="B546" t="s">
        <v>2672</v>
      </c>
      <c r="C546" t="s">
        <v>2673</v>
      </c>
      <c r="D546" t="s">
        <v>198</v>
      </c>
      <c r="E546" t="s">
        <v>198</v>
      </c>
      <c r="F546" t="s">
        <v>198</v>
      </c>
      <c r="G546" t="s">
        <v>2674</v>
      </c>
      <c r="H546">
        <v>52.360999999999997</v>
      </c>
      <c r="I546">
        <v>7.17</v>
      </c>
      <c r="J546">
        <v>476</v>
      </c>
      <c r="K546">
        <v>35.714285714285701</v>
      </c>
      <c r="L546">
        <v>56</v>
      </c>
      <c r="M546">
        <v>14</v>
      </c>
      <c r="N546">
        <v>13</v>
      </c>
      <c r="O546">
        <v>0</v>
      </c>
      <c r="P546">
        <v>1</v>
      </c>
      <c r="Q546" t="s">
        <v>198</v>
      </c>
      <c r="R546">
        <v>4.9459999999999997</v>
      </c>
      <c r="S546">
        <v>157.89114367961901</v>
      </c>
      <c r="T546" s="8">
        <f t="shared" si="104"/>
        <v>0.27017162385323396</v>
      </c>
      <c r="U546" s="8">
        <f t="shared" si="105"/>
        <v>0.23499214460401904</v>
      </c>
      <c r="V546" s="7">
        <f t="shared" si="106"/>
        <v>2.7851543152423382E-2</v>
      </c>
      <c r="W546" t="str">
        <f t="shared" si="107"/>
        <v>n.s.</v>
      </c>
      <c r="X546" t="str">
        <f t="shared" si="108"/>
        <v>n.s.</v>
      </c>
      <c r="Y546" t="str">
        <f t="shared" si="109"/>
        <v>n.s.</v>
      </c>
      <c r="Z546" t="str">
        <f t="shared" si="110"/>
        <v>n.s.</v>
      </c>
      <c r="AA546">
        <f t="shared" si="111"/>
        <v>6</v>
      </c>
      <c r="AB546">
        <v>0.3922770951630179</v>
      </c>
      <c r="AC546">
        <v>3.9844037071323668E-2</v>
      </c>
      <c r="AD546">
        <v>0.14699264329184708</v>
      </c>
      <c r="AE546">
        <v>0.71277872271886022</v>
      </c>
      <c r="AF546">
        <v>4.2116158675793131E-2</v>
      </c>
      <c r="AG546">
        <v>0.28702108619856165</v>
      </c>
      <c r="AH546">
        <f t="shared" si="112"/>
        <v>6</v>
      </c>
      <c r="AI546">
        <v>0.15185881672700494</v>
      </c>
      <c r="AJ546">
        <v>-0.27578631324264175</v>
      </c>
      <c r="AK546">
        <v>3.1395196275534318E-2</v>
      </c>
      <c r="AL546">
        <v>0.31114825613411962</v>
      </c>
      <c r="AM546">
        <v>-0.15574923267794485</v>
      </c>
      <c r="AN546">
        <v>0.24297675349254044</v>
      </c>
      <c r="AO546">
        <f t="shared" si="113"/>
        <v>6</v>
      </c>
      <c r="AP546">
        <v>1.111</v>
      </c>
      <c r="AQ546">
        <v>0.82599999999999996</v>
      </c>
      <c r="AR546">
        <v>1.022</v>
      </c>
      <c r="AS546">
        <v>0.80600000000000005</v>
      </c>
      <c r="AT546">
        <v>1.1140000000000001</v>
      </c>
      <c r="AU546">
        <v>0.84499999999999997</v>
      </c>
      <c r="AV546" t="s">
        <v>1360</v>
      </c>
      <c r="AW546" t="s">
        <v>2585</v>
      </c>
      <c r="AX546" t="s">
        <v>1310</v>
      </c>
      <c r="BL546">
        <f t="shared" si="114"/>
        <v>0.31114825613411962</v>
      </c>
      <c r="BM546">
        <f t="shared" si="115"/>
        <v>-0.15574923267794485</v>
      </c>
      <c r="BN546">
        <f t="shared" si="116"/>
        <v>0.24297675349254044</v>
      </c>
      <c r="BO546">
        <v>-0.31114825613411962</v>
      </c>
      <c r="BP546">
        <v>0.15574923267794485</v>
      </c>
      <c r="BQ546">
        <v>-0.24297675349254044</v>
      </c>
    </row>
    <row r="547" spans="1:69" x14ac:dyDescent="0.25">
      <c r="B547" t="s">
        <v>2675</v>
      </c>
      <c r="C547" t="s">
        <v>2676</v>
      </c>
      <c r="D547" t="s">
        <v>198</v>
      </c>
      <c r="E547" t="s">
        <v>198</v>
      </c>
      <c r="F547" t="s">
        <v>198</v>
      </c>
      <c r="G547" t="s">
        <v>500</v>
      </c>
      <c r="H547">
        <v>48.137</v>
      </c>
      <c r="I547">
        <v>5.82</v>
      </c>
      <c r="J547">
        <v>433</v>
      </c>
      <c r="K547">
        <v>32.5635103926097</v>
      </c>
      <c r="L547">
        <v>36</v>
      </c>
      <c r="M547">
        <v>8</v>
      </c>
      <c r="N547">
        <v>8</v>
      </c>
      <c r="O547">
        <v>0</v>
      </c>
      <c r="P547">
        <v>1</v>
      </c>
      <c r="Q547" t="s">
        <v>198</v>
      </c>
      <c r="R547">
        <v>3.6419999999999999</v>
      </c>
      <c r="S547">
        <v>141.01239955425299</v>
      </c>
      <c r="T547" s="8">
        <f t="shared" si="104"/>
        <v>-0.1369259335479163</v>
      </c>
      <c r="U547" s="8">
        <f t="shared" si="105"/>
        <v>0.29219342562801226</v>
      </c>
      <c r="V547" s="7">
        <f t="shared" si="106"/>
        <v>0.31937198848087567</v>
      </c>
      <c r="W547" t="str">
        <f t="shared" si="107"/>
        <v>n.s.</v>
      </c>
      <c r="X547" t="str">
        <f t="shared" si="108"/>
        <v>n.s.</v>
      </c>
      <c r="Y547" t="str">
        <f t="shared" si="109"/>
        <v>n.s.</v>
      </c>
      <c r="Z547" t="str">
        <f t="shared" si="110"/>
        <v>n.s.</v>
      </c>
      <c r="AA547">
        <f t="shared" si="111"/>
        <v>6</v>
      </c>
      <c r="AB547">
        <v>-8.5215310612443695E-4</v>
      </c>
      <c r="AC547">
        <v>-0.20100528897268538</v>
      </c>
      <c r="AD547">
        <v>0.15684042924819411</v>
      </c>
      <c r="AE547">
        <v>-0.49522260631196624</v>
      </c>
      <c r="AF547">
        <v>-0.51142524436961989</v>
      </c>
      <c r="AG547">
        <v>0.23010926222470421</v>
      </c>
      <c r="AH547">
        <f t="shared" si="112"/>
        <v>6</v>
      </c>
      <c r="AI547">
        <v>-0.24127043154213737</v>
      </c>
      <c r="AJ547">
        <v>-0.51663563928665079</v>
      </c>
      <c r="AK547">
        <v>4.1242982231881345E-2</v>
      </c>
      <c r="AL547">
        <v>-0.89685307289670679</v>
      </c>
      <c r="AM547">
        <v>-0.70929063572335782</v>
      </c>
      <c r="AN547">
        <v>0.186064929518683</v>
      </c>
      <c r="AO547">
        <f t="shared" si="113"/>
        <v>6</v>
      </c>
      <c r="AP547">
        <v>0.84599999999999997</v>
      </c>
      <c r="AQ547">
        <v>0.69899999999999995</v>
      </c>
      <c r="AR547">
        <v>1.0289999999999999</v>
      </c>
      <c r="AS547">
        <v>1.8620000000000001</v>
      </c>
      <c r="AT547">
        <v>1.635</v>
      </c>
      <c r="AU547">
        <v>0.879</v>
      </c>
      <c r="AV547" t="s">
        <v>198</v>
      </c>
      <c r="AW547" t="s">
        <v>198</v>
      </c>
      <c r="AX547" t="s">
        <v>209</v>
      </c>
      <c r="BL547">
        <f t="shared" si="114"/>
        <v>-0.89685307289670679</v>
      </c>
      <c r="BM547">
        <f t="shared" si="115"/>
        <v>-0.70929063572335782</v>
      </c>
      <c r="BN547">
        <f t="shared" si="116"/>
        <v>0.186064929518683</v>
      </c>
      <c r="BO547">
        <v>0.89685307289670679</v>
      </c>
      <c r="BP547">
        <v>0.70929063572335782</v>
      </c>
      <c r="BQ547">
        <v>-0.186064929518683</v>
      </c>
    </row>
    <row r="548" spans="1:69" x14ac:dyDescent="0.25">
      <c r="B548" t="s">
        <v>2677</v>
      </c>
      <c r="C548" t="s">
        <v>2678</v>
      </c>
      <c r="D548" t="s">
        <v>198</v>
      </c>
      <c r="E548" t="s">
        <v>198</v>
      </c>
      <c r="F548" t="s">
        <v>198</v>
      </c>
      <c r="G548" t="s">
        <v>2679</v>
      </c>
      <c r="H548">
        <v>56.707999999999998</v>
      </c>
      <c r="I548">
        <v>9</v>
      </c>
      <c r="J548">
        <v>505</v>
      </c>
      <c r="K548">
        <v>25.742574257425701</v>
      </c>
      <c r="L548">
        <v>38</v>
      </c>
      <c r="M548">
        <v>13</v>
      </c>
      <c r="N548">
        <v>13</v>
      </c>
      <c r="O548">
        <v>0</v>
      </c>
      <c r="P548">
        <v>1</v>
      </c>
      <c r="Q548" t="s">
        <v>198</v>
      </c>
      <c r="R548">
        <v>2.3839999999999999</v>
      </c>
      <c r="S548">
        <v>112.407268166542</v>
      </c>
      <c r="T548" s="8">
        <f t="shared" si="104"/>
        <v>-3.0756178032431858E-2</v>
      </c>
      <c r="U548" s="8">
        <f t="shared" si="105"/>
        <v>0.54339088552908055</v>
      </c>
      <c r="V548" s="7">
        <f t="shared" si="106"/>
        <v>0.90295824282968573</v>
      </c>
      <c r="W548" t="str">
        <f t="shared" si="107"/>
        <v>n.s.</v>
      </c>
      <c r="X548" t="str">
        <f t="shared" si="108"/>
        <v>n.s.</v>
      </c>
      <c r="Y548" t="str">
        <f t="shared" si="109"/>
        <v>n.s.</v>
      </c>
      <c r="Z548" t="str">
        <f t="shared" si="110"/>
        <v>n.s.</v>
      </c>
      <c r="AA548">
        <f t="shared" si="111"/>
        <v>5</v>
      </c>
      <c r="AB548">
        <v>0.91397470242615764</v>
      </c>
      <c r="AC548">
        <v>2.0502314770318164E-2</v>
      </c>
      <c r="AD548">
        <v>-0.70552859481389196</v>
      </c>
      <c r="AE548">
        <v>-0.38412930784227062</v>
      </c>
      <c r="AF548" t="s">
        <v>198</v>
      </c>
      <c r="AG548">
        <v>1.3999952975274899E-3</v>
      </c>
      <c r="AH548">
        <f t="shared" si="112"/>
        <v>5</v>
      </c>
      <c r="AI548">
        <v>0.6735564239901447</v>
      </c>
      <c r="AJ548">
        <v>-0.29512803554364725</v>
      </c>
      <c r="AK548">
        <v>-0.82112604183020477</v>
      </c>
      <c r="AL548">
        <v>-0.78575977442701117</v>
      </c>
      <c r="AM548" t="s">
        <v>198</v>
      </c>
      <c r="AN548">
        <v>-4.2644337408493722E-2</v>
      </c>
      <c r="AO548">
        <f t="shared" si="113"/>
        <v>5</v>
      </c>
      <c r="AP548">
        <v>1.595</v>
      </c>
      <c r="AQ548">
        <v>0.81499999999999995</v>
      </c>
      <c r="AR548">
        <v>0.56599999999999995</v>
      </c>
      <c r="AS548">
        <v>1.724</v>
      </c>
      <c r="AT548" t="s">
        <v>198</v>
      </c>
      <c r="AU548">
        <v>1.03</v>
      </c>
      <c r="AV548" t="s">
        <v>199</v>
      </c>
      <c r="AW548" t="s">
        <v>198</v>
      </c>
      <c r="AX548" t="s">
        <v>817</v>
      </c>
      <c r="BL548">
        <f t="shared" si="114"/>
        <v>-0.78575977442701117</v>
      </c>
      <c r="BM548" t="str">
        <f t="shared" si="115"/>
        <v/>
      </c>
      <c r="BN548">
        <f t="shared" si="116"/>
        <v>-4.2644337408493722E-2</v>
      </c>
      <c r="BO548">
        <v>0.78575977442701117</v>
      </c>
      <c r="BP548" t="s">
        <v>198</v>
      </c>
      <c r="BQ548">
        <v>4.2644337408493722E-2</v>
      </c>
    </row>
    <row r="549" spans="1:69" x14ac:dyDescent="0.25">
      <c r="B549" t="s">
        <v>2680</v>
      </c>
      <c r="C549" t="s">
        <v>2681</v>
      </c>
      <c r="D549" t="s">
        <v>198</v>
      </c>
      <c r="E549" t="s">
        <v>198</v>
      </c>
      <c r="F549" t="s">
        <v>198</v>
      </c>
      <c r="G549" t="s">
        <v>2682</v>
      </c>
      <c r="H549">
        <v>141.27799999999999</v>
      </c>
      <c r="I549">
        <v>7.34</v>
      </c>
      <c r="J549">
        <v>1242</v>
      </c>
      <c r="K549">
        <v>14.975845410628001</v>
      </c>
      <c r="L549">
        <v>36</v>
      </c>
      <c r="M549">
        <v>17</v>
      </c>
      <c r="N549">
        <v>17</v>
      </c>
      <c r="O549">
        <v>0</v>
      </c>
      <c r="P549">
        <v>1</v>
      </c>
      <c r="Q549" t="s">
        <v>198</v>
      </c>
      <c r="R549">
        <v>1.3240000000000001</v>
      </c>
      <c r="S549">
        <v>119.969251155853</v>
      </c>
      <c r="T549" s="8">
        <f t="shared" si="104"/>
        <v>0.2109933744746709</v>
      </c>
      <c r="U549" s="8">
        <f t="shared" si="105"/>
        <v>0.43618052430990917</v>
      </c>
      <c r="V549" s="7">
        <f t="shared" si="106"/>
        <v>0.30480074164800269</v>
      </c>
      <c r="W549" t="str">
        <f t="shared" si="107"/>
        <v>n.s.</v>
      </c>
      <c r="X549" t="str">
        <f t="shared" si="108"/>
        <v>n.s.</v>
      </c>
      <c r="Y549" t="str">
        <f t="shared" si="109"/>
        <v>n.s.</v>
      </c>
      <c r="Z549" t="str">
        <f t="shared" si="110"/>
        <v>n.s.</v>
      </c>
      <c r="AA549">
        <f t="shared" si="111"/>
        <v>6</v>
      </c>
      <c r="AB549">
        <v>2.450342117076984E-2</v>
      </c>
      <c r="AC549">
        <v>-0.28383172010230578</v>
      </c>
      <c r="AD549">
        <v>9.2327667693465565E-2</v>
      </c>
      <c r="AE549">
        <v>1.1076714875560461</v>
      </c>
      <c r="AF549">
        <v>2.2819905242824179E-2</v>
      </c>
      <c r="AG549">
        <v>0.30246948528722556</v>
      </c>
      <c r="AH549">
        <f t="shared" si="112"/>
        <v>6</v>
      </c>
      <c r="AI549">
        <v>-0.21591485726524309</v>
      </c>
      <c r="AJ549">
        <v>-0.5994620704162712</v>
      </c>
      <c r="AK549">
        <v>-2.3269779322847191E-2</v>
      </c>
      <c r="AL549">
        <v>0.70604102097130561</v>
      </c>
      <c r="AM549">
        <v>-0.17504548611091381</v>
      </c>
      <c r="AN549">
        <v>0.25842515258120435</v>
      </c>
      <c r="AO549">
        <f t="shared" si="113"/>
        <v>6</v>
      </c>
      <c r="AP549">
        <v>0.86099999999999999</v>
      </c>
      <c r="AQ549">
        <v>0.66</v>
      </c>
      <c r="AR549">
        <v>0.98399999999999999</v>
      </c>
      <c r="AS549">
        <v>0.61299999999999999</v>
      </c>
      <c r="AT549">
        <v>1.129</v>
      </c>
      <c r="AU549">
        <v>0.83599999999999997</v>
      </c>
      <c r="AV549" t="s">
        <v>1360</v>
      </c>
      <c r="AW549" t="s">
        <v>200</v>
      </c>
      <c r="AX549" t="s">
        <v>222</v>
      </c>
      <c r="BL549">
        <f t="shared" si="114"/>
        <v>0.70604102097130561</v>
      </c>
      <c r="BM549">
        <f t="shared" si="115"/>
        <v>-0.17504548611091381</v>
      </c>
      <c r="BN549">
        <f t="shared" si="116"/>
        <v>0.25842515258120435</v>
      </c>
      <c r="BO549">
        <v>-0.70604102097130561</v>
      </c>
      <c r="BP549">
        <v>0.17504548611091381</v>
      </c>
      <c r="BQ549">
        <v>-0.25842515258120435</v>
      </c>
    </row>
    <row r="550" spans="1:69" x14ac:dyDescent="0.25">
      <c r="B550" t="s">
        <v>2683</v>
      </c>
      <c r="C550" t="s">
        <v>2684</v>
      </c>
      <c r="D550" t="s">
        <v>198</v>
      </c>
      <c r="E550" t="s">
        <v>198</v>
      </c>
      <c r="F550" t="s">
        <v>198</v>
      </c>
      <c r="G550" t="s">
        <v>759</v>
      </c>
      <c r="H550">
        <v>53.271999999999998</v>
      </c>
      <c r="I550">
        <v>9.8800000000000008</v>
      </c>
      <c r="J550">
        <v>486</v>
      </c>
      <c r="K550">
        <v>30.041152263374499</v>
      </c>
      <c r="L550">
        <v>52</v>
      </c>
      <c r="M550">
        <v>10</v>
      </c>
      <c r="N550">
        <v>10</v>
      </c>
      <c r="O550">
        <v>0</v>
      </c>
      <c r="P550">
        <v>1</v>
      </c>
      <c r="Q550" t="s">
        <v>198</v>
      </c>
      <c r="R550">
        <v>3.1459999999999999</v>
      </c>
      <c r="S550">
        <v>150.91085553169299</v>
      </c>
      <c r="T550" s="8">
        <f t="shared" si="104"/>
        <v>0.70891459119836142</v>
      </c>
      <c r="U550" s="8">
        <f t="shared" si="105"/>
        <v>1.337828306659715</v>
      </c>
      <c r="V550" s="7">
        <f t="shared" si="106"/>
        <v>0.26345558586545054</v>
      </c>
      <c r="W550" t="str">
        <f t="shared" si="107"/>
        <v>n.s.</v>
      </c>
      <c r="X550" t="str">
        <f t="shared" si="108"/>
        <v>n.s.</v>
      </c>
      <c r="Y550" t="str">
        <f t="shared" si="109"/>
        <v>n.s.</v>
      </c>
      <c r="Z550" t="str">
        <f t="shared" si="110"/>
        <v>n.s.</v>
      </c>
      <c r="AA550">
        <f t="shared" si="111"/>
        <v>6</v>
      </c>
      <c r="AB550">
        <v>0.64204874502075349</v>
      </c>
      <c r="AC550">
        <v>0.30549597318025223</v>
      </c>
      <c r="AD550">
        <v>-8.6974470831374093E-2</v>
      </c>
      <c r="AE550">
        <v>-0.12243320919247014</v>
      </c>
      <c r="AF550">
        <v>-0.11943867700817684</v>
      </c>
      <c r="AG550">
        <v>3.6347891860211834</v>
      </c>
      <c r="AH550">
        <f t="shared" si="112"/>
        <v>6</v>
      </c>
      <c r="AI550">
        <v>0.40163046658474055</v>
      </c>
      <c r="AJ550">
        <v>-1.0134377133713174E-2</v>
      </c>
      <c r="AK550">
        <v>-0.20257191784768686</v>
      </c>
      <c r="AL550">
        <v>-0.52406367577721069</v>
      </c>
      <c r="AM550">
        <v>-0.31730406836191483</v>
      </c>
      <c r="AN550">
        <v>3.590744853315162</v>
      </c>
      <c r="AO550">
        <f t="shared" si="113"/>
        <v>6</v>
      </c>
      <c r="AP550">
        <v>1.321</v>
      </c>
      <c r="AQ550">
        <v>0.99299999999999999</v>
      </c>
      <c r="AR550">
        <v>0.86899999999999999</v>
      </c>
      <c r="AS550">
        <v>1.4379999999999999</v>
      </c>
      <c r="AT550">
        <v>1.246</v>
      </c>
      <c r="AU550">
        <v>8.3000000000000004E-2</v>
      </c>
      <c r="AV550" t="s">
        <v>199</v>
      </c>
      <c r="AW550" t="s">
        <v>198</v>
      </c>
      <c r="AX550" t="s">
        <v>209</v>
      </c>
      <c r="BL550">
        <f t="shared" si="114"/>
        <v>-0.52406367577721069</v>
      </c>
      <c r="BM550">
        <f t="shared" si="115"/>
        <v>-0.31730406836191483</v>
      </c>
      <c r="BN550">
        <f t="shared" si="116"/>
        <v>3.590744853315162</v>
      </c>
      <c r="BO550">
        <v>0.52406367577721069</v>
      </c>
      <c r="BP550">
        <v>0.31730406836191483</v>
      </c>
      <c r="BQ550">
        <v>-3.590744853315162</v>
      </c>
    </row>
    <row r="551" spans="1:69" x14ac:dyDescent="0.25">
      <c r="B551" t="s">
        <v>2685</v>
      </c>
      <c r="C551" t="s">
        <v>2686</v>
      </c>
      <c r="D551" t="s">
        <v>2687</v>
      </c>
      <c r="E551" t="s">
        <v>2688</v>
      </c>
      <c r="F551" t="s">
        <v>858</v>
      </c>
      <c r="G551" t="s">
        <v>2689</v>
      </c>
      <c r="H551">
        <v>17.809000000000001</v>
      </c>
      <c r="I551">
        <v>9.42</v>
      </c>
      <c r="J551">
        <v>165</v>
      </c>
      <c r="K551">
        <v>40.606060606060602</v>
      </c>
      <c r="L551">
        <v>76</v>
      </c>
      <c r="M551">
        <v>6</v>
      </c>
      <c r="N551">
        <v>6</v>
      </c>
      <c r="O551">
        <v>0</v>
      </c>
      <c r="P551">
        <v>1</v>
      </c>
      <c r="Q551" t="s">
        <v>198</v>
      </c>
      <c r="R551">
        <v>34.112000000000002</v>
      </c>
      <c r="S551">
        <v>237.602474093437</v>
      </c>
      <c r="T551" s="8">
        <f t="shared" si="104"/>
        <v>0.11809686237231865</v>
      </c>
      <c r="U551" s="8">
        <f t="shared" si="105"/>
        <v>9.2560552120449821E-2</v>
      </c>
      <c r="V551" s="7">
        <f t="shared" si="106"/>
        <v>1.7162439522216581E-2</v>
      </c>
      <c r="W551" t="str">
        <f t="shared" si="107"/>
        <v>n.s.</v>
      </c>
      <c r="X551" t="str">
        <f t="shared" si="108"/>
        <v>n.s.</v>
      </c>
      <c r="Y551" t="str">
        <f t="shared" si="109"/>
        <v>n.s.</v>
      </c>
      <c r="Z551" t="str">
        <f t="shared" si="110"/>
        <v>n.s.</v>
      </c>
      <c r="AA551">
        <f t="shared" si="111"/>
        <v>6</v>
      </c>
      <c r="AB551">
        <v>7.8765014957243668E-2</v>
      </c>
      <c r="AC551">
        <v>0.24617846956182021</v>
      </c>
      <c r="AD551">
        <v>-5.739654334471038E-2</v>
      </c>
      <c r="AE551">
        <v>0.14461984837871661</v>
      </c>
      <c r="AF551">
        <v>0.13989532271640803</v>
      </c>
      <c r="AG551">
        <v>0.15651906196443371</v>
      </c>
      <c r="AH551">
        <f t="shared" si="112"/>
        <v>6</v>
      </c>
      <c r="AI551">
        <v>-0.16165326347876927</v>
      </c>
      <c r="AJ551">
        <v>-6.9451880752145215E-2</v>
      </c>
      <c r="AK551">
        <v>-0.17299399036102314</v>
      </c>
      <c r="AL551">
        <v>-0.25701061820602394</v>
      </c>
      <c r="AM551">
        <v>-5.7970068637329945E-2</v>
      </c>
      <c r="AN551">
        <v>0.1124747292584125</v>
      </c>
      <c r="AO551">
        <f t="shared" si="113"/>
        <v>6</v>
      </c>
      <c r="AP551">
        <v>0.89400000000000002</v>
      </c>
      <c r="AQ551">
        <v>0.95299999999999996</v>
      </c>
      <c r="AR551">
        <v>0.88700000000000001</v>
      </c>
      <c r="AS551">
        <v>1.1950000000000001</v>
      </c>
      <c r="AT551">
        <v>1.0409999999999999</v>
      </c>
      <c r="AU551">
        <v>0.92500000000000004</v>
      </c>
      <c r="AV551" t="s">
        <v>199</v>
      </c>
      <c r="AW551" t="s">
        <v>1423</v>
      </c>
      <c r="AX551" t="s">
        <v>1424</v>
      </c>
      <c r="BL551">
        <f t="shared" si="114"/>
        <v>-0.25701061820602394</v>
      </c>
      <c r="BM551">
        <f t="shared" si="115"/>
        <v>-5.7970068637329945E-2</v>
      </c>
      <c r="BN551">
        <f t="shared" si="116"/>
        <v>0.1124747292584125</v>
      </c>
      <c r="BO551">
        <v>0.25701061820602394</v>
      </c>
      <c r="BP551">
        <v>5.7970068637329945E-2</v>
      </c>
      <c r="BQ551">
        <v>-0.1124747292584125</v>
      </c>
    </row>
    <row r="552" spans="1:69" x14ac:dyDescent="0.25">
      <c r="B552" t="s">
        <v>2690</v>
      </c>
      <c r="C552" t="s">
        <v>2691</v>
      </c>
      <c r="D552" t="s">
        <v>198</v>
      </c>
      <c r="E552" t="s">
        <v>198</v>
      </c>
      <c r="F552" t="s">
        <v>198</v>
      </c>
      <c r="G552" t="s">
        <v>198</v>
      </c>
      <c r="H552">
        <v>84.49</v>
      </c>
      <c r="I552">
        <v>5.26</v>
      </c>
      <c r="J552">
        <v>780</v>
      </c>
      <c r="K552">
        <v>26.025641025641001</v>
      </c>
      <c r="L552">
        <v>47</v>
      </c>
      <c r="M552">
        <v>12</v>
      </c>
      <c r="N552">
        <v>12</v>
      </c>
      <c r="O552">
        <v>0</v>
      </c>
      <c r="P552">
        <v>1</v>
      </c>
      <c r="Q552" t="s">
        <v>198</v>
      </c>
      <c r="R552">
        <v>1.512</v>
      </c>
      <c r="S552">
        <v>171.921641588211</v>
      </c>
      <c r="T552" s="8">
        <f t="shared" si="104"/>
        <v>-5.3963745107562272E-2</v>
      </c>
      <c r="U552" s="8">
        <f t="shared" si="105"/>
        <v>0.6791122913769011</v>
      </c>
      <c r="V552" s="7">
        <f t="shared" si="106"/>
        <v>0.86251968022772607</v>
      </c>
      <c r="W552" t="str">
        <f t="shared" si="107"/>
        <v>n.s.</v>
      </c>
      <c r="X552" t="str">
        <f t="shared" si="108"/>
        <v>n.s.</v>
      </c>
      <c r="Y552" t="str">
        <f t="shared" si="109"/>
        <v>n.s.</v>
      </c>
      <c r="Z552" t="str">
        <f t="shared" si="110"/>
        <v>n.s.</v>
      </c>
      <c r="AA552">
        <f t="shared" si="111"/>
        <v>6</v>
      </c>
      <c r="AB552">
        <v>-0.31385501821400286</v>
      </c>
      <c r="AC552">
        <v>1.227896978380415</v>
      </c>
      <c r="AD552">
        <v>-0.11378490632748413</v>
      </c>
      <c r="AE552">
        <v>-1.0739732780998597</v>
      </c>
      <c r="AF552">
        <v>-9.8445169354354323E-2</v>
      </c>
      <c r="AG552">
        <v>4.8378922969912343E-2</v>
      </c>
      <c r="AH552">
        <f t="shared" si="112"/>
        <v>6</v>
      </c>
      <c r="AI552">
        <v>-0.55427329665001579</v>
      </c>
      <c r="AJ552">
        <v>0.91226662806644965</v>
      </c>
      <c r="AK552">
        <v>-0.22938235334379689</v>
      </c>
      <c r="AL552">
        <v>-1.4756037446846002</v>
      </c>
      <c r="AM552">
        <v>-0.29631056070809231</v>
      </c>
      <c r="AN552">
        <v>4.3345902638911278E-3</v>
      </c>
      <c r="AO552">
        <f t="shared" si="113"/>
        <v>6</v>
      </c>
      <c r="AP552">
        <v>0.68100000000000005</v>
      </c>
      <c r="AQ552">
        <v>1.8819999999999999</v>
      </c>
      <c r="AR552">
        <v>0.85299999999999998</v>
      </c>
      <c r="AS552">
        <v>2.7810000000000001</v>
      </c>
      <c r="AT552">
        <v>1.228</v>
      </c>
      <c r="AU552">
        <v>0.997</v>
      </c>
      <c r="AV552" t="s">
        <v>198</v>
      </c>
      <c r="AW552" t="s">
        <v>198</v>
      </c>
      <c r="AX552" t="s">
        <v>198</v>
      </c>
      <c r="BL552">
        <f t="shared" si="114"/>
        <v>-1.4756037446846002</v>
      </c>
      <c r="BM552">
        <f t="shared" si="115"/>
        <v>-0.29631056070809231</v>
      </c>
      <c r="BN552">
        <f t="shared" si="116"/>
        <v>4.3345902638911278E-3</v>
      </c>
      <c r="BO552">
        <v>1.4756037446846002</v>
      </c>
      <c r="BP552">
        <v>0.29631056070809231</v>
      </c>
      <c r="BQ552">
        <v>-4.3345902638911278E-3</v>
      </c>
    </row>
    <row r="553" spans="1:69" x14ac:dyDescent="0.25">
      <c r="B553" t="s">
        <v>2692</v>
      </c>
      <c r="C553" t="s">
        <v>2693</v>
      </c>
      <c r="D553" t="s">
        <v>198</v>
      </c>
      <c r="E553" t="s">
        <v>198</v>
      </c>
      <c r="F553" t="s">
        <v>198</v>
      </c>
      <c r="G553" t="s">
        <v>237</v>
      </c>
      <c r="H553">
        <v>92.448999999999998</v>
      </c>
      <c r="I553">
        <v>6.34</v>
      </c>
      <c r="J553">
        <v>857</v>
      </c>
      <c r="K553">
        <v>21.120186697783002</v>
      </c>
      <c r="L553">
        <v>28</v>
      </c>
      <c r="M553">
        <v>13</v>
      </c>
      <c r="N553">
        <v>13</v>
      </c>
      <c r="O553">
        <v>0</v>
      </c>
      <c r="P553">
        <v>1</v>
      </c>
      <c r="Q553" t="s">
        <v>198</v>
      </c>
      <c r="R553">
        <v>1.581</v>
      </c>
      <c r="S553">
        <v>85.224268674850506</v>
      </c>
      <c r="T553" s="8">
        <f t="shared" si="104"/>
        <v>-0.23798417364443472</v>
      </c>
      <c r="U553" s="8">
        <f t="shared" si="105"/>
        <v>0.30832057802653612</v>
      </c>
      <c r="V553" s="7">
        <f t="shared" si="106"/>
        <v>0.12139554920261497</v>
      </c>
      <c r="W553" t="str">
        <f t="shared" si="107"/>
        <v>n.s.</v>
      </c>
      <c r="X553" t="str">
        <f t="shared" si="108"/>
        <v>n.s.</v>
      </c>
      <c r="Y553" t="str">
        <f t="shared" si="109"/>
        <v>n.s.</v>
      </c>
      <c r="Z553" t="str">
        <f t="shared" si="110"/>
        <v>n.s.</v>
      </c>
      <c r="AA553">
        <f t="shared" si="111"/>
        <v>5</v>
      </c>
      <c r="AB553">
        <v>7.7150358895148791E-2</v>
      </c>
      <c r="AC553" t="s">
        <v>198</v>
      </c>
      <c r="AD553">
        <v>3.7033777822610636E-2</v>
      </c>
      <c r="AE553">
        <v>-0.45674845849733037</v>
      </c>
      <c r="AF553">
        <v>-0.7266146010052843</v>
      </c>
      <c r="AG553">
        <v>-0.1207419454373185</v>
      </c>
      <c r="AH553">
        <f t="shared" si="112"/>
        <v>5</v>
      </c>
      <c r="AI553">
        <v>-0.16326791954086414</v>
      </c>
      <c r="AJ553" t="s">
        <v>198</v>
      </c>
      <c r="AK553">
        <v>-7.8563669193702126E-2</v>
      </c>
      <c r="AL553">
        <v>-0.85837892508207092</v>
      </c>
      <c r="AM553">
        <v>-0.92447999235902223</v>
      </c>
      <c r="AN553">
        <v>-0.16478627814333971</v>
      </c>
      <c r="AO553">
        <f t="shared" si="113"/>
        <v>5</v>
      </c>
      <c r="AP553">
        <v>0.89300000000000002</v>
      </c>
      <c r="AQ553" t="s">
        <v>198</v>
      </c>
      <c r="AR553">
        <v>0.94699999999999995</v>
      </c>
      <c r="AS553">
        <v>1.8129999999999999</v>
      </c>
      <c r="AT553">
        <v>1.8979999999999999</v>
      </c>
      <c r="AU553">
        <v>1.121</v>
      </c>
      <c r="AV553" t="s">
        <v>198</v>
      </c>
      <c r="AW553" t="s">
        <v>198</v>
      </c>
      <c r="AX553" t="s">
        <v>209</v>
      </c>
      <c r="BL553">
        <f t="shared" si="114"/>
        <v>-0.85837892508207092</v>
      </c>
      <c r="BM553">
        <f t="shared" si="115"/>
        <v>-0.92447999235902223</v>
      </c>
      <c r="BN553">
        <f t="shared" si="116"/>
        <v>-0.16478627814333971</v>
      </c>
      <c r="BO553">
        <v>0.85837892508207092</v>
      </c>
      <c r="BP553">
        <v>0.92447999235902223</v>
      </c>
      <c r="BQ553">
        <v>0.16478627814333971</v>
      </c>
    </row>
    <row r="554" spans="1:69" x14ac:dyDescent="0.25">
      <c r="B554" t="s">
        <v>2694</v>
      </c>
      <c r="C554" t="s">
        <v>2695</v>
      </c>
      <c r="D554" t="s">
        <v>198</v>
      </c>
      <c r="E554" t="s">
        <v>198</v>
      </c>
      <c r="F554" t="s">
        <v>198</v>
      </c>
      <c r="G554" t="s">
        <v>2671</v>
      </c>
      <c r="H554">
        <v>18.334</v>
      </c>
      <c r="I554">
        <v>6.55</v>
      </c>
      <c r="J554">
        <v>170</v>
      </c>
      <c r="K554">
        <v>51.176470588235297</v>
      </c>
      <c r="L554">
        <v>66</v>
      </c>
      <c r="M554">
        <v>9</v>
      </c>
      <c r="N554">
        <v>9</v>
      </c>
      <c r="O554">
        <v>0</v>
      </c>
      <c r="P554">
        <v>1</v>
      </c>
      <c r="Q554" t="s">
        <v>198</v>
      </c>
      <c r="R554">
        <v>27.943000000000001</v>
      </c>
      <c r="S554">
        <v>175.33298444747899</v>
      </c>
      <c r="T554" s="8">
        <f t="shared" si="104"/>
        <v>1.05122683366612E-3</v>
      </c>
      <c r="U554" s="8">
        <f t="shared" si="105"/>
        <v>0.35975743789381293</v>
      </c>
      <c r="V554" s="7">
        <f t="shared" si="106"/>
        <v>0.99491525891285448</v>
      </c>
      <c r="W554" t="str">
        <f t="shared" si="107"/>
        <v>n.s.</v>
      </c>
      <c r="X554" t="str">
        <f t="shared" si="108"/>
        <v>n.s.</v>
      </c>
      <c r="Y554" t="str">
        <f t="shared" si="109"/>
        <v>n.s.</v>
      </c>
      <c r="Z554" t="str">
        <f t="shared" si="110"/>
        <v>n.s.</v>
      </c>
      <c r="AA554">
        <f t="shared" si="111"/>
        <v>6</v>
      </c>
      <c r="AB554">
        <v>-0.13477895631103981</v>
      </c>
      <c r="AC554">
        <v>0.72922443272314053</v>
      </c>
      <c r="AD554">
        <v>-0.24100809950379493</v>
      </c>
      <c r="AE554">
        <v>-0.40819552951271043</v>
      </c>
      <c r="AF554">
        <v>3.5655355039431069E-2</v>
      </c>
      <c r="AG554">
        <v>2.5410158566970237E-2</v>
      </c>
      <c r="AH554">
        <f t="shared" si="112"/>
        <v>6</v>
      </c>
      <c r="AI554">
        <v>-0.37519723474705274</v>
      </c>
      <c r="AJ554">
        <v>0.41359408240917517</v>
      </c>
      <c r="AK554">
        <v>-0.35660554652010767</v>
      </c>
      <c r="AL554">
        <v>-0.80982599609745098</v>
      </c>
      <c r="AM554">
        <v>-0.16221003631430692</v>
      </c>
      <c r="AN554">
        <v>-1.8634174139050975E-2</v>
      </c>
      <c r="AO554">
        <f t="shared" si="113"/>
        <v>6</v>
      </c>
      <c r="AP554">
        <v>0.77100000000000002</v>
      </c>
      <c r="AQ554">
        <v>1.3320000000000001</v>
      </c>
      <c r="AR554">
        <v>0.78100000000000003</v>
      </c>
      <c r="AS554">
        <v>1.7529999999999999</v>
      </c>
      <c r="AT554">
        <v>1.119</v>
      </c>
      <c r="AU554">
        <v>1.0129999999999999</v>
      </c>
      <c r="AV554" t="s">
        <v>199</v>
      </c>
      <c r="AW554" t="s">
        <v>198</v>
      </c>
      <c r="AX554" t="s">
        <v>1272</v>
      </c>
      <c r="BL554">
        <f t="shared" si="114"/>
        <v>-0.80982599609745098</v>
      </c>
      <c r="BM554">
        <f t="shared" si="115"/>
        <v>-0.16221003631430692</v>
      </c>
      <c r="BN554">
        <f t="shared" si="116"/>
        <v>-1.8634174139050975E-2</v>
      </c>
      <c r="BO554">
        <v>0.80982599609745098</v>
      </c>
      <c r="BP554">
        <v>0.16221003631430692</v>
      </c>
      <c r="BQ554">
        <v>1.8634174139050975E-2</v>
      </c>
    </row>
    <row r="555" spans="1:69" x14ac:dyDescent="0.25">
      <c r="B555" t="s">
        <v>2696</v>
      </c>
      <c r="C555" t="s">
        <v>2697</v>
      </c>
      <c r="D555" t="s">
        <v>198</v>
      </c>
      <c r="E555" t="s">
        <v>198</v>
      </c>
      <c r="F555" t="s">
        <v>198</v>
      </c>
      <c r="G555" t="s">
        <v>363</v>
      </c>
      <c r="H555">
        <v>84.988</v>
      </c>
      <c r="I555">
        <v>8.4600000000000009</v>
      </c>
      <c r="J555">
        <v>749</v>
      </c>
      <c r="K555">
        <v>21.2283044058745</v>
      </c>
      <c r="L555">
        <v>73</v>
      </c>
      <c r="M555">
        <v>11</v>
      </c>
      <c r="N555">
        <v>11</v>
      </c>
      <c r="O555">
        <v>0</v>
      </c>
      <c r="P555">
        <v>1</v>
      </c>
      <c r="Q555" t="s">
        <v>198</v>
      </c>
      <c r="R555">
        <v>2.4550000000000001</v>
      </c>
      <c r="S555">
        <v>265.97988760471299</v>
      </c>
      <c r="T555" s="8">
        <f t="shared" si="104"/>
        <v>6.152663999160024E-2</v>
      </c>
      <c r="U555" s="8">
        <f t="shared" si="105"/>
        <v>0.12826529654184518</v>
      </c>
      <c r="V555" s="7">
        <f t="shared" si="106"/>
        <v>0.30865110098507198</v>
      </c>
      <c r="W555" t="str">
        <f t="shared" si="107"/>
        <v>n.s.</v>
      </c>
      <c r="X555" t="str">
        <f t="shared" si="108"/>
        <v>n.s.</v>
      </c>
      <c r="Y555" t="str">
        <f t="shared" si="109"/>
        <v>n.s.</v>
      </c>
      <c r="Z555" t="str">
        <f t="shared" si="110"/>
        <v>n.s.</v>
      </c>
      <c r="AA555">
        <f t="shared" si="111"/>
        <v>6</v>
      </c>
      <c r="AB555">
        <v>0.17550080175467439</v>
      </c>
      <c r="AC555">
        <v>0.2385893145501374</v>
      </c>
      <c r="AD555">
        <v>-2.6819597599539155E-2</v>
      </c>
      <c r="AE555">
        <v>-3.5597272328169227E-2</v>
      </c>
      <c r="AF555">
        <v>0.13436244904758005</v>
      </c>
      <c r="AG555">
        <v>-0.116875855475082</v>
      </c>
      <c r="AH555">
        <f t="shared" si="112"/>
        <v>6</v>
      </c>
      <c r="AI555">
        <v>-6.4917476681338543E-2</v>
      </c>
      <c r="AJ555">
        <v>-7.7041035763828009E-2</v>
      </c>
      <c r="AK555">
        <v>-0.14241704461585192</v>
      </c>
      <c r="AL555">
        <v>-0.43722773891290978</v>
      </c>
      <c r="AM555">
        <v>-6.3502942306157953E-2</v>
      </c>
      <c r="AN555">
        <v>-0.16092018818110321</v>
      </c>
      <c r="AO555">
        <f t="shared" si="113"/>
        <v>6</v>
      </c>
      <c r="AP555">
        <v>0.95599999999999996</v>
      </c>
      <c r="AQ555">
        <v>0.94799999999999995</v>
      </c>
      <c r="AR555">
        <v>0.90600000000000003</v>
      </c>
      <c r="AS555">
        <v>1.3540000000000001</v>
      </c>
      <c r="AT555">
        <v>1.0449999999999999</v>
      </c>
      <c r="AU555">
        <v>1.1180000000000001</v>
      </c>
      <c r="AV555" t="s">
        <v>218</v>
      </c>
      <c r="AW555" t="s">
        <v>362</v>
      </c>
      <c r="AX555" t="s">
        <v>198</v>
      </c>
      <c r="BL555">
        <f t="shared" si="114"/>
        <v>-0.43722773891290978</v>
      </c>
      <c r="BM555">
        <f t="shared" si="115"/>
        <v>-6.3502942306157953E-2</v>
      </c>
      <c r="BN555">
        <f t="shared" si="116"/>
        <v>-0.16092018818110321</v>
      </c>
      <c r="BO555">
        <v>0.43722773891290978</v>
      </c>
      <c r="BP555">
        <v>6.3502942306157953E-2</v>
      </c>
      <c r="BQ555">
        <v>0.16092018818110321</v>
      </c>
    </row>
    <row r="556" spans="1:69" x14ac:dyDescent="0.25">
      <c r="B556" t="s">
        <v>2698</v>
      </c>
      <c r="C556" t="s">
        <v>2699</v>
      </c>
      <c r="D556" t="s">
        <v>198</v>
      </c>
      <c r="E556" t="s">
        <v>198</v>
      </c>
      <c r="F556" t="s">
        <v>198</v>
      </c>
      <c r="G556" t="s">
        <v>1255</v>
      </c>
      <c r="H556">
        <v>39.128999999999998</v>
      </c>
      <c r="I556">
        <v>6.73</v>
      </c>
      <c r="J556">
        <v>367</v>
      </c>
      <c r="K556">
        <v>25.885558583106299</v>
      </c>
      <c r="L556">
        <v>46</v>
      </c>
      <c r="M556">
        <v>7</v>
      </c>
      <c r="N556">
        <v>7</v>
      </c>
      <c r="O556">
        <v>0</v>
      </c>
      <c r="P556">
        <v>1</v>
      </c>
      <c r="Q556" t="s">
        <v>198</v>
      </c>
      <c r="R556">
        <v>5.4489999999999998</v>
      </c>
      <c r="S556">
        <v>151.06270384788499</v>
      </c>
      <c r="T556" s="8">
        <f t="shared" si="104"/>
        <v>0.56453910698070187</v>
      </c>
      <c r="U556" s="8">
        <f t="shared" si="105"/>
        <v>0.73790892757918825</v>
      </c>
      <c r="V556" s="7">
        <f t="shared" si="106"/>
        <v>0.11792240249898354</v>
      </c>
      <c r="W556" t="str">
        <f t="shared" si="107"/>
        <v>n.s.</v>
      </c>
      <c r="X556" t="str">
        <f t="shared" si="108"/>
        <v>n.s.</v>
      </c>
      <c r="Y556" t="str">
        <f t="shared" si="109"/>
        <v>n.s.</v>
      </c>
      <c r="Z556" t="str">
        <f t="shared" si="110"/>
        <v>n.s.</v>
      </c>
      <c r="AA556">
        <f t="shared" si="111"/>
        <v>6</v>
      </c>
      <c r="AB556">
        <v>0.74833974339334108</v>
      </c>
      <c r="AC556">
        <v>-0.34181490420871435</v>
      </c>
      <c r="AD556">
        <v>0.18598677490771076</v>
      </c>
      <c r="AE556">
        <v>0.11830129853309912</v>
      </c>
      <c r="AF556">
        <v>0.67782036731392037</v>
      </c>
      <c r="AG556">
        <v>1.9986013619448542</v>
      </c>
      <c r="AH556">
        <f t="shared" si="112"/>
        <v>6</v>
      </c>
      <c r="AI556">
        <v>0.50792146495732815</v>
      </c>
      <c r="AJ556">
        <v>-0.65744525452267977</v>
      </c>
      <c r="AK556">
        <v>7.0389327891398012E-2</v>
      </c>
      <c r="AL556">
        <v>-0.28332916805164143</v>
      </c>
      <c r="AM556">
        <v>0.47995497596018238</v>
      </c>
      <c r="AN556">
        <v>1.954557029238833</v>
      </c>
      <c r="AO556">
        <f t="shared" si="113"/>
        <v>6</v>
      </c>
      <c r="AP556">
        <v>1.4219999999999999</v>
      </c>
      <c r="AQ556">
        <v>0.63400000000000001</v>
      </c>
      <c r="AR556">
        <v>1.05</v>
      </c>
      <c r="AS556">
        <v>1.2170000000000001</v>
      </c>
      <c r="AT556">
        <v>0.71699999999999997</v>
      </c>
      <c r="AU556">
        <v>0.25800000000000001</v>
      </c>
      <c r="AV556" t="s">
        <v>198</v>
      </c>
      <c r="AW556" t="s">
        <v>1254</v>
      </c>
      <c r="AX556" t="s">
        <v>198</v>
      </c>
      <c r="BL556">
        <f t="shared" si="114"/>
        <v>-0.28332916805164143</v>
      </c>
      <c r="BM556">
        <f t="shared" si="115"/>
        <v>0.47995497596018238</v>
      </c>
      <c r="BN556">
        <f t="shared" si="116"/>
        <v>1.954557029238833</v>
      </c>
      <c r="BO556">
        <v>0.28332916805164143</v>
      </c>
      <c r="BP556">
        <v>-0.47995497596018238</v>
      </c>
      <c r="BQ556">
        <v>-1.954557029238833</v>
      </c>
    </row>
    <row r="557" spans="1:69" x14ac:dyDescent="0.25">
      <c r="B557" t="s">
        <v>2700</v>
      </c>
      <c r="C557" t="s">
        <v>2701</v>
      </c>
      <c r="D557" t="s">
        <v>198</v>
      </c>
      <c r="E557" t="s">
        <v>198</v>
      </c>
      <c r="F557" t="s">
        <v>198</v>
      </c>
      <c r="G557" t="s">
        <v>2702</v>
      </c>
      <c r="H557">
        <v>158.488</v>
      </c>
      <c r="I557">
        <v>4.34</v>
      </c>
      <c r="J557">
        <v>1493</v>
      </c>
      <c r="K557">
        <v>7.9035498995311499</v>
      </c>
      <c r="L557">
        <v>32</v>
      </c>
      <c r="M557">
        <v>7</v>
      </c>
      <c r="N557">
        <v>7</v>
      </c>
      <c r="O557">
        <v>0</v>
      </c>
      <c r="P557">
        <v>1</v>
      </c>
      <c r="Q557" t="s">
        <v>198</v>
      </c>
      <c r="R557">
        <v>0.46</v>
      </c>
      <c r="S557">
        <v>67.383362531662002</v>
      </c>
      <c r="T557" s="8">
        <f t="shared" si="104"/>
        <v>-6.6033195542557196E-2</v>
      </c>
      <c r="U557" s="8">
        <f t="shared" si="105"/>
        <v>1.8373574801088195</v>
      </c>
      <c r="V557" s="7">
        <f t="shared" si="106"/>
        <v>0.93753447694572667</v>
      </c>
      <c r="W557" t="str">
        <f t="shared" si="107"/>
        <v>n.s.</v>
      </c>
      <c r="X557" t="str">
        <f t="shared" si="108"/>
        <v>n.s.</v>
      </c>
      <c r="Y557" t="str">
        <f t="shared" si="109"/>
        <v>n.s.</v>
      </c>
      <c r="Z557" t="str">
        <f t="shared" si="110"/>
        <v>n.s.</v>
      </c>
      <c r="AA557">
        <f t="shared" si="111"/>
        <v>6</v>
      </c>
      <c r="AB557">
        <v>-0.11249750893503341</v>
      </c>
      <c r="AC557">
        <v>-2.1265919782911089</v>
      </c>
      <c r="AD557">
        <v>-2.1154772174199366</v>
      </c>
      <c r="AE557">
        <v>1.6327051310209895</v>
      </c>
      <c r="AF557">
        <v>-0.55488320005339586</v>
      </c>
      <c r="AG557">
        <v>2.880545600423142</v>
      </c>
      <c r="AH557">
        <f t="shared" si="112"/>
        <v>6</v>
      </c>
      <c r="AI557">
        <v>-0.35291578737104634</v>
      </c>
      <c r="AJ557">
        <v>-2.4422223286050744</v>
      </c>
      <c r="AK557">
        <v>-2.2310746644362491</v>
      </c>
      <c r="AL557">
        <v>1.2310746644362489</v>
      </c>
      <c r="AM557">
        <v>-0.75274859140713379</v>
      </c>
      <c r="AN557">
        <v>2.8365012677171206</v>
      </c>
      <c r="AO557">
        <f t="shared" si="113"/>
        <v>6</v>
      </c>
      <c r="AP557">
        <v>0.78300000000000003</v>
      </c>
      <c r="AQ557">
        <v>0.184</v>
      </c>
      <c r="AR557">
        <v>0.21299999999999999</v>
      </c>
      <c r="AS557">
        <v>0.42599999999999999</v>
      </c>
      <c r="AT557">
        <v>1.6850000000000001</v>
      </c>
      <c r="AU557">
        <v>0.14000000000000001</v>
      </c>
      <c r="AV557" t="s">
        <v>198</v>
      </c>
      <c r="AW557" t="s">
        <v>1254</v>
      </c>
      <c r="AX557" t="s">
        <v>583</v>
      </c>
      <c r="BL557">
        <f t="shared" si="114"/>
        <v>1.2310746644362489</v>
      </c>
      <c r="BM557">
        <f t="shared" si="115"/>
        <v>-0.75274859140713379</v>
      </c>
      <c r="BN557">
        <f t="shared" si="116"/>
        <v>2.8365012677171206</v>
      </c>
      <c r="BO557">
        <v>-1.2310746644362489</v>
      </c>
      <c r="BP557">
        <v>0.75274859140713379</v>
      </c>
      <c r="BQ557">
        <v>-2.8365012677171206</v>
      </c>
    </row>
    <row r="558" spans="1:69" x14ac:dyDescent="0.25">
      <c r="A558" s="10" t="s">
        <v>291</v>
      </c>
      <c r="B558" t="s">
        <v>2703</v>
      </c>
      <c r="C558" t="s">
        <v>2704</v>
      </c>
      <c r="D558" t="s">
        <v>198</v>
      </c>
      <c r="E558" t="s">
        <v>198</v>
      </c>
      <c r="F558" t="s">
        <v>198</v>
      </c>
      <c r="G558" t="s">
        <v>2705</v>
      </c>
      <c r="H558">
        <v>19.372</v>
      </c>
      <c r="I558">
        <v>8.6300000000000008</v>
      </c>
      <c r="J558">
        <v>178</v>
      </c>
      <c r="K558">
        <v>60.112359550561798</v>
      </c>
      <c r="L558">
        <v>39</v>
      </c>
      <c r="M558">
        <v>6</v>
      </c>
      <c r="N558">
        <v>6</v>
      </c>
      <c r="O558">
        <v>0</v>
      </c>
      <c r="P558">
        <v>1</v>
      </c>
      <c r="Q558" t="s">
        <v>198</v>
      </c>
      <c r="R558">
        <v>58.948</v>
      </c>
      <c r="S558">
        <v>83.078636765479999</v>
      </c>
      <c r="T558" s="8">
        <f t="shared" si="104"/>
        <v>-0.95313712322917044</v>
      </c>
      <c r="U558" s="8">
        <f t="shared" si="105"/>
        <v>2.6791210629164586</v>
      </c>
      <c r="V558" s="7">
        <f t="shared" si="106"/>
        <v>0.44478667696980456</v>
      </c>
      <c r="W558" t="str">
        <f t="shared" si="107"/>
        <v>n.s.</v>
      </c>
      <c r="X558" t="str">
        <f t="shared" si="108"/>
        <v>n.s.</v>
      </c>
      <c r="Y558" t="str">
        <f t="shared" si="109"/>
        <v>n.s.</v>
      </c>
      <c r="Z558" t="str">
        <f t="shared" si="110"/>
        <v>n.s.</v>
      </c>
      <c r="AA558">
        <f t="shared" si="111"/>
        <v>6</v>
      </c>
      <c r="AB558">
        <v>-0.37221918072799154</v>
      </c>
      <c r="AC558">
        <v>2.5803098593627061E-2</v>
      </c>
      <c r="AD558">
        <v>-1.5927989949531227</v>
      </c>
      <c r="AE558">
        <v>-6.2422257231899847</v>
      </c>
      <c r="AF558">
        <v>-0.15489313368689867</v>
      </c>
      <c r="AG558">
        <v>2.6175111945893481</v>
      </c>
      <c r="AH558">
        <f t="shared" si="112"/>
        <v>6</v>
      </c>
      <c r="AI558">
        <v>-0.61263745916400447</v>
      </c>
      <c r="AJ558">
        <v>-0.28982725172033835</v>
      </c>
      <c r="AK558">
        <v>-1.7083964419694355</v>
      </c>
      <c r="AL558">
        <v>-6.6438561897747253</v>
      </c>
      <c r="AM558">
        <v>-0.35275852504063665</v>
      </c>
      <c r="AN558">
        <v>2.5734668618833267</v>
      </c>
      <c r="AO558">
        <f t="shared" si="113"/>
        <v>6</v>
      </c>
      <c r="AP558">
        <v>0.65400000000000003</v>
      </c>
      <c r="AQ558">
        <v>0.81799999999999995</v>
      </c>
      <c r="AR558">
        <v>0.30599999999999999</v>
      </c>
      <c r="AS558">
        <v>100</v>
      </c>
      <c r="AT558">
        <v>1.2769999999999999</v>
      </c>
      <c r="AU558">
        <v>0.16800000000000001</v>
      </c>
      <c r="AV558" t="s">
        <v>199</v>
      </c>
      <c r="AW558" t="s">
        <v>198</v>
      </c>
      <c r="AX558" t="s">
        <v>1272</v>
      </c>
      <c r="BL558">
        <f t="shared" si="114"/>
        <v>-6.6438561897747253</v>
      </c>
      <c r="BM558">
        <f t="shared" si="115"/>
        <v>-0.35275852504063665</v>
      </c>
      <c r="BN558">
        <f t="shared" si="116"/>
        <v>2.5734668618833267</v>
      </c>
      <c r="BO558">
        <v>6.6438561897747253</v>
      </c>
      <c r="BP558">
        <v>0.35275852504063665</v>
      </c>
      <c r="BQ558">
        <v>-2.5734668618833267</v>
      </c>
    </row>
    <row r="559" spans="1:69" x14ac:dyDescent="0.25">
      <c r="B559" t="s">
        <v>2706</v>
      </c>
      <c r="C559" t="s">
        <v>2707</v>
      </c>
      <c r="D559" t="s">
        <v>198</v>
      </c>
      <c r="E559" t="s">
        <v>198</v>
      </c>
      <c r="F559" t="s">
        <v>198</v>
      </c>
      <c r="G559" t="s">
        <v>2709</v>
      </c>
      <c r="H559">
        <v>72.287000000000006</v>
      </c>
      <c r="I559">
        <v>8.82</v>
      </c>
      <c r="J559">
        <v>667</v>
      </c>
      <c r="K559">
        <v>19.940029985007499</v>
      </c>
      <c r="L559">
        <v>33</v>
      </c>
      <c r="M559">
        <v>8</v>
      </c>
      <c r="N559">
        <v>8</v>
      </c>
      <c r="O559">
        <v>0</v>
      </c>
      <c r="P559">
        <v>1</v>
      </c>
      <c r="Q559" t="s">
        <v>198</v>
      </c>
      <c r="R559">
        <v>1.766</v>
      </c>
      <c r="S559">
        <v>113.735401153564</v>
      </c>
      <c r="T559" s="8">
        <f t="shared" si="104"/>
        <v>-3.8118312869205584E-2</v>
      </c>
      <c r="U559" s="8">
        <f t="shared" si="105"/>
        <v>0.36193644562722171</v>
      </c>
      <c r="V559" s="7">
        <f t="shared" si="106"/>
        <v>0.8185752985041499</v>
      </c>
      <c r="W559" t="str">
        <f t="shared" si="107"/>
        <v>n.s.</v>
      </c>
      <c r="X559" t="str">
        <f t="shared" si="108"/>
        <v>n.s.</v>
      </c>
      <c r="Y559" t="str">
        <f t="shared" si="109"/>
        <v>n.s.</v>
      </c>
      <c r="Z559" t="str">
        <f t="shared" si="110"/>
        <v>n.s.</v>
      </c>
      <c r="AA559">
        <f t="shared" si="111"/>
        <v>6</v>
      </c>
      <c r="AB559">
        <v>-0.6673742834668982</v>
      </c>
      <c r="AC559">
        <v>0.41593525610965087</v>
      </c>
      <c r="AD559">
        <v>0.28167012296301869</v>
      </c>
      <c r="AE559">
        <v>-0.25555219354368264</v>
      </c>
      <c r="AF559">
        <v>-0.12752102330603537</v>
      </c>
      <c r="AG559">
        <v>0.12413224402871315</v>
      </c>
      <c r="AH559">
        <f t="shared" si="112"/>
        <v>6</v>
      </c>
      <c r="AI559">
        <v>-0.90779256190291113</v>
      </c>
      <c r="AJ559">
        <v>0.10030490579568548</v>
      </c>
      <c r="AK559">
        <v>0.16607267594670594</v>
      </c>
      <c r="AL559">
        <v>-0.65718266012842319</v>
      </c>
      <c r="AM559">
        <v>-0.32538641465977336</v>
      </c>
      <c r="AN559">
        <v>8.0087911322691926E-2</v>
      </c>
      <c r="AO559">
        <f t="shared" si="113"/>
        <v>6</v>
      </c>
      <c r="AP559">
        <v>0.53300000000000003</v>
      </c>
      <c r="AQ559">
        <v>1.0720000000000001</v>
      </c>
      <c r="AR559">
        <v>1.1220000000000001</v>
      </c>
      <c r="AS559">
        <v>1.577</v>
      </c>
      <c r="AT559">
        <v>1.2529999999999999</v>
      </c>
      <c r="AU559">
        <v>0.94599999999999995</v>
      </c>
      <c r="AV559" t="s">
        <v>1239</v>
      </c>
      <c r="AW559" t="s">
        <v>198</v>
      </c>
      <c r="AX559" t="s">
        <v>2708</v>
      </c>
      <c r="BL559">
        <f t="shared" si="114"/>
        <v>-0.65718266012842319</v>
      </c>
      <c r="BM559">
        <f t="shared" si="115"/>
        <v>-0.32538641465977336</v>
      </c>
      <c r="BN559">
        <f t="shared" si="116"/>
        <v>8.0087911322691926E-2</v>
      </c>
      <c r="BO559">
        <v>0.65718266012842319</v>
      </c>
      <c r="BP559">
        <v>0.32538641465977336</v>
      </c>
      <c r="BQ559">
        <v>-8.0087911322691926E-2</v>
      </c>
    </row>
    <row r="560" spans="1:69" x14ac:dyDescent="0.25">
      <c r="B560" t="s">
        <v>2710</v>
      </c>
      <c r="C560" t="s">
        <v>2711</v>
      </c>
      <c r="D560" t="s">
        <v>198</v>
      </c>
      <c r="E560" t="s">
        <v>198</v>
      </c>
      <c r="F560" t="s">
        <v>198</v>
      </c>
      <c r="G560" t="s">
        <v>198</v>
      </c>
      <c r="H560">
        <v>65.022999999999996</v>
      </c>
      <c r="I560">
        <v>5.94</v>
      </c>
      <c r="J560">
        <v>623</v>
      </c>
      <c r="K560">
        <v>31.781701444622801</v>
      </c>
      <c r="L560">
        <v>33</v>
      </c>
      <c r="M560">
        <v>13</v>
      </c>
      <c r="N560">
        <v>13</v>
      </c>
      <c r="O560">
        <v>0</v>
      </c>
      <c r="P560">
        <v>1</v>
      </c>
      <c r="Q560" t="s">
        <v>198</v>
      </c>
      <c r="R560">
        <v>2.0009999999999999</v>
      </c>
      <c r="S560">
        <v>92.651033759117098</v>
      </c>
      <c r="T560" s="8">
        <f t="shared" si="104"/>
        <v>-0.11616691315149641</v>
      </c>
      <c r="U560" s="8">
        <f t="shared" si="105"/>
        <v>0.76719356491555613</v>
      </c>
      <c r="V560" s="7">
        <f t="shared" si="106"/>
        <v>0.74192703620029143</v>
      </c>
      <c r="W560" t="str">
        <f t="shared" si="107"/>
        <v>n.s.</v>
      </c>
      <c r="X560" t="str">
        <f t="shared" si="108"/>
        <v>n.s.</v>
      </c>
      <c r="Y560" t="str">
        <f t="shared" si="109"/>
        <v>n.s.</v>
      </c>
      <c r="Z560" t="str">
        <f t="shared" si="110"/>
        <v>n.s.</v>
      </c>
      <c r="AA560">
        <f t="shared" si="111"/>
        <v>6</v>
      </c>
      <c r="AB560">
        <v>-0.36781400160799038</v>
      </c>
      <c r="AC560">
        <v>-0.58675885305961217</v>
      </c>
      <c r="AD560">
        <v>0.25703023794560831</v>
      </c>
      <c r="AE560">
        <v>-0.49754516389577252</v>
      </c>
      <c r="AF560">
        <v>-0.9118294734721919</v>
      </c>
      <c r="AG560">
        <v>1.4099157751809805</v>
      </c>
      <c r="AH560">
        <f t="shared" si="112"/>
        <v>6</v>
      </c>
      <c r="AI560">
        <v>-0.60823228004400332</v>
      </c>
      <c r="AJ560">
        <v>-0.90238920337357764</v>
      </c>
      <c r="AK560">
        <v>0.14143279092929553</v>
      </c>
      <c r="AL560">
        <v>-0.89917563048051308</v>
      </c>
      <c r="AM560">
        <v>-1.1096948648259299</v>
      </c>
      <c r="AN560">
        <v>1.3658714424749594</v>
      </c>
      <c r="AO560">
        <f t="shared" si="113"/>
        <v>6</v>
      </c>
      <c r="AP560">
        <v>0.65600000000000003</v>
      </c>
      <c r="AQ560">
        <v>0.53500000000000003</v>
      </c>
      <c r="AR560">
        <v>1.103</v>
      </c>
      <c r="AS560">
        <v>1.865</v>
      </c>
      <c r="AT560">
        <v>2.1579999999999999</v>
      </c>
      <c r="AU560">
        <v>0.38800000000000001</v>
      </c>
      <c r="AV560" t="s">
        <v>198</v>
      </c>
      <c r="AW560" t="s">
        <v>198</v>
      </c>
      <c r="AX560" t="s">
        <v>198</v>
      </c>
      <c r="BL560">
        <f t="shared" si="114"/>
        <v>-0.89917563048051308</v>
      </c>
      <c r="BM560">
        <f t="shared" si="115"/>
        <v>-1.1096948648259299</v>
      </c>
      <c r="BN560">
        <f t="shared" si="116"/>
        <v>1.3658714424749594</v>
      </c>
      <c r="BO560">
        <v>0.89917563048051308</v>
      </c>
      <c r="BP560">
        <v>1.1096948648259299</v>
      </c>
      <c r="BQ560">
        <v>-1.3658714424749594</v>
      </c>
    </row>
    <row r="561" spans="1:69" x14ac:dyDescent="0.25">
      <c r="B561" t="s">
        <v>2712</v>
      </c>
      <c r="C561" t="s">
        <v>2713</v>
      </c>
      <c r="D561" t="s">
        <v>198</v>
      </c>
      <c r="E561" t="s">
        <v>198</v>
      </c>
      <c r="F561" t="s">
        <v>198</v>
      </c>
      <c r="G561" t="s">
        <v>2714</v>
      </c>
      <c r="H561">
        <v>65.521000000000001</v>
      </c>
      <c r="I561">
        <v>7.14</v>
      </c>
      <c r="J561">
        <v>589</v>
      </c>
      <c r="K561">
        <v>29.711375212224102</v>
      </c>
      <c r="L561">
        <v>31</v>
      </c>
      <c r="M561">
        <v>14</v>
      </c>
      <c r="N561">
        <v>14</v>
      </c>
      <c r="O561">
        <v>0</v>
      </c>
      <c r="P561">
        <v>1</v>
      </c>
      <c r="Q561" t="s">
        <v>198</v>
      </c>
      <c r="R561">
        <v>3.532</v>
      </c>
      <c r="S561">
        <v>109.09253215789801</v>
      </c>
      <c r="T561" s="8">
        <f t="shared" si="104"/>
        <v>-0.42563008182668227</v>
      </c>
      <c r="U561" s="8">
        <f t="shared" si="105"/>
        <v>0.77114428724575035</v>
      </c>
      <c r="V561" s="7">
        <f t="shared" si="106"/>
        <v>0.24534983972531965</v>
      </c>
      <c r="W561" t="str">
        <f t="shared" si="107"/>
        <v>n.s.</v>
      </c>
      <c r="X561" t="str">
        <f t="shared" si="108"/>
        <v>n.s.</v>
      </c>
      <c r="Y561" t="str">
        <f t="shared" si="109"/>
        <v>n.s.</v>
      </c>
      <c r="Z561" t="str">
        <f t="shared" si="110"/>
        <v>n.s.</v>
      </c>
      <c r="AA561">
        <f t="shared" si="111"/>
        <v>6</v>
      </c>
      <c r="AB561">
        <v>0.27040114465172727</v>
      </c>
      <c r="AC561">
        <v>0.20938085203453133</v>
      </c>
      <c r="AD561">
        <v>3.1227177579002674E-3</v>
      </c>
      <c r="AE561">
        <v>-1.1605508898871266</v>
      </c>
      <c r="AF561">
        <v>-1.7839872619360029</v>
      </c>
      <c r="AG561">
        <v>-9.2147053581122851E-2</v>
      </c>
      <c r="AH561">
        <f t="shared" si="112"/>
        <v>6</v>
      </c>
      <c r="AI561">
        <v>2.9982866215714311E-2</v>
      </c>
      <c r="AJ561">
        <v>-0.10624949827943407</v>
      </c>
      <c r="AK561">
        <v>-0.1124747292584125</v>
      </c>
      <c r="AL561">
        <v>-1.5621813564718672</v>
      </c>
      <c r="AM561">
        <v>-1.9818526532897409</v>
      </c>
      <c r="AN561">
        <v>-0.13619138628714406</v>
      </c>
      <c r="AO561">
        <f t="shared" si="113"/>
        <v>6</v>
      </c>
      <c r="AP561">
        <v>1.0209999999999999</v>
      </c>
      <c r="AQ561">
        <v>0.92900000000000005</v>
      </c>
      <c r="AR561">
        <v>0.92500000000000004</v>
      </c>
      <c r="AS561">
        <v>2.9529999999999998</v>
      </c>
      <c r="AT561">
        <v>3.95</v>
      </c>
      <c r="AU561">
        <v>1.099</v>
      </c>
      <c r="AV561" t="s">
        <v>199</v>
      </c>
      <c r="AW561" t="s">
        <v>198</v>
      </c>
      <c r="AX561" t="s">
        <v>209</v>
      </c>
      <c r="BL561">
        <f t="shared" si="114"/>
        <v>-1.5621813564718672</v>
      </c>
      <c r="BM561">
        <f t="shared" si="115"/>
        <v>-1.9818526532897409</v>
      </c>
      <c r="BN561">
        <f t="shared" si="116"/>
        <v>-0.13619138628714406</v>
      </c>
      <c r="BO561">
        <v>1.5621813564718672</v>
      </c>
      <c r="BP561">
        <v>1.9818526532897409</v>
      </c>
      <c r="BQ561">
        <v>0.13619138628714406</v>
      </c>
    </row>
    <row r="562" spans="1:69" x14ac:dyDescent="0.25">
      <c r="B562" t="s">
        <v>2715</v>
      </c>
      <c r="C562" t="s">
        <v>2716</v>
      </c>
      <c r="D562" t="s">
        <v>198</v>
      </c>
      <c r="E562" t="s">
        <v>198</v>
      </c>
      <c r="F562" t="s">
        <v>198</v>
      </c>
      <c r="G562" t="s">
        <v>2705</v>
      </c>
      <c r="H562">
        <v>33.011000000000003</v>
      </c>
      <c r="I562">
        <v>8.81</v>
      </c>
      <c r="J562">
        <v>299</v>
      </c>
      <c r="K562">
        <v>38.461538461538503</v>
      </c>
      <c r="L562">
        <v>39</v>
      </c>
      <c r="M562">
        <v>8</v>
      </c>
      <c r="N562">
        <v>8</v>
      </c>
      <c r="O562">
        <v>0</v>
      </c>
      <c r="P562">
        <v>1</v>
      </c>
      <c r="Q562" t="s">
        <v>198</v>
      </c>
      <c r="R562">
        <v>14.849</v>
      </c>
      <c r="S562">
        <v>170.281798601151</v>
      </c>
      <c r="T562" s="8">
        <f t="shared" si="104"/>
        <v>-4.5444076459780901E-2</v>
      </c>
      <c r="U562" s="8">
        <f t="shared" si="105"/>
        <v>0.44841943129707018</v>
      </c>
      <c r="V562" s="7">
        <f t="shared" si="106"/>
        <v>0.82529257375776299</v>
      </c>
      <c r="W562" t="str">
        <f t="shared" si="107"/>
        <v>n.s.</v>
      </c>
      <c r="X562" t="str">
        <f t="shared" si="108"/>
        <v>n.s.</v>
      </c>
      <c r="Y562" t="str">
        <f t="shared" si="109"/>
        <v>n.s.</v>
      </c>
      <c r="Z562" t="str">
        <f t="shared" si="110"/>
        <v>n.s.</v>
      </c>
      <c r="AA562">
        <f t="shared" si="111"/>
        <v>6</v>
      </c>
      <c r="AB562">
        <v>-0.35904379198025826</v>
      </c>
      <c r="AC562">
        <v>0.29089367199245897</v>
      </c>
      <c r="AD562">
        <v>-0.160188866226329</v>
      </c>
      <c r="AE562">
        <v>-0.66325238500011396</v>
      </c>
      <c r="AF562">
        <v>-0.10781335188854951</v>
      </c>
      <c r="AG562">
        <v>0.72674026434410643</v>
      </c>
      <c r="AH562">
        <f t="shared" si="112"/>
        <v>6</v>
      </c>
      <c r="AI562">
        <v>-0.5994620704162712</v>
      </c>
      <c r="AJ562">
        <v>-2.4736678321506448E-2</v>
      </c>
      <c r="AK562">
        <v>-0.27578631324264175</v>
      </c>
      <c r="AL562">
        <v>-1.0648828515848545</v>
      </c>
      <c r="AM562">
        <v>-0.3056787432422875</v>
      </c>
      <c r="AN562">
        <v>0.68269593163808517</v>
      </c>
      <c r="AO562">
        <f t="shared" si="113"/>
        <v>6</v>
      </c>
      <c r="AP562">
        <v>0.66</v>
      </c>
      <c r="AQ562">
        <v>0.98299999999999998</v>
      </c>
      <c r="AR562">
        <v>0.82599999999999996</v>
      </c>
      <c r="AS562">
        <v>2.0920000000000001</v>
      </c>
      <c r="AT562">
        <v>1.236</v>
      </c>
      <c r="AU562">
        <v>0.623</v>
      </c>
      <c r="AV562" t="s">
        <v>199</v>
      </c>
      <c r="AW562" t="s">
        <v>198</v>
      </c>
      <c r="AX562" t="s">
        <v>198</v>
      </c>
      <c r="BL562">
        <f t="shared" si="114"/>
        <v>-1.0648828515848545</v>
      </c>
      <c r="BM562">
        <f t="shared" si="115"/>
        <v>-0.3056787432422875</v>
      </c>
      <c r="BN562">
        <f t="shared" si="116"/>
        <v>0.68269593163808517</v>
      </c>
      <c r="BO562">
        <v>1.0648828515848545</v>
      </c>
      <c r="BP562">
        <v>0.3056787432422875</v>
      </c>
      <c r="BQ562">
        <v>-0.68269593163808517</v>
      </c>
    </row>
    <row r="563" spans="1:69" x14ac:dyDescent="0.25">
      <c r="B563" t="s">
        <v>2717</v>
      </c>
      <c r="C563" t="s">
        <v>2718</v>
      </c>
      <c r="D563" t="s">
        <v>198</v>
      </c>
      <c r="E563" t="s">
        <v>198</v>
      </c>
      <c r="F563" t="s">
        <v>198</v>
      </c>
      <c r="G563" t="s">
        <v>2719</v>
      </c>
      <c r="H563">
        <v>45.939</v>
      </c>
      <c r="I563">
        <v>8.24</v>
      </c>
      <c r="J563">
        <v>398</v>
      </c>
      <c r="K563">
        <v>27.1356783919598</v>
      </c>
      <c r="L563">
        <v>51</v>
      </c>
      <c r="M563">
        <v>10</v>
      </c>
      <c r="N563">
        <v>10</v>
      </c>
      <c r="O563">
        <v>0</v>
      </c>
      <c r="P563">
        <v>1</v>
      </c>
      <c r="Q563" t="s">
        <v>198</v>
      </c>
      <c r="R563">
        <v>7.1849999999999996</v>
      </c>
      <c r="S563">
        <v>166.163731336594</v>
      </c>
      <c r="T563" s="8">
        <f t="shared" si="104"/>
        <v>0.25360487096446477</v>
      </c>
      <c r="U563" s="8">
        <f t="shared" si="105"/>
        <v>0.31900780764706582</v>
      </c>
      <c r="V563" s="7">
        <f t="shared" si="106"/>
        <v>0.1058336986117341</v>
      </c>
      <c r="W563" t="str">
        <f t="shared" si="107"/>
        <v>n.s.</v>
      </c>
      <c r="X563" t="str">
        <f t="shared" si="108"/>
        <v>n.s.</v>
      </c>
      <c r="Y563" t="str">
        <f t="shared" si="109"/>
        <v>n.s.</v>
      </c>
      <c r="Z563" t="str">
        <f t="shared" si="110"/>
        <v>n.s.</v>
      </c>
      <c r="AA563">
        <f t="shared" si="111"/>
        <v>6</v>
      </c>
      <c r="AB563">
        <v>0.41674105107647585</v>
      </c>
      <c r="AC563">
        <v>0.25071287363262684</v>
      </c>
      <c r="AD563">
        <v>0.18185888928503402</v>
      </c>
      <c r="AE563">
        <v>-0.16006225481356839</v>
      </c>
      <c r="AF563">
        <v>-5.0224421164054567E-3</v>
      </c>
      <c r="AG563">
        <v>0.83740110872262596</v>
      </c>
      <c r="AH563">
        <f t="shared" si="112"/>
        <v>6</v>
      </c>
      <c r="AI563">
        <v>0.17632277264046289</v>
      </c>
      <c r="AJ563">
        <v>-6.4917476681338543E-2</v>
      </c>
      <c r="AK563">
        <v>6.6261442268721271E-2</v>
      </c>
      <c r="AL563">
        <v>-0.56169272139830895</v>
      </c>
      <c r="AM563">
        <v>-0.20288783347014344</v>
      </c>
      <c r="AN563">
        <v>0.7933567760166047</v>
      </c>
      <c r="AO563">
        <f t="shared" si="113"/>
        <v>6</v>
      </c>
      <c r="AP563">
        <v>1.1299999999999999</v>
      </c>
      <c r="AQ563">
        <v>0.95599999999999996</v>
      </c>
      <c r="AR563">
        <v>1.0469999999999999</v>
      </c>
      <c r="AS563">
        <v>1.476</v>
      </c>
      <c r="AT563">
        <v>1.151</v>
      </c>
      <c r="AU563">
        <v>0.57699999999999996</v>
      </c>
      <c r="AV563" t="s">
        <v>198</v>
      </c>
      <c r="AW563" t="s">
        <v>1254</v>
      </c>
      <c r="AX563" t="s">
        <v>198</v>
      </c>
      <c r="BL563">
        <f t="shared" si="114"/>
        <v>-0.56169272139830895</v>
      </c>
      <c r="BM563">
        <f t="shared" si="115"/>
        <v>-0.20288783347014344</v>
      </c>
      <c r="BN563">
        <f t="shared" si="116"/>
        <v>0.7933567760166047</v>
      </c>
      <c r="BO563">
        <v>0.56169272139830895</v>
      </c>
      <c r="BP563">
        <v>0.20288783347014344</v>
      </c>
      <c r="BQ563">
        <v>-0.7933567760166047</v>
      </c>
    </row>
    <row r="564" spans="1:69" x14ac:dyDescent="0.25">
      <c r="B564" t="s">
        <v>2720</v>
      </c>
      <c r="C564" t="s">
        <v>2721</v>
      </c>
      <c r="D564" t="s">
        <v>198</v>
      </c>
      <c r="E564" t="s">
        <v>198</v>
      </c>
      <c r="F564" t="s">
        <v>198</v>
      </c>
      <c r="G564" t="s">
        <v>2722</v>
      </c>
      <c r="H564">
        <v>21.626000000000001</v>
      </c>
      <c r="I564">
        <v>9.07</v>
      </c>
      <c r="J564">
        <v>189</v>
      </c>
      <c r="K564">
        <v>54.4973544973545</v>
      </c>
      <c r="L564">
        <v>45</v>
      </c>
      <c r="M564">
        <v>8</v>
      </c>
      <c r="N564">
        <v>8</v>
      </c>
      <c r="O564">
        <v>0</v>
      </c>
      <c r="P564">
        <v>1</v>
      </c>
      <c r="Q564" t="s">
        <v>240</v>
      </c>
      <c r="R564">
        <v>30.623000000000001</v>
      </c>
      <c r="S564">
        <v>160.419800281525</v>
      </c>
      <c r="T564" s="8">
        <f t="shared" si="104"/>
        <v>-0.23432095571958667</v>
      </c>
      <c r="U564" s="8">
        <f t="shared" si="105"/>
        <v>0.50297966797547211</v>
      </c>
      <c r="V564" s="7">
        <f t="shared" si="106"/>
        <v>0.32207717564884253</v>
      </c>
      <c r="W564" t="str">
        <f t="shared" si="107"/>
        <v>n.s.</v>
      </c>
      <c r="X564" t="str">
        <f t="shared" si="108"/>
        <v>n.s.</v>
      </c>
      <c r="Y564" t="str">
        <f t="shared" si="109"/>
        <v>n.s.</v>
      </c>
      <c r="Z564" t="str">
        <f t="shared" si="110"/>
        <v>n.s.</v>
      </c>
      <c r="AA564">
        <f t="shared" si="111"/>
        <v>6</v>
      </c>
      <c r="AB564">
        <v>0.3285598753050305</v>
      </c>
      <c r="AC564">
        <v>-7.4614687513591127E-2</v>
      </c>
      <c r="AD564">
        <v>0.37381483655233066</v>
      </c>
      <c r="AE564">
        <v>-0.89937178944807372</v>
      </c>
      <c r="AF564">
        <v>-0.83352980492179629</v>
      </c>
      <c r="AG564">
        <v>-0.30078416429141996</v>
      </c>
      <c r="AH564">
        <f t="shared" si="112"/>
        <v>6</v>
      </c>
      <c r="AI564">
        <v>8.8141596869017569E-2</v>
      </c>
      <c r="AJ564">
        <v>-0.39024503782755654</v>
      </c>
      <c r="AK564">
        <v>0.25821738953601792</v>
      </c>
      <c r="AL564">
        <v>-1.3010022560328143</v>
      </c>
      <c r="AM564">
        <v>-1.0313951962755343</v>
      </c>
      <c r="AN564">
        <v>-0.34482849699744117</v>
      </c>
      <c r="AO564">
        <f t="shared" si="113"/>
        <v>6</v>
      </c>
      <c r="AP564">
        <v>1.0629999999999999</v>
      </c>
      <c r="AQ564">
        <v>0.76300000000000001</v>
      </c>
      <c r="AR564">
        <v>1.196</v>
      </c>
      <c r="AS564">
        <v>2.464</v>
      </c>
      <c r="AT564">
        <v>2.044</v>
      </c>
      <c r="AU564">
        <v>1.27</v>
      </c>
      <c r="AV564" t="s">
        <v>198</v>
      </c>
      <c r="AW564" t="s">
        <v>198</v>
      </c>
      <c r="AX564" t="s">
        <v>198</v>
      </c>
      <c r="BL564">
        <f t="shared" si="114"/>
        <v>-1.3010022560328143</v>
      </c>
      <c r="BM564">
        <f t="shared" si="115"/>
        <v>-1.0313951962755343</v>
      </c>
      <c r="BN564">
        <f t="shared" si="116"/>
        <v>-0.34482849699744117</v>
      </c>
      <c r="BO564">
        <v>1.3010022560328143</v>
      </c>
      <c r="BP564">
        <v>1.0313951962755343</v>
      </c>
      <c r="BQ564">
        <v>0.34482849699744117</v>
      </c>
    </row>
    <row r="565" spans="1:69" x14ac:dyDescent="0.25">
      <c r="B565" t="s">
        <v>2723</v>
      </c>
      <c r="C565" t="s">
        <v>2724</v>
      </c>
      <c r="D565" t="s">
        <v>198</v>
      </c>
      <c r="E565" t="s">
        <v>198</v>
      </c>
      <c r="F565" t="s">
        <v>198</v>
      </c>
      <c r="G565" t="s">
        <v>2725</v>
      </c>
      <c r="H565">
        <v>17.309999999999999</v>
      </c>
      <c r="I565">
        <v>8.9</v>
      </c>
      <c r="J565">
        <v>154</v>
      </c>
      <c r="K565">
        <v>27.272727272727298</v>
      </c>
      <c r="L565">
        <v>76</v>
      </c>
      <c r="M565">
        <v>6</v>
      </c>
      <c r="N565">
        <v>6</v>
      </c>
      <c r="O565">
        <v>0</v>
      </c>
      <c r="P565">
        <v>1</v>
      </c>
      <c r="Q565" t="s">
        <v>198</v>
      </c>
      <c r="R565">
        <v>420.697</v>
      </c>
      <c r="S565">
        <v>179.273094892502</v>
      </c>
      <c r="T565" s="8">
        <f t="shared" si="104"/>
        <v>-9.0087928419058019E-3</v>
      </c>
      <c r="U565" s="8">
        <f t="shared" si="105"/>
        <v>0.16276301170119847</v>
      </c>
      <c r="V565" s="7">
        <f t="shared" si="106"/>
        <v>0.90395410748399962</v>
      </c>
      <c r="W565" t="str">
        <f t="shared" si="107"/>
        <v>n.s.</v>
      </c>
      <c r="X565" t="str">
        <f t="shared" si="108"/>
        <v>n.s.</v>
      </c>
      <c r="Y565" t="str">
        <f t="shared" si="109"/>
        <v>n.s.</v>
      </c>
      <c r="Z565" t="str">
        <f t="shared" si="110"/>
        <v>n.s.</v>
      </c>
      <c r="AA565">
        <f t="shared" si="111"/>
        <v>6</v>
      </c>
      <c r="AB565">
        <v>-4.9408973284325419E-2</v>
      </c>
      <c r="AC565">
        <v>0.20003290329765266</v>
      </c>
      <c r="AD565">
        <v>-0.13594131997965175</v>
      </c>
      <c r="AE565">
        <v>0.21639821235457971</v>
      </c>
      <c r="AF565">
        <v>-0.21681138907314806</v>
      </c>
      <c r="AG565">
        <v>-6.8322190366541941E-2</v>
      </c>
      <c r="AH565">
        <f t="shared" si="112"/>
        <v>6</v>
      </c>
      <c r="AI565">
        <v>-0.28982725172033835</v>
      </c>
      <c r="AJ565">
        <v>-0.11559744701631276</v>
      </c>
      <c r="AK565">
        <v>-0.2515387669959645</v>
      </c>
      <c r="AL565">
        <v>-0.18523225423016085</v>
      </c>
      <c r="AM565">
        <v>-0.41467678042688605</v>
      </c>
      <c r="AN565">
        <v>-0.11236652307256316</v>
      </c>
      <c r="AO565">
        <f t="shared" si="113"/>
        <v>6</v>
      </c>
      <c r="AP565">
        <v>0.81799999999999995</v>
      </c>
      <c r="AQ565">
        <v>0.92300000000000004</v>
      </c>
      <c r="AR565">
        <v>0.84</v>
      </c>
      <c r="AS565">
        <v>1.137</v>
      </c>
      <c r="AT565">
        <v>1.333</v>
      </c>
      <c r="AU565">
        <v>1.081</v>
      </c>
      <c r="AV565" t="s">
        <v>199</v>
      </c>
      <c r="AW565" t="s">
        <v>1423</v>
      </c>
      <c r="AX565" t="s">
        <v>1365</v>
      </c>
      <c r="BL565">
        <f t="shared" si="114"/>
        <v>-0.18523225423016085</v>
      </c>
      <c r="BM565">
        <f t="shared" si="115"/>
        <v>-0.41467678042688605</v>
      </c>
      <c r="BN565">
        <f t="shared" si="116"/>
        <v>-0.11236652307256316</v>
      </c>
      <c r="BO565">
        <v>0.18523225423016085</v>
      </c>
      <c r="BP565">
        <v>0.41467678042688605</v>
      </c>
      <c r="BQ565">
        <v>0.11236652307256316</v>
      </c>
    </row>
    <row r="566" spans="1:69" x14ac:dyDescent="0.25">
      <c r="B566" t="s">
        <v>2726</v>
      </c>
      <c r="C566" t="s">
        <v>2727</v>
      </c>
      <c r="D566" t="s">
        <v>198</v>
      </c>
      <c r="E566" t="s">
        <v>198</v>
      </c>
      <c r="F566" t="s">
        <v>198</v>
      </c>
      <c r="G566" t="s">
        <v>751</v>
      </c>
      <c r="H566">
        <v>19.934000000000001</v>
      </c>
      <c r="I566">
        <v>8.1</v>
      </c>
      <c r="J566">
        <v>182</v>
      </c>
      <c r="K566">
        <v>37.912087912087898</v>
      </c>
      <c r="L566">
        <v>48</v>
      </c>
      <c r="M566">
        <v>6</v>
      </c>
      <c r="N566">
        <v>6</v>
      </c>
      <c r="O566">
        <v>0</v>
      </c>
      <c r="P566">
        <v>1</v>
      </c>
      <c r="Q566" t="s">
        <v>198</v>
      </c>
      <c r="R566">
        <v>64.793000000000006</v>
      </c>
      <c r="S566">
        <v>111.88066077232401</v>
      </c>
      <c r="T566" s="8">
        <f t="shared" si="104"/>
        <v>-0.11168231868855512</v>
      </c>
      <c r="U566" s="8">
        <f t="shared" si="105"/>
        <v>0.43868749281371655</v>
      </c>
      <c r="V566" s="7">
        <f t="shared" si="106"/>
        <v>0.58173679581418747</v>
      </c>
      <c r="W566" t="str">
        <f t="shared" si="107"/>
        <v>n.s.</v>
      </c>
      <c r="X566" t="str">
        <f t="shared" si="108"/>
        <v>n.s.</v>
      </c>
      <c r="Y566" t="str">
        <f t="shared" si="109"/>
        <v>n.s.</v>
      </c>
      <c r="Z566" t="str">
        <f t="shared" si="110"/>
        <v>n.s.</v>
      </c>
      <c r="AA566">
        <f t="shared" si="111"/>
        <v>6</v>
      </c>
      <c r="AB566">
        <v>-0.23551804578677638</v>
      </c>
      <c r="AC566">
        <v>0.4386343043687852</v>
      </c>
      <c r="AD566">
        <v>0.35926652798317543</v>
      </c>
      <c r="AE566">
        <v>3.9862107165587246E-2</v>
      </c>
      <c r="AF566">
        <v>-0.78033023832791359</v>
      </c>
      <c r="AG566">
        <v>-0.49200856753418859</v>
      </c>
      <c r="AH566">
        <f t="shared" si="112"/>
        <v>6</v>
      </c>
      <c r="AI566">
        <v>-0.47593632422278931</v>
      </c>
      <c r="AJ566">
        <v>0.1230039540548198</v>
      </c>
      <c r="AK566">
        <v>0.24366908096686266</v>
      </c>
      <c r="AL566">
        <v>-0.36176835941915331</v>
      </c>
      <c r="AM566">
        <v>-0.97819562968165163</v>
      </c>
      <c r="AN566">
        <v>-0.5360529002402098</v>
      </c>
      <c r="AO566">
        <f t="shared" si="113"/>
        <v>6</v>
      </c>
      <c r="AP566">
        <v>0.71899999999999997</v>
      </c>
      <c r="AQ566">
        <v>1.089</v>
      </c>
      <c r="AR566">
        <v>1.1839999999999999</v>
      </c>
      <c r="AS566">
        <v>1.2849999999999999</v>
      </c>
      <c r="AT566">
        <v>1.97</v>
      </c>
      <c r="AU566">
        <v>1.45</v>
      </c>
      <c r="AV566" t="s">
        <v>198</v>
      </c>
      <c r="AW566" t="s">
        <v>198</v>
      </c>
      <c r="AX566" t="s">
        <v>1397</v>
      </c>
      <c r="BL566">
        <f t="shared" si="114"/>
        <v>-0.36176835941915331</v>
      </c>
      <c r="BM566">
        <f t="shared" si="115"/>
        <v>-0.97819562968165163</v>
      </c>
      <c r="BN566">
        <f t="shared" si="116"/>
        <v>-0.5360529002402098</v>
      </c>
      <c r="BO566">
        <v>0.36176835941915331</v>
      </c>
      <c r="BP566">
        <v>0.97819562968165163</v>
      </c>
      <c r="BQ566">
        <v>0.5360529002402098</v>
      </c>
    </row>
    <row r="567" spans="1:69" x14ac:dyDescent="0.25">
      <c r="B567" t="s">
        <v>2728</v>
      </c>
      <c r="C567" t="s">
        <v>2729</v>
      </c>
      <c r="D567" t="s">
        <v>198</v>
      </c>
      <c r="E567" t="s">
        <v>198</v>
      </c>
      <c r="F567" t="s">
        <v>198</v>
      </c>
      <c r="G567" t="s">
        <v>2730</v>
      </c>
      <c r="H567">
        <v>25.965</v>
      </c>
      <c r="I567">
        <v>6.24</v>
      </c>
      <c r="J567">
        <v>225</v>
      </c>
      <c r="K567">
        <v>68</v>
      </c>
      <c r="L567">
        <v>37</v>
      </c>
      <c r="M567">
        <v>9</v>
      </c>
      <c r="N567">
        <v>9</v>
      </c>
      <c r="O567">
        <v>0</v>
      </c>
      <c r="P567">
        <v>1</v>
      </c>
      <c r="Q567" t="s">
        <v>198</v>
      </c>
      <c r="R567">
        <v>33.551000000000002</v>
      </c>
      <c r="S567">
        <v>119.207785367966</v>
      </c>
      <c r="T567" s="8">
        <f t="shared" si="104"/>
        <v>0.27831282543494484</v>
      </c>
      <c r="U567" s="8">
        <f t="shared" si="105"/>
        <v>0.58015807319723578</v>
      </c>
      <c r="V567" s="7">
        <f t="shared" si="106"/>
        <v>0.30861641214306507</v>
      </c>
      <c r="W567" t="str">
        <f t="shared" si="107"/>
        <v>n.s.</v>
      </c>
      <c r="X567" t="str">
        <f t="shared" si="108"/>
        <v>n.s.</v>
      </c>
      <c r="Y567" t="str">
        <f t="shared" si="109"/>
        <v>n.s.</v>
      </c>
      <c r="Z567" t="str">
        <f t="shared" si="110"/>
        <v>n.s.</v>
      </c>
      <c r="AA567">
        <f t="shared" si="111"/>
        <v>6</v>
      </c>
      <c r="AB567">
        <v>-0.28449683861520447</v>
      </c>
      <c r="AC567">
        <v>0.54583336368038693</v>
      </c>
      <c r="AD567">
        <v>1.3647393502966603</v>
      </c>
      <c r="AE567">
        <v>-0.3866376162820967</v>
      </c>
      <c r="AF567">
        <v>0.23439126737885202</v>
      </c>
      <c r="AG567">
        <v>0.19604742615107118</v>
      </c>
      <c r="AH567">
        <f t="shared" si="112"/>
        <v>6</v>
      </c>
      <c r="AI567">
        <v>-0.52491511705121741</v>
      </c>
      <c r="AJ567">
        <v>0.23020301336642149</v>
      </c>
      <c r="AK567">
        <v>1.2491419032803475</v>
      </c>
      <c r="AL567">
        <v>-0.78826808286683725</v>
      </c>
      <c r="AM567">
        <v>3.6525876025114042E-2</v>
      </c>
      <c r="AN567">
        <v>0.15200309344504997</v>
      </c>
      <c r="AO567">
        <f t="shared" si="113"/>
        <v>6</v>
      </c>
      <c r="AP567">
        <v>0.69499999999999995</v>
      </c>
      <c r="AQ567">
        <v>1.173</v>
      </c>
      <c r="AR567">
        <v>2.3769999999999998</v>
      </c>
      <c r="AS567">
        <v>1.7270000000000001</v>
      </c>
      <c r="AT567">
        <v>0.97499999999999998</v>
      </c>
      <c r="AU567">
        <v>0.9</v>
      </c>
      <c r="AV567" t="s">
        <v>199</v>
      </c>
      <c r="AW567" t="s">
        <v>200</v>
      </c>
      <c r="AX567" t="s">
        <v>1397</v>
      </c>
      <c r="BL567">
        <f t="shared" si="114"/>
        <v>-0.78826808286683725</v>
      </c>
      <c r="BM567">
        <f t="shared" si="115"/>
        <v>3.6525876025114042E-2</v>
      </c>
      <c r="BN567">
        <f t="shared" si="116"/>
        <v>0.15200309344504997</v>
      </c>
      <c r="BO567">
        <v>0.78826808286683725</v>
      </c>
      <c r="BP567">
        <v>-3.6525876025114042E-2</v>
      </c>
      <c r="BQ567">
        <v>-0.15200309344504997</v>
      </c>
    </row>
    <row r="568" spans="1:69" x14ac:dyDescent="0.25">
      <c r="B568" t="s">
        <v>2731</v>
      </c>
      <c r="C568" t="s">
        <v>2732</v>
      </c>
      <c r="D568" t="s">
        <v>198</v>
      </c>
      <c r="E568" t="s">
        <v>198</v>
      </c>
      <c r="F568" t="s">
        <v>198</v>
      </c>
      <c r="G568" t="s">
        <v>1255</v>
      </c>
      <c r="H568">
        <v>19.414999999999999</v>
      </c>
      <c r="I568">
        <v>7.91</v>
      </c>
      <c r="J568">
        <v>190</v>
      </c>
      <c r="K568">
        <v>23.684210526315798</v>
      </c>
      <c r="L568">
        <v>45</v>
      </c>
      <c r="M568">
        <v>4</v>
      </c>
      <c r="N568">
        <v>4</v>
      </c>
      <c r="O568">
        <v>0</v>
      </c>
      <c r="P568">
        <v>1</v>
      </c>
      <c r="Q568" t="s">
        <v>198</v>
      </c>
      <c r="R568">
        <v>99</v>
      </c>
      <c r="S568">
        <v>163.95354461669899</v>
      </c>
      <c r="T568" s="8">
        <f t="shared" si="104"/>
        <v>0.11149679450639076</v>
      </c>
      <c r="U568" s="8">
        <f t="shared" si="105"/>
        <v>0.39801296598879388</v>
      </c>
      <c r="V568" s="7">
        <f t="shared" si="106"/>
        <v>0.54508676483669993</v>
      </c>
      <c r="W568" t="str">
        <f t="shared" si="107"/>
        <v>n.s.</v>
      </c>
      <c r="X568" t="str">
        <f t="shared" si="108"/>
        <v>n.s.</v>
      </c>
      <c r="Y568" t="str">
        <f t="shared" si="109"/>
        <v>n.s.</v>
      </c>
      <c r="Z568" t="str">
        <f t="shared" si="110"/>
        <v>n.s.</v>
      </c>
      <c r="AA568">
        <f t="shared" si="111"/>
        <v>6</v>
      </c>
      <c r="AB568">
        <v>8.5205628515072851E-2</v>
      </c>
      <c r="AC568">
        <v>-0.47024484433318731</v>
      </c>
      <c r="AD568">
        <v>2.3257274869602176E-2</v>
      </c>
      <c r="AE568">
        <v>0.85962011104813141</v>
      </c>
      <c r="AF568">
        <v>0.23143492404743982</v>
      </c>
      <c r="AG568">
        <v>-6.0292327108714315E-2</v>
      </c>
      <c r="AH568">
        <f t="shared" si="112"/>
        <v>6</v>
      </c>
      <c r="AI568">
        <v>-0.15521264992094008</v>
      </c>
      <c r="AJ568">
        <v>-0.78587519464715272</v>
      </c>
      <c r="AK568">
        <v>-9.2340172146710586E-2</v>
      </c>
      <c r="AL568">
        <v>0.4579896444633908</v>
      </c>
      <c r="AM568">
        <v>3.3569532693701831E-2</v>
      </c>
      <c r="AN568">
        <v>-0.10433665981473553</v>
      </c>
      <c r="AO568">
        <f t="shared" si="113"/>
        <v>6</v>
      </c>
      <c r="AP568">
        <v>0.89800000000000002</v>
      </c>
      <c r="AQ568">
        <v>0.57999999999999996</v>
      </c>
      <c r="AR568">
        <v>0.93799999999999994</v>
      </c>
      <c r="AS568">
        <v>0.72799999999999998</v>
      </c>
      <c r="AT568">
        <v>0.97699999999999998</v>
      </c>
      <c r="AU568">
        <v>1.075</v>
      </c>
      <c r="AV568" t="s">
        <v>198</v>
      </c>
      <c r="AW568" t="s">
        <v>1254</v>
      </c>
      <c r="AX568" t="s">
        <v>198</v>
      </c>
      <c r="BL568">
        <f t="shared" si="114"/>
        <v>0.4579896444633908</v>
      </c>
      <c r="BM568">
        <f t="shared" si="115"/>
        <v>3.3569532693701831E-2</v>
      </c>
      <c r="BN568">
        <f t="shared" si="116"/>
        <v>-0.10433665981473553</v>
      </c>
      <c r="BO568">
        <v>-0.4579896444633908</v>
      </c>
      <c r="BP568">
        <v>-3.3569532693701831E-2</v>
      </c>
      <c r="BQ568">
        <v>0.10433665981473553</v>
      </c>
    </row>
    <row r="569" spans="1:69" x14ac:dyDescent="0.25">
      <c r="B569" t="s">
        <v>2733</v>
      </c>
      <c r="C569" t="s">
        <v>2734</v>
      </c>
      <c r="D569" t="s">
        <v>198</v>
      </c>
      <c r="E569" t="s">
        <v>198</v>
      </c>
      <c r="F569" t="s">
        <v>198</v>
      </c>
      <c r="G569" t="s">
        <v>2735</v>
      </c>
      <c r="H569">
        <v>35.206000000000003</v>
      </c>
      <c r="I569">
        <v>4.6900000000000004</v>
      </c>
      <c r="J569">
        <v>324</v>
      </c>
      <c r="K569">
        <v>29.012345679012299</v>
      </c>
      <c r="L569">
        <v>40</v>
      </c>
      <c r="M569">
        <v>8</v>
      </c>
      <c r="N569">
        <v>8</v>
      </c>
      <c r="O569">
        <v>0</v>
      </c>
      <c r="P569">
        <v>1</v>
      </c>
      <c r="Q569" t="s">
        <v>198</v>
      </c>
      <c r="R569">
        <v>9</v>
      </c>
      <c r="S569">
        <v>158.74990105629001</v>
      </c>
      <c r="T569" s="8">
        <f t="shared" si="104"/>
        <v>-9.4789274954160771E-2</v>
      </c>
      <c r="U569" s="8">
        <f t="shared" si="105"/>
        <v>0.19209449281217983</v>
      </c>
      <c r="V569" s="7">
        <f t="shared" si="106"/>
        <v>0.29570156991282998</v>
      </c>
      <c r="W569" t="str">
        <f t="shared" si="107"/>
        <v>n.s.</v>
      </c>
      <c r="X569" t="str">
        <f t="shared" si="108"/>
        <v>n.s.</v>
      </c>
      <c r="Y569" t="str">
        <f t="shared" si="109"/>
        <v>n.s.</v>
      </c>
      <c r="Z569" t="str">
        <f t="shared" si="110"/>
        <v>n.s.</v>
      </c>
      <c r="AA569">
        <f t="shared" si="111"/>
        <v>6</v>
      </c>
      <c r="AB569">
        <v>0.17550080175467439</v>
      </c>
      <c r="AC569">
        <v>4.333302315120352E-2</v>
      </c>
      <c r="AD569">
        <v>-0.20093066012845973</v>
      </c>
      <c r="AE569">
        <v>4.5486656359465194E-2</v>
      </c>
      <c r="AF569">
        <v>-0.33020577322499739</v>
      </c>
      <c r="AG569">
        <v>-0.30191969763685056</v>
      </c>
      <c r="AH569">
        <f t="shared" si="112"/>
        <v>6</v>
      </c>
      <c r="AI569">
        <v>-6.4917476681338543E-2</v>
      </c>
      <c r="AJ569">
        <v>-0.27229732716276189</v>
      </c>
      <c r="AK569">
        <v>-0.31652810714477247</v>
      </c>
      <c r="AL569">
        <v>-0.35614381022527536</v>
      </c>
      <c r="AM569">
        <v>-0.52807116457873537</v>
      </c>
      <c r="AN569">
        <v>-0.34596403034287176</v>
      </c>
      <c r="AO569">
        <f t="shared" si="113"/>
        <v>6</v>
      </c>
      <c r="AP569">
        <v>0.95599999999999996</v>
      </c>
      <c r="AQ569">
        <v>0.82799999999999996</v>
      </c>
      <c r="AR569">
        <v>0.80300000000000005</v>
      </c>
      <c r="AS569">
        <v>1.28</v>
      </c>
      <c r="AT569">
        <v>1.4419999999999999</v>
      </c>
      <c r="AU569">
        <v>1.2709999999999999</v>
      </c>
      <c r="AV569" t="s">
        <v>1364</v>
      </c>
      <c r="AW569" t="s">
        <v>198</v>
      </c>
      <c r="AX569" t="s">
        <v>1424</v>
      </c>
      <c r="BL569">
        <f t="shared" si="114"/>
        <v>-0.35614381022527536</v>
      </c>
      <c r="BM569">
        <f t="shared" si="115"/>
        <v>-0.52807116457873537</v>
      </c>
      <c r="BN569">
        <f t="shared" si="116"/>
        <v>-0.34596403034287176</v>
      </c>
      <c r="BO569">
        <v>0.35614381022527536</v>
      </c>
      <c r="BP569">
        <v>0.52807116457873537</v>
      </c>
      <c r="BQ569">
        <v>0.34596403034287176</v>
      </c>
    </row>
    <row r="570" spans="1:69" x14ac:dyDescent="0.25">
      <c r="B570" t="s">
        <v>2736</v>
      </c>
      <c r="C570" t="s">
        <v>2737</v>
      </c>
      <c r="D570" t="s">
        <v>198</v>
      </c>
      <c r="E570" t="s">
        <v>198</v>
      </c>
      <c r="F570" t="s">
        <v>198</v>
      </c>
      <c r="G570" t="s">
        <v>1465</v>
      </c>
      <c r="H570">
        <v>54.765999999999998</v>
      </c>
      <c r="I570">
        <v>10.1</v>
      </c>
      <c r="J570">
        <v>462</v>
      </c>
      <c r="K570">
        <v>22.0779220779221</v>
      </c>
      <c r="L570">
        <v>41</v>
      </c>
      <c r="M570">
        <v>10</v>
      </c>
      <c r="N570">
        <v>10</v>
      </c>
      <c r="O570">
        <v>0</v>
      </c>
      <c r="P570">
        <v>1</v>
      </c>
      <c r="Q570" t="s">
        <v>198</v>
      </c>
      <c r="R570">
        <v>4.7539999999999996</v>
      </c>
      <c r="S570">
        <v>119.933543682098</v>
      </c>
      <c r="T570" s="8">
        <f t="shared" si="104"/>
        <v>-9.5826896381219676E-2</v>
      </c>
      <c r="U570" s="8">
        <f t="shared" si="105"/>
        <v>1.2684598515673524</v>
      </c>
      <c r="V570" s="7">
        <f t="shared" si="106"/>
        <v>0.8692231363839833</v>
      </c>
      <c r="W570" t="str">
        <f t="shared" si="107"/>
        <v>n.s.</v>
      </c>
      <c r="X570" t="str">
        <f t="shared" si="108"/>
        <v>n.s.</v>
      </c>
      <c r="Y570" t="str">
        <f t="shared" si="109"/>
        <v>n.s.</v>
      </c>
      <c r="Z570" t="str">
        <f t="shared" si="110"/>
        <v>n.s.</v>
      </c>
      <c r="AA570">
        <f t="shared" si="111"/>
        <v>6</v>
      </c>
      <c r="AB570">
        <v>-1.0180068741451915</v>
      </c>
      <c r="AC570">
        <v>-0.45786111987735495</v>
      </c>
      <c r="AD570">
        <v>-0.163686310462556</v>
      </c>
      <c r="AE570">
        <v>-1.2623971931354061</v>
      </c>
      <c r="AF570">
        <v>2.6014072517947526</v>
      </c>
      <c r="AG570">
        <v>-0.27441713246156196</v>
      </c>
      <c r="AH570">
        <f t="shared" si="112"/>
        <v>6</v>
      </c>
      <c r="AI570">
        <v>-1.2584251525812045</v>
      </c>
      <c r="AJ570">
        <v>-0.77349147019132036</v>
      </c>
      <c r="AK570">
        <v>-0.27928375747886874</v>
      </c>
      <c r="AL570">
        <v>-1.6640276597201467</v>
      </c>
      <c r="AM570">
        <v>2.4035418604410146</v>
      </c>
      <c r="AN570">
        <v>-0.31846146516758317</v>
      </c>
      <c r="AO570">
        <f t="shared" si="113"/>
        <v>6</v>
      </c>
      <c r="AP570">
        <v>0.41799999999999998</v>
      </c>
      <c r="AQ570">
        <v>0.58499999999999996</v>
      </c>
      <c r="AR570">
        <v>0.82399999999999995</v>
      </c>
      <c r="AS570">
        <v>3.169</v>
      </c>
      <c r="AT570">
        <v>0.189</v>
      </c>
      <c r="AU570">
        <v>1.2470000000000001</v>
      </c>
      <c r="AV570" t="s">
        <v>198</v>
      </c>
      <c r="AW570" t="s">
        <v>198</v>
      </c>
      <c r="AX570" t="s">
        <v>205</v>
      </c>
      <c r="BL570">
        <f t="shared" si="114"/>
        <v>-1.6640276597201467</v>
      </c>
      <c r="BM570">
        <f t="shared" si="115"/>
        <v>2.4035418604410146</v>
      </c>
      <c r="BN570">
        <f t="shared" si="116"/>
        <v>-0.31846146516758317</v>
      </c>
      <c r="BO570">
        <v>1.6640276597201467</v>
      </c>
      <c r="BP570">
        <v>-2.4035418604410146</v>
      </c>
      <c r="BQ570">
        <v>0.31846146516758317</v>
      </c>
    </row>
    <row r="571" spans="1:69" x14ac:dyDescent="0.25">
      <c r="B571" t="s">
        <v>2738</v>
      </c>
      <c r="C571" t="s">
        <v>2739</v>
      </c>
      <c r="D571" t="s">
        <v>198</v>
      </c>
      <c r="E571" t="s">
        <v>198</v>
      </c>
      <c r="F571" t="s">
        <v>198</v>
      </c>
      <c r="G571" t="s">
        <v>2740</v>
      </c>
      <c r="H571">
        <v>22.146000000000001</v>
      </c>
      <c r="I571">
        <v>11.15</v>
      </c>
      <c r="J571">
        <v>187</v>
      </c>
      <c r="K571">
        <v>33.155080213903702</v>
      </c>
      <c r="L571">
        <v>77</v>
      </c>
      <c r="M571">
        <v>8</v>
      </c>
      <c r="N571">
        <v>8</v>
      </c>
      <c r="O571">
        <v>0</v>
      </c>
      <c r="P571">
        <v>1</v>
      </c>
      <c r="Q571" t="s">
        <v>198</v>
      </c>
      <c r="R571">
        <v>99</v>
      </c>
      <c r="S571">
        <v>202.54990792274501</v>
      </c>
      <c r="T571" s="8">
        <f t="shared" si="104"/>
        <v>-1.6454534691658102E-2</v>
      </c>
      <c r="U571" s="8">
        <f t="shared" si="105"/>
        <v>0.2122391230458254</v>
      </c>
      <c r="V571" s="7">
        <f t="shared" si="106"/>
        <v>0.86582849077034352</v>
      </c>
      <c r="W571" t="str">
        <f t="shared" si="107"/>
        <v>n.s.</v>
      </c>
      <c r="X571" t="str">
        <f t="shared" si="108"/>
        <v>n.s.</v>
      </c>
      <c r="Y571" t="str">
        <f t="shared" si="109"/>
        <v>n.s.</v>
      </c>
      <c r="Z571" t="str">
        <f t="shared" si="110"/>
        <v>n.s.</v>
      </c>
      <c r="AA571">
        <f t="shared" si="111"/>
        <v>6</v>
      </c>
      <c r="AB571">
        <v>-5.9771852839918815E-3</v>
      </c>
      <c r="AC571">
        <v>-1.1718020357649794E-2</v>
      </c>
      <c r="AD571">
        <v>-0.43444506935568378</v>
      </c>
      <c r="AE571">
        <v>0.12424076777387671</v>
      </c>
      <c r="AF571">
        <v>0.25826267099769429</v>
      </c>
      <c r="AG571">
        <v>-2.9090371924194162E-2</v>
      </c>
      <c r="AH571">
        <f t="shared" si="112"/>
        <v>6</v>
      </c>
      <c r="AI571">
        <v>-0.24639546372000481</v>
      </c>
      <c r="AJ571">
        <v>-0.32734837067161521</v>
      </c>
      <c r="AK571">
        <v>-0.55004251637199653</v>
      </c>
      <c r="AL571">
        <v>-0.27738969881086384</v>
      </c>
      <c r="AM571">
        <v>6.0397279643956275E-2</v>
      </c>
      <c r="AN571">
        <v>-7.3134704630215375E-2</v>
      </c>
      <c r="AO571">
        <f t="shared" si="113"/>
        <v>6</v>
      </c>
      <c r="AP571">
        <v>0.84299999999999997</v>
      </c>
      <c r="AQ571">
        <v>0.79700000000000004</v>
      </c>
      <c r="AR571">
        <v>0.68300000000000005</v>
      </c>
      <c r="AS571">
        <v>1.212</v>
      </c>
      <c r="AT571">
        <v>0.95899999999999996</v>
      </c>
      <c r="AU571">
        <v>1.052</v>
      </c>
      <c r="AV571" t="s">
        <v>199</v>
      </c>
      <c r="AW571" t="s">
        <v>1423</v>
      </c>
      <c r="AX571" t="s">
        <v>1424</v>
      </c>
      <c r="BL571">
        <f t="shared" si="114"/>
        <v>-0.27738969881086384</v>
      </c>
      <c r="BM571">
        <f t="shared" si="115"/>
        <v>6.0397279643956275E-2</v>
      </c>
      <c r="BN571">
        <f t="shared" si="116"/>
        <v>-7.3134704630215375E-2</v>
      </c>
      <c r="BO571">
        <v>0.27738969881086384</v>
      </c>
      <c r="BP571">
        <v>-6.0397279643956275E-2</v>
      </c>
      <c r="BQ571">
        <v>7.3134704630215375E-2</v>
      </c>
    </row>
    <row r="572" spans="1:69" x14ac:dyDescent="0.25">
      <c r="B572" t="s">
        <v>2741</v>
      </c>
      <c r="C572" t="s">
        <v>2742</v>
      </c>
      <c r="D572" t="s">
        <v>198</v>
      </c>
      <c r="E572" t="s">
        <v>198</v>
      </c>
      <c r="F572" t="s">
        <v>198</v>
      </c>
      <c r="G572" t="s">
        <v>880</v>
      </c>
      <c r="H572">
        <v>55.436999999999998</v>
      </c>
      <c r="I572">
        <v>5.44</v>
      </c>
      <c r="J572">
        <v>511</v>
      </c>
      <c r="K572">
        <v>35.225048923679097</v>
      </c>
      <c r="L572">
        <v>39</v>
      </c>
      <c r="M572">
        <v>12</v>
      </c>
      <c r="N572">
        <v>12</v>
      </c>
      <c r="O572">
        <v>0</v>
      </c>
      <c r="P572">
        <v>1</v>
      </c>
      <c r="Q572" t="s">
        <v>198</v>
      </c>
      <c r="R572">
        <v>4.7539999999999996</v>
      </c>
      <c r="S572">
        <v>131.51662254333499</v>
      </c>
      <c r="T572" s="8">
        <f t="shared" si="104"/>
        <v>-0.13344576708855185</v>
      </c>
      <c r="U572" s="8">
        <f t="shared" si="105"/>
        <v>0.31360147611909084</v>
      </c>
      <c r="V572" s="7">
        <f t="shared" si="106"/>
        <v>0.36377841352728124</v>
      </c>
      <c r="W572" t="str">
        <f t="shared" si="107"/>
        <v>n.s.</v>
      </c>
      <c r="X572" t="str">
        <f t="shared" si="108"/>
        <v>n.s.</v>
      </c>
      <c r="Y572" t="str">
        <f t="shared" si="109"/>
        <v>n.s.</v>
      </c>
      <c r="Z572" t="str">
        <f t="shared" si="110"/>
        <v>n.s.</v>
      </c>
      <c r="AA572">
        <f t="shared" si="111"/>
        <v>6</v>
      </c>
      <c r="AB572">
        <v>6.4167638744285688E-2</v>
      </c>
      <c r="AC572">
        <v>-0.26861098316353654</v>
      </c>
      <c r="AD572">
        <v>-3.800953213132692E-2</v>
      </c>
      <c r="AE572">
        <v>0.39587119729605558</v>
      </c>
      <c r="AF572">
        <v>-0.53765678594279942</v>
      </c>
      <c r="AG572">
        <v>-0.4164361373339896</v>
      </c>
      <c r="AH572">
        <f t="shared" si="112"/>
        <v>6</v>
      </c>
      <c r="AI572">
        <v>-0.17625063969172725</v>
      </c>
      <c r="AJ572">
        <v>-0.58424133347750196</v>
      </c>
      <c r="AK572">
        <v>-0.15360697914763968</v>
      </c>
      <c r="AL572">
        <v>-5.7592692886849527E-3</v>
      </c>
      <c r="AM572">
        <v>-0.73552217729653746</v>
      </c>
      <c r="AN572">
        <v>-0.4604804700400108</v>
      </c>
      <c r="AO572">
        <f t="shared" si="113"/>
        <v>6</v>
      </c>
      <c r="AP572">
        <v>0.88500000000000001</v>
      </c>
      <c r="AQ572">
        <v>0.66700000000000004</v>
      </c>
      <c r="AR572">
        <v>0.89900000000000002</v>
      </c>
      <c r="AS572">
        <v>1.004</v>
      </c>
      <c r="AT572">
        <v>1.665</v>
      </c>
      <c r="AU572">
        <v>1.3759999999999999</v>
      </c>
      <c r="AV572" t="s">
        <v>198</v>
      </c>
      <c r="AW572" t="s">
        <v>198</v>
      </c>
      <c r="AX572" t="s">
        <v>1272</v>
      </c>
      <c r="BL572">
        <f t="shared" si="114"/>
        <v>-5.7592692886849527E-3</v>
      </c>
      <c r="BM572">
        <f t="shared" si="115"/>
        <v>-0.73552217729653746</v>
      </c>
      <c r="BN572">
        <f t="shared" si="116"/>
        <v>-0.4604804700400108</v>
      </c>
      <c r="BO572">
        <v>5.7592692886849527E-3</v>
      </c>
      <c r="BP572">
        <v>0.73552217729653746</v>
      </c>
      <c r="BQ572">
        <v>0.4604804700400108</v>
      </c>
    </row>
    <row r="573" spans="1:69" hidden="1" x14ac:dyDescent="0.25">
      <c r="A573"/>
      <c r="B573" t="s">
        <v>2743</v>
      </c>
      <c r="C573" t="s">
        <v>2744</v>
      </c>
      <c r="D573" t="s">
        <v>198</v>
      </c>
      <c r="E573" t="s">
        <v>198</v>
      </c>
      <c r="F573" t="s">
        <v>198</v>
      </c>
      <c r="G573" t="s">
        <v>198</v>
      </c>
      <c r="H573">
        <v>27.536999999999999</v>
      </c>
      <c r="I573">
        <v>5.54</v>
      </c>
      <c r="J573">
        <v>244</v>
      </c>
      <c r="K573">
        <v>56.147540983606604</v>
      </c>
      <c r="L573">
        <v>45</v>
      </c>
      <c r="M573">
        <v>13</v>
      </c>
      <c r="N573">
        <v>1</v>
      </c>
      <c r="O573">
        <v>0</v>
      </c>
      <c r="P573">
        <v>1</v>
      </c>
      <c r="Q573" t="s">
        <v>198</v>
      </c>
      <c r="R573">
        <v>13.678000000000001</v>
      </c>
      <c r="S573">
        <v>125.51895308494601</v>
      </c>
      <c r="T573" s="8">
        <f t="shared" si="104"/>
        <v>-3.1407236934800506</v>
      </c>
      <c r="U573" s="8">
        <f t="shared" si="105"/>
        <v>3.2627142178586603</v>
      </c>
      <c r="V573" s="7">
        <f t="shared" si="106"/>
        <v>8.7201882452119225E-2</v>
      </c>
      <c r="W573" t="str">
        <f t="shared" si="107"/>
        <v>n.s.</v>
      </c>
      <c r="X573" t="str">
        <f t="shared" si="108"/>
        <v>n.s.</v>
      </c>
      <c r="Y573" t="str">
        <f t="shared" si="109"/>
        <v>n.s.</v>
      </c>
      <c r="Z573" t="str">
        <f t="shared" si="110"/>
        <v>n.s.</v>
      </c>
      <c r="AA573">
        <f t="shared" si="111"/>
        <v>2</v>
      </c>
      <c r="AB573">
        <v>-6.4034379113387114</v>
      </c>
      <c r="AC573" t="s">
        <v>198</v>
      </c>
      <c r="AD573" t="s">
        <v>198</v>
      </c>
      <c r="AE573" t="s">
        <v>198</v>
      </c>
      <c r="AF573">
        <v>0.12199052437861034</v>
      </c>
      <c r="AG573" t="s">
        <v>198</v>
      </c>
      <c r="AH573">
        <f t="shared" si="112"/>
        <v>2</v>
      </c>
      <c r="AI573">
        <v>-6.6438561897747244</v>
      </c>
      <c r="AJ573" t="s">
        <v>198</v>
      </c>
      <c r="AK573" t="s">
        <v>198</v>
      </c>
      <c r="AL573" t="s">
        <v>198</v>
      </c>
      <c r="AM573">
        <v>-7.5874866975127644E-2</v>
      </c>
      <c r="AN573" t="s">
        <v>198</v>
      </c>
      <c r="AO573">
        <f t="shared" si="113"/>
        <v>2</v>
      </c>
      <c r="AP573">
        <v>0.01</v>
      </c>
      <c r="AQ573" t="s">
        <v>198</v>
      </c>
      <c r="AR573" t="s">
        <v>198</v>
      </c>
      <c r="AS573" t="s">
        <v>198</v>
      </c>
      <c r="AT573">
        <v>1.054</v>
      </c>
      <c r="AU573" t="s">
        <v>198</v>
      </c>
      <c r="AV573" t="s">
        <v>198</v>
      </c>
      <c r="AW573" t="s">
        <v>198</v>
      </c>
      <c r="AX573" t="s">
        <v>198</v>
      </c>
      <c r="BL573" t="str">
        <f t="shared" si="114"/>
        <v/>
      </c>
      <c r="BM573">
        <f t="shared" si="115"/>
        <v>-7.5874866975127644E-2</v>
      </c>
      <c r="BN573" t="str">
        <f t="shared" si="116"/>
        <v/>
      </c>
      <c r="BO573" t="s">
        <v>198</v>
      </c>
      <c r="BP573">
        <v>7.5874866975127644E-2</v>
      </c>
      <c r="BQ573" t="s">
        <v>198</v>
      </c>
    </row>
    <row r="574" spans="1:69" x14ac:dyDescent="0.25">
      <c r="B574" t="s">
        <v>2745</v>
      </c>
      <c r="C574" t="s">
        <v>2746</v>
      </c>
      <c r="D574" t="s">
        <v>198</v>
      </c>
      <c r="E574" t="s">
        <v>198</v>
      </c>
      <c r="F574" t="s">
        <v>198</v>
      </c>
      <c r="G574" t="s">
        <v>198</v>
      </c>
      <c r="H574">
        <v>27.536000000000001</v>
      </c>
      <c r="I574">
        <v>5.73</v>
      </c>
      <c r="J574">
        <v>244</v>
      </c>
      <c r="K574">
        <v>56.147540983606604</v>
      </c>
      <c r="L574">
        <v>45</v>
      </c>
      <c r="M574">
        <v>13</v>
      </c>
      <c r="N574">
        <v>1</v>
      </c>
      <c r="O574">
        <v>12</v>
      </c>
      <c r="P574">
        <v>1</v>
      </c>
      <c r="Q574" t="s">
        <v>198</v>
      </c>
      <c r="R574">
        <v>11.914999999999999</v>
      </c>
      <c r="S574">
        <v>125.51895308494601</v>
      </c>
      <c r="T574" s="8">
        <f t="shared" si="104"/>
        <v>-0.14883772119701033</v>
      </c>
      <c r="U574" s="8">
        <f t="shared" si="105"/>
        <v>0.48397918249911059</v>
      </c>
      <c r="V574" s="7">
        <f t="shared" si="106"/>
        <v>0.50730484648467467</v>
      </c>
      <c r="W574" t="str">
        <f t="shared" si="107"/>
        <v>n.s.</v>
      </c>
      <c r="X574" t="str">
        <f t="shared" si="108"/>
        <v>n.s.</v>
      </c>
      <c r="Y574" t="str">
        <f t="shared" si="109"/>
        <v>n.s.</v>
      </c>
      <c r="Z574" t="str">
        <f t="shared" si="110"/>
        <v>n.s.</v>
      </c>
      <c r="AA574">
        <f t="shared" si="111"/>
        <v>6</v>
      </c>
      <c r="AB574">
        <v>0.27604218816673415</v>
      </c>
      <c r="AC574">
        <v>-0.96015596292867622</v>
      </c>
      <c r="AD574">
        <v>0.52485259370115056</v>
      </c>
      <c r="AE574">
        <v>-7.6246801000972586E-3</v>
      </c>
      <c r="AF574">
        <v>-0.38613499193203465</v>
      </c>
      <c r="AG574">
        <v>-0.3400054740891385</v>
      </c>
      <c r="AH574">
        <f t="shared" si="112"/>
        <v>6</v>
      </c>
      <c r="AI574">
        <v>3.5623909730721222E-2</v>
      </c>
      <c r="AJ574">
        <v>-1.2757863132426417</v>
      </c>
      <c r="AK574">
        <v>0.40925514668483781</v>
      </c>
      <c r="AL574">
        <v>-0.40925514668483781</v>
      </c>
      <c r="AM574">
        <v>-0.58400038328577264</v>
      </c>
      <c r="AN574">
        <v>-0.38404980679515971</v>
      </c>
      <c r="AO574">
        <f t="shared" si="113"/>
        <v>6</v>
      </c>
      <c r="AP574">
        <v>1.0249999999999999</v>
      </c>
      <c r="AQ574">
        <v>0.41299999999999998</v>
      </c>
      <c r="AR574">
        <v>1.3280000000000001</v>
      </c>
      <c r="AS574">
        <v>1.3280000000000001</v>
      </c>
      <c r="AT574">
        <v>1.4990000000000001</v>
      </c>
      <c r="AU574">
        <v>1.3049999999999999</v>
      </c>
      <c r="AV574" t="s">
        <v>198</v>
      </c>
      <c r="AW574" t="s">
        <v>198</v>
      </c>
      <c r="AX574" t="s">
        <v>198</v>
      </c>
      <c r="BL574">
        <f t="shared" si="114"/>
        <v>-0.40925514668483781</v>
      </c>
      <c r="BM574">
        <f t="shared" si="115"/>
        <v>-0.58400038328577264</v>
      </c>
      <c r="BN574">
        <f t="shared" si="116"/>
        <v>-0.38404980679515971</v>
      </c>
      <c r="BO574">
        <v>0.40925514668483781</v>
      </c>
      <c r="BP574">
        <v>0.58400038328577264</v>
      </c>
      <c r="BQ574">
        <v>0.38404980679515971</v>
      </c>
    </row>
    <row r="575" spans="1:69" x14ac:dyDescent="0.25">
      <c r="B575" t="s">
        <v>2747</v>
      </c>
      <c r="C575" t="s">
        <v>2748</v>
      </c>
      <c r="D575" t="s">
        <v>198</v>
      </c>
      <c r="E575" t="s">
        <v>198</v>
      </c>
      <c r="F575" t="s">
        <v>198</v>
      </c>
      <c r="G575" t="s">
        <v>2749</v>
      </c>
      <c r="H575">
        <v>61.851999999999997</v>
      </c>
      <c r="I575">
        <v>7.94</v>
      </c>
      <c r="J575">
        <v>553</v>
      </c>
      <c r="K575">
        <v>27.486437613019898</v>
      </c>
      <c r="L575">
        <v>32</v>
      </c>
      <c r="M575">
        <v>11</v>
      </c>
      <c r="N575">
        <v>11</v>
      </c>
      <c r="O575">
        <v>0</v>
      </c>
      <c r="P575">
        <v>1</v>
      </c>
      <c r="Q575" t="s">
        <v>198</v>
      </c>
      <c r="R575">
        <v>2.5110000000000001</v>
      </c>
      <c r="S575">
        <v>94.986273288726807</v>
      </c>
      <c r="T575" s="8">
        <f t="shared" si="104"/>
        <v>0.14821563464681459</v>
      </c>
      <c r="U575" s="8">
        <f t="shared" si="105"/>
        <v>0.31324864767916605</v>
      </c>
      <c r="V575" s="7">
        <f t="shared" si="106"/>
        <v>0.3149385574121783</v>
      </c>
      <c r="W575" t="str">
        <f t="shared" si="107"/>
        <v>n.s.</v>
      </c>
      <c r="X575" t="str">
        <f t="shared" si="108"/>
        <v>n.s.</v>
      </c>
      <c r="Y575" t="str">
        <f t="shared" si="109"/>
        <v>n.s.</v>
      </c>
      <c r="Z575" t="str">
        <f t="shared" si="110"/>
        <v>n.s.</v>
      </c>
      <c r="AA575">
        <f t="shared" si="111"/>
        <v>6</v>
      </c>
      <c r="AB575">
        <v>9.4812956189113645E-2</v>
      </c>
      <c r="AC575">
        <v>5.547845301329285E-2</v>
      </c>
      <c r="AD575">
        <v>-0.45144314570758098</v>
      </c>
      <c r="AE575">
        <v>0.25627908101212044</v>
      </c>
      <c r="AF575">
        <v>0.50365378358584745</v>
      </c>
      <c r="AG575">
        <v>0.4305126797880941</v>
      </c>
      <c r="AH575">
        <f t="shared" si="112"/>
        <v>6</v>
      </c>
      <c r="AI575">
        <v>-0.14560532224689929</v>
      </c>
      <c r="AJ575">
        <v>-0.26015189730067256</v>
      </c>
      <c r="AK575">
        <v>-0.56704059272389373</v>
      </c>
      <c r="AL575">
        <v>-0.14535138557262012</v>
      </c>
      <c r="AM575">
        <v>0.30578839223210941</v>
      </c>
      <c r="AN575">
        <v>0.38646834708207289</v>
      </c>
      <c r="AO575">
        <f t="shared" si="113"/>
        <v>6</v>
      </c>
      <c r="AP575">
        <v>0.90400000000000003</v>
      </c>
      <c r="AQ575">
        <v>0.83499999999999996</v>
      </c>
      <c r="AR575">
        <v>0.67500000000000004</v>
      </c>
      <c r="AS575">
        <v>1.1060000000000001</v>
      </c>
      <c r="AT575">
        <v>0.80900000000000005</v>
      </c>
      <c r="AU575">
        <v>0.76500000000000001</v>
      </c>
      <c r="AV575" t="s">
        <v>199</v>
      </c>
      <c r="AW575" t="s">
        <v>198</v>
      </c>
      <c r="AX575" t="s">
        <v>209</v>
      </c>
      <c r="BL575">
        <f t="shared" si="114"/>
        <v>-0.14535138557262012</v>
      </c>
      <c r="BM575">
        <f t="shared" si="115"/>
        <v>0.30578839223210941</v>
      </c>
      <c r="BN575">
        <f t="shared" si="116"/>
        <v>0.38646834708207289</v>
      </c>
      <c r="BO575">
        <v>0.14535138557262012</v>
      </c>
      <c r="BP575">
        <v>-0.30578839223210941</v>
      </c>
      <c r="BQ575">
        <v>-0.38646834708207289</v>
      </c>
    </row>
    <row r="576" spans="1:69" x14ac:dyDescent="0.25">
      <c r="B576" t="s">
        <v>2750</v>
      </c>
      <c r="C576" t="s">
        <v>2751</v>
      </c>
      <c r="D576" t="s">
        <v>198</v>
      </c>
      <c r="E576" t="s">
        <v>198</v>
      </c>
      <c r="F576" t="s">
        <v>198</v>
      </c>
      <c r="G576" t="s">
        <v>198</v>
      </c>
      <c r="H576">
        <v>174.58699999999999</v>
      </c>
      <c r="I576">
        <v>7.69</v>
      </c>
      <c r="J576">
        <v>1687</v>
      </c>
      <c r="K576">
        <v>13.2780082987552</v>
      </c>
      <c r="L576">
        <v>29</v>
      </c>
      <c r="M576">
        <v>14</v>
      </c>
      <c r="N576">
        <v>14</v>
      </c>
      <c r="O576">
        <v>0</v>
      </c>
      <c r="P576">
        <v>1</v>
      </c>
      <c r="Q576" t="s">
        <v>198</v>
      </c>
      <c r="R576">
        <v>0.58499999999999996</v>
      </c>
      <c r="S576">
        <v>88.6302845478058</v>
      </c>
      <c r="T576" s="8">
        <f t="shared" si="104"/>
        <v>-0.85386025369892771</v>
      </c>
      <c r="U576" s="8">
        <f t="shared" si="105"/>
        <v>2.526190709098572</v>
      </c>
      <c r="V576" s="7">
        <f t="shared" si="106"/>
        <v>0.46720028501515642</v>
      </c>
      <c r="W576" t="str">
        <f t="shared" si="107"/>
        <v>n.s.</v>
      </c>
      <c r="X576" t="str">
        <f t="shared" si="108"/>
        <v>n.s.</v>
      </c>
      <c r="Y576" t="str">
        <f t="shared" si="109"/>
        <v>n.s.</v>
      </c>
      <c r="Z576" t="str">
        <f t="shared" si="110"/>
        <v>n.s.</v>
      </c>
      <c r="AA576">
        <f t="shared" si="111"/>
        <v>6</v>
      </c>
      <c r="AB576">
        <v>0.18602598161738515</v>
      </c>
      <c r="AC576">
        <v>-6.3282258394607593</v>
      </c>
      <c r="AD576">
        <v>3.7033777822610636E-2</v>
      </c>
      <c r="AE576">
        <v>1.5063278452514339</v>
      </c>
      <c r="AF576">
        <v>-0.55830393678556089</v>
      </c>
      <c r="AG576">
        <v>3.3980649361323736E-2</v>
      </c>
      <c r="AH576">
        <f t="shared" si="112"/>
        <v>6</v>
      </c>
      <c r="AI576">
        <v>-5.4392296818627783E-2</v>
      </c>
      <c r="AJ576">
        <v>-6.6438561897747244</v>
      </c>
      <c r="AK576">
        <v>-7.8563669193702126E-2</v>
      </c>
      <c r="AL576">
        <v>1.1046973786666934</v>
      </c>
      <c r="AM576">
        <v>-0.75616932813929882</v>
      </c>
      <c r="AN576">
        <v>-1.0063683344697479E-2</v>
      </c>
      <c r="AO576">
        <f t="shared" si="113"/>
        <v>6</v>
      </c>
      <c r="AP576">
        <v>0.96299999999999997</v>
      </c>
      <c r="AQ576">
        <v>0.01</v>
      </c>
      <c r="AR576">
        <v>0.94699999999999995</v>
      </c>
      <c r="AS576">
        <v>0.46500000000000002</v>
      </c>
      <c r="AT576">
        <v>1.6890000000000001</v>
      </c>
      <c r="AU576">
        <v>1.0069999999999999</v>
      </c>
      <c r="AV576" t="s">
        <v>198</v>
      </c>
      <c r="AW576" t="s">
        <v>198</v>
      </c>
      <c r="AX576" t="s">
        <v>198</v>
      </c>
      <c r="BL576">
        <f t="shared" si="114"/>
        <v>1.1046973786666934</v>
      </c>
      <c r="BM576">
        <f t="shared" si="115"/>
        <v>-0.75616932813929882</v>
      </c>
      <c r="BN576">
        <f t="shared" si="116"/>
        <v>-1.0063683344697479E-2</v>
      </c>
      <c r="BO576">
        <v>-1.1046973786666934</v>
      </c>
      <c r="BP576">
        <v>0.75616932813929882</v>
      </c>
      <c r="BQ576">
        <v>1.0063683344697479E-2</v>
      </c>
    </row>
    <row r="577" spans="1:69" x14ac:dyDescent="0.25">
      <c r="B577" t="s">
        <v>2752</v>
      </c>
      <c r="C577" t="s">
        <v>2753</v>
      </c>
      <c r="D577" t="s">
        <v>198</v>
      </c>
      <c r="E577" t="s">
        <v>198</v>
      </c>
      <c r="F577" t="s">
        <v>198</v>
      </c>
      <c r="G577" t="s">
        <v>198</v>
      </c>
      <c r="H577">
        <v>30.202999999999999</v>
      </c>
      <c r="I577">
        <v>8.1</v>
      </c>
      <c r="J577">
        <v>271</v>
      </c>
      <c r="K577">
        <v>65.3136531365314</v>
      </c>
      <c r="L577">
        <v>60</v>
      </c>
      <c r="M577">
        <v>13</v>
      </c>
      <c r="N577">
        <v>13</v>
      </c>
      <c r="O577">
        <v>0</v>
      </c>
      <c r="P577">
        <v>1</v>
      </c>
      <c r="Q577" t="s">
        <v>198</v>
      </c>
      <c r="R577">
        <v>13.384</v>
      </c>
      <c r="S577">
        <v>168.841834187508</v>
      </c>
      <c r="T577" s="8">
        <f t="shared" si="104"/>
        <v>1.4588483530064733E-2</v>
      </c>
      <c r="U577" s="8">
        <f t="shared" si="105"/>
        <v>0.12621750841792728</v>
      </c>
      <c r="V577" s="7">
        <f t="shared" si="106"/>
        <v>0.80130165487905136</v>
      </c>
      <c r="W577" t="str">
        <f t="shared" si="107"/>
        <v>n.s.</v>
      </c>
      <c r="X577" t="str">
        <f t="shared" si="108"/>
        <v>n.s.</v>
      </c>
      <c r="Y577" t="str">
        <f t="shared" si="109"/>
        <v>n.s.</v>
      </c>
      <c r="Z577" t="str">
        <f t="shared" si="110"/>
        <v>n.s.</v>
      </c>
      <c r="AA577">
        <f t="shared" si="111"/>
        <v>6</v>
      </c>
      <c r="AB577">
        <v>1.4414603547186072E-2</v>
      </c>
      <c r="AC577">
        <v>-0.15629848510729921</v>
      </c>
      <c r="AD577">
        <v>0.11559744701631276</v>
      </c>
      <c r="AE577">
        <v>0.19748974980451534</v>
      </c>
      <c r="AF577">
        <v>4.8606025854115109E-2</v>
      </c>
      <c r="AG577">
        <v>-0.13227843993444169</v>
      </c>
      <c r="AH577">
        <f t="shared" si="112"/>
        <v>6</v>
      </c>
      <c r="AI577">
        <v>-0.22600367488882686</v>
      </c>
      <c r="AJ577">
        <v>-0.47192883542126463</v>
      </c>
      <c r="AK577">
        <v>0</v>
      </c>
      <c r="AL577">
        <v>-0.20414071678022522</v>
      </c>
      <c r="AM577">
        <v>-0.14925936549962288</v>
      </c>
      <c r="AN577">
        <v>-0.17632277264046289</v>
      </c>
      <c r="AO577">
        <f t="shared" si="113"/>
        <v>6</v>
      </c>
      <c r="AP577">
        <v>0.85499999999999998</v>
      </c>
      <c r="AQ577">
        <v>0.72099999999999997</v>
      </c>
      <c r="AR577">
        <v>1</v>
      </c>
      <c r="AS577">
        <v>1.1519999999999999</v>
      </c>
      <c r="AT577">
        <v>1.109</v>
      </c>
      <c r="AU577">
        <v>1.1299999999999999</v>
      </c>
      <c r="AV577" t="s">
        <v>198</v>
      </c>
      <c r="AW577" t="s">
        <v>198</v>
      </c>
      <c r="AX577" t="s">
        <v>198</v>
      </c>
      <c r="BL577">
        <f t="shared" si="114"/>
        <v>-0.20414071678022522</v>
      </c>
      <c r="BM577">
        <f t="shared" si="115"/>
        <v>-0.14925936549962288</v>
      </c>
      <c r="BN577">
        <f t="shared" si="116"/>
        <v>-0.17632277264046289</v>
      </c>
      <c r="BO577">
        <v>0.20414071678022522</v>
      </c>
      <c r="BP577">
        <v>0.14925936549962288</v>
      </c>
      <c r="BQ577">
        <v>0.17632277264046289</v>
      </c>
    </row>
    <row r="578" spans="1:69" x14ac:dyDescent="0.25">
      <c r="B578" t="s">
        <v>2754</v>
      </c>
      <c r="C578" t="s">
        <v>2755</v>
      </c>
      <c r="D578" t="s">
        <v>198</v>
      </c>
      <c r="E578" t="s">
        <v>198</v>
      </c>
      <c r="F578" t="s">
        <v>198</v>
      </c>
      <c r="G578" t="s">
        <v>198</v>
      </c>
      <c r="H578">
        <v>102.322</v>
      </c>
      <c r="I578">
        <v>7.23</v>
      </c>
      <c r="J578">
        <v>949</v>
      </c>
      <c r="K578">
        <v>16.438356164383599</v>
      </c>
      <c r="L578">
        <v>19</v>
      </c>
      <c r="M578">
        <v>8</v>
      </c>
      <c r="N578">
        <v>8</v>
      </c>
      <c r="O578">
        <v>0</v>
      </c>
      <c r="P578">
        <v>1</v>
      </c>
      <c r="Q578" t="s">
        <v>198</v>
      </c>
      <c r="R578">
        <v>0.96799999999999997</v>
      </c>
      <c r="S578">
        <v>85.622573375701904</v>
      </c>
      <c r="T578" s="8">
        <f t="shared" si="104"/>
        <v>-1.7582066601521547</v>
      </c>
      <c r="U578" s="8">
        <f t="shared" si="105"/>
        <v>2.250664985024613</v>
      </c>
      <c r="V578" s="7">
        <f t="shared" si="106"/>
        <v>0.11125459199566218</v>
      </c>
      <c r="W578" t="str">
        <f t="shared" si="107"/>
        <v>n.s.</v>
      </c>
      <c r="X578" t="str">
        <f t="shared" si="108"/>
        <v>n.s.</v>
      </c>
      <c r="Y578" t="str">
        <f t="shared" si="109"/>
        <v>n.s.</v>
      </c>
      <c r="Z578" t="str">
        <f t="shared" si="110"/>
        <v>n.s.</v>
      </c>
      <c r="AA578">
        <f t="shared" si="111"/>
        <v>6</v>
      </c>
      <c r="AB578">
        <v>-0.80650276895147965</v>
      </c>
      <c r="AC578">
        <v>-6.3282258394607593</v>
      </c>
      <c r="AD578">
        <v>0.57712600648918988</v>
      </c>
      <c r="AE578">
        <v>-0.52816053113385686</v>
      </c>
      <c r="AF578">
        <v>-0.82787217005987035</v>
      </c>
      <c r="AG578">
        <v>-2.6356046577961512</v>
      </c>
      <c r="AH578">
        <f t="shared" si="112"/>
        <v>6</v>
      </c>
      <c r="AI578">
        <v>-1.0469210473874926</v>
      </c>
      <c r="AJ578">
        <v>-6.6438561897747244</v>
      </c>
      <c r="AK578">
        <v>0.46152855947287713</v>
      </c>
      <c r="AL578">
        <v>-0.92979099771859741</v>
      </c>
      <c r="AM578">
        <v>-1.0257375614136084</v>
      </c>
      <c r="AN578">
        <v>-2.6796489905021725</v>
      </c>
      <c r="AO578">
        <f t="shared" si="113"/>
        <v>6</v>
      </c>
      <c r="AP578">
        <v>0.48399999999999999</v>
      </c>
      <c r="AQ578">
        <v>0.01</v>
      </c>
      <c r="AR578">
        <v>1.377</v>
      </c>
      <c r="AS578">
        <v>1.905</v>
      </c>
      <c r="AT578">
        <v>2.036</v>
      </c>
      <c r="AU578">
        <v>6.407</v>
      </c>
      <c r="AV578" t="s">
        <v>198</v>
      </c>
      <c r="AW578" t="s">
        <v>198</v>
      </c>
      <c r="AX578" t="s">
        <v>198</v>
      </c>
      <c r="BL578">
        <f t="shared" si="114"/>
        <v>-0.92979099771859741</v>
      </c>
      <c r="BM578">
        <f t="shared" si="115"/>
        <v>-1.0257375614136084</v>
      </c>
      <c r="BN578">
        <f t="shared" si="116"/>
        <v>-2.6796489905021725</v>
      </c>
      <c r="BO578">
        <v>0.92979099771859741</v>
      </c>
      <c r="BP578">
        <v>1.0257375614136084</v>
      </c>
      <c r="BQ578">
        <v>2.6796489905021725</v>
      </c>
    </row>
    <row r="579" spans="1:69" x14ac:dyDescent="0.25">
      <c r="B579" t="s">
        <v>2756</v>
      </c>
      <c r="C579" t="s">
        <v>2757</v>
      </c>
      <c r="D579" t="s">
        <v>198</v>
      </c>
      <c r="E579" t="s">
        <v>198</v>
      </c>
      <c r="F579" t="s">
        <v>198</v>
      </c>
      <c r="G579" t="s">
        <v>1465</v>
      </c>
      <c r="H579">
        <v>22.792000000000002</v>
      </c>
      <c r="I579">
        <v>7.03</v>
      </c>
      <c r="J579">
        <v>189</v>
      </c>
      <c r="K579">
        <v>46.031746031746003</v>
      </c>
      <c r="L579">
        <v>55</v>
      </c>
      <c r="M579">
        <v>9</v>
      </c>
      <c r="N579">
        <v>9</v>
      </c>
      <c r="O579">
        <v>0</v>
      </c>
      <c r="P579">
        <v>1</v>
      </c>
      <c r="Q579" t="s">
        <v>198</v>
      </c>
      <c r="R579">
        <v>99</v>
      </c>
      <c r="S579">
        <v>141.10861289501199</v>
      </c>
      <c r="T579" s="8">
        <f t="shared" si="104"/>
        <v>9.1688695811392842E-2</v>
      </c>
      <c r="U579" s="8">
        <f t="shared" si="105"/>
        <v>0.30585886170104382</v>
      </c>
      <c r="V579" s="7">
        <f t="shared" si="106"/>
        <v>0.51783628726072828</v>
      </c>
      <c r="W579" t="str">
        <f t="shared" si="107"/>
        <v>n.s.</v>
      </c>
      <c r="X579" t="str">
        <f t="shared" si="108"/>
        <v>n.s.</v>
      </c>
      <c r="Y579" t="str">
        <f t="shared" si="109"/>
        <v>n.s.</v>
      </c>
      <c r="Z579" t="str">
        <f t="shared" si="110"/>
        <v>n.s.</v>
      </c>
      <c r="AA579">
        <f t="shared" si="111"/>
        <v>6</v>
      </c>
      <c r="AB579">
        <v>-3.0137714730323784E-2</v>
      </c>
      <c r="AC579">
        <v>0.70739807026996215</v>
      </c>
      <c r="AD579">
        <v>9.6719436810623366E-2</v>
      </c>
      <c r="AE579">
        <v>-0.27914395890772048</v>
      </c>
      <c r="AF579">
        <v>0.13160394908501671</v>
      </c>
      <c r="AG579">
        <v>-7.630760765920086E-2</v>
      </c>
      <c r="AH579">
        <f t="shared" si="112"/>
        <v>6</v>
      </c>
      <c r="AI579">
        <v>-0.27055599316633672</v>
      </c>
      <c r="AJ579">
        <v>0.39176771995599674</v>
      </c>
      <c r="AK579">
        <v>-1.88780102056894E-2</v>
      </c>
      <c r="AL579">
        <v>-0.68077442549246103</v>
      </c>
      <c r="AM579">
        <v>-6.6261442268721271E-2</v>
      </c>
      <c r="AN579">
        <v>-0.12035194036522208</v>
      </c>
      <c r="AO579">
        <f t="shared" si="113"/>
        <v>6</v>
      </c>
      <c r="AP579">
        <v>0.82899999999999996</v>
      </c>
      <c r="AQ579">
        <v>1.3120000000000001</v>
      </c>
      <c r="AR579">
        <v>0.98699999999999999</v>
      </c>
      <c r="AS579">
        <v>1.603</v>
      </c>
      <c r="AT579">
        <v>1.0469999999999999</v>
      </c>
      <c r="AU579">
        <v>1.087</v>
      </c>
      <c r="AV579" t="s">
        <v>198</v>
      </c>
      <c r="AW579" t="s">
        <v>198</v>
      </c>
      <c r="AX579" t="s">
        <v>205</v>
      </c>
      <c r="BL579">
        <f t="shared" si="114"/>
        <v>-0.68077442549246103</v>
      </c>
      <c r="BM579">
        <f t="shared" si="115"/>
        <v>-6.6261442268721271E-2</v>
      </c>
      <c r="BN579">
        <f t="shared" si="116"/>
        <v>-0.12035194036522208</v>
      </c>
      <c r="BO579">
        <v>0.68077442549246103</v>
      </c>
      <c r="BP579">
        <v>6.6261442268721271E-2</v>
      </c>
      <c r="BQ579">
        <v>0.12035194036522208</v>
      </c>
    </row>
    <row r="580" spans="1:69" x14ac:dyDescent="0.25">
      <c r="B580" t="s">
        <v>2758</v>
      </c>
      <c r="C580" t="s">
        <v>2759</v>
      </c>
      <c r="D580" t="s">
        <v>198</v>
      </c>
      <c r="E580" t="s">
        <v>198</v>
      </c>
      <c r="F580" t="s">
        <v>198</v>
      </c>
      <c r="G580" t="s">
        <v>198</v>
      </c>
      <c r="H580">
        <v>28.018999999999998</v>
      </c>
      <c r="I580">
        <v>6.43</v>
      </c>
      <c r="J580">
        <v>258</v>
      </c>
      <c r="K580">
        <v>53.488372093023301</v>
      </c>
      <c r="L580">
        <v>51</v>
      </c>
      <c r="M580">
        <v>9</v>
      </c>
      <c r="N580">
        <v>9</v>
      </c>
      <c r="O580">
        <v>0</v>
      </c>
      <c r="P580">
        <v>1</v>
      </c>
      <c r="Q580" t="s">
        <v>198</v>
      </c>
      <c r="R580">
        <v>17.478000000000002</v>
      </c>
      <c r="S580">
        <v>161.96833074092899</v>
      </c>
      <c r="T580" s="8">
        <f t="shared" ref="T580:T643" si="117">IFERROR(AVERAGE(AB580:AG580),"")</f>
        <v>3.7467273617938356E-2</v>
      </c>
      <c r="U580" s="8">
        <f t="shared" ref="U580:U643" si="118">IFERROR(_xlfn.STDEV.P(AB580:AG580),"")</f>
        <v>0.24418258935437215</v>
      </c>
      <c r="V580" s="7">
        <f t="shared" ref="V580:V643" si="119">IFERROR(_xlfn.T.TEST(AB580:AG580,BE$2:BJ$2,2,2),"")</f>
        <v>0.73862571962948387</v>
      </c>
      <c r="W580" t="str">
        <f t="shared" ref="W580:W643" si="120">IFERROR(IF(AND(T580^2^0.5&gt;0.5,U580&lt;T580^2^0.5,V580&lt;0.05,AA580&gt;4),"REGULATED","n.s."),"n.q.")</f>
        <v>n.s.</v>
      </c>
      <c r="X580" t="str">
        <f t="shared" ref="X580:X643" si="121">IFERROR(IF(AND(T580^2^0.5&gt;0.75,U580&lt;T580^2^0.5,V580&lt;0.05,AA580&gt;4),"REGULATED","n.s."),"n.q.")</f>
        <v>n.s.</v>
      </c>
      <c r="Y580" t="str">
        <f t="shared" ref="Y580:Y643" si="122">IFERROR(IF(AND(T580^2^0.5&gt;0.5,U580&lt;T580^2^0.5,V580&lt;0.01,AA580&gt;4),"REGULATED","n.s."),"n.q.")</f>
        <v>n.s.</v>
      </c>
      <c r="Z580" t="str">
        <f t="shared" ref="Z580:Z643" si="123">IFERROR(IF(AND(T580^2^0.5&gt;0.75,U580&lt;T580^2^0.5,V580&lt;0.05,AA580&gt;4),"REGULATED","n.s."),"n.q.")</f>
        <v>n.s.</v>
      </c>
      <c r="AA580">
        <f t="shared" ref="AA580:AA643" si="124">COUNT(AB580:AG580)</f>
        <v>6</v>
      </c>
      <c r="AB580">
        <v>0.25048196178071042</v>
      </c>
      <c r="AC580">
        <v>8.1165096676942439E-2</v>
      </c>
      <c r="AD580">
        <v>0.21590235281199824</v>
      </c>
      <c r="AE580">
        <v>0.14582762998202264</v>
      </c>
      <c r="AF580">
        <v>-0.47840201691215184</v>
      </c>
      <c r="AG580">
        <v>9.8286173681082223E-3</v>
      </c>
      <c r="AH580">
        <f t="shared" ref="AH580:AH643" si="125">COUNT(AI580:AN580)</f>
        <v>6</v>
      </c>
      <c r="AI580">
        <v>1.0063683344697479E-2</v>
      </c>
      <c r="AJ580">
        <v>-0.23446525363702297</v>
      </c>
      <c r="AK580">
        <v>0.10030490579568548</v>
      </c>
      <c r="AL580">
        <v>-0.25580283660271791</v>
      </c>
      <c r="AM580">
        <v>-0.67626740826588982</v>
      </c>
      <c r="AN580">
        <v>-3.421571533791299E-2</v>
      </c>
      <c r="AO580">
        <f t="shared" ref="AO580:AO643" si="126">COUNT(AP580:AU580)</f>
        <v>6</v>
      </c>
      <c r="AP580">
        <v>1.0069999999999999</v>
      </c>
      <c r="AQ580">
        <v>0.85</v>
      </c>
      <c r="AR580">
        <v>1.0720000000000001</v>
      </c>
      <c r="AS580">
        <v>1.194</v>
      </c>
      <c r="AT580">
        <v>1.5980000000000001</v>
      </c>
      <c r="AU580">
        <v>1.024</v>
      </c>
      <c r="AV580" t="s">
        <v>198</v>
      </c>
      <c r="AW580" t="s">
        <v>198</v>
      </c>
      <c r="AX580" t="s">
        <v>198</v>
      </c>
      <c r="BL580">
        <f t="shared" ref="BL580:BL643" si="127">IFERROR(BO580*-1,"")</f>
        <v>-0.25580283660271791</v>
      </c>
      <c r="BM580">
        <f t="shared" ref="BM580:BM643" si="128">IFERROR(BP580*-1,"")</f>
        <v>-0.67626740826588982</v>
      </c>
      <c r="BN580">
        <f t="shared" ref="BN580:BN643" si="129">IFERROR(BQ580*-1,"")</f>
        <v>-3.421571533791299E-2</v>
      </c>
      <c r="BO580">
        <v>0.25580283660271791</v>
      </c>
      <c r="BP580">
        <v>0.67626740826588982</v>
      </c>
      <c r="BQ580">
        <v>3.421571533791299E-2</v>
      </c>
    </row>
    <row r="581" spans="1:69" x14ac:dyDescent="0.25">
      <c r="B581" t="s">
        <v>2760</v>
      </c>
      <c r="C581" t="s">
        <v>2761</v>
      </c>
      <c r="D581" t="s">
        <v>198</v>
      </c>
      <c r="E581" t="s">
        <v>198</v>
      </c>
      <c r="F581" t="s">
        <v>198</v>
      </c>
      <c r="G581" t="s">
        <v>2762</v>
      </c>
      <c r="H581">
        <v>49.103999999999999</v>
      </c>
      <c r="I581">
        <v>6.42</v>
      </c>
      <c r="J581">
        <v>441</v>
      </c>
      <c r="K581">
        <v>39.909297052154201</v>
      </c>
      <c r="L581">
        <v>47</v>
      </c>
      <c r="M581">
        <v>14</v>
      </c>
      <c r="N581">
        <v>13</v>
      </c>
      <c r="O581">
        <v>0</v>
      </c>
      <c r="P581">
        <v>1</v>
      </c>
      <c r="Q581" t="s">
        <v>198</v>
      </c>
      <c r="R581">
        <v>4.4119999999999999</v>
      </c>
      <c r="S581">
        <v>134.04434132576</v>
      </c>
      <c r="T581" s="8">
        <f t="shared" si="117"/>
        <v>0.49286393804719841</v>
      </c>
      <c r="U581" s="8">
        <f t="shared" si="118"/>
        <v>0.26534794139801587</v>
      </c>
      <c r="V581" s="7">
        <f t="shared" si="119"/>
        <v>1.9695465249973997E-3</v>
      </c>
      <c r="W581" t="str">
        <f t="shared" si="120"/>
        <v>n.s.</v>
      </c>
      <c r="X581" t="str">
        <f t="shared" si="121"/>
        <v>n.s.</v>
      </c>
      <c r="Y581" t="str">
        <f t="shared" si="122"/>
        <v>n.s.</v>
      </c>
      <c r="Z581" t="str">
        <f t="shared" si="123"/>
        <v>n.s.</v>
      </c>
      <c r="AA581">
        <f t="shared" si="124"/>
        <v>6</v>
      </c>
      <c r="AB581">
        <v>0.52256150721751138</v>
      </c>
      <c r="AC581">
        <v>0.5989595183656069</v>
      </c>
      <c r="AD581">
        <v>0.10255440954071388</v>
      </c>
      <c r="AE581">
        <v>0.97295205663651041</v>
      </c>
      <c r="AF581">
        <v>0.41210561692672687</v>
      </c>
      <c r="AG581">
        <v>0.3480505195961211</v>
      </c>
      <c r="AH581">
        <f t="shared" si="125"/>
        <v>6</v>
      </c>
      <c r="AI581">
        <v>0.28214322878149845</v>
      </c>
      <c r="AJ581">
        <v>0.28332916805164143</v>
      </c>
      <c r="AK581">
        <v>-1.3043037475598882E-2</v>
      </c>
      <c r="AL581">
        <v>0.57132159005176986</v>
      </c>
      <c r="AM581">
        <v>0.21424022557298891</v>
      </c>
      <c r="AN581">
        <v>0.30400618689009989</v>
      </c>
      <c r="AO581">
        <f t="shared" si="126"/>
        <v>6</v>
      </c>
      <c r="AP581">
        <v>1.216</v>
      </c>
      <c r="AQ581">
        <v>1.2170000000000001</v>
      </c>
      <c r="AR581">
        <v>0.99099999999999999</v>
      </c>
      <c r="AS581">
        <v>0.67300000000000004</v>
      </c>
      <c r="AT581">
        <v>0.86199999999999999</v>
      </c>
      <c r="AU581">
        <v>0.81</v>
      </c>
      <c r="AV581" t="s">
        <v>1239</v>
      </c>
      <c r="AW581" t="s">
        <v>200</v>
      </c>
      <c r="AX581" t="s">
        <v>201</v>
      </c>
      <c r="BL581">
        <f t="shared" si="127"/>
        <v>0.57132159005176986</v>
      </c>
      <c r="BM581">
        <f t="shared" si="128"/>
        <v>0.21424022557298891</v>
      </c>
      <c r="BN581">
        <f t="shared" si="129"/>
        <v>0.30400618689009989</v>
      </c>
      <c r="BO581">
        <v>-0.57132159005176986</v>
      </c>
      <c r="BP581">
        <v>-0.21424022557298891</v>
      </c>
      <c r="BQ581">
        <v>-0.30400618689009989</v>
      </c>
    </row>
    <row r="582" spans="1:69" x14ac:dyDescent="0.25">
      <c r="B582" t="s">
        <v>2763</v>
      </c>
      <c r="C582" t="s">
        <v>2764</v>
      </c>
      <c r="D582" t="s">
        <v>198</v>
      </c>
      <c r="E582" t="s">
        <v>198</v>
      </c>
      <c r="F582" t="s">
        <v>198</v>
      </c>
      <c r="G582" t="s">
        <v>2765</v>
      </c>
      <c r="H582">
        <v>27.617999999999999</v>
      </c>
      <c r="I582">
        <v>10.17</v>
      </c>
      <c r="J582">
        <v>252</v>
      </c>
      <c r="K582">
        <v>35.317460317460302</v>
      </c>
      <c r="L582">
        <v>68</v>
      </c>
      <c r="M582">
        <v>8</v>
      </c>
      <c r="N582">
        <v>8</v>
      </c>
      <c r="O582">
        <v>0</v>
      </c>
      <c r="P582">
        <v>1</v>
      </c>
      <c r="Q582" t="s">
        <v>198</v>
      </c>
      <c r="R582">
        <v>9</v>
      </c>
      <c r="S582">
        <v>196.00819456577301</v>
      </c>
      <c r="T582" s="8">
        <f t="shared" si="117"/>
        <v>-0.28178279759554758</v>
      </c>
      <c r="U582" s="8">
        <f t="shared" si="118"/>
        <v>0.73016427872671041</v>
      </c>
      <c r="V582" s="7">
        <f t="shared" si="119"/>
        <v>0.40839137692789096</v>
      </c>
      <c r="W582" t="str">
        <f t="shared" si="120"/>
        <v>n.s.</v>
      </c>
      <c r="X582" t="str">
        <f t="shared" si="121"/>
        <v>n.s.</v>
      </c>
      <c r="Y582" t="str">
        <f t="shared" si="122"/>
        <v>n.s.</v>
      </c>
      <c r="Z582" t="str">
        <f t="shared" si="123"/>
        <v>n.s.</v>
      </c>
      <c r="AA582">
        <f t="shared" si="124"/>
        <v>6</v>
      </c>
      <c r="AB582">
        <v>0.31355298306622831</v>
      </c>
      <c r="AC582">
        <v>9.1313052053025257E-2</v>
      </c>
      <c r="AD582">
        <v>0.25047550135942448</v>
      </c>
      <c r="AE582">
        <v>-0.38496589530606617</v>
      </c>
      <c r="AF582">
        <v>-1.8275178301241852</v>
      </c>
      <c r="AG582">
        <v>-0.13355459662171223</v>
      </c>
      <c r="AH582">
        <f t="shared" si="125"/>
        <v>6</v>
      </c>
      <c r="AI582">
        <v>7.3134704630215375E-2</v>
      </c>
      <c r="AJ582">
        <v>-0.22431729826094016</v>
      </c>
      <c r="AK582">
        <v>0.13487805434311173</v>
      </c>
      <c r="AL582">
        <v>-0.78659636189080673</v>
      </c>
      <c r="AM582">
        <v>-2.0253832214779233</v>
      </c>
      <c r="AN582">
        <v>-0.17759892932773344</v>
      </c>
      <c r="AO582">
        <f t="shared" si="126"/>
        <v>6</v>
      </c>
      <c r="AP582">
        <v>1.052</v>
      </c>
      <c r="AQ582">
        <v>0.85599999999999998</v>
      </c>
      <c r="AR582">
        <v>1.0980000000000001</v>
      </c>
      <c r="AS582">
        <v>1.7250000000000001</v>
      </c>
      <c r="AT582">
        <v>4.0709999999999997</v>
      </c>
      <c r="AU582">
        <v>1.131</v>
      </c>
      <c r="AV582" t="s">
        <v>1267</v>
      </c>
      <c r="AW582" t="s">
        <v>198</v>
      </c>
      <c r="AX582" t="s">
        <v>947</v>
      </c>
      <c r="BL582">
        <f t="shared" si="127"/>
        <v>-0.78659636189080673</v>
      </c>
      <c r="BM582">
        <f t="shared" si="128"/>
        <v>-2.0253832214779233</v>
      </c>
      <c r="BN582">
        <f t="shared" si="129"/>
        <v>-0.17759892932773344</v>
      </c>
      <c r="BO582">
        <v>0.78659636189080673</v>
      </c>
      <c r="BP582">
        <v>2.0253832214779233</v>
      </c>
      <c r="BQ582">
        <v>0.17759892932773344</v>
      </c>
    </row>
    <row r="583" spans="1:69" x14ac:dyDescent="0.25">
      <c r="B583" t="s">
        <v>2766</v>
      </c>
      <c r="C583" t="s">
        <v>2767</v>
      </c>
      <c r="D583" t="s">
        <v>198</v>
      </c>
      <c r="E583" t="s">
        <v>198</v>
      </c>
      <c r="F583" t="s">
        <v>198</v>
      </c>
      <c r="G583" t="s">
        <v>2768</v>
      </c>
      <c r="H583">
        <v>84.26</v>
      </c>
      <c r="I583">
        <v>8.59</v>
      </c>
      <c r="J583">
        <v>776</v>
      </c>
      <c r="K583">
        <v>18.556701030927801</v>
      </c>
      <c r="L583">
        <v>42</v>
      </c>
      <c r="M583">
        <v>12</v>
      </c>
      <c r="N583">
        <v>12</v>
      </c>
      <c r="O583">
        <v>0</v>
      </c>
      <c r="P583">
        <v>1</v>
      </c>
      <c r="Q583" t="s">
        <v>198</v>
      </c>
      <c r="R583">
        <v>1.093</v>
      </c>
      <c r="S583">
        <v>143.28388440609001</v>
      </c>
      <c r="T583" s="8">
        <f t="shared" si="117"/>
        <v>-5.6372015290555938E-2</v>
      </c>
      <c r="U583" s="8">
        <f t="shared" si="118"/>
        <v>0.33883572770417297</v>
      </c>
      <c r="V583" s="7">
        <f t="shared" si="119"/>
        <v>0.71764444893553003</v>
      </c>
      <c r="W583" t="str">
        <f t="shared" si="120"/>
        <v>n.s.</v>
      </c>
      <c r="X583" t="str">
        <f t="shared" si="121"/>
        <v>n.s.</v>
      </c>
      <c r="Y583" t="str">
        <f t="shared" si="122"/>
        <v>n.s.</v>
      </c>
      <c r="Z583" t="str">
        <f t="shared" si="123"/>
        <v>n.s.</v>
      </c>
      <c r="AA583">
        <f t="shared" si="124"/>
        <v>6</v>
      </c>
      <c r="AB583">
        <v>0.20832464872615958</v>
      </c>
      <c r="AC583">
        <v>-0.64733891874106764</v>
      </c>
      <c r="AD583">
        <v>0.17771915892411025</v>
      </c>
      <c r="AE583">
        <v>0.26150624267566991</v>
      </c>
      <c r="AF583">
        <v>4.0821681208157934E-2</v>
      </c>
      <c r="AG583">
        <v>-0.37926490453636563</v>
      </c>
      <c r="AH583">
        <f t="shared" si="125"/>
        <v>6</v>
      </c>
      <c r="AI583">
        <v>-3.2093629709853341E-2</v>
      </c>
      <c r="AJ583">
        <v>-0.96296926905503311</v>
      </c>
      <c r="AK583">
        <v>6.2121711907797493E-2</v>
      </c>
      <c r="AL583">
        <v>-0.14012422390907067</v>
      </c>
      <c r="AM583">
        <v>-0.15704371014558005</v>
      </c>
      <c r="AN583">
        <v>-0.42330923724238684</v>
      </c>
      <c r="AO583">
        <f t="shared" si="126"/>
        <v>6</v>
      </c>
      <c r="AP583">
        <v>0.97799999999999998</v>
      </c>
      <c r="AQ583">
        <v>0.51300000000000001</v>
      </c>
      <c r="AR583">
        <v>1.044</v>
      </c>
      <c r="AS583">
        <v>1.1020000000000001</v>
      </c>
      <c r="AT583">
        <v>1.115</v>
      </c>
      <c r="AU583">
        <v>1.341</v>
      </c>
      <c r="AV583" t="s">
        <v>198</v>
      </c>
      <c r="AW583" t="s">
        <v>198</v>
      </c>
      <c r="AX583" t="s">
        <v>209</v>
      </c>
      <c r="BL583">
        <f t="shared" si="127"/>
        <v>-0.14012422390907067</v>
      </c>
      <c r="BM583">
        <f t="shared" si="128"/>
        <v>-0.15704371014558005</v>
      </c>
      <c r="BN583">
        <f t="shared" si="129"/>
        <v>-0.42330923724238684</v>
      </c>
      <c r="BO583">
        <v>0.14012422390907067</v>
      </c>
      <c r="BP583">
        <v>0.15704371014558005</v>
      </c>
      <c r="BQ583">
        <v>0.42330923724238684</v>
      </c>
    </row>
    <row r="584" spans="1:69" x14ac:dyDescent="0.25">
      <c r="B584" t="s">
        <v>2769</v>
      </c>
      <c r="C584" t="s">
        <v>2770</v>
      </c>
      <c r="D584" t="s">
        <v>198</v>
      </c>
      <c r="E584" t="s">
        <v>198</v>
      </c>
      <c r="F584" t="s">
        <v>198</v>
      </c>
      <c r="G584" t="s">
        <v>2771</v>
      </c>
      <c r="H584">
        <v>42.319000000000003</v>
      </c>
      <c r="I584">
        <v>9.61</v>
      </c>
      <c r="J584">
        <v>394</v>
      </c>
      <c r="K584">
        <v>35.532994923857899</v>
      </c>
      <c r="L584">
        <v>50</v>
      </c>
      <c r="M584">
        <v>12</v>
      </c>
      <c r="N584">
        <v>12</v>
      </c>
      <c r="O584">
        <v>0</v>
      </c>
      <c r="P584">
        <v>1</v>
      </c>
      <c r="Q584" t="s">
        <v>198</v>
      </c>
      <c r="R584">
        <v>7.9130000000000003</v>
      </c>
      <c r="S584">
        <v>150.15608513355301</v>
      </c>
      <c r="T584" s="8">
        <f t="shared" si="117"/>
        <v>-0.199592294958856</v>
      </c>
      <c r="U584" s="8">
        <f t="shared" si="118"/>
        <v>0.33026332805140146</v>
      </c>
      <c r="V584" s="7">
        <f t="shared" si="119"/>
        <v>0.20636057001660327</v>
      </c>
      <c r="W584" t="str">
        <f t="shared" si="120"/>
        <v>n.s.</v>
      </c>
      <c r="X584" t="str">
        <f t="shared" si="121"/>
        <v>n.s.</v>
      </c>
      <c r="Y584" t="str">
        <f t="shared" si="122"/>
        <v>n.s.</v>
      </c>
      <c r="Z584" t="str">
        <f t="shared" si="123"/>
        <v>n.s.</v>
      </c>
      <c r="AA584">
        <f t="shared" si="124"/>
        <v>6</v>
      </c>
      <c r="AB584">
        <v>-0.24155022896181777</v>
      </c>
      <c r="AC584">
        <v>-3.9129137040769313E-2</v>
      </c>
      <c r="AD584">
        <v>-3.0007875230586525E-2</v>
      </c>
      <c r="AE584">
        <v>-0.85959944240230524</v>
      </c>
      <c r="AF584">
        <v>-0.22974078142816146</v>
      </c>
      <c r="AG584">
        <v>0.20247369531050413</v>
      </c>
      <c r="AH584">
        <f t="shared" si="125"/>
        <v>6</v>
      </c>
      <c r="AI584">
        <v>-0.4819685073978307</v>
      </c>
      <c r="AJ584">
        <v>-0.35475948735473473</v>
      </c>
      <c r="AK584">
        <v>-0.14560532224689929</v>
      </c>
      <c r="AL584">
        <v>-1.2612299089870458</v>
      </c>
      <c r="AM584">
        <v>-0.42760617278189944</v>
      </c>
      <c r="AN584">
        <v>0.15842936260448293</v>
      </c>
      <c r="AO584">
        <f t="shared" si="126"/>
        <v>6</v>
      </c>
      <c r="AP584">
        <v>0.71599999999999997</v>
      </c>
      <c r="AQ584">
        <v>0.78200000000000003</v>
      </c>
      <c r="AR584">
        <v>0.90400000000000003</v>
      </c>
      <c r="AS584">
        <v>2.3969999999999998</v>
      </c>
      <c r="AT584">
        <v>1.345</v>
      </c>
      <c r="AU584">
        <v>0.89600000000000002</v>
      </c>
      <c r="AV584" t="s">
        <v>198</v>
      </c>
      <c r="AW584" t="s">
        <v>198</v>
      </c>
      <c r="AX584" t="s">
        <v>198</v>
      </c>
      <c r="BL584">
        <f t="shared" si="127"/>
        <v>-1.2612299089870458</v>
      </c>
      <c r="BM584">
        <f t="shared" si="128"/>
        <v>-0.42760617278189944</v>
      </c>
      <c r="BN584">
        <f t="shared" si="129"/>
        <v>0.15842936260448293</v>
      </c>
      <c r="BO584">
        <v>1.2612299089870458</v>
      </c>
      <c r="BP584">
        <v>0.42760617278189944</v>
      </c>
      <c r="BQ584">
        <v>-0.15842936260448293</v>
      </c>
    </row>
    <row r="585" spans="1:69" x14ac:dyDescent="0.25">
      <c r="B585" t="s">
        <v>2772</v>
      </c>
      <c r="C585" t="s">
        <v>2773</v>
      </c>
      <c r="D585" t="s">
        <v>198</v>
      </c>
      <c r="E585" t="s">
        <v>198</v>
      </c>
      <c r="F585" t="s">
        <v>198</v>
      </c>
      <c r="G585" t="s">
        <v>55</v>
      </c>
      <c r="H585">
        <v>66.28</v>
      </c>
      <c r="I585">
        <v>8.84</v>
      </c>
      <c r="J585">
        <v>594</v>
      </c>
      <c r="K585">
        <v>20.538720538720501</v>
      </c>
      <c r="L585">
        <v>66</v>
      </c>
      <c r="M585">
        <v>11</v>
      </c>
      <c r="N585">
        <v>10</v>
      </c>
      <c r="O585">
        <v>0</v>
      </c>
      <c r="P585">
        <v>1</v>
      </c>
      <c r="Q585" t="s">
        <v>198</v>
      </c>
      <c r="R585">
        <v>2.0699999999999998</v>
      </c>
      <c r="S585">
        <v>196.485755681992</v>
      </c>
      <c r="T585" s="8">
        <f t="shared" si="117"/>
        <v>0.48623721430084083</v>
      </c>
      <c r="U585" s="8">
        <f t="shared" si="118"/>
        <v>0.31429948729422508</v>
      </c>
      <c r="V585" s="7">
        <f t="shared" si="119"/>
        <v>6.1298292900009398E-3</v>
      </c>
      <c r="W585" t="str">
        <f t="shared" si="120"/>
        <v>n.s.</v>
      </c>
      <c r="X585" t="str">
        <f t="shared" si="121"/>
        <v>n.s.</v>
      </c>
      <c r="Y585" t="str">
        <f t="shared" si="122"/>
        <v>n.s.</v>
      </c>
      <c r="Z585" t="str">
        <f t="shared" si="123"/>
        <v>n.s.</v>
      </c>
      <c r="AA585">
        <f t="shared" si="124"/>
        <v>6</v>
      </c>
      <c r="AB585">
        <v>0.71030425471047653</v>
      </c>
      <c r="AC585">
        <v>0.50213090795846016</v>
      </c>
      <c r="AD585">
        <v>0.47399370897296678</v>
      </c>
      <c r="AE585">
        <v>0.97295205663651041</v>
      </c>
      <c r="AF585">
        <v>0.28713272945082541</v>
      </c>
      <c r="AG585">
        <v>-2.9090371924194162E-2</v>
      </c>
      <c r="AH585">
        <f t="shared" si="125"/>
        <v>6</v>
      </c>
      <c r="AI585">
        <v>0.46988597627446366</v>
      </c>
      <c r="AJ585">
        <v>0.18650055764449477</v>
      </c>
      <c r="AK585">
        <v>0.35839626195665403</v>
      </c>
      <c r="AL585">
        <v>0.57132159005176986</v>
      </c>
      <c r="AM585">
        <v>8.9267338097087409E-2</v>
      </c>
      <c r="AN585">
        <v>-7.3134704630215375E-2</v>
      </c>
      <c r="AO585">
        <f t="shared" si="126"/>
        <v>6</v>
      </c>
      <c r="AP585">
        <v>1.385</v>
      </c>
      <c r="AQ585">
        <v>1.1379999999999999</v>
      </c>
      <c r="AR585">
        <v>1.282</v>
      </c>
      <c r="AS585">
        <v>0.67300000000000004</v>
      </c>
      <c r="AT585">
        <v>0.94</v>
      </c>
      <c r="AU585">
        <v>1.052</v>
      </c>
      <c r="AV585" t="s">
        <v>199</v>
      </c>
      <c r="AW585" t="s">
        <v>198</v>
      </c>
      <c r="AX585" t="s">
        <v>651</v>
      </c>
      <c r="BL585">
        <f t="shared" si="127"/>
        <v>0.57132159005176986</v>
      </c>
      <c r="BM585">
        <f t="shared" si="128"/>
        <v>8.9267338097087409E-2</v>
      </c>
      <c r="BN585">
        <f t="shared" si="129"/>
        <v>-7.3134704630215375E-2</v>
      </c>
      <c r="BO585">
        <v>-0.57132159005176986</v>
      </c>
      <c r="BP585">
        <v>-8.9267338097087409E-2</v>
      </c>
      <c r="BQ585">
        <v>7.3134704630215375E-2</v>
      </c>
    </row>
    <row r="586" spans="1:69" x14ac:dyDescent="0.25">
      <c r="B586" t="s">
        <v>2774</v>
      </c>
      <c r="C586" t="s">
        <v>2775</v>
      </c>
      <c r="D586" t="s">
        <v>198</v>
      </c>
      <c r="E586" t="s">
        <v>198</v>
      </c>
      <c r="F586" t="s">
        <v>198</v>
      </c>
      <c r="G586" t="s">
        <v>2776</v>
      </c>
      <c r="H586">
        <v>75.052000000000007</v>
      </c>
      <c r="I586">
        <v>5.71</v>
      </c>
      <c r="J586">
        <v>639</v>
      </c>
      <c r="K586">
        <v>20.500782472613501</v>
      </c>
      <c r="L586">
        <v>43</v>
      </c>
      <c r="M586">
        <v>11</v>
      </c>
      <c r="N586">
        <v>11</v>
      </c>
      <c r="O586">
        <v>0</v>
      </c>
      <c r="P586">
        <v>1</v>
      </c>
      <c r="Q586" t="s">
        <v>198</v>
      </c>
      <c r="R586">
        <v>1.6830000000000001</v>
      </c>
      <c r="S586">
        <v>142.11113226413701</v>
      </c>
      <c r="T586" s="8">
        <f t="shared" si="117"/>
        <v>-0.20596237005275311</v>
      </c>
      <c r="U586" s="8">
        <f t="shared" si="118"/>
        <v>0.61953377284308264</v>
      </c>
      <c r="V586" s="7">
        <f t="shared" si="119"/>
        <v>0.47435757131765266</v>
      </c>
      <c r="W586" t="str">
        <f t="shared" si="120"/>
        <v>n.s.</v>
      </c>
      <c r="X586" t="str">
        <f t="shared" si="121"/>
        <v>n.s.</v>
      </c>
      <c r="Y586" t="str">
        <f t="shared" si="122"/>
        <v>n.s.</v>
      </c>
      <c r="Z586" t="str">
        <f t="shared" si="123"/>
        <v>n.s.</v>
      </c>
      <c r="AA586">
        <f t="shared" si="124"/>
        <v>6</v>
      </c>
      <c r="AB586">
        <v>-0.99404697520100993</v>
      </c>
      <c r="AC586">
        <v>-0.38336739365322031</v>
      </c>
      <c r="AD586">
        <v>-0.9164961826935405</v>
      </c>
      <c r="AE586">
        <v>0.68793465174138158</v>
      </c>
      <c r="AF586">
        <v>0.32759932095775529</v>
      </c>
      <c r="AG586">
        <v>4.2602358532114894E-2</v>
      </c>
      <c r="AH586">
        <f t="shared" si="125"/>
        <v>6</v>
      </c>
      <c r="AI586">
        <v>-1.2344652536370229</v>
      </c>
      <c r="AJ586">
        <v>-0.69899774396718573</v>
      </c>
      <c r="AK586">
        <v>-1.0320936297098533</v>
      </c>
      <c r="AL586">
        <v>0.28630418515664108</v>
      </c>
      <c r="AM586">
        <v>0.12973392960401731</v>
      </c>
      <c r="AN586">
        <v>-1.4419741739063218E-3</v>
      </c>
      <c r="AO586">
        <f t="shared" si="126"/>
        <v>6</v>
      </c>
      <c r="AP586">
        <v>0.42499999999999999</v>
      </c>
      <c r="AQ586">
        <v>0.61599999999999999</v>
      </c>
      <c r="AR586">
        <v>0.48899999999999999</v>
      </c>
      <c r="AS586">
        <v>0.82</v>
      </c>
      <c r="AT586">
        <v>0.91400000000000003</v>
      </c>
      <c r="AU586">
        <v>1.0009999999999999</v>
      </c>
      <c r="AV586" t="s">
        <v>1999</v>
      </c>
      <c r="AW586" t="s">
        <v>350</v>
      </c>
      <c r="AX586" t="s">
        <v>1397</v>
      </c>
      <c r="BL586">
        <f t="shared" si="127"/>
        <v>0.28630418515664108</v>
      </c>
      <c r="BM586">
        <f t="shared" si="128"/>
        <v>0.12973392960401731</v>
      </c>
      <c r="BN586">
        <f t="shared" si="129"/>
        <v>-1.4419741739063218E-3</v>
      </c>
      <c r="BO586">
        <v>-0.28630418515664108</v>
      </c>
      <c r="BP586">
        <v>-0.12973392960401731</v>
      </c>
      <c r="BQ586">
        <v>1.4419741739063218E-3</v>
      </c>
    </row>
    <row r="587" spans="1:69" x14ac:dyDescent="0.25">
      <c r="B587" t="s">
        <v>2777</v>
      </c>
      <c r="C587" t="s">
        <v>2778</v>
      </c>
      <c r="D587" t="s">
        <v>198</v>
      </c>
      <c r="E587" t="s">
        <v>198</v>
      </c>
      <c r="F587" t="s">
        <v>198</v>
      </c>
      <c r="G587" t="s">
        <v>198</v>
      </c>
      <c r="H587">
        <v>26.734999999999999</v>
      </c>
      <c r="I587">
        <v>4.46</v>
      </c>
      <c r="J587">
        <v>243</v>
      </c>
      <c r="K587">
        <v>50.205761316872398</v>
      </c>
      <c r="L587">
        <v>20</v>
      </c>
      <c r="M587">
        <v>7</v>
      </c>
      <c r="N587">
        <v>7</v>
      </c>
      <c r="O587">
        <v>0</v>
      </c>
      <c r="P587">
        <v>1</v>
      </c>
      <c r="Q587" t="s">
        <v>198</v>
      </c>
      <c r="R587">
        <v>6.3559999999999999</v>
      </c>
      <c r="S587">
        <v>100.502059459686</v>
      </c>
      <c r="T587" s="8">
        <f t="shared" si="117"/>
        <v>-1.3177634202710145</v>
      </c>
      <c r="U587" s="8">
        <f t="shared" si="118"/>
        <v>2.2953590095752094</v>
      </c>
      <c r="V587" s="7">
        <f t="shared" si="119"/>
        <v>0.22818548582091122</v>
      </c>
      <c r="W587" t="str">
        <f t="shared" si="120"/>
        <v>n.s.</v>
      </c>
      <c r="X587" t="str">
        <f t="shared" si="121"/>
        <v>n.s.</v>
      </c>
      <c r="Y587" t="str">
        <f t="shared" si="122"/>
        <v>n.s.</v>
      </c>
      <c r="Z587" t="str">
        <f t="shared" si="123"/>
        <v>n.s.</v>
      </c>
      <c r="AA587">
        <f t="shared" si="124"/>
        <v>6</v>
      </c>
      <c r="AB587">
        <v>-0.33950360558461312</v>
      </c>
      <c r="AC587">
        <v>-0.4652785914398378</v>
      </c>
      <c r="AD587">
        <v>-0.24841604923806415</v>
      </c>
      <c r="AE587">
        <v>-0.24729509286838069</v>
      </c>
      <c r="AF587">
        <v>-6.4459907984209872</v>
      </c>
      <c r="AG587">
        <v>-0.16009638407420401</v>
      </c>
      <c r="AH587">
        <f t="shared" si="125"/>
        <v>6</v>
      </c>
      <c r="AI587">
        <v>-0.57992188402062606</v>
      </c>
      <c r="AJ587">
        <v>-0.78090894175380321</v>
      </c>
      <c r="AK587">
        <v>-0.3640134962543769</v>
      </c>
      <c r="AL587">
        <v>-0.64892555945312125</v>
      </c>
      <c r="AM587">
        <v>-6.6438561897747253</v>
      </c>
      <c r="AN587">
        <v>-0.20414071678022522</v>
      </c>
      <c r="AO587">
        <f t="shared" si="126"/>
        <v>6</v>
      </c>
      <c r="AP587">
        <v>0.66900000000000004</v>
      </c>
      <c r="AQ587">
        <v>0.58199999999999996</v>
      </c>
      <c r="AR587">
        <v>0.77700000000000002</v>
      </c>
      <c r="AS587">
        <v>1.5680000000000001</v>
      </c>
      <c r="AT587">
        <v>100</v>
      </c>
      <c r="AU587">
        <v>1.1519999999999999</v>
      </c>
      <c r="AV587" t="s">
        <v>198</v>
      </c>
      <c r="AW587" t="s">
        <v>198</v>
      </c>
      <c r="AX587" t="s">
        <v>198</v>
      </c>
      <c r="BL587">
        <f t="shared" si="127"/>
        <v>-0.64892555945312125</v>
      </c>
      <c r="BM587">
        <f t="shared" si="128"/>
        <v>-6.6438561897747253</v>
      </c>
      <c r="BN587">
        <f t="shared" si="129"/>
        <v>-0.20414071678022522</v>
      </c>
      <c r="BO587">
        <v>0.64892555945312125</v>
      </c>
      <c r="BP587">
        <v>6.6438561897747253</v>
      </c>
      <c r="BQ587">
        <v>0.20414071678022522</v>
      </c>
    </row>
    <row r="588" spans="1:69" x14ac:dyDescent="0.25">
      <c r="B588" t="s">
        <v>2779</v>
      </c>
      <c r="C588" t="s">
        <v>2780</v>
      </c>
      <c r="D588" t="s">
        <v>198</v>
      </c>
      <c r="E588" t="s">
        <v>198</v>
      </c>
      <c r="F588" t="s">
        <v>198</v>
      </c>
      <c r="G588" t="s">
        <v>2781</v>
      </c>
      <c r="H588">
        <v>9.0860000000000003</v>
      </c>
      <c r="I588">
        <v>8.4</v>
      </c>
      <c r="J588">
        <v>82</v>
      </c>
      <c r="K588">
        <v>48.780487804878</v>
      </c>
      <c r="L588">
        <v>62</v>
      </c>
      <c r="M588">
        <v>6</v>
      </c>
      <c r="N588">
        <v>6</v>
      </c>
      <c r="O588">
        <v>0</v>
      </c>
      <c r="P588">
        <v>1</v>
      </c>
      <c r="Q588" t="s">
        <v>240</v>
      </c>
      <c r="R588">
        <v>17781.794000000002</v>
      </c>
      <c r="S588">
        <v>209.77579164504999</v>
      </c>
      <c r="T588" s="8">
        <f t="shared" si="117"/>
        <v>0.31609112740360351</v>
      </c>
      <c r="U588" s="8">
        <f t="shared" si="118"/>
        <v>0.22312647589879364</v>
      </c>
      <c r="V588" s="7">
        <f t="shared" si="119"/>
        <v>1.0026485739582511E-2</v>
      </c>
      <c r="W588" t="str">
        <f t="shared" si="120"/>
        <v>n.s.</v>
      </c>
      <c r="X588" t="str">
        <f t="shared" si="121"/>
        <v>n.s.</v>
      </c>
      <c r="Y588" t="str">
        <f t="shared" si="122"/>
        <v>n.s.</v>
      </c>
      <c r="Z588" t="str">
        <f t="shared" si="123"/>
        <v>n.s.</v>
      </c>
      <c r="AA588">
        <f t="shared" si="124"/>
        <v>6</v>
      </c>
      <c r="AB588">
        <v>0.43954092044961357</v>
      </c>
      <c r="AC588">
        <v>0.45313387406390043</v>
      </c>
      <c r="AD588">
        <v>0.2185914403396384</v>
      </c>
      <c r="AE588">
        <v>0.66178236388541312</v>
      </c>
      <c r="AF588">
        <v>0.1178900146331421</v>
      </c>
      <c r="AG588">
        <v>5.6081510499132944E-3</v>
      </c>
      <c r="AH588">
        <f t="shared" si="125"/>
        <v>6</v>
      </c>
      <c r="AI588">
        <v>0.19912264201360066</v>
      </c>
      <c r="AJ588">
        <v>0.13750352374993502</v>
      </c>
      <c r="AK588">
        <v>0.10299399332332565</v>
      </c>
      <c r="AL588">
        <v>0.26015189730067256</v>
      </c>
      <c r="AM588">
        <v>-7.9975376720595889E-2</v>
      </c>
      <c r="AN588">
        <v>-3.8436181656107918E-2</v>
      </c>
      <c r="AO588">
        <f t="shared" si="126"/>
        <v>6</v>
      </c>
      <c r="AP588">
        <v>1.1479999999999999</v>
      </c>
      <c r="AQ588">
        <v>1.1000000000000001</v>
      </c>
      <c r="AR588">
        <v>1.0740000000000001</v>
      </c>
      <c r="AS588">
        <v>0.83499999999999996</v>
      </c>
      <c r="AT588">
        <v>1.0569999999999999</v>
      </c>
      <c r="AU588">
        <v>1.0269999999999999</v>
      </c>
      <c r="AV588" t="s">
        <v>199</v>
      </c>
      <c r="AW588" t="s">
        <v>1423</v>
      </c>
      <c r="AX588" t="s">
        <v>1424</v>
      </c>
      <c r="BL588">
        <f t="shared" si="127"/>
        <v>0.26015189730067256</v>
      </c>
      <c r="BM588">
        <f t="shared" si="128"/>
        <v>-7.9975376720595889E-2</v>
      </c>
      <c r="BN588">
        <f t="shared" si="129"/>
        <v>-3.8436181656107918E-2</v>
      </c>
      <c r="BO588">
        <v>-0.26015189730067256</v>
      </c>
      <c r="BP588">
        <v>7.9975376720595889E-2</v>
      </c>
      <c r="BQ588">
        <v>3.8436181656107918E-2</v>
      </c>
    </row>
    <row r="589" spans="1:69" hidden="1" x14ac:dyDescent="0.25">
      <c r="A589"/>
      <c r="B589" t="s">
        <v>2782</v>
      </c>
      <c r="C589" t="s">
        <v>2783</v>
      </c>
      <c r="D589" t="s">
        <v>198</v>
      </c>
      <c r="E589" t="s">
        <v>198</v>
      </c>
      <c r="F589" t="s">
        <v>198</v>
      </c>
      <c r="G589" t="s">
        <v>1369</v>
      </c>
      <c r="H589">
        <v>29.53</v>
      </c>
      <c r="I589">
        <v>9.0299999999999994</v>
      </c>
      <c r="J589">
        <v>257</v>
      </c>
      <c r="K589">
        <v>33.073929961089497</v>
      </c>
      <c r="L589">
        <v>150</v>
      </c>
      <c r="M589">
        <v>9</v>
      </c>
      <c r="N589">
        <v>1</v>
      </c>
      <c r="O589">
        <v>0</v>
      </c>
      <c r="P589">
        <v>1</v>
      </c>
      <c r="Q589" t="s">
        <v>198</v>
      </c>
      <c r="R589">
        <v>30.623000000000001</v>
      </c>
      <c r="S589">
        <v>449.65174841880798</v>
      </c>
      <c r="T589" s="8" t="str">
        <f t="shared" si="117"/>
        <v/>
      </c>
      <c r="U589" s="8" t="str">
        <f t="shared" si="118"/>
        <v/>
      </c>
      <c r="V589" s="7" t="str">
        <f t="shared" si="119"/>
        <v/>
      </c>
      <c r="W589" t="str">
        <f t="shared" si="120"/>
        <v>n.q.</v>
      </c>
      <c r="X589" t="str">
        <f t="shared" si="121"/>
        <v>n.q.</v>
      </c>
      <c r="Y589" t="str">
        <f t="shared" si="122"/>
        <v>n.q.</v>
      </c>
      <c r="Z589" t="str">
        <f t="shared" si="123"/>
        <v>n.q.</v>
      </c>
      <c r="AA589">
        <f t="shared" si="124"/>
        <v>0</v>
      </c>
      <c r="AB589" t="s">
        <v>198</v>
      </c>
      <c r="AC589" t="s">
        <v>198</v>
      </c>
      <c r="AD589" t="s">
        <v>198</v>
      </c>
      <c r="AE589" t="s">
        <v>198</v>
      </c>
      <c r="AF589" t="s">
        <v>198</v>
      </c>
      <c r="AG589" t="s">
        <v>198</v>
      </c>
      <c r="AH589">
        <f t="shared" si="125"/>
        <v>0</v>
      </c>
      <c r="AI589" t="s">
        <v>198</v>
      </c>
      <c r="AJ589" t="s">
        <v>198</v>
      </c>
      <c r="AK589" t="s">
        <v>198</v>
      </c>
      <c r="AL589" t="s">
        <v>198</v>
      </c>
      <c r="AM589" t="s">
        <v>198</v>
      </c>
      <c r="AN589" t="s">
        <v>198</v>
      </c>
      <c r="AO589">
        <f t="shared" si="126"/>
        <v>0</v>
      </c>
      <c r="AP589" t="s">
        <v>198</v>
      </c>
      <c r="AQ589" t="s">
        <v>198</v>
      </c>
      <c r="AR589" t="s">
        <v>198</v>
      </c>
      <c r="AS589" t="s">
        <v>198</v>
      </c>
      <c r="AT589" t="s">
        <v>198</v>
      </c>
      <c r="AU589" t="s">
        <v>198</v>
      </c>
      <c r="AV589" t="s">
        <v>199</v>
      </c>
      <c r="AW589" t="s">
        <v>198</v>
      </c>
      <c r="AX589" t="s">
        <v>222</v>
      </c>
      <c r="BL589" t="str">
        <f t="shared" si="127"/>
        <v/>
      </c>
      <c r="BM589" t="str">
        <f t="shared" si="128"/>
        <v/>
      </c>
      <c r="BN589" t="str">
        <f t="shared" si="129"/>
        <v/>
      </c>
      <c r="BO589" t="s">
        <v>198</v>
      </c>
      <c r="BP589" t="s">
        <v>198</v>
      </c>
      <c r="BQ589" t="s">
        <v>198</v>
      </c>
    </row>
    <row r="590" spans="1:69" x14ac:dyDescent="0.25">
      <c r="B590" t="s">
        <v>2784</v>
      </c>
      <c r="C590" t="s">
        <v>2785</v>
      </c>
      <c r="D590" t="s">
        <v>198</v>
      </c>
      <c r="E590" t="s">
        <v>198</v>
      </c>
      <c r="F590" t="s">
        <v>198</v>
      </c>
      <c r="G590" t="s">
        <v>198</v>
      </c>
      <c r="H590">
        <v>81.760000000000005</v>
      </c>
      <c r="I590">
        <v>7.61</v>
      </c>
      <c r="J590">
        <v>761</v>
      </c>
      <c r="K590">
        <v>22.207621550591298</v>
      </c>
      <c r="L590">
        <v>44</v>
      </c>
      <c r="M590">
        <v>10</v>
      </c>
      <c r="N590">
        <v>10</v>
      </c>
      <c r="O590">
        <v>0</v>
      </c>
      <c r="P590">
        <v>1</v>
      </c>
      <c r="Q590" t="s">
        <v>198</v>
      </c>
      <c r="R590">
        <v>1.1539999999999999</v>
      </c>
      <c r="S590">
        <v>190.58812093734701</v>
      </c>
      <c r="T590" s="8">
        <f t="shared" si="117"/>
        <v>-6.5035346165917635E-2</v>
      </c>
      <c r="U590" s="8">
        <f t="shared" si="118"/>
        <v>0.24753032651446016</v>
      </c>
      <c r="V590" s="7">
        <f t="shared" si="119"/>
        <v>0.56989668645322278</v>
      </c>
      <c r="W590" t="str">
        <f t="shared" si="120"/>
        <v>n.s.</v>
      </c>
      <c r="X590" t="str">
        <f t="shared" si="121"/>
        <v>n.s.</v>
      </c>
      <c r="Y590" t="str">
        <f t="shared" si="122"/>
        <v>n.s.</v>
      </c>
      <c r="Z590" t="str">
        <f t="shared" si="123"/>
        <v>n.s.</v>
      </c>
      <c r="AA590">
        <f t="shared" si="124"/>
        <v>6</v>
      </c>
      <c r="AB590">
        <v>-0.20572975338286137</v>
      </c>
      <c r="AC590">
        <v>-0.5286204170080897</v>
      </c>
      <c r="AD590">
        <v>1.0900068349619541E-2</v>
      </c>
      <c r="AE590">
        <v>-6.5379041233657453E-3</v>
      </c>
      <c r="AF590">
        <v>8.8170526527808157E-2</v>
      </c>
      <c r="AG590">
        <v>0.25160540264138337</v>
      </c>
      <c r="AH590">
        <f t="shared" si="125"/>
        <v>6</v>
      </c>
      <c r="AI590">
        <v>-0.4461480318188743</v>
      </c>
      <c r="AJ590">
        <v>-0.84425076732205517</v>
      </c>
      <c r="AK590">
        <v>-0.10469737866669322</v>
      </c>
      <c r="AL590">
        <v>-0.4081683707081063</v>
      </c>
      <c r="AM590">
        <v>-0.10969486482592983</v>
      </c>
      <c r="AN590">
        <v>0.20756106993536216</v>
      </c>
      <c r="AO590">
        <f t="shared" si="126"/>
        <v>6</v>
      </c>
      <c r="AP590">
        <v>0.73399999999999999</v>
      </c>
      <c r="AQ590">
        <v>0.55700000000000005</v>
      </c>
      <c r="AR590">
        <v>0.93</v>
      </c>
      <c r="AS590">
        <v>1.327</v>
      </c>
      <c r="AT590">
        <v>1.079</v>
      </c>
      <c r="AU590">
        <v>0.86599999999999999</v>
      </c>
      <c r="AV590" t="s">
        <v>198</v>
      </c>
      <c r="AW590" t="s">
        <v>198</v>
      </c>
      <c r="AX590" t="s">
        <v>198</v>
      </c>
      <c r="BL590">
        <f t="shared" si="127"/>
        <v>-0.4081683707081063</v>
      </c>
      <c r="BM590">
        <f t="shared" si="128"/>
        <v>-0.10969486482592983</v>
      </c>
      <c r="BN590">
        <f t="shared" si="129"/>
        <v>0.20756106993536216</v>
      </c>
      <c r="BO590">
        <v>0.4081683707081063</v>
      </c>
      <c r="BP590">
        <v>0.10969486482592983</v>
      </c>
      <c r="BQ590">
        <v>-0.20756106993536216</v>
      </c>
    </row>
    <row r="591" spans="1:69" x14ac:dyDescent="0.25">
      <c r="B591" t="s">
        <v>2786</v>
      </c>
      <c r="C591" t="s">
        <v>2787</v>
      </c>
      <c r="D591" t="s">
        <v>198</v>
      </c>
      <c r="E591" t="s">
        <v>198</v>
      </c>
      <c r="F591" t="s">
        <v>198</v>
      </c>
      <c r="G591" t="s">
        <v>198</v>
      </c>
      <c r="H591">
        <v>25.428999999999998</v>
      </c>
      <c r="I591">
        <v>4.6100000000000003</v>
      </c>
      <c r="J591">
        <v>236</v>
      </c>
      <c r="K591">
        <v>36.440677966101703</v>
      </c>
      <c r="L591">
        <v>45</v>
      </c>
      <c r="M591">
        <v>7</v>
      </c>
      <c r="N591">
        <v>7</v>
      </c>
      <c r="O591">
        <v>0</v>
      </c>
      <c r="P591">
        <v>1</v>
      </c>
      <c r="Q591" t="s">
        <v>198</v>
      </c>
      <c r="R591">
        <v>17.738</v>
      </c>
      <c r="S591">
        <v>158.53386938571899</v>
      </c>
      <c r="T591" s="8">
        <f t="shared" si="117"/>
        <v>-0.15812881875367102</v>
      </c>
      <c r="U591" s="8">
        <f t="shared" si="118"/>
        <v>4.5065705053604709E-2</v>
      </c>
      <c r="V591" s="7">
        <f t="shared" si="119"/>
        <v>1.3954307556063961E-5</v>
      </c>
      <c r="W591" t="str">
        <f t="shared" si="120"/>
        <v>n.s.</v>
      </c>
      <c r="X591" t="str">
        <f t="shared" si="121"/>
        <v>n.s.</v>
      </c>
      <c r="Y591" t="str">
        <f t="shared" si="122"/>
        <v>n.s.</v>
      </c>
      <c r="Z591" t="str">
        <f t="shared" si="123"/>
        <v>n.s.</v>
      </c>
      <c r="AA591">
        <f t="shared" si="124"/>
        <v>6</v>
      </c>
      <c r="AB591">
        <v>-0.15171881873275206</v>
      </c>
      <c r="AC591">
        <v>-0.22598764553002143</v>
      </c>
      <c r="AD591">
        <v>-0.1376598372059511</v>
      </c>
      <c r="AE591">
        <v>-0.17754968154240958</v>
      </c>
      <c r="AF591">
        <v>-7.8333473678503796E-2</v>
      </c>
      <c r="AG591">
        <v>-0.1775234558323881</v>
      </c>
      <c r="AH591">
        <f t="shared" si="125"/>
        <v>6</v>
      </c>
      <c r="AI591">
        <v>-0.39213709716876499</v>
      </c>
      <c r="AJ591">
        <v>-0.54161799584398684</v>
      </c>
      <c r="AK591">
        <v>-0.25325728422226385</v>
      </c>
      <c r="AL591">
        <v>-0.57918014812715013</v>
      </c>
      <c r="AM591">
        <v>-0.27619886503224178</v>
      </c>
      <c r="AN591">
        <v>-0.2215677885384093</v>
      </c>
      <c r="AO591">
        <f t="shared" si="126"/>
        <v>6</v>
      </c>
      <c r="AP591">
        <v>0.76200000000000001</v>
      </c>
      <c r="AQ591">
        <v>0.68700000000000006</v>
      </c>
      <c r="AR591">
        <v>0.83899999999999997</v>
      </c>
      <c r="AS591">
        <v>1.494</v>
      </c>
      <c r="AT591">
        <v>1.2110000000000001</v>
      </c>
      <c r="AU591">
        <v>1.1659999999999999</v>
      </c>
      <c r="AV591" t="s">
        <v>198</v>
      </c>
      <c r="AW591" t="s">
        <v>198</v>
      </c>
      <c r="AX591" t="s">
        <v>198</v>
      </c>
      <c r="BL591">
        <f t="shared" si="127"/>
        <v>-0.57918014812715013</v>
      </c>
      <c r="BM591">
        <f t="shared" si="128"/>
        <v>-0.27619886503224178</v>
      </c>
      <c r="BN591">
        <f t="shared" si="129"/>
        <v>-0.2215677885384093</v>
      </c>
      <c r="BO591">
        <v>0.57918014812715013</v>
      </c>
      <c r="BP591">
        <v>0.27619886503224178</v>
      </c>
      <c r="BQ591">
        <v>0.2215677885384093</v>
      </c>
    </row>
    <row r="592" spans="1:69" hidden="1" x14ac:dyDescent="0.25">
      <c r="A592"/>
      <c r="B592" t="s">
        <v>2788</v>
      </c>
      <c r="C592" t="s">
        <v>2789</v>
      </c>
      <c r="D592" t="s">
        <v>198</v>
      </c>
      <c r="E592" t="s">
        <v>198</v>
      </c>
      <c r="F592" t="s">
        <v>198</v>
      </c>
      <c r="G592" t="s">
        <v>2791</v>
      </c>
      <c r="H592">
        <v>112.196</v>
      </c>
      <c r="I592">
        <v>5.35</v>
      </c>
      <c r="J592">
        <v>1044</v>
      </c>
      <c r="K592">
        <v>15.6130268199234</v>
      </c>
      <c r="L592">
        <v>44</v>
      </c>
      <c r="M592">
        <v>12</v>
      </c>
      <c r="N592">
        <v>1</v>
      </c>
      <c r="O592">
        <v>0</v>
      </c>
      <c r="P592">
        <v>1</v>
      </c>
      <c r="Q592" t="s">
        <v>198</v>
      </c>
      <c r="R592">
        <v>0.9</v>
      </c>
      <c r="S592">
        <v>154.11265206337001</v>
      </c>
      <c r="T592" s="8">
        <f t="shared" si="117"/>
        <v>0.30253999034381041</v>
      </c>
      <c r="U592" s="8">
        <f t="shared" si="118"/>
        <v>0</v>
      </c>
      <c r="V592" s="7" t="str">
        <f t="shared" si="119"/>
        <v/>
      </c>
      <c r="W592" t="str">
        <f t="shared" si="120"/>
        <v>n.s.</v>
      </c>
      <c r="X592" t="str">
        <f t="shared" si="121"/>
        <v>n.s.</v>
      </c>
      <c r="Y592" t="str">
        <f t="shared" si="122"/>
        <v>n.s.</v>
      </c>
      <c r="Z592" t="str">
        <f t="shared" si="123"/>
        <v>n.s.</v>
      </c>
      <c r="AA592">
        <f t="shared" si="124"/>
        <v>1</v>
      </c>
      <c r="AB592">
        <v>0.30253999034381041</v>
      </c>
      <c r="AC592" t="s">
        <v>198</v>
      </c>
      <c r="AD592" t="s">
        <v>198</v>
      </c>
      <c r="AE592" t="s">
        <v>198</v>
      </c>
      <c r="AF592" t="s">
        <v>198</v>
      </c>
      <c r="AG592" t="s">
        <v>198</v>
      </c>
      <c r="AH592">
        <f t="shared" si="125"/>
        <v>1</v>
      </c>
      <c r="AI592">
        <v>6.2121711907797493E-2</v>
      </c>
      <c r="AJ592" t="s">
        <v>198</v>
      </c>
      <c r="AK592" t="s">
        <v>198</v>
      </c>
      <c r="AL592" t="s">
        <v>198</v>
      </c>
      <c r="AM592" t="s">
        <v>198</v>
      </c>
      <c r="AN592" t="s">
        <v>198</v>
      </c>
      <c r="AO592">
        <f t="shared" si="126"/>
        <v>1</v>
      </c>
      <c r="AP592">
        <v>1.044</v>
      </c>
      <c r="AQ592" t="s">
        <v>198</v>
      </c>
      <c r="AR592" t="s">
        <v>198</v>
      </c>
      <c r="AS592" t="s">
        <v>198</v>
      </c>
      <c r="AT592" t="s">
        <v>198</v>
      </c>
      <c r="AU592" t="s">
        <v>198</v>
      </c>
      <c r="AV592" t="s">
        <v>1364</v>
      </c>
      <c r="AW592" t="s">
        <v>2790</v>
      </c>
      <c r="AX592" t="s">
        <v>1424</v>
      </c>
      <c r="BL592" t="str">
        <f t="shared" si="127"/>
        <v/>
      </c>
      <c r="BM592" t="str">
        <f t="shared" si="128"/>
        <v/>
      </c>
      <c r="BN592" t="str">
        <f t="shared" si="129"/>
        <v/>
      </c>
      <c r="BO592" t="s">
        <v>198</v>
      </c>
      <c r="BP592" t="s">
        <v>198</v>
      </c>
      <c r="BQ592" t="s">
        <v>198</v>
      </c>
    </row>
    <row r="593" spans="2:69" x14ac:dyDescent="0.25">
      <c r="B593" t="s">
        <v>2792</v>
      </c>
      <c r="C593" t="s">
        <v>2793</v>
      </c>
      <c r="D593" t="s">
        <v>198</v>
      </c>
      <c r="E593" t="s">
        <v>198</v>
      </c>
      <c r="F593" t="s">
        <v>198</v>
      </c>
      <c r="G593" t="s">
        <v>2794</v>
      </c>
      <c r="H593">
        <v>50.11</v>
      </c>
      <c r="I593">
        <v>8.9499999999999993</v>
      </c>
      <c r="J593">
        <v>470</v>
      </c>
      <c r="K593">
        <v>20.851063829787201</v>
      </c>
      <c r="L593">
        <v>48</v>
      </c>
      <c r="M593">
        <v>8</v>
      </c>
      <c r="N593">
        <v>8</v>
      </c>
      <c r="O593">
        <v>0</v>
      </c>
      <c r="P593">
        <v>1</v>
      </c>
      <c r="Q593" t="s">
        <v>198</v>
      </c>
      <c r="R593">
        <v>3.9239999999999999</v>
      </c>
      <c r="S593">
        <v>180.03071475029</v>
      </c>
      <c r="T593" s="8">
        <f t="shared" si="117"/>
        <v>0.15520349189077512</v>
      </c>
      <c r="U593" s="8">
        <f t="shared" si="118"/>
        <v>0.30650653070250206</v>
      </c>
      <c r="V593" s="7">
        <f t="shared" si="119"/>
        <v>0.28394372841386384</v>
      </c>
      <c r="W593" t="str">
        <f t="shared" si="120"/>
        <v>n.s.</v>
      </c>
      <c r="X593" t="str">
        <f t="shared" si="121"/>
        <v>n.s.</v>
      </c>
      <c r="Y593" t="str">
        <f t="shared" si="122"/>
        <v>n.s.</v>
      </c>
      <c r="Z593" t="str">
        <f t="shared" si="123"/>
        <v>n.s.</v>
      </c>
      <c r="AA593">
        <f t="shared" si="124"/>
        <v>6</v>
      </c>
      <c r="AB593">
        <v>-0.18233418597083634</v>
      </c>
      <c r="AC593">
        <v>0.50086260454412623</v>
      </c>
      <c r="AD593">
        <v>0.64466874684542397</v>
      </c>
      <c r="AE593">
        <v>-4.4096236765243657E-2</v>
      </c>
      <c r="AF593">
        <v>6.2987337010626254E-2</v>
      </c>
      <c r="AG593">
        <v>-5.0867314319445765E-2</v>
      </c>
      <c r="AH593">
        <f t="shared" si="125"/>
        <v>6</v>
      </c>
      <c r="AI593">
        <v>-0.42275246440684927</v>
      </c>
      <c r="AJ593">
        <v>0.18523225423016085</v>
      </c>
      <c r="AK593">
        <v>0.52907129982911116</v>
      </c>
      <c r="AL593">
        <v>-0.44572670334998421</v>
      </c>
      <c r="AM593">
        <v>-0.13487805434311173</v>
      </c>
      <c r="AN593">
        <v>-9.4911647025466978E-2</v>
      </c>
      <c r="AO593">
        <f t="shared" si="126"/>
        <v>6</v>
      </c>
      <c r="AP593">
        <v>0.746</v>
      </c>
      <c r="AQ593">
        <v>1.137</v>
      </c>
      <c r="AR593">
        <v>1.4430000000000001</v>
      </c>
      <c r="AS593">
        <v>1.3620000000000001</v>
      </c>
      <c r="AT593">
        <v>1.0980000000000001</v>
      </c>
      <c r="AU593">
        <v>1.0680000000000001</v>
      </c>
      <c r="AV593" t="s">
        <v>199</v>
      </c>
      <c r="AW593" t="s">
        <v>198</v>
      </c>
      <c r="AX593" t="s">
        <v>209</v>
      </c>
      <c r="BL593">
        <f t="shared" si="127"/>
        <v>-0.44572670334998421</v>
      </c>
      <c r="BM593">
        <f t="shared" si="128"/>
        <v>-0.13487805434311173</v>
      </c>
      <c r="BN593">
        <f t="shared" si="129"/>
        <v>-9.4911647025466978E-2</v>
      </c>
      <c r="BO593">
        <v>0.44572670334998421</v>
      </c>
      <c r="BP593">
        <v>0.13487805434311173</v>
      </c>
      <c r="BQ593">
        <v>9.4911647025466978E-2</v>
      </c>
    </row>
    <row r="594" spans="2:69" x14ac:dyDescent="0.25">
      <c r="B594" t="s">
        <v>2795</v>
      </c>
      <c r="C594" t="s">
        <v>2796</v>
      </c>
      <c r="D594" t="s">
        <v>198</v>
      </c>
      <c r="E594" t="s">
        <v>198</v>
      </c>
      <c r="F594" t="s">
        <v>198</v>
      </c>
      <c r="G594" t="s">
        <v>198</v>
      </c>
      <c r="H594">
        <v>29.491</v>
      </c>
      <c r="I594">
        <v>6.35</v>
      </c>
      <c r="J594">
        <v>266</v>
      </c>
      <c r="K594">
        <v>36.466165413533801</v>
      </c>
      <c r="L594">
        <v>36</v>
      </c>
      <c r="M594">
        <v>9</v>
      </c>
      <c r="N594">
        <v>9</v>
      </c>
      <c r="O594">
        <v>0</v>
      </c>
      <c r="P594">
        <v>1</v>
      </c>
      <c r="Q594" t="s">
        <v>198</v>
      </c>
      <c r="R594">
        <v>7.859</v>
      </c>
      <c r="S594">
        <v>104.56505560874901</v>
      </c>
      <c r="T594" s="8">
        <f t="shared" si="117"/>
        <v>-1.1034989583197855E-2</v>
      </c>
      <c r="U594" s="8">
        <f t="shared" si="118"/>
        <v>0.56612497214025459</v>
      </c>
      <c r="V594" s="7">
        <f t="shared" si="119"/>
        <v>0.96609264022542496</v>
      </c>
      <c r="W594" t="str">
        <f t="shared" si="120"/>
        <v>n.s.</v>
      </c>
      <c r="X594" t="str">
        <f t="shared" si="121"/>
        <v>n.s.</v>
      </c>
      <c r="Y594" t="str">
        <f t="shared" si="122"/>
        <v>n.s.</v>
      </c>
      <c r="Z594" t="str">
        <f t="shared" si="123"/>
        <v>n.s.</v>
      </c>
      <c r="AA594">
        <f t="shared" si="124"/>
        <v>6</v>
      </c>
      <c r="AB594">
        <v>-1.1631235820050017</v>
      </c>
      <c r="AC594">
        <v>-0.28383172010230578</v>
      </c>
      <c r="AD594">
        <v>0.32847801336069754</v>
      </c>
      <c r="AE594">
        <v>0.27995190999648811</v>
      </c>
      <c r="AF594">
        <v>0.33234243221377424</v>
      </c>
      <c r="AG594">
        <v>0.43997300903716041</v>
      </c>
      <c r="AH594">
        <f t="shared" si="125"/>
        <v>6</v>
      </c>
      <c r="AI594">
        <v>-1.4035418604410146</v>
      </c>
      <c r="AJ594">
        <v>-0.5994620704162712</v>
      </c>
      <c r="AK594">
        <v>0.21288056634438479</v>
      </c>
      <c r="AL594">
        <v>-0.12167855658825247</v>
      </c>
      <c r="AM594">
        <v>0.13447704086003628</v>
      </c>
      <c r="AN594">
        <v>0.39592867633113921</v>
      </c>
      <c r="AO594">
        <f t="shared" si="126"/>
        <v>6</v>
      </c>
      <c r="AP594">
        <v>0.378</v>
      </c>
      <c r="AQ594">
        <v>0.66</v>
      </c>
      <c r="AR594">
        <v>1.159</v>
      </c>
      <c r="AS594">
        <v>1.0880000000000001</v>
      </c>
      <c r="AT594">
        <v>0.91100000000000003</v>
      </c>
      <c r="AU594">
        <v>0.76</v>
      </c>
      <c r="AV594" t="s">
        <v>198</v>
      </c>
      <c r="AW594" t="s">
        <v>198</v>
      </c>
      <c r="AX594" t="s">
        <v>198</v>
      </c>
      <c r="BL594">
        <f t="shared" si="127"/>
        <v>-0.12167855658825247</v>
      </c>
      <c r="BM594">
        <f t="shared" si="128"/>
        <v>0.13447704086003628</v>
      </c>
      <c r="BN594">
        <f t="shared" si="129"/>
        <v>0.39592867633113921</v>
      </c>
      <c r="BO594">
        <v>0.12167855658825247</v>
      </c>
      <c r="BP594">
        <v>-0.13447704086003628</v>
      </c>
      <c r="BQ594">
        <v>-0.39592867633113921</v>
      </c>
    </row>
    <row r="595" spans="2:69" x14ac:dyDescent="0.25">
      <c r="B595" t="s">
        <v>2797</v>
      </c>
      <c r="C595" t="s">
        <v>2798</v>
      </c>
      <c r="D595" t="s">
        <v>198</v>
      </c>
      <c r="E595" t="s">
        <v>198</v>
      </c>
      <c r="F595" t="s">
        <v>198</v>
      </c>
      <c r="G595" t="s">
        <v>2799</v>
      </c>
      <c r="H595">
        <v>66.998000000000005</v>
      </c>
      <c r="I595">
        <v>8.32</v>
      </c>
      <c r="J595">
        <v>618</v>
      </c>
      <c r="K595">
        <v>29.6116504854369</v>
      </c>
      <c r="L595">
        <v>36</v>
      </c>
      <c r="M595">
        <v>14</v>
      </c>
      <c r="N595">
        <v>14</v>
      </c>
      <c r="O595">
        <v>0</v>
      </c>
      <c r="P595">
        <v>1</v>
      </c>
      <c r="Q595" t="s">
        <v>198</v>
      </c>
      <c r="R595">
        <v>2.36</v>
      </c>
      <c r="S595">
        <v>106.564026236534</v>
      </c>
      <c r="T595" s="8">
        <f t="shared" si="117"/>
        <v>-1.0862556563120167</v>
      </c>
      <c r="U595" s="8">
        <f t="shared" si="118"/>
        <v>2.5436859542961336</v>
      </c>
      <c r="V595" s="7">
        <f t="shared" si="119"/>
        <v>0.36214605401680322</v>
      </c>
      <c r="W595" t="str">
        <f t="shared" si="120"/>
        <v>n.s.</v>
      </c>
      <c r="X595" t="str">
        <f t="shared" si="121"/>
        <v>n.s.</v>
      </c>
      <c r="Y595" t="str">
        <f t="shared" si="122"/>
        <v>n.s.</v>
      </c>
      <c r="Z595" t="str">
        <f t="shared" si="123"/>
        <v>n.s.</v>
      </c>
      <c r="AA595">
        <f t="shared" si="124"/>
        <v>6</v>
      </c>
      <c r="AB595">
        <v>-0.11618726808409474</v>
      </c>
      <c r="AC595">
        <v>-1.0576968970800411</v>
      </c>
      <c r="AD595">
        <v>0.60411245597412488</v>
      </c>
      <c r="AE595">
        <v>-0.91914301036113</v>
      </c>
      <c r="AF595">
        <v>-6.4459907984209872</v>
      </c>
      <c r="AG595">
        <v>1.4173715801000277</v>
      </c>
      <c r="AH595">
        <f t="shared" si="125"/>
        <v>6</v>
      </c>
      <c r="AI595">
        <v>-0.35660554652010767</v>
      </c>
      <c r="AJ595">
        <v>-1.3733272473940066</v>
      </c>
      <c r="AK595">
        <v>0.48851500895781214</v>
      </c>
      <c r="AL595">
        <v>-1.3207734769458706</v>
      </c>
      <c r="AM595">
        <v>-6.6438561897747253</v>
      </c>
      <c r="AN595">
        <v>1.3733272473940066</v>
      </c>
      <c r="AO595">
        <f t="shared" si="126"/>
        <v>6</v>
      </c>
      <c r="AP595">
        <v>0.78100000000000003</v>
      </c>
      <c r="AQ595">
        <v>0.38600000000000001</v>
      </c>
      <c r="AR595">
        <v>1.403</v>
      </c>
      <c r="AS595">
        <v>2.4980000000000002</v>
      </c>
      <c r="AT595">
        <v>100</v>
      </c>
      <c r="AU595">
        <v>0.38600000000000001</v>
      </c>
      <c r="AV595" t="s">
        <v>199</v>
      </c>
      <c r="AW595" t="s">
        <v>198</v>
      </c>
      <c r="AX595" t="s">
        <v>209</v>
      </c>
      <c r="BL595">
        <f t="shared" si="127"/>
        <v>-1.3207734769458706</v>
      </c>
      <c r="BM595">
        <f t="shared" si="128"/>
        <v>-6.6438561897747253</v>
      </c>
      <c r="BN595">
        <f t="shared" si="129"/>
        <v>1.3733272473940066</v>
      </c>
      <c r="BO595">
        <v>1.3207734769458706</v>
      </c>
      <c r="BP595">
        <v>6.6438561897747253</v>
      </c>
      <c r="BQ595">
        <v>-1.3733272473940066</v>
      </c>
    </row>
    <row r="596" spans="2:69" x14ac:dyDescent="0.25">
      <c r="B596" t="s">
        <v>2800</v>
      </c>
      <c r="C596" t="s">
        <v>1484</v>
      </c>
      <c r="D596" t="s">
        <v>198</v>
      </c>
      <c r="E596" t="s">
        <v>198</v>
      </c>
      <c r="F596" t="s">
        <v>198</v>
      </c>
      <c r="G596" t="s">
        <v>1485</v>
      </c>
      <c r="H596">
        <v>25.145</v>
      </c>
      <c r="I596">
        <v>6.96</v>
      </c>
      <c r="J596">
        <v>235</v>
      </c>
      <c r="K596">
        <v>32.7659574468085</v>
      </c>
      <c r="L596">
        <v>61</v>
      </c>
      <c r="M596">
        <v>7</v>
      </c>
      <c r="N596">
        <v>7</v>
      </c>
      <c r="O596">
        <v>0</v>
      </c>
      <c r="P596">
        <v>1</v>
      </c>
      <c r="Q596" t="s">
        <v>198</v>
      </c>
      <c r="R596">
        <v>23.245000000000001</v>
      </c>
      <c r="S596">
        <v>162.893574357033</v>
      </c>
      <c r="T596" s="8">
        <f t="shared" si="117"/>
        <v>0.27529665199667352</v>
      </c>
      <c r="U596" s="8">
        <f t="shared" si="118"/>
        <v>0.2489916085909098</v>
      </c>
      <c r="V596" s="7">
        <f t="shared" si="119"/>
        <v>3.2974734419691641E-2</v>
      </c>
      <c r="W596" t="str">
        <f t="shared" si="120"/>
        <v>n.s.</v>
      </c>
      <c r="X596" t="str">
        <f t="shared" si="121"/>
        <v>n.s.</v>
      </c>
      <c r="Y596" t="str">
        <f t="shared" si="122"/>
        <v>n.s.</v>
      </c>
      <c r="Z596" t="str">
        <f t="shared" si="123"/>
        <v>n.s.</v>
      </c>
      <c r="AA596">
        <f t="shared" si="124"/>
        <v>6</v>
      </c>
      <c r="AB596">
        <v>9.4812956189113645E-2</v>
      </c>
      <c r="AC596">
        <v>-4.4955019394114504E-3</v>
      </c>
      <c r="AD596">
        <v>0.40720100504687745</v>
      </c>
      <c r="AE596">
        <v>8.3169001417157384E-2</v>
      </c>
      <c r="AF596">
        <v>0.34666605276044404</v>
      </c>
      <c r="AG596">
        <v>0.72442639850585999</v>
      </c>
      <c r="AH596">
        <f t="shared" si="125"/>
        <v>6</v>
      </c>
      <c r="AI596">
        <v>-0.14560532224689929</v>
      </c>
      <c r="AJ596">
        <v>-0.32012585225337686</v>
      </c>
      <c r="AK596">
        <v>0.2916035580305647</v>
      </c>
      <c r="AL596">
        <v>-0.31846146516758317</v>
      </c>
      <c r="AM596">
        <v>0.14880066140670606</v>
      </c>
      <c r="AN596">
        <v>0.68038206579983873</v>
      </c>
      <c r="AO596">
        <f t="shared" si="126"/>
        <v>6</v>
      </c>
      <c r="AP596">
        <v>0.90400000000000003</v>
      </c>
      <c r="AQ596">
        <v>0.80100000000000005</v>
      </c>
      <c r="AR596">
        <v>1.224</v>
      </c>
      <c r="AS596">
        <v>1.2470000000000001</v>
      </c>
      <c r="AT596">
        <v>0.90200000000000002</v>
      </c>
      <c r="AU596">
        <v>0.624</v>
      </c>
      <c r="AV596" t="s">
        <v>198</v>
      </c>
      <c r="AW596" t="s">
        <v>198</v>
      </c>
      <c r="AX596" t="s">
        <v>974</v>
      </c>
      <c r="BL596">
        <f t="shared" si="127"/>
        <v>-0.31846146516758317</v>
      </c>
      <c r="BM596">
        <f t="shared" si="128"/>
        <v>0.14880066140670606</v>
      </c>
      <c r="BN596">
        <f t="shared" si="129"/>
        <v>0.68038206579983873</v>
      </c>
      <c r="BO596">
        <v>0.31846146516758317</v>
      </c>
      <c r="BP596">
        <v>-0.14880066140670606</v>
      </c>
      <c r="BQ596">
        <v>-0.68038206579983873</v>
      </c>
    </row>
    <row r="597" spans="2:69" x14ac:dyDescent="0.25">
      <c r="B597" t="s">
        <v>1486</v>
      </c>
      <c r="C597" t="s">
        <v>1487</v>
      </c>
      <c r="D597" t="s">
        <v>198</v>
      </c>
      <c r="E597" t="s">
        <v>198</v>
      </c>
      <c r="F597" t="s">
        <v>198</v>
      </c>
      <c r="G597" t="s">
        <v>1488</v>
      </c>
      <c r="H597">
        <v>27.628</v>
      </c>
      <c r="I597">
        <v>7.02</v>
      </c>
      <c r="J597">
        <v>244</v>
      </c>
      <c r="K597">
        <v>63.524590163934398</v>
      </c>
      <c r="L597">
        <v>37</v>
      </c>
      <c r="M597">
        <v>12</v>
      </c>
      <c r="N597">
        <v>12</v>
      </c>
      <c r="O597">
        <v>0</v>
      </c>
      <c r="P597">
        <v>1</v>
      </c>
      <c r="Q597" t="s">
        <v>198</v>
      </c>
      <c r="R597">
        <v>9</v>
      </c>
      <c r="S597">
        <v>117.265316367149</v>
      </c>
      <c r="T597" s="8">
        <f t="shared" si="117"/>
        <v>-0.44488144746256791</v>
      </c>
      <c r="U597" s="8">
        <f t="shared" si="118"/>
        <v>9.9018562940218907E-2</v>
      </c>
      <c r="V597" s="7">
        <f t="shared" si="119"/>
        <v>1.5234225742821052E-6</v>
      </c>
      <c r="W597" t="str">
        <f t="shared" si="120"/>
        <v>n.s.</v>
      </c>
      <c r="X597" t="str">
        <f t="shared" si="121"/>
        <v>n.s.</v>
      </c>
      <c r="Y597" t="str">
        <f t="shared" si="122"/>
        <v>n.s.</v>
      </c>
      <c r="Z597" t="str">
        <f t="shared" si="123"/>
        <v>n.s.</v>
      </c>
      <c r="AA597">
        <f t="shared" si="124"/>
        <v>6</v>
      </c>
      <c r="AB597">
        <v>-0.4893518143259894</v>
      </c>
      <c r="AC597">
        <v>-0.4652785914398378</v>
      </c>
      <c r="AD597">
        <v>-0.42812207147296183</v>
      </c>
      <c r="AE597">
        <v>-0.295253624270714</v>
      </c>
      <c r="AF597">
        <v>-0.61524879999255111</v>
      </c>
      <c r="AG597">
        <v>-0.37603378327335274</v>
      </c>
      <c r="AH597">
        <f t="shared" si="125"/>
        <v>6</v>
      </c>
      <c r="AI597">
        <v>-0.72977009276200233</v>
      </c>
      <c r="AJ597">
        <v>-0.78090894175380321</v>
      </c>
      <c r="AK597">
        <v>-0.54371951848927458</v>
      </c>
      <c r="AL597">
        <v>-0.69688409085545455</v>
      </c>
      <c r="AM597">
        <v>-0.81311419134628904</v>
      </c>
      <c r="AN597">
        <v>-0.42007811597937394</v>
      </c>
      <c r="AO597">
        <f t="shared" si="126"/>
        <v>6</v>
      </c>
      <c r="AP597">
        <v>0.60299999999999998</v>
      </c>
      <c r="AQ597">
        <v>0.58199999999999996</v>
      </c>
      <c r="AR597">
        <v>0.68600000000000005</v>
      </c>
      <c r="AS597">
        <v>1.621</v>
      </c>
      <c r="AT597">
        <v>1.7569999999999999</v>
      </c>
      <c r="AU597">
        <v>1.3380000000000001</v>
      </c>
      <c r="AV597" t="s">
        <v>198</v>
      </c>
      <c r="AW597" t="s">
        <v>198</v>
      </c>
      <c r="AX597" t="s">
        <v>209</v>
      </c>
      <c r="BL597">
        <f t="shared" si="127"/>
        <v>-0.69688409085545455</v>
      </c>
      <c r="BM597">
        <f t="shared" si="128"/>
        <v>-0.81311419134628904</v>
      </c>
      <c r="BN597">
        <f t="shared" si="129"/>
        <v>-0.42007811597937394</v>
      </c>
      <c r="BO597">
        <v>0.69688409085545455</v>
      </c>
      <c r="BP597">
        <v>0.81311419134628904</v>
      </c>
      <c r="BQ597">
        <v>0.42007811597937394</v>
      </c>
    </row>
    <row r="598" spans="2:69" x14ac:dyDescent="0.25">
      <c r="B598" t="s">
        <v>1489</v>
      </c>
      <c r="C598" t="s">
        <v>1490</v>
      </c>
      <c r="D598" t="s">
        <v>198</v>
      </c>
      <c r="E598" t="s">
        <v>198</v>
      </c>
      <c r="F598" t="s">
        <v>198</v>
      </c>
      <c r="G598" t="s">
        <v>1491</v>
      </c>
      <c r="H598">
        <v>152.643</v>
      </c>
      <c r="I598">
        <v>8.65</v>
      </c>
      <c r="J598">
        <v>1378</v>
      </c>
      <c r="K598">
        <v>15.166908563134999</v>
      </c>
      <c r="L598">
        <v>46</v>
      </c>
      <c r="M598">
        <v>12</v>
      </c>
      <c r="N598">
        <v>12</v>
      </c>
      <c r="O598">
        <v>0</v>
      </c>
      <c r="P598">
        <v>1</v>
      </c>
      <c r="Q598" t="s">
        <v>198</v>
      </c>
      <c r="R598">
        <v>0.6</v>
      </c>
      <c r="S598">
        <v>132.43424677848799</v>
      </c>
      <c r="T598" s="8">
        <f t="shared" si="117"/>
        <v>-0.26884930371655241</v>
      </c>
      <c r="U598" s="8">
        <f t="shared" si="118"/>
        <v>0.38812022689629772</v>
      </c>
      <c r="V598" s="7">
        <f t="shared" si="119"/>
        <v>0.15244386800956261</v>
      </c>
      <c r="W598" t="str">
        <f t="shared" si="120"/>
        <v>n.s.</v>
      </c>
      <c r="X598" t="str">
        <f t="shared" si="121"/>
        <v>n.s.</v>
      </c>
      <c r="Y598" t="str">
        <f t="shared" si="122"/>
        <v>n.s.</v>
      </c>
      <c r="Z598" t="str">
        <f t="shared" si="123"/>
        <v>n.s.</v>
      </c>
      <c r="AA598">
        <f t="shared" si="124"/>
        <v>6</v>
      </c>
      <c r="AB598">
        <v>0.18752333000388746</v>
      </c>
      <c r="AC598">
        <v>-0.90532009684857595</v>
      </c>
      <c r="AD598">
        <v>-0.26147220206351057</v>
      </c>
      <c r="AE598">
        <v>7.279400235520056E-2</v>
      </c>
      <c r="AF598">
        <v>-0.63563194550609703</v>
      </c>
      <c r="AG598">
        <v>-7.0988910240218861E-2</v>
      </c>
      <c r="AH598">
        <f t="shared" si="125"/>
        <v>6</v>
      </c>
      <c r="AI598">
        <v>-5.2894948432125471E-2</v>
      </c>
      <c r="AJ598">
        <v>-1.2209504471625414</v>
      </c>
      <c r="AK598">
        <v>-0.37706964907982332</v>
      </c>
      <c r="AL598">
        <v>-0.32883646422953999</v>
      </c>
      <c r="AM598">
        <v>-0.83349733685983507</v>
      </c>
      <c r="AN598">
        <v>-0.11503324294624007</v>
      </c>
      <c r="AO598">
        <f t="shared" si="126"/>
        <v>6</v>
      </c>
      <c r="AP598">
        <v>0.96399999999999997</v>
      </c>
      <c r="AQ598">
        <v>0.42899999999999999</v>
      </c>
      <c r="AR598">
        <v>0.77</v>
      </c>
      <c r="AS598">
        <v>1.256</v>
      </c>
      <c r="AT598">
        <v>1.782</v>
      </c>
      <c r="AU598">
        <v>1.083</v>
      </c>
      <c r="AV598" t="s">
        <v>1471</v>
      </c>
      <c r="AW598" t="s">
        <v>1254</v>
      </c>
      <c r="AX598" t="s">
        <v>198</v>
      </c>
      <c r="BL598">
        <f t="shared" si="127"/>
        <v>-0.32883646422953999</v>
      </c>
      <c r="BM598">
        <f t="shared" si="128"/>
        <v>-0.83349733685983507</v>
      </c>
      <c r="BN598">
        <f t="shared" si="129"/>
        <v>-0.11503324294624007</v>
      </c>
      <c r="BO598">
        <v>0.32883646422953999</v>
      </c>
      <c r="BP598">
        <v>0.83349733685983507</v>
      </c>
      <c r="BQ598">
        <v>0.11503324294624007</v>
      </c>
    </row>
    <row r="599" spans="2:69" x14ac:dyDescent="0.25">
      <c r="B599" t="s">
        <v>1492</v>
      </c>
      <c r="C599" t="s">
        <v>1493</v>
      </c>
      <c r="D599" t="s">
        <v>198</v>
      </c>
      <c r="E599" t="s">
        <v>198</v>
      </c>
      <c r="F599" t="s">
        <v>198</v>
      </c>
      <c r="G599" t="s">
        <v>835</v>
      </c>
      <c r="H599">
        <v>33.728000000000002</v>
      </c>
      <c r="I599">
        <v>6.8</v>
      </c>
      <c r="J599">
        <v>303</v>
      </c>
      <c r="K599">
        <v>58.4158415841584</v>
      </c>
      <c r="L599">
        <v>38</v>
      </c>
      <c r="M599">
        <v>13</v>
      </c>
      <c r="N599">
        <v>13</v>
      </c>
      <c r="O599">
        <v>0</v>
      </c>
      <c r="P599">
        <v>1</v>
      </c>
      <c r="Q599" t="s">
        <v>198</v>
      </c>
      <c r="R599">
        <v>7.9130000000000003</v>
      </c>
      <c r="S599">
        <v>132.23811483383199</v>
      </c>
      <c r="T599" s="8">
        <f t="shared" si="117"/>
        <v>-0.45343362031096651</v>
      </c>
      <c r="U599" s="8">
        <f t="shared" si="118"/>
        <v>0.30473449098134153</v>
      </c>
      <c r="V599" s="7">
        <f t="shared" si="119"/>
        <v>7.6541036629925278E-3</v>
      </c>
      <c r="W599" t="str">
        <f t="shared" si="120"/>
        <v>n.s.</v>
      </c>
      <c r="X599" t="str">
        <f t="shared" si="121"/>
        <v>n.s.</v>
      </c>
      <c r="Y599" t="str">
        <f t="shared" si="122"/>
        <v>n.s.</v>
      </c>
      <c r="Z599" t="str">
        <f t="shared" si="123"/>
        <v>n.s.</v>
      </c>
      <c r="AA599">
        <f t="shared" si="124"/>
        <v>6</v>
      </c>
      <c r="AB599">
        <v>-0.57054789717397025</v>
      </c>
      <c r="AC599">
        <v>-1.0281021148917453</v>
      </c>
      <c r="AD599">
        <v>-0.24470731958410508</v>
      </c>
      <c r="AE599">
        <v>-0.5364670944893527</v>
      </c>
      <c r="AF599">
        <v>-0.20594767026285171</v>
      </c>
      <c r="AG599">
        <v>-0.13482962546377394</v>
      </c>
      <c r="AH599">
        <f t="shared" si="125"/>
        <v>6</v>
      </c>
      <c r="AI599">
        <v>-0.81096617560998319</v>
      </c>
      <c r="AJ599">
        <v>-1.3437324652057108</v>
      </c>
      <c r="AK599">
        <v>-0.36030476660041783</v>
      </c>
      <c r="AL599">
        <v>-0.93809756107409326</v>
      </c>
      <c r="AM599">
        <v>-0.4038130616165897</v>
      </c>
      <c r="AN599">
        <v>-0.17887395816979515</v>
      </c>
      <c r="AO599">
        <f t="shared" si="126"/>
        <v>6</v>
      </c>
      <c r="AP599">
        <v>0.56999999999999995</v>
      </c>
      <c r="AQ599">
        <v>0.39400000000000002</v>
      </c>
      <c r="AR599">
        <v>0.77900000000000003</v>
      </c>
      <c r="AS599">
        <v>1.9159999999999999</v>
      </c>
      <c r="AT599">
        <v>1.323</v>
      </c>
      <c r="AU599">
        <v>1.1319999999999999</v>
      </c>
      <c r="AV599" t="s">
        <v>199</v>
      </c>
      <c r="AW599" t="s">
        <v>198</v>
      </c>
      <c r="AX599" t="s">
        <v>209</v>
      </c>
      <c r="BL599">
        <f t="shared" si="127"/>
        <v>-0.93809756107409326</v>
      </c>
      <c r="BM599">
        <f t="shared" si="128"/>
        <v>-0.4038130616165897</v>
      </c>
      <c r="BN599">
        <f t="shared" si="129"/>
        <v>-0.17887395816979515</v>
      </c>
      <c r="BO599">
        <v>0.93809756107409326</v>
      </c>
      <c r="BP599">
        <v>0.4038130616165897</v>
      </c>
      <c r="BQ599">
        <v>0.17887395816979515</v>
      </c>
    </row>
    <row r="600" spans="2:69" x14ac:dyDescent="0.25">
      <c r="B600" t="s">
        <v>1494</v>
      </c>
      <c r="C600" t="s">
        <v>1495</v>
      </c>
      <c r="D600" t="s">
        <v>198</v>
      </c>
      <c r="E600" t="s">
        <v>198</v>
      </c>
      <c r="F600" t="s">
        <v>198</v>
      </c>
      <c r="G600" t="s">
        <v>1369</v>
      </c>
      <c r="H600">
        <v>65.572000000000003</v>
      </c>
      <c r="I600">
        <v>8.7899999999999991</v>
      </c>
      <c r="J600">
        <v>575</v>
      </c>
      <c r="K600">
        <v>9.7391304347826093</v>
      </c>
      <c r="L600">
        <v>115</v>
      </c>
      <c r="M600">
        <v>5</v>
      </c>
      <c r="N600">
        <v>1</v>
      </c>
      <c r="O600">
        <v>0</v>
      </c>
      <c r="P600">
        <v>1</v>
      </c>
      <c r="Q600" t="s">
        <v>198</v>
      </c>
      <c r="R600">
        <v>2.3839999999999999</v>
      </c>
      <c r="S600">
        <v>406.27427244186401</v>
      </c>
      <c r="T600" s="8">
        <f t="shared" si="117"/>
        <v>-0.19067230767140261</v>
      </c>
      <c r="U600" s="8">
        <f t="shared" si="118"/>
        <v>0.24243357057485129</v>
      </c>
      <c r="V600" s="7">
        <f t="shared" si="119"/>
        <v>0.11538042115102237</v>
      </c>
      <c r="W600" t="str">
        <f t="shared" si="120"/>
        <v>n.s.</v>
      </c>
      <c r="X600" t="str">
        <f t="shared" si="121"/>
        <v>n.s.</v>
      </c>
      <c r="Y600" t="str">
        <f t="shared" si="122"/>
        <v>n.s.</v>
      </c>
      <c r="Z600" t="str">
        <f t="shared" si="123"/>
        <v>n.s.</v>
      </c>
      <c r="AA600">
        <f t="shared" si="124"/>
        <v>5</v>
      </c>
      <c r="AB600">
        <v>0.13261498890149809</v>
      </c>
      <c r="AC600">
        <v>-0.49533582529601777</v>
      </c>
      <c r="AD600">
        <v>-0.44079590150807252</v>
      </c>
      <c r="AE600" t="s">
        <v>198</v>
      </c>
      <c r="AF600">
        <v>-1.5015174990646807E-2</v>
      </c>
      <c r="AG600">
        <v>-0.13482962546377394</v>
      </c>
      <c r="AH600">
        <f t="shared" si="125"/>
        <v>5</v>
      </c>
      <c r="AI600">
        <v>-0.10780328953451485</v>
      </c>
      <c r="AJ600">
        <v>-0.81096617560998319</v>
      </c>
      <c r="AK600">
        <v>-0.55639334852438527</v>
      </c>
      <c r="AL600" t="s">
        <v>198</v>
      </c>
      <c r="AM600">
        <v>-0.21288056634438479</v>
      </c>
      <c r="AN600">
        <v>-0.17887395816979515</v>
      </c>
      <c r="AO600">
        <f t="shared" si="126"/>
        <v>5</v>
      </c>
      <c r="AP600">
        <v>0.92800000000000005</v>
      </c>
      <c r="AQ600">
        <v>0.56999999999999995</v>
      </c>
      <c r="AR600">
        <v>0.68</v>
      </c>
      <c r="AS600" t="s">
        <v>198</v>
      </c>
      <c r="AT600">
        <v>1.159</v>
      </c>
      <c r="AU600">
        <v>1.1319999999999999</v>
      </c>
      <c r="AV600" t="s">
        <v>199</v>
      </c>
      <c r="AW600" t="s">
        <v>198</v>
      </c>
      <c r="AX600" t="s">
        <v>222</v>
      </c>
      <c r="BL600" t="str">
        <f t="shared" si="127"/>
        <v/>
      </c>
      <c r="BM600">
        <f t="shared" si="128"/>
        <v>-0.21288056634438479</v>
      </c>
      <c r="BN600">
        <f t="shared" si="129"/>
        <v>-0.17887395816979515</v>
      </c>
      <c r="BO600" t="s">
        <v>198</v>
      </c>
      <c r="BP600">
        <v>0.21288056634438479</v>
      </c>
      <c r="BQ600">
        <v>0.17887395816979515</v>
      </c>
    </row>
    <row r="601" spans="2:69" x14ac:dyDescent="0.25">
      <c r="B601" t="s">
        <v>1496</v>
      </c>
      <c r="C601" t="s">
        <v>1497</v>
      </c>
      <c r="D601" t="s">
        <v>198</v>
      </c>
      <c r="E601" t="s">
        <v>198</v>
      </c>
      <c r="F601" t="s">
        <v>198</v>
      </c>
      <c r="G601" t="s">
        <v>1498</v>
      </c>
      <c r="H601">
        <v>117.816</v>
      </c>
      <c r="I601">
        <v>8.16</v>
      </c>
      <c r="J601">
        <v>1086</v>
      </c>
      <c r="K601">
        <v>20.626151012891299</v>
      </c>
      <c r="L601">
        <v>30</v>
      </c>
      <c r="M601">
        <v>16</v>
      </c>
      <c r="N601">
        <v>16</v>
      </c>
      <c r="O601">
        <v>0</v>
      </c>
      <c r="P601">
        <v>1</v>
      </c>
      <c r="Q601" t="s">
        <v>198</v>
      </c>
      <c r="R601">
        <v>0.98099999999999998</v>
      </c>
      <c r="S601">
        <v>104.361454248428</v>
      </c>
      <c r="T601" s="8">
        <f t="shared" si="117"/>
        <v>-0.34632804314885651</v>
      </c>
      <c r="U601" s="8">
        <f t="shared" si="118"/>
        <v>0.64854932121117481</v>
      </c>
      <c r="V601" s="7">
        <f t="shared" si="119"/>
        <v>0.26000595458331138</v>
      </c>
      <c r="W601" t="str">
        <f t="shared" si="120"/>
        <v>n.s.</v>
      </c>
      <c r="X601" t="str">
        <f t="shared" si="121"/>
        <v>n.s.</v>
      </c>
      <c r="Y601" t="str">
        <f t="shared" si="122"/>
        <v>n.s.</v>
      </c>
      <c r="Z601" t="str">
        <f t="shared" si="123"/>
        <v>n.s.</v>
      </c>
      <c r="AA601">
        <f t="shared" si="124"/>
        <v>6</v>
      </c>
      <c r="AB601">
        <v>-0.20572975338286137</v>
      </c>
      <c r="AC601">
        <v>-1.7076394290088821</v>
      </c>
      <c r="AD601">
        <v>-0.48386462339995845</v>
      </c>
      <c r="AE601">
        <v>8.7635503539407189E-3</v>
      </c>
      <c r="AF601">
        <v>0.11925555665737152</v>
      </c>
      <c r="AG601">
        <v>0.19124643988724999</v>
      </c>
      <c r="AH601">
        <f t="shared" si="125"/>
        <v>6</v>
      </c>
      <c r="AI601">
        <v>-0.4461480318188743</v>
      </c>
      <c r="AJ601">
        <v>-2.0232697793228476</v>
      </c>
      <c r="AK601">
        <v>-0.5994620704162712</v>
      </c>
      <c r="AL601">
        <v>-0.39286691623079983</v>
      </c>
      <c r="AM601">
        <v>-7.8609834696366468E-2</v>
      </c>
      <c r="AN601">
        <v>0.14720210718122878</v>
      </c>
      <c r="AO601">
        <f t="shared" si="126"/>
        <v>6</v>
      </c>
      <c r="AP601">
        <v>0.73399999999999999</v>
      </c>
      <c r="AQ601">
        <v>0.246</v>
      </c>
      <c r="AR601">
        <v>0.66</v>
      </c>
      <c r="AS601">
        <v>1.3129999999999999</v>
      </c>
      <c r="AT601">
        <v>1.056</v>
      </c>
      <c r="AU601">
        <v>0.90300000000000002</v>
      </c>
      <c r="AV601" t="s">
        <v>198</v>
      </c>
      <c r="AW601" t="s">
        <v>198</v>
      </c>
      <c r="AX601" t="s">
        <v>198</v>
      </c>
      <c r="BL601">
        <f t="shared" si="127"/>
        <v>-0.39286691623079983</v>
      </c>
      <c r="BM601">
        <f t="shared" si="128"/>
        <v>-7.8609834696366468E-2</v>
      </c>
      <c r="BN601">
        <f t="shared" si="129"/>
        <v>0.14720210718122878</v>
      </c>
      <c r="BO601">
        <v>0.39286691623079983</v>
      </c>
      <c r="BP601">
        <v>7.8609834696366468E-2</v>
      </c>
      <c r="BQ601">
        <v>-0.14720210718122878</v>
      </c>
    </row>
    <row r="602" spans="2:69" x14ac:dyDescent="0.25">
      <c r="B602" t="s">
        <v>1499</v>
      </c>
      <c r="C602" t="s">
        <v>1500</v>
      </c>
      <c r="D602" t="s">
        <v>198</v>
      </c>
      <c r="E602" t="s">
        <v>198</v>
      </c>
      <c r="F602" t="s">
        <v>198</v>
      </c>
      <c r="G602" t="s">
        <v>1501</v>
      </c>
      <c r="H602">
        <v>67.441000000000003</v>
      </c>
      <c r="I602">
        <v>8.7200000000000006</v>
      </c>
      <c r="J602">
        <v>635</v>
      </c>
      <c r="K602">
        <v>17.3228346456693</v>
      </c>
      <c r="L602">
        <v>38</v>
      </c>
      <c r="M602">
        <v>8</v>
      </c>
      <c r="N602">
        <v>8</v>
      </c>
      <c r="O602">
        <v>0</v>
      </c>
      <c r="P602">
        <v>1</v>
      </c>
      <c r="Q602" t="s">
        <v>198</v>
      </c>
      <c r="R602">
        <v>1.7829999999999999</v>
      </c>
      <c r="S602">
        <v>136.10077059269</v>
      </c>
      <c r="T602" s="8">
        <f t="shared" si="117"/>
        <v>7.50287695337266E-2</v>
      </c>
      <c r="U602" s="8">
        <f t="shared" si="118"/>
        <v>0.27177687794333988</v>
      </c>
      <c r="V602" s="7">
        <f t="shared" si="119"/>
        <v>0.55082966015926726</v>
      </c>
      <c r="W602" t="str">
        <f t="shared" si="120"/>
        <v>n.s.</v>
      </c>
      <c r="X602" t="str">
        <f t="shared" si="121"/>
        <v>n.s.</v>
      </c>
      <c r="Y602" t="str">
        <f t="shared" si="122"/>
        <v>n.s.</v>
      </c>
      <c r="Z602" t="str">
        <f t="shared" si="123"/>
        <v>n.s.</v>
      </c>
      <c r="AA602">
        <f t="shared" si="124"/>
        <v>6</v>
      </c>
      <c r="AB602">
        <v>0.19647493084841589</v>
      </c>
      <c r="AC602">
        <v>-0.45786111987735495</v>
      </c>
      <c r="AD602">
        <v>0.40720100504687745</v>
      </c>
      <c r="AE602">
        <v>0.2458812339067957</v>
      </c>
      <c r="AF602">
        <v>1.0097644307713149E-2</v>
      </c>
      <c r="AG602">
        <v>4.8378922969912343E-2</v>
      </c>
      <c r="AH602">
        <f t="shared" si="125"/>
        <v>6</v>
      </c>
      <c r="AI602">
        <v>-4.3943347587597055E-2</v>
      </c>
      <c r="AJ602">
        <v>-0.77349147019132036</v>
      </c>
      <c r="AK602">
        <v>0.2916035580305647</v>
      </c>
      <c r="AL602">
        <v>-0.15574923267794485</v>
      </c>
      <c r="AM602">
        <v>-0.18776774704602484</v>
      </c>
      <c r="AN602">
        <v>4.3345902638911278E-3</v>
      </c>
      <c r="AO602">
        <f t="shared" si="126"/>
        <v>6</v>
      </c>
      <c r="AP602">
        <v>0.97</v>
      </c>
      <c r="AQ602">
        <v>0.58499999999999996</v>
      </c>
      <c r="AR602">
        <v>1.224</v>
      </c>
      <c r="AS602">
        <v>1.1140000000000001</v>
      </c>
      <c r="AT602">
        <v>1.139</v>
      </c>
      <c r="AU602">
        <v>0.997</v>
      </c>
      <c r="AV602" t="s">
        <v>199</v>
      </c>
      <c r="AW602" t="s">
        <v>198</v>
      </c>
      <c r="AX602" t="s">
        <v>209</v>
      </c>
      <c r="BL602">
        <f t="shared" si="127"/>
        <v>-0.15574923267794485</v>
      </c>
      <c r="BM602">
        <f t="shared" si="128"/>
        <v>-0.18776774704602484</v>
      </c>
      <c r="BN602">
        <f t="shared" si="129"/>
        <v>4.3345902638911278E-3</v>
      </c>
      <c r="BO602">
        <v>0.15574923267794485</v>
      </c>
      <c r="BP602">
        <v>0.18776774704602484</v>
      </c>
      <c r="BQ602">
        <v>-4.3345902638911278E-3</v>
      </c>
    </row>
    <row r="603" spans="2:69" x14ac:dyDescent="0.25">
      <c r="B603" t="s">
        <v>1502</v>
      </c>
      <c r="C603" t="s">
        <v>1503</v>
      </c>
      <c r="D603" t="s">
        <v>198</v>
      </c>
      <c r="E603" t="s">
        <v>198</v>
      </c>
      <c r="F603" t="s">
        <v>198</v>
      </c>
      <c r="G603" t="s">
        <v>198</v>
      </c>
      <c r="H603">
        <v>28.49</v>
      </c>
      <c r="I603">
        <v>8.19</v>
      </c>
      <c r="J603">
        <v>267</v>
      </c>
      <c r="K603">
        <v>42.696629213483099</v>
      </c>
      <c r="L603">
        <v>38</v>
      </c>
      <c r="M603">
        <v>9</v>
      </c>
      <c r="N603">
        <v>9</v>
      </c>
      <c r="O603">
        <v>0</v>
      </c>
      <c r="P603">
        <v>1</v>
      </c>
      <c r="Q603" t="s">
        <v>198</v>
      </c>
      <c r="R603">
        <v>10.45</v>
      </c>
      <c r="S603">
        <v>114.082432150841</v>
      </c>
      <c r="T603" s="8">
        <f t="shared" si="117"/>
        <v>-7.2051312640042664E-3</v>
      </c>
      <c r="U603" s="8">
        <f t="shared" si="118"/>
        <v>0.2755235199723578</v>
      </c>
      <c r="V603" s="7">
        <f t="shared" si="119"/>
        <v>0.95452249239840303</v>
      </c>
      <c r="W603" t="str">
        <f t="shared" si="120"/>
        <v>n.s.</v>
      </c>
      <c r="X603" t="str">
        <f t="shared" si="121"/>
        <v>n.s.</v>
      </c>
      <c r="Y603" t="str">
        <f t="shared" si="122"/>
        <v>n.s.</v>
      </c>
      <c r="Z603" t="str">
        <f t="shared" si="123"/>
        <v>n.s.</v>
      </c>
      <c r="AA603">
        <f t="shared" si="124"/>
        <v>6</v>
      </c>
      <c r="AB603">
        <v>0.31218094773610422</v>
      </c>
      <c r="AC603">
        <v>0.17002502806706613</v>
      </c>
      <c r="AD603">
        <v>0.14416659921308367</v>
      </c>
      <c r="AE603">
        <v>-0.31557983243485521</v>
      </c>
      <c r="AF603">
        <v>9.3528731539002458E-2</v>
      </c>
      <c r="AG603">
        <v>-0.44755226170442691</v>
      </c>
      <c r="AH603">
        <f t="shared" si="125"/>
        <v>6</v>
      </c>
      <c r="AI603">
        <v>7.1762669300091272E-2</v>
      </c>
      <c r="AJ603">
        <v>-0.14560532224689929</v>
      </c>
      <c r="AK603">
        <v>2.8569152196770919E-2</v>
      </c>
      <c r="AL603">
        <v>-0.71721029901959577</v>
      </c>
      <c r="AM603">
        <v>-0.10433665981473553</v>
      </c>
      <c r="AN603">
        <v>-0.49159659441044812</v>
      </c>
      <c r="AO603">
        <f t="shared" si="126"/>
        <v>6</v>
      </c>
      <c r="AP603">
        <v>1.0509999999999999</v>
      </c>
      <c r="AQ603">
        <v>0.90400000000000003</v>
      </c>
      <c r="AR603">
        <v>1.02</v>
      </c>
      <c r="AS603">
        <v>1.6439999999999999</v>
      </c>
      <c r="AT603">
        <v>1.075</v>
      </c>
      <c r="AU603">
        <v>1.4059999999999999</v>
      </c>
      <c r="AV603" t="s">
        <v>1471</v>
      </c>
      <c r="AW603" t="s">
        <v>198</v>
      </c>
      <c r="AX603" t="s">
        <v>198</v>
      </c>
      <c r="BL603">
        <f t="shared" si="127"/>
        <v>-0.71721029901959577</v>
      </c>
      <c r="BM603">
        <f t="shared" si="128"/>
        <v>-0.10433665981473553</v>
      </c>
      <c r="BN603">
        <f t="shared" si="129"/>
        <v>-0.49159659441044812</v>
      </c>
      <c r="BO603">
        <v>0.71721029901959577</v>
      </c>
      <c r="BP603">
        <v>0.10433665981473553</v>
      </c>
      <c r="BQ603">
        <v>0.49159659441044812</v>
      </c>
    </row>
    <row r="604" spans="2:69" x14ac:dyDescent="0.25">
      <c r="B604" t="s">
        <v>1504</v>
      </c>
      <c r="C604" t="s">
        <v>1505</v>
      </c>
      <c r="D604" t="s">
        <v>198</v>
      </c>
      <c r="E604" t="s">
        <v>198</v>
      </c>
      <c r="F604" t="s">
        <v>198</v>
      </c>
      <c r="G604" t="s">
        <v>198</v>
      </c>
      <c r="H604">
        <v>35.231000000000002</v>
      </c>
      <c r="I604">
        <v>5.19</v>
      </c>
      <c r="J604">
        <v>326</v>
      </c>
      <c r="K604">
        <v>32.5153374233129</v>
      </c>
      <c r="L604">
        <v>60</v>
      </c>
      <c r="M604">
        <v>8</v>
      </c>
      <c r="N604">
        <v>8</v>
      </c>
      <c r="O604">
        <v>0</v>
      </c>
      <c r="P604">
        <v>1</v>
      </c>
      <c r="Q604" t="s">
        <v>198</v>
      </c>
      <c r="R604">
        <v>7.859</v>
      </c>
      <c r="S604">
        <v>195.10896515846301</v>
      </c>
      <c r="T604" s="8">
        <f t="shared" si="117"/>
        <v>4.0485793409993344E-2</v>
      </c>
      <c r="U604" s="8">
        <f t="shared" si="118"/>
        <v>9.4839740629485511E-2</v>
      </c>
      <c r="V604" s="7">
        <f t="shared" si="119"/>
        <v>0.36231151019737418</v>
      </c>
      <c r="W604" t="str">
        <f t="shared" si="120"/>
        <v>n.s.</v>
      </c>
      <c r="X604" t="str">
        <f t="shared" si="121"/>
        <v>n.s.</v>
      </c>
      <c r="Y604" t="str">
        <f t="shared" si="122"/>
        <v>n.s.</v>
      </c>
      <c r="Z604" t="str">
        <f t="shared" si="123"/>
        <v>n.s.</v>
      </c>
      <c r="AA604">
        <f t="shared" si="124"/>
        <v>6</v>
      </c>
      <c r="AB604">
        <v>0.1011824810648409</v>
      </c>
      <c r="AC604">
        <v>-2.6955078932012766E-3</v>
      </c>
      <c r="AD604">
        <v>0.19147231399144041</v>
      </c>
      <c r="AE604">
        <v>6.7062190918607822E-2</v>
      </c>
      <c r="AF604">
        <v>-0.11131079612477668</v>
      </c>
      <c r="AG604">
        <v>-2.7959214969511398E-3</v>
      </c>
      <c r="AH604">
        <f t="shared" si="125"/>
        <v>6</v>
      </c>
      <c r="AI604">
        <v>-0.13923579737117203</v>
      </c>
      <c r="AJ604">
        <v>-0.31832585820716669</v>
      </c>
      <c r="AK604">
        <v>7.5874866975127644E-2</v>
      </c>
      <c r="AL604">
        <v>-0.33456827566613273</v>
      </c>
      <c r="AM604">
        <v>-0.30917618747851466</v>
      </c>
      <c r="AN604">
        <v>-4.6840254202972352E-2</v>
      </c>
      <c r="AO604">
        <f t="shared" si="126"/>
        <v>6</v>
      </c>
      <c r="AP604">
        <v>0.90800000000000003</v>
      </c>
      <c r="AQ604">
        <v>0.80200000000000005</v>
      </c>
      <c r="AR604">
        <v>1.054</v>
      </c>
      <c r="AS604">
        <v>1.2609999999999999</v>
      </c>
      <c r="AT604">
        <v>1.2390000000000001</v>
      </c>
      <c r="AU604">
        <v>1.0329999999999999</v>
      </c>
      <c r="AV604" t="s">
        <v>198</v>
      </c>
      <c r="AW604" t="s">
        <v>198</v>
      </c>
      <c r="AX604" t="s">
        <v>198</v>
      </c>
      <c r="BL604">
        <f t="shared" si="127"/>
        <v>-0.33456827566613273</v>
      </c>
      <c r="BM604">
        <f t="shared" si="128"/>
        <v>-0.30917618747851466</v>
      </c>
      <c r="BN604">
        <f t="shared" si="129"/>
        <v>-4.6840254202972352E-2</v>
      </c>
      <c r="BO604">
        <v>0.33456827566613273</v>
      </c>
      <c r="BP604">
        <v>0.30917618747851466</v>
      </c>
      <c r="BQ604">
        <v>4.6840254202972352E-2</v>
      </c>
    </row>
    <row r="605" spans="2:69" x14ac:dyDescent="0.25">
      <c r="B605" t="s">
        <v>1506</v>
      </c>
      <c r="C605" t="s">
        <v>1507</v>
      </c>
      <c r="D605" t="s">
        <v>198</v>
      </c>
      <c r="E605" t="s">
        <v>198</v>
      </c>
      <c r="F605" t="s">
        <v>198</v>
      </c>
      <c r="G605" t="s">
        <v>1508</v>
      </c>
      <c r="H605">
        <v>24.31</v>
      </c>
      <c r="I605">
        <v>11.18</v>
      </c>
      <c r="J605">
        <v>205</v>
      </c>
      <c r="K605">
        <v>35.121951219512198</v>
      </c>
      <c r="L605">
        <v>77</v>
      </c>
      <c r="M605">
        <v>9</v>
      </c>
      <c r="N605">
        <v>9</v>
      </c>
      <c r="O605">
        <v>0</v>
      </c>
      <c r="P605">
        <v>1</v>
      </c>
      <c r="Q605" t="s">
        <v>198</v>
      </c>
      <c r="R605">
        <v>33.551000000000002</v>
      </c>
      <c r="S605">
        <v>214.96017336845401</v>
      </c>
      <c r="T605" s="8">
        <f t="shared" si="117"/>
        <v>-1.7158073972052962E-2</v>
      </c>
      <c r="U605" s="8">
        <f t="shared" si="118"/>
        <v>0.2288360733023895</v>
      </c>
      <c r="V605" s="7">
        <f t="shared" si="119"/>
        <v>0.87019303505753709</v>
      </c>
      <c r="W605" t="str">
        <f t="shared" si="120"/>
        <v>n.s.</v>
      </c>
      <c r="X605" t="str">
        <f t="shared" si="121"/>
        <v>n.s.</v>
      </c>
      <c r="Y605" t="str">
        <f t="shared" si="122"/>
        <v>n.s.</v>
      </c>
      <c r="Z605" t="str">
        <f t="shared" si="123"/>
        <v>n.s.</v>
      </c>
      <c r="AA605">
        <f t="shared" si="124"/>
        <v>6</v>
      </c>
      <c r="AB605">
        <v>7.7150358895148791E-2</v>
      </c>
      <c r="AC605">
        <v>-0.25569123973780444</v>
      </c>
      <c r="AD605">
        <v>-0.38054502040625826</v>
      </c>
      <c r="AE605">
        <v>0.29193560175881073</v>
      </c>
      <c r="AF605">
        <v>0.10565795325664909</v>
      </c>
      <c r="AG605">
        <v>5.85439024011363E-2</v>
      </c>
      <c r="AH605">
        <f t="shared" si="125"/>
        <v>6</v>
      </c>
      <c r="AI605">
        <v>-0.16326791954086414</v>
      </c>
      <c r="AJ605">
        <v>-0.57132159005176986</v>
      </c>
      <c r="AK605">
        <v>-0.49614246742257101</v>
      </c>
      <c r="AL605">
        <v>-0.10969486482592983</v>
      </c>
      <c r="AM605">
        <v>-9.2207438097088895E-2</v>
      </c>
      <c r="AN605">
        <v>1.4499569695115091E-2</v>
      </c>
      <c r="AO605">
        <f t="shared" si="126"/>
        <v>6</v>
      </c>
      <c r="AP605">
        <v>0.89300000000000002</v>
      </c>
      <c r="AQ605">
        <v>0.67300000000000004</v>
      </c>
      <c r="AR605">
        <v>0.70899999999999996</v>
      </c>
      <c r="AS605">
        <v>1.079</v>
      </c>
      <c r="AT605">
        <v>1.0660000000000001</v>
      </c>
      <c r="AU605">
        <v>0.99</v>
      </c>
      <c r="AV605" t="s">
        <v>199</v>
      </c>
      <c r="AW605" t="s">
        <v>1423</v>
      </c>
      <c r="AX605" t="s">
        <v>1424</v>
      </c>
      <c r="BL605">
        <f t="shared" si="127"/>
        <v>-0.10969486482592983</v>
      </c>
      <c r="BM605">
        <f t="shared" si="128"/>
        <v>-9.2207438097088895E-2</v>
      </c>
      <c r="BN605">
        <f t="shared" si="129"/>
        <v>1.4499569695115091E-2</v>
      </c>
      <c r="BO605">
        <v>0.10969486482592983</v>
      </c>
      <c r="BP605">
        <v>9.2207438097088895E-2</v>
      </c>
      <c r="BQ605">
        <v>-1.4499569695115091E-2</v>
      </c>
    </row>
    <row r="606" spans="2:69" x14ac:dyDescent="0.25">
      <c r="B606" t="s">
        <v>1509</v>
      </c>
      <c r="C606" t="s">
        <v>1510</v>
      </c>
      <c r="D606" t="s">
        <v>198</v>
      </c>
      <c r="E606" t="s">
        <v>198</v>
      </c>
      <c r="F606" t="s">
        <v>198</v>
      </c>
      <c r="G606" t="s">
        <v>1511</v>
      </c>
      <c r="H606">
        <v>67.155000000000001</v>
      </c>
      <c r="I606">
        <v>6.2</v>
      </c>
      <c r="J606">
        <v>607</v>
      </c>
      <c r="K606">
        <v>19.4398682042834</v>
      </c>
      <c r="L606">
        <v>32</v>
      </c>
      <c r="M606">
        <v>8</v>
      </c>
      <c r="N606">
        <v>8</v>
      </c>
      <c r="O606">
        <v>0</v>
      </c>
      <c r="P606">
        <v>1</v>
      </c>
      <c r="Q606" t="s">
        <v>198</v>
      </c>
      <c r="R606">
        <v>1.6830000000000001</v>
      </c>
      <c r="S606">
        <v>135.65655303001401</v>
      </c>
      <c r="T606" s="8">
        <f t="shared" si="117"/>
        <v>-2.5514992151132027E-2</v>
      </c>
      <c r="U606" s="8">
        <f t="shared" si="118"/>
        <v>0.1155960973906054</v>
      </c>
      <c r="V606" s="7">
        <f t="shared" si="119"/>
        <v>0.63227849788729906</v>
      </c>
      <c r="W606" t="str">
        <f t="shared" si="120"/>
        <v>n.s.</v>
      </c>
      <c r="X606" t="str">
        <f t="shared" si="121"/>
        <v>n.s.</v>
      </c>
      <c r="Y606" t="str">
        <f t="shared" si="122"/>
        <v>n.s.</v>
      </c>
      <c r="Z606" t="str">
        <f t="shared" si="123"/>
        <v>n.s.</v>
      </c>
      <c r="AA606">
        <f t="shared" si="124"/>
        <v>6</v>
      </c>
      <c r="AB606">
        <v>-0.10698050396746761</v>
      </c>
      <c r="AC606">
        <v>-2.0797314268511946E-2</v>
      </c>
      <c r="AD606">
        <v>-7.836494231966265E-3</v>
      </c>
      <c r="AE606">
        <v>-0.21378583067812951</v>
      </c>
      <c r="AF606">
        <v>0.15802512682194689</v>
      </c>
      <c r="AG606">
        <v>3.8285063417336257E-2</v>
      </c>
      <c r="AH606">
        <f t="shared" si="125"/>
        <v>6</v>
      </c>
      <c r="AI606">
        <v>-0.34739878240348054</v>
      </c>
      <c r="AJ606">
        <v>-0.33642766458247736</v>
      </c>
      <c r="AK606">
        <v>-0.12343394124827903</v>
      </c>
      <c r="AL606">
        <v>-0.61541629726287006</v>
      </c>
      <c r="AM606">
        <v>-3.9840264531791104E-2</v>
      </c>
      <c r="AN606">
        <v>-5.7592692886849527E-3</v>
      </c>
      <c r="AO606">
        <f t="shared" si="126"/>
        <v>6</v>
      </c>
      <c r="AP606">
        <v>0.78600000000000003</v>
      </c>
      <c r="AQ606">
        <v>0.79200000000000004</v>
      </c>
      <c r="AR606">
        <v>0.91800000000000004</v>
      </c>
      <c r="AS606">
        <v>1.532</v>
      </c>
      <c r="AT606">
        <v>1.028</v>
      </c>
      <c r="AU606">
        <v>1.004</v>
      </c>
      <c r="AV606" t="s">
        <v>199</v>
      </c>
      <c r="AW606" t="s">
        <v>198</v>
      </c>
      <c r="AX606" t="s">
        <v>583</v>
      </c>
      <c r="BL606">
        <f t="shared" si="127"/>
        <v>-0.61541629726287006</v>
      </c>
      <c r="BM606">
        <f t="shared" si="128"/>
        <v>-3.9840264531791104E-2</v>
      </c>
      <c r="BN606">
        <f t="shared" si="129"/>
        <v>-5.7592692886849527E-3</v>
      </c>
      <c r="BO606">
        <v>0.61541629726287006</v>
      </c>
      <c r="BP606">
        <v>3.9840264531791104E-2</v>
      </c>
      <c r="BQ606">
        <v>5.7592692886849527E-3</v>
      </c>
    </row>
    <row r="607" spans="2:69" x14ac:dyDescent="0.25">
      <c r="B607" t="s">
        <v>1512</v>
      </c>
      <c r="C607" t="s">
        <v>1513</v>
      </c>
      <c r="D607" t="s">
        <v>1514</v>
      </c>
      <c r="E607" t="s">
        <v>1515</v>
      </c>
      <c r="F607" t="s">
        <v>14</v>
      </c>
      <c r="G607" t="s">
        <v>1516</v>
      </c>
      <c r="H607">
        <v>12.055</v>
      </c>
      <c r="I607">
        <v>10.56</v>
      </c>
      <c r="J607">
        <v>105</v>
      </c>
      <c r="K607">
        <v>48.571428571428598</v>
      </c>
      <c r="L607">
        <v>85</v>
      </c>
      <c r="M607">
        <v>9</v>
      </c>
      <c r="N607">
        <v>9</v>
      </c>
      <c r="O607">
        <v>0</v>
      </c>
      <c r="P607">
        <v>1</v>
      </c>
      <c r="Q607" t="s">
        <v>198</v>
      </c>
      <c r="R607">
        <v>562340.32499999995</v>
      </c>
      <c r="S607">
        <v>198.90342378616299</v>
      </c>
      <c r="T607" s="8">
        <f t="shared" si="117"/>
        <v>-0.1330269658813899</v>
      </c>
      <c r="U607" s="8">
        <f t="shared" si="118"/>
        <v>0.10525169242788825</v>
      </c>
      <c r="V607" s="7">
        <f t="shared" si="119"/>
        <v>1.7970084317478506E-2</v>
      </c>
      <c r="W607" t="str">
        <f t="shared" si="120"/>
        <v>n.s.</v>
      </c>
      <c r="X607" t="str">
        <f t="shared" si="121"/>
        <v>n.s.</v>
      </c>
      <c r="Y607" t="str">
        <f t="shared" si="122"/>
        <v>n.s.</v>
      </c>
      <c r="Z607" t="str">
        <f t="shared" si="123"/>
        <v>n.s.</v>
      </c>
      <c r="AA607">
        <f t="shared" si="124"/>
        <v>6</v>
      </c>
      <c r="AB607">
        <v>-2.8398479991787073E-2</v>
      </c>
      <c r="AC607">
        <v>-2.6955078932012766E-3</v>
      </c>
      <c r="AD607">
        <v>-0.29176612437711003</v>
      </c>
      <c r="AE607">
        <v>-0.24545374604421311</v>
      </c>
      <c r="AF607">
        <v>-0.11943867700817684</v>
      </c>
      <c r="AG607">
        <v>-0.11040925997385123</v>
      </c>
      <c r="AH607">
        <f t="shared" si="125"/>
        <v>6</v>
      </c>
      <c r="AI607">
        <v>-0.26881675842780001</v>
      </c>
      <c r="AJ607">
        <v>-0.31832585820716669</v>
      </c>
      <c r="AK607">
        <v>-0.40736357139342277</v>
      </c>
      <c r="AL607">
        <v>-0.64708421262895366</v>
      </c>
      <c r="AM607">
        <v>-0.31730406836191483</v>
      </c>
      <c r="AN607">
        <v>-0.15445359267987244</v>
      </c>
      <c r="AO607">
        <f t="shared" si="126"/>
        <v>6</v>
      </c>
      <c r="AP607">
        <v>0.83</v>
      </c>
      <c r="AQ607">
        <v>0.80200000000000005</v>
      </c>
      <c r="AR607">
        <v>0.754</v>
      </c>
      <c r="AS607">
        <v>1.5660000000000001</v>
      </c>
      <c r="AT607">
        <v>1.246</v>
      </c>
      <c r="AU607">
        <v>1.113</v>
      </c>
      <c r="AV607" t="s">
        <v>199</v>
      </c>
      <c r="AW607" t="s">
        <v>1423</v>
      </c>
      <c r="AX607" t="s">
        <v>1424</v>
      </c>
      <c r="BL607">
        <f t="shared" si="127"/>
        <v>-0.64708421262895366</v>
      </c>
      <c r="BM607">
        <f t="shared" si="128"/>
        <v>-0.31730406836191483</v>
      </c>
      <c r="BN607">
        <f t="shared" si="129"/>
        <v>-0.15445359267987244</v>
      </c>
      <c r="BO607">
        <v>0.64708421262895366</v>
      </c>
      <c r="BP607">
        <v>0.31730406836191483</v>
      </c>
      <c r="BQ607">
        <v>0.15445359267987244</v>
      </c>
    </row>
    <row r="608" spans="2:69" x14ac:dyDescent="0.25">
      <c r="B608" t="s">
        <v>1517</v>
      </c>
      <c r="C608" t="s">
        <v>1518</v>
      </c>
      <c r="D608" t="s">
        <v>198</v>
      </c>
      <c r="E608" t="s">
        <v>198</v>
      </c>
      <c r="F608" t="s">
        <v>198</v>
      </c>
      <c r="G608" t="s">
        <v>1519</v>
      </c>
      <c r="H608">
        <v>40.863999999999997</v>
      </c>
      <c r="I608">
        <v>5.97</v>
      </c>
      <c r="J608">
        <v>363</v>
      </c>
      <c r="K608">
        <v>44.903581267217596</v>
      </c>
      <c r="L608">
        <v>35</v>
      </c>
      <c r="M608">
        <v>13</v>
      </c>
      <c r="N608">
        <v>13</v>
      </c>
      <c r="O608">
        <v>0</v>
      </c>
      <c r="P608">
        <v>1</v>
      </c>
      <c r="Q608" t="s">
        <v>198</v>
      </c>
      <c r="R608">
        <v>3.7709999999999999</v>
      </c>
      <c r="S608">
        <v>107.472928881645</v>
      </c>
      <c r="T608" s="8">
        <f t="shared" si="117"/>
        <v>0.44057238201422749</v>
      </c>
      <c r="U608" s="8">
        <f t="shared" si="118"/>
        <v>0.77071242828221231</v>
      </c>
      <c r="V608" s="7">
        <f t="shared" si="119"/>
        <v>0.23003855402380027</v>
      </c>
      <c r="W608" t="str">
        <f t="shared" si="120"/>
        <v>n.s.</v>
      </c>
      <c r="X608" t="str">
        <f t="shared" si="121"/>
        <v>n.s.</v>
      </c>
      <c r="Y608" t="str">
        <f t="shared" si="122"/>
        <v>n.s.</v>
      </c>
      <c r="Z608" t="str">
        <f t="shared" si="123"/>
        <v>n.s.</v>
      </c>
      <c r="AA608">
        <f t="shared" si="124"/>
        <v>6</v>
      </c>
      <c r="AB608">
        <v>1.6464106381118497</v>
      </c>
      <c r="AC608">
        <v>-0.75533617104017803</v>
      </c>
      <c r="AD608">
        <v>1.0915944046327559</v>
      </c>
      <c r="AE608">
        <v>1.3165369301586904E-2</v>
      </c>
      <c r="AF608">
        <v>0.475399366882647</v>
      </c>
      <c r="AG608">
        <v>0.1722006841967034</v>
      </c>
      <c r="AH608">
        <f t="shared" si="125"/>
        <v>6</v>
      </c>
      <c r="AI608">
        <v>1.4059923596758368</v>
      </c>
      <c r="AJ608">
        <v>-1.0709665213541435</v>
      </c>
      <c r="AK608">
        <v>0.97599695761644323</v>
      </c>
      <c r="AL608">
        <v>-0.38846509728315365</v>
      </c>
      <c r="AM608">
        <v>0.27753397552890902</v>
      </c>
      <c r="AN608">
        <v>0.12815635149068219</v>
      </c>
      <c r="AO608">
        <f t="shared" si="126"/>
        <v>6</v>
      </c>
      <c r="AP608">
        <v>2.65</v>
      </c>
      <c r="AQ608">
        <v>0.47599999999999998</v>
      </c>
      <c r="AR608">
        <v>1.9670000000000001</v>
      </c>
      <c r="AS608">
        <v>1.3089999999999999</v>
      </c>
      <c r="AT608">
        <v>0.82499999999999996</v>
      </c>
      <c r="AU608">
        <v>0.91500000000000004</v>
      </c>
      <c r="AV608" t="s">
        <v>1309</v>
      </c>
      <c r="AW608" t="s">
        <v>198</v>
      </c>
      <c r="AX608" t="s">
        <v>209</v>
      </c>
      <c r="BL608">
        <f t="shared" si="127"/>
        <v>-0.38846509728315365</v>
      </c>
      <c r="BM608">
        <f t="shared" si="128"/>
        <v>0.27753397552890902</v>
      </c>
      <c r="BN608">
        <f t="shared" si="129"/>
        <v>0.12815635149068219</v>
      </c>
      <c r="BO608">
        <v>0.38846509728315365</v>
      </c>
      <c r="BP608">
        <v>-0.27753397552890902</v>
      </c>
      <c r="BQ608">
        <v>-0.12815635149068219</v>
      </c>
    </row>
    <row r="609" spans="1:69" x14ac:dyDescent="0.25">
      <c r="B609" t="s">
        <v>1520</v>
      </c>
      <c r="C609" t="s">
        <v>1521</v>
      </c>
      <c r="D609" t="s">
        <v>198</v>
      </c>
      <c r="E609" t="s">
        <v>198</v>
      </c>
      <c r="F609" t="s">
        <v>198</v>
      </c>
      <c r="G609" t="s">
        <v>1522</v>
      </c>
      <c r="H609">
        <v>135.65799999999999</v>
      </c>
      <c r="I609">
        <v>6.6</v>
      </c>
      <c r="J609">
        <v>1233</v>
      </c>
      <c r="K609">
        <v>11.759935117599399</v>
      </c>
      <c r="L609">
        <v>27</v>
      </c>
      <c r="M609">
        <v>10</v>
      </c>
      <c r="N609">
        <v>10</v>
      </c>
      <c r="O609">
        <v>0</v>
      </c>
      <c r="P609">
        <v>1</v>
      </c>
      <c r="Q609" t="s">
        <v>198</v>
      </c>
      <c r="R609">
        <v>0.69699999999999995</v>
      </c>
      <c r="S609">
        <v>99.432793617248507</v>
      </c>
      <c r="T609" s="8">
        <f t="shared" si="117"/>
        <v>-1.082474008972417</v>
      </c>
      <c r="U609" s="8">
        <f t="shared" si="118"/>
        <v>2.3790527029441244</v>
      </c>
      <c r="V609" s="7">
        <f t="shared" si="119"/>
        <v>0.33293911451407943</v>
      </c>
      <c r="W609" t="str">
        <f t="shared" si="120"/>
        <v>n.s.</v>
      </c>
      <c r="X609" t="str">
        <f t="shared" si="121"/>
        <v>n.s.</v>
      </c>
      <c r="Y609" t="str">
        <f t="shared" si="122"/>
        <v>n.s.</v>
      </c>
      <c r="Z609" t="str">
        <f t="shared" si="123"/>
        <v>n.s.</v>
      </c>
      <c r="AA609">
        <f t="shared" si="124"/>
        <v>6</v>
      </c>
      <c r="AB609">
        <v>0.29977355605243416</v>
      </c>
      <c r="AC609">
        <v>-6.3282258394607593</v>
      </c>
      <c r="AD609">
        <v>-0.78949090595822013</v>
      </c>
      <c r="AE609">
        <v>0.45004267176998647</v>
      </c>
      <c r="AF609">
        <v>3.5655355039431069E-2</v>
      </c>
      <c r="AG609">
        <v>-0.16259889127737415</v>
      </c>
      <c r="AH609">
        <f t="shared" si="125"/>
        <v>6</v>
      </c>
      <c r="AI609">
        <v>5.9355277616421238E-2</v>
      </c>
      <c r="AJ609">
        <v>-6.6438561897747244</v>
      </c>
      <c r="AK609">
        <v>-0.90508835297453294</v>
      </c>
      <c r="AL609">
        <v>4.8412205185245895E-2</v>
      </c>
      <c r="AM609">
        <v>-0.16221003631430692</v>
      </c>
      <c r="AN609">
        <v>-0.20664322398339535</v>
      </c>
      <c r="AO609">
        <f t="shared" si="126"/>
        <v>6</v>
      </c>
      <c r="AP609">
        <v>1.042</v>
      </c>
      <c r="AQ609">
        <v>0.01</v>
      </c>
      <c r="AR609">
        <v>0.53400000000000003</v>
      </c>
      <c r="AS609">
        <v>0.96699999999999997</v>
      </c>
      <c r="AT609">
        <v>1.119</v>
      </c>
      <c r="AU609">
        <v>1.1539999999999999</v>
      </c>
      <c r="AV609" t="s">
        <v>198</v>
      </c>
      <c r="AW609" t="s">
        <v>362</v>
      </c>
      <c r="AX609" t="s">
        <v>1272</v>
      </c>
      <c r="BL609">
        <f t="shared" si="127"/>
        <v>4.8412205185245895E-2</v>
      </c>
      <c r="BM609">
        <f t="shared" si="128"/>
        <v>-0.16221003631430692</v>
      </c>
      <c r="BN609">
        <f t="shared" si="129"/>
        <v>-0.20664322398339535</v>
      </c>
      <c r="BO609">
        <v>-4.8412205185245895E-2</v>
      </c>
      <c r="BP609">
        <v>0.16221003631430692</v>
      </c>
      <c r="BQ609">
        <v>0.20664322398339535</v>
      </c>
    </row>
    <row r="610" spans="1:69" x14ac:dyDescent="0.25">
      <c r="B610" t="s">
        <v>1523</v>
      </c>
      <c r="C610" t="s">
        <v>1524</v>
      </c>
      <c r="D610" t="s">
        <v>198</v>
      </c>
      <c r="E610" t="s">
        <v>198</v>
      </c>
      <c r="F610" t="s">
        <v>198</v>
      </c>
      <c r="G610" t="s">
        <v>198</v>
      </c>
      <c r="H610">
        <v>42.411000000000001</v>
      </c>
      <c r="I610">
        <v>4.9800000000000004</v>
      </c>
      <c r="J610">
        <v>386</v>
      </c>
      <c r="K610">
        <v>28.756476683937802</v>
      </c>
      <c r="L610">
        <v>33</v>
      </c>
      <c r="M610">
        <v>7</v>
      </c>
      <c r="N610">
        <v>7</v>
      </c>
      <c r="O610">
        <v>0</v>
      </c>
      <c r="P610">
        <v>1</v>
      </c>
      <c r="Q610" t="s">
        <v>198</v>
      </c>
      <c r="R610">
        <v>5.5789999999999997</v>
      </c>
      <c r="S610">
        <v>112.94935882091499</v>
      </c>
      <c r="T610" s="8">
        <f t="shared" si="117"/>
        <v>-0.70731796946867709</v>
      </c>
      <c r="U610" s="8">
        <f t="shared" si="118"/>
        <v>0.84055725925476588</v>
      </c>
      <c r="V610" s="7">
        <f t="shared" si="119"/>
        <v>8.9285092373767222E-2</v>
      </c>
      <c r="W610" t="str">
        <f t="shared" si="120"/>
        <v>n.s.</v>
      </c>
      <c r="X610" t="str">
        <f t="shared" si="121"/>
        <v>n.s.</v>
      </c>
      <c r="Y610" t="str">
        <f t="shared" si="122"/>
        <v>n.s.</v>
      </c>
      <c r="Z610" t="str">
        <f t="shared" si="123"/>
        <v>n.s.</v>
      </c>
      <c r="AA610">
        <f t="shared" si="124"/>
        <v>6</v>
      </c>
      <c r="AB610">
        <v>-0.15740993081060783</v>
      </c>
      <c r="AC610">
        <v>-0.54162947756995239</v>
      </c>
      <c r="AD610">
        <v>1.8635717129224821E-2</v>
      </c>
      <c r="AE610">
        <v>-0.44636643997020953</v>
      </c>
      <c r="AF610">
        <v>-0.59290664650826197</v>
      </c>
      <c r="AG610">
        <v>-2.5242310390822555</v>
      </c>
      <c r="AH610">
        <f t="shared" si="125"/>
        <v>6</v>
      </c>
      <c r="AI610">
        <v>-0.39782820924662077</v>
      </c>
      <c r="AJ610">
        <v>-0.85725982788391786</v>
      </c>
      <c r="AK610">
        <v>-9.6961729887087941E-2</v>
      </c>
      <c r="AL610">
        <v>-0.84799690655495008</v>
      </c>
      <c r="AM610">
        <v>-0.79077203786200001</v>
      </c>
      <c r="AN610">
        <v>-2.5682753717882769</v>
      </c>
      <c r="AO610">
        <f t="shared" si="126"/>
        <v>6</v>
      </c>
      <c r="AP610">
        <v>0.75900000000000001</v>
      </c>
      <c r="AQ610">
        <v>0.55200000000000005</v>
      </c>
      <c r="AR610">
        <v>0.93500000000000005</v>
      </c>
      <c r="AS610">
        <v>1.8</v>
      </c>
      <c r="AT610">
        <v>1.73</v>
      </c>
      <c r="AU610">
        <v>5.931</v>
      </c>
      <c r="AV610" t="s">
        <v>198</v>
      </c>
      <c r="AW610" t="s">
        <v>198</v>
      </c>
      <c r="AX610" t="s">
        <v>198</v>
      </c>
      <c r="BL610">
        <f t="shared" si="127"/>
        <v>-0.84799690655495008</v>
      </c>
      <c r="BM610">
        <f t="shared" si="128"/>
        <v>-0.79077203786200001</v>
      </c>
      <c r="BN610">
        <f t="shared" si="129"/>
        <v>-2.5682753717882769</v>
      </c>
      <c r="BO610">
        <v>0.84799690655495008</v>
      </c>
      <c r="BP610">
        <v>0.79077203786200001</v>
      </c>
      <c r="BQ610">
        <v>2.5682753717882769</v>
      </c>
    </row>
    <row r="611" spans="1:69" x14ac:dyDescent="0.25">
      <c r="B611" t="s">
        <v>1525</v>
      </c>
      <c r="C611" t="s">
        <v>1526</v>
      </c>
      <c r="D611" t="s">
        <v>198</v>
      </c>
      <c r="E611" t="s">
        <v>198</v>
      </c>
      <c r="F611" t="s">
        <v>198</v>
      </c>
      <c r="G611" t="s">
        <v>198</v>
      </c>
      <c r="H611">
        <v>34.505000000000003</v>
      </c>
      <c r="I611">
        <v>9.64</v>
      </c>
      <c r="J611">
        <v>315</v>
      </c>
      <c r="K611">
        <v>33.015873015872998</v>
      </c>
      <c r="L611">
        <v>33</v>
      </c>
      <c r="M611">
        <v>9</v>
      </c>
      <c r="N611">
        <v>9</v>
      </c>
      <c r="O611">
        <v>0</v>
      </c>
      <c r="P611">
        <v>1</v>
      </c>
      <c r="Q611" t="s">
        <v>198</v>
      </c>
      <c r="R611">
        <v>6.7430000000000003</v>
      </c>
      <c r="S611">
        <v>137.129109621048</v>
      </c>
      <c r="T611" s="8">
        <f t="shared" si="117"/>
        <v>-0.15783383344287449</v>
      </c>
      <c r="U611" s="8">
        <f t="shared" si="118"/>
        <v>1.1472814491714656</v>
      </c>
      <c r="V611" s="7">
        <f t="shared" si="119"/>
        <v>0.76468252439536932</v>
      </c>
      <c r="W611" t="str">
        <f t="shared" si="120"/>
        <v>n.s.</v>
      </c>
      <c r="X611" t="str">
        <f t="shared" si="121"/>
        <v>n.s.</v>
      </c>
      <c r="Y611" t="str">
        <f t="shared" si="122"/>
        <v>n.s.</v>
      </c>
      <c r="Z611" t="str">
        <f t="shared" si="123"/>
        <v>n.s.</v>
      </c>
      <c r="AA611">
        <f t="shared" si="124"/>
        <v>6</v>
      </c>
      <c r="AB611">
        <v>-0.16312358200500149</v>
      </c>
      <c r="AC611">
        <v>-1.8622513749566898</v>
      </c>
      <c r="AD611">
        <v>-1.2027284111908538</v>
      </c>
      <c r="AE611">
        <v>1.6809142240636092</v>
      </c>
      <c r="AF611">
        <v>7.6186834765485517E-2</v>
      </c>
      <c r="AG611">
        <v>0.52399930866620359</v>
      </c>
      <c r="AH611">
        <f t="shared" si="125"/>
        <v>6</v>
      </c>
      <c r="AI611">
        <v>-0.40354186044101442</v>
      </c>
      <c r="AJ611">
        <v>-2.1778817252706553</v>
      </c>
      <c r="AK611">
        <v>-1.3183258582071666</v>
      </c>
      <c r="AL611">
        <v>1.2792837574788687</v>
      </c>
      <c r="AM611">
        <v>-0.12167855658825247</v>
      </c>
      <c r="AN611">
        <v>0.47995497596018238</v>
      </c>
      <c r="AO611">
        <f t="shared" si="126"/>
        <v>6</v>
      </c>
      <c r="AP611">
        <v>0.75600000000000001</v>
      </c>
      <c r="AQ611">
        <v>0.221</v>
      </c>
      <c r="AR611">
        <v>0.40100000000000002</v>
      </c>
      <c r="AS611">
        <v>0.41199999999999998</v>
      </c>
      <c r="AT611">
        <v>1.0880000000000001</v>
      </c>
      <c r="AU611">
        <v>0.71699999999999997</v>
      </c>
      <c r="AV611" t="s">
        <v>198</v>
      </c>
      <c r="AW611" t="s">
        <v>198</v>
      </c>
      <c r="AX611" t="s">
        <v>198</v>
      </c>
      <c r="BL611">
        <f t="shared" si="127"/>
        <v>1.2792837574788687</v>
      </c>
      <c r="BM611">
        <f t="shared" si="128"/>
        <v>-0.12167855658825247</v>
      </c>
      <c r="BN611">
        <f t="shared" si="129"/>
        <v>0.47995497596018238</v>
      </c>
      <c r="BO611">
        <v>-1.2792837574788687</v>
      </c>
      <c r="BP611">
        <v>0.12167855658825247</v>
      </c>
      <c r="BQ611">
        <v>-0.47995497596018238</v>
      </c>
    </row>
    <row r="612" spans="1:69" x14ac:dyDescent="0.25">
      <c r="B612" t="s">
        <v>1527</v>
      </c>
      <c r="C612" t="s">
        <v>1528</v>
      </c>
      <c r="D612" t="s">
        <v>1529</v>
      </c>
      <c r="E612" t="s">
        <v>1530</v>
      </c>
      <c r="F612" t="s">
        <v>14</v>
      </c>
      <c r="G612" t="s">
        <v>1533</v>
      </c>
      <c r="H612">
        <v>50.988</v>
      </c>
      <c r="I612">
        <v>5.76</v>
      </c>
      <c r="J612">
        <v>456</v>
      </c>
      <c r="K612">
        <v>31.578947368421101</v>
      </c>
      <c r="L612">
        <v>46</v>
      </c>
      <c r="M612">
        <v>9</v>
      </c>
      <c r="N612">
        <v>9</v>
      </c>
      <c r="O612">
        <v>0</v>
      </c>
      <c r="P612">
        <v>1</v>
      </c>
      <c r="Q612" t="s">
        <v>198</v>
      </c>
      <c r="R612">
        <v>2.7749999999999999</v>
      </c>
      <c r="S612">
        <v>166.16298758983601</v>
      </c>
      <c r="T612" s="8">
        <f t="shared" si="117"/>
        <v>0.15613381131701867</v>
      </c>
      <c r="U612" s="8">
        <f t="shared" si="118"/>
        <v>0.2238606191531817</v>
      </c>
      <c r="V612" s="7">
        <f t="shared" si="119"/>
        <v>0.14992198937367682</v>
      </c>
      <c r="W612" t="str">
        <f t="shared" si="120"/>
        <v>n.s.</v>
      </c>
      <c r="X612" t="str">
        <f t="shared" si="121"/>
        <v>n.s.</v>
      </c>
      <c r="Y612" t="str">
        <f t="shared" si="122"/>
        <v>n.s.</v>
      </c>
      <c r="Z612" t="str">
        <f t="shared" si="123"/>
        <v>n.s.</v>
      </c>
      <c r="AA612">
        <f t="shared" si="124"/>
        <v>6</v>
      </c>
      <c r="AB612">
        <v>0.24473988438610639</v>
      </c>
      <c r="AC612">
        <v>7.6064224984076945E-2</v>
      </c>
      <c r="AD612">
        <v>-0.17246719600476579</v>
      </c>
      <c r="AE612">
        <v>-3.6662384994406327E-2</v>
      </c>
      <c r="AF612">
        <v>0.48241126423802033</v>
      </c>
      <c r="AG612">
        <v>0.3427170752930806</v>
      </c>
      <c r="AH612">
        <f t="shared" si="125"/>
        <v>6</v>
      </c>
      <c r="AI612">
        <v>4.3216059500934684E-3</v>
      </c>
      <c r="AJ612">
        <v>-0.23956612532988847</v>
      </c>
      <c r="AK612">
        <v>-0.28806464302107854</v>
      </c>
      <c r="AL612">
        <v>-0.43829285157914688</v>
      </c>
      <c r="AM612">
        <v>0.28454587288428235</v>
      </c>
      <c r="AN612">
        <v>0.29867274258705939</v>
      </c>
      <c r="AO612">
        <f t="shared" si="126"/>
        <v>6</v>
      </c>
      <c r="AP612">
        <v>1.0029999999999999</v>
      </c>
      <c r="AQ612">
        <v>0.84699999999999998</v>
      </c>
      <c r="AR612">
        <v>0.81899999999999995</v>
      </c>
      <c r="AS612">
        <v>1.355</v>
      </c>
      <c r="AT612">
        <v>0.82099999999999995</v>
      </c>
      <c r="AU612">
        <v>0.81299999999999994</v>
      </c>
      <c r="AV612" t="s">
        <v>1531</v>
      </c>
      <c r="AW612" t="s">
        <v>198</v>
      </c>
      <c r="AX612" t="s">
        <v>1532</v>
      </c>
      <c r="BL612">
        <f t="shared" si="127"/>
        <v>-0.43829285157914688</v>
      </c>
      <c r="BM612">
        <f t="shared" si="128"/>
        <v>0.28454587288428235</v>
      </c>
      <c r="BN612">
        <f t="shared" si="129"/>
        <v>0.29867274258705939</v>
      </c>
      <c r="BO612">
        <v>0.43829285157914688</v>
      </c>
      <c r="BP612">
        <v>-0.28454587288428235</v>
      </c>
      <c r="BQ612">
        <v>-0.29867274258705939</v>
      </c>
    </row>
    <row r="613" spans="1:69" x14ac:dyDescent="0.25">
      <c r="B613" t="s">
        <v>1534</v>
      </c>
      <c r="C613" t="s">
        <v>1535</v>
      </c>
      <c r="D613" t="s">
        <v>198</v>
      </c>
      <c r="E613" t="s">
        <v>198</v>
      </c>
      <c r="F613" t="s">
        <v>198</v>
      </c>
      <c r="G613" t="s">
        <v>2101</v>
      </c>
      <c r="H613">
        <v>54.375999999999998</v>
      </c>
      <c r="I613">
        <v>6.14</v>
      </c>
      <c r="J613">
        <v>502</v>
      </c>
      <c r="K613">
        <v>31.872509960159402</v>
      </c>
      <c r="L613">
        <v>35</v>
      </c>
      <c r="M613">
        <v>11</v>
      </c>
      <c r="N613">
        <v>11</v>
      </c>
      <c r="O613">
        <v>0</v>
      </c>
      <c r="P613">
        <v>1</v>
      </c>
      <c r="Q613" t="s">
        <v>198</v>
      </c>
      <c r="R613">
        <v>2.3980000000000001</v>
      </c>
      <c r="S613">
        <v>124.86842751503001</v>
      </c>
      <c r="T613" s="8">
        <f t="shared" si="117"/>
        <v>-0.12989072326505513</v>
      </c>
      <c r="U613" s="8">
        <f t="shared" si="118"/>
        <v>0.1864502580938775</v>
      </c>
      <c r="V613" s="7">
        <f t="shared" si="119"/>
        <v>0.15034770133741168</v>
      </c>
      <c r="W613" t="str">
        <f t="shared" si="120"/>
        <v>n.s.</v>
      </c>
      <c r="X613" t="str">
        <f t="shared" si="121"/>
        <v>n.s.</v>
      </c>
      <c r="Y613" t="str">
        <f t="shared" si="122"/>
        <v>n.s.</v>
      </c>
      <c r="Z613" t="str">
        <f t="shared" si="123"/>
        <v>n.s.</v>
      </c>
      <c r="AA613">
        <f t="shared" si="124"/>
        <v>6</v>
      </c>
      <c r="AB613">
        <v>-0.27209537221545099</v>
      </c>
      <c r="AC613">
        <v>0.17639455294279338</v>
      </c>
      <c r="AD613">
        <v>-9.363051512168731E-2</v>
      </c>
      <c r="AE613">
        <v>-0.18813302040023672</v>
      </c>
      <c r="AF613">
        <v>-1.2572506598626798E-3</v>
      </c>
      <c r="AG613">
        <v>-0.40062273413588645</v>
      </c>
      <c r="AH613">
        <f t="shared" si="125"/>
        <v>6</v>
      </c>
      <c r="AI613">
        <v>-0.51251365065146393</v>
      </c>
      <c r="AJ613">
        <v>-0.13923579737117203</v>
      </c>
      <c r="AK613">
        <v>-0.20922796213800007</v>
      </c>
      <c r="AL613">
        <v>-0.58976348698497727</v>
      </c>
      <c r="AM613">
        <v>-0.19912264201360066</v>
      </c>
      <c r="AN613">
        <v>-0.44466706684190765</v>
      </c>
      <c r="AO613">
        <f t="shared" si="126"/>
        <v>6</v>
      </c>
      <c r="AP613">
        <v>0.70099999999999996</v>
      </c>
      <c r="AQ613">
        <v>0.90800000000000003</v>
      </c>
      <c r="AR613">
        <v>0.86499999999999999</v>
      </c>
      <c r="AS613">
        <v>1.5049999999999999</v>
      </c>
      <c r="AT613">
        <v>1.1479999999999999</v>
      </c>
      <c r="AU613">
        <v>1.361</v>
      </c>
      <c r="AV613" t="s">
        <v>199</v>
      </c>
      <c r="AW613" t="s">
        <v>198</v>
      </c>
      <c r="AX613" t="s">
        <v>209</v>
      </c>
      <c r="BL613">
        <f t="shared" si="127"/>
        <v>-0.58976348698497727</v>
      </c>
      <c r="BM613">
        <f t="shared" si="128"/>
        <v>-0.19912264201360066</v>
      </c>
      <c r="BN613">
        <f t="shared" si="129"/>
        <v>-0.44466706684190765</v>
      </c>
      <c r="BO613">
        <v>0.58976348698497727</v>
      </c>
      <c r="BP613">
        <v>0.19912264201360066</v>
      </c>
      <c r="BQ613">
        <v>0.44466706684190765</v>
      </c>
    </row>
    <row r="614" spans="1:69" x14ac:dyDescent="0.25">
      <c r="A614" s="10" t="s">
        <v>283</v>
      </c>
      <c r="B614" t="s">
        <v>1536</v>
      </c>
      <c r="C614" t="s">
        <v>1537</v>
      </c>
      <c r="D614" t="s">
        <v>198</v>
      </c>
      <c r="E614" t="s">
        <v>198</v>
      </c>
      <c r="F614" t="s">
        <v>198</v>
      </c>
      <c r="G614" t="s">
        <v>1538</v>
      </c>
      <c r="H614">
        <v>21.41</v>
      </c>
      <c r="I614">
        <v>9.64</v>
      </c>
      <c r="J614">
        <v>190</v>
      </c>
      <c r="K614">
        <v>64.736842105263193</v>
      </c>
      <c r="L614">
        <v>63</v>
      </c>
      <c r="M614">
        <v>8</v>
      </c>
      <c r="N614">
        <v>8</v>
      </c>
      <c r="O614">
        <v>0</v>
      </c>
      <c r="P614">
        <v>1</v>
      </c>
      <c r="Q614" t="s">
        <v>198</v>
      </c>
      <c r="R614">
        <v>20.544</v>
      </c>
      <c r="S614">
        <v>238.39205646514901</v>
      </c>
      <c r="T614" s="8">
        <f t="shared" si="117"/>
        <v>-0.13573018553842153</v>
      </c>
      <c r="U614" s="8">
        <f t="shared" si="118"/>
        <v>0.50723504299977018</v>
      </c>
      <c r="V614" s="7">
        <f t="shared" si="119"/>
        <v>0.56291555174776686</v>
      </c>
      <c r="W614" t="str">
        <f t="shared" si="120"/>
        <v>n.s.</v>
      </c>
      <c r="X614" t="str">
        <f t="shared" si="121"/>
        <v>n.s.</v>
      </c>
      <c r="Y614" t="str">
        <f t="shared" si="122"/>
        <v>n.s.</v>
      </c>
      <c r="Z614" t="str">
        <f t="shared" si="123"/>
        <v>n.s.</v>
      </c>
      <c r="AA614">
        <f t="shared" si="124"/>
        <v>6</v>
      </c>
      <c r="AB614">
        <v>0.42691883608050774</v>
      </c>
      <c r="AC614">
        <v>-0.89526643218465307</v>
      </c>
      <c r="AD614">
        <v>-0.42812207147296183</v>
      </c>
      <c r="AE614">
        <v>0.59592528174622927</v>
      </c>
      <c r="AF614">
        <v>-0.25103555979138981</v>
      </c>
      <c r="AG614">
        <v>-0.26280116760826155</v>
      </c>
      <c r="AH614">
        <f t="shared" si="125"/>
        <v>6</v>
      </c>
      <c r="AI614">
        <v>0.18650055764449477</v>
      </c>
      <c r="AJ614">
        <v>-1.2108967824986185</v>
      </c>
      <c r="AK614">
        <v>-0.54371951848927458</v>
      </c>
      <c r="AL614">
        <v>0.19429481516148869</v>
      </c>
      <c r="AM614">
        <v>-0.44890095114512779</v>
      </c>
      <c r="AN614">
        <v>-0.30684550031428276</v>
      </c>
      <c r="AO614">
        <f t="shared" si="126"/>
        <v>6</v>
      </c>
      <c r="AP614">
        <v>1.1379999999999999</v>
      </c>
      <c r="AQ614">
        <v>0.432</v>
      </c>
      <c r="AR614">
        <v>0.68600000000000005</v>
      </c>
      <c r="AS614">
        <v>0.874</v>
      </c>
      <c r="AT614">
        <v>1.365</v>
      </c>
      <c r="AU614">
        <v>1.2370000000000001</v>
      </c>
      <c r="AV614" t="s">
        <v>199</v>
      </c>
      <c r="AW614" t="s">
        <v>1423</v>
      </c>
      <c r="AX614" t="s">
        <v>719</v>
      </c>
      <c r="BL614">
        <f t="shared" si="127"/>
        <v>0.19429481516148869</v>
      </c>
      <c r="BM614">
        <f t="shared" si="128"/>
        <v>-0.44890095114512779</v>
      </c>
      <c r="BN614">
        <f t="shared" si="129"/>
        <v>-0.30684550031428276</v>
      </c>
      <c r="BO614">
        <v>-0.19429481516148869</v>
      </c>
      <c r="BP614">
        <v>0.44890095114512779</v>
      </c>
      <c r="BQ614">
        <v>0.30684550031428276</v>
      </c>
    </row>
    <row r="615" spans="1:69" x14ac:dyDescent="0.25">
      <c r="B615" t="s">
        <v>1539</v>
      </c>
      <c r="C615" t="s">
        <v>1540</v>
      </c>
      <c r="D615" t="s">
        <v>198</v>
      </c>
      <c r="E615" t="s">
        <v>198</v>
      </c>
      <c r="F615" t="s">
        <v>198</v>
      </c>
      <c r="G615" t="s">
        <v>1255</v>
      </c>
      <c r="H615">
        <v>38.472000000000001</v>
      </c>
      <c r="I615">
        <v>5.33</v>
      </c>
      <c r="J615">
        <v>362</v>
      </c>
      <c r="K615">
        <v>27.0718232044199</v>
      </c>
      <c r="L615">
        <v>57</v>
      </c>
      <c r="M615">
        <v>7</v>
      </c>
      <c r="N615">
        <v>7</v>
      </c>
      <c r="O615">
        <v>0</v>
      </c>
      <c r="P615">
        <v>1</v>
      </c>
      <c r="Q615" t="s">
        <v>198</v>
      </c>
      <c r="R615">
        <v>4.9260000000000002</v>
      </c>
      <c r="S615">
        <v>169.291393756866</v>
      </c>
      <c r="T615" s="8">
        <f t="shared" si="117"/>
        <v>0.43309018282521677</v>
      </c>
      <c r="U615" s="8">
        <f t="shared" si="118"/>
        <v>0.30906169881664119</v>
      </c>
      <c r="V615" s="7">
        <f t="shared" si="119"/>
        <v>1.0628529394401138E-2</v>
      </c>
      <c r="W615" t="str">
        <f t="shared" si="120"/>
        <v>n.s.</v>
      </c>
      <c r="X615" t="str">
        <f t="shared" si="121"/>
        <v>n.s.</v>
      </c>
      <c r="Y615" t="str">
        <f t="shared" si="122"/>
        <v>n.s.</v>
      </c>
      <c r="Z615" t="str">
        <f t="shared" si="123"/>
        <v>n.s.</v>
      </c>
      <c r="AA615">
        <f t="shared" si="124"/>
        <v>6</v>
      </c>
      <c r="AB615">
        <v>0.5308426823013126</v>
      </c>
      <c r="AC615">
        <v>0.2416297688701885</v>
      </c>
      <c r="AD615">
        <v>1.0900068349619541E-2</v>
      </c>
      <c r="AE615">
        <v>0.88359897398257126</v>
      </c>
      <c r="AF615">
        <v>0.19786539135373798</v>
      </c>
      <c r="AG615">
        <v>0.73370421209387071</v>
      </c>
      <c r="AH615">
        <f t="shared" si="125"/>
        <v>6</v>
      </c>
      <c r="AI615">
        <v>0.29042440386529972</v>
      </c>
      <c r="AJ615">
        <v>-7.4000581443776928E-2</v>
      </c>
      <c r="AK615">
        <v>-0.10469737866669322</v>
      </c>
      <c r="AL615">
        <v>0.4819685073978307</v>
      </c>
      <c r="AM615">
        <v>0</v>
      </c>
      <c r="AN615">
        <v>0.68965987938784945</v>
      </c>
      <c r="AO615">
        <f t="shared" si="126"/>
        <v>6</v>
      </c>
      <c r="AP615">
        <v>1.2230000000000001</v>
      </c>
      <c r="AQ615">
        <v>0.95</v>
      </c>
      <c r="AR615">
        <v>0.93</v>
      </c>
      <c r="AS615">
        <v>0.71599999999999997</v>
      </c>
      <c r="AT615">
        <v>1</v>
      </c>
      <c r="AU615">
        <v>0.62</v>
      </c>
      <c r="AV615" t="s">
        <v>198</v>
      </c>
      <c r="AW615" t="s">
        <v>1254</v>
      </c>
      <c r="AX615" t="s">
        <v>198</v>
      </c>
      <c r="BL615">
        <f t="shared" si="127"/>
        <v>0.4819685073978307</v>
      </c>
      <c r="BM615">
        <f t="shared" si="128"/>
        <v>0</v>
      </c>
      <c r="BN615">
        <f t="shared" si="129"/>
        <v>0.68965987938784945</v>
      </c>
      <c r="BO615">
        <v>-0.4819685073978307</v>
      </c>
      <c r="BP615">
        <v>0</v>
      </c>
      <c r="BQ615">
        <v>-0.68965987938784945</v>
      </c>
    </row>
    <row r="616" spans="1:69" x14ac:dyDescent="0.25">
      <c r="B616" t="s">
        <v>1541</v>
      </c>
      <c r="C616" t="s">
        <v>1542</v>
      </c>
      <c r="D616" t="s">
        <v>198</v>
      </c>
      <c r="E616" t="s">
        <v>198</v>
      </c>
      <c r="F616" t="s">
        <v>198</v>
      </c>
      <c r="G616" t="s">
        <v>198</v>
      </c>
      <c r="H616">
        <v>23.379000000000001</v>
      </c>
      <c r="I616">
        <v>5.45</v>
      </c>
      <c r="J616">
        <v>208</v>
      </c>
      <c r="K616">
        <v>51.442307692307701</v>
      </c>
      <c r="L616">
        <v>39</v>
      </c>
      <c r="M616">
        <v>10</v>
      </c>
      <c r="N616">
        <v>10</v>
      </c>
      <c r="O616">
        <v>0</v>
      </c>
      <c r="P616">
        <v>1</v>
      </c>
      <c r="Q616" t="s">
        <v>198</v>
      </c>
      <c r="R616">
        <v>30.623000000000001</v>
      </c>
      <c r="S616">
        <v>105.721208691597</v>
      </c>
      <c r="T616" s="8">
        <f t="shared" si="117"/>
        <v>-0.10365951267380007</v>
      </c>
      <c r="U616" s="8">
        <f t="shared" si="118"/>
        <v>0.22296349425835443</v>
      </c>
      <c r="V616" s="7">
        <f t="shared" si="119"/>
        <v>0.32985351084858305</v>
      </c>
      <c r="W616" t="str">
        <f t="shared" si="120"/>
        <v>n.s.</v>
      </c>
      <c r="X616" t="str">
        <f t="shared" si="121"/>
        <v>n.s.</v>
      </c>
      <c r="Y616" t="str">
        <f t="shared" si="122"/>
        <v>n.s.</v>
      </c>
      <c r="Z616" t="str">
        <f t="shared" si="123"/>
        <v>n.s.</v>
      </c>
      <c r="AA616">
        <f t="shared" si="124"/>
        <v>5</v>
      </c>
      <c r="AB616">
        <v>0.23173603533621207</v>
      </c>
      <c r="AC616">
        <v>-0.36244155479867229</v>
      </c>
      <c r="AD616">
        <v>8.0550499917111967E-2</v>
      </c>
      <c r="AE616">
        <v>-0.21001407678892114</v>
      </c>
      <c r="AF616" t="s">
        <v>198</v>
      </c>
      <c r="AG616">
        <v>-0.25812846703473097</v>
      </c>
      <c r="AH616">
        <f t="shared" si="125"/>
        <v>5</v>
      </c>
      <c r="AI616">
        <v>-8.682243099800882E-3</v>
      </c>
      <c r="AJ616">
        <v>-0.67807190511263771</v>
      </c>
      <c r="AK616">
        <v>-3.5046947099200802E-2</v>
      </c>
      <c r="AL616">
        <v>-0.6116445433736617</v>
      </c>
      <c r="AM616" t="s">
        <v>198</v>
      </c>
      <c r="AN616">
        <v>-0.30217279974075217</v>
      </c>
      <c r="AO616">
        <f t="shared" si="126"/>
        <v>5</v>
      </c>
      <c r="AP616">
        <v>0.99399999999999999</v>
      </c>
      <c r="AQ616">
        <v>0.625</v>
      </c>
      <c r="AR616">
        <v>0.97599999999999998</v>
      </c>
      <c r="AS616">
        <v>1.528</v>
      </c>
      <c r="AT616" t="s">
        <v>198</v>
      </c>
      <c r="AU616">
        <v>1.2330000000000001</v>
      </c>
      <c r="AV616" t="s">
        <v>198</v>
      </c>
      <c r="AW616" t="s">
        <v>198</v>
      </c>
      <c r="AX616" t="s">
        <v>198</v>
      </c>
      <c r="BL616">
        <f t="shared" si="127"/>
        <v>-0.6116445433736617</v>
      </c>
      <c r="BM616" t="str">
        <f t="shared" si="128"/>
        <v/>
      </c>
      <c r="BN616">
        <f t="shared" si="129"/>
        <v>-0.30217279974075217</v>
      </c>
      <c r="BO616">
        <v>0.6116445433736617</v>
      </c>
      <c r="BP616" t="s">
        <v>198</v>
      </c>
      <c r="BQ616">
        <v>0.30217279974075217</v>
      </c>
    </row>
    <row r="617" spans="1:69" x14ac:dyDescent="0.25">
      <c r="B617" t="s">
        <v>1543</v>
      </c>
      <c r="C617" t="s">
        <v>1544</v>
      </c>
      <c r="D617" t="s">
        <v>198</v>
      </c>
      <c r="E617" t="s">
        <v>198</v>
      </c>
      <c r="F617" t="s">
        <v>198</v>
      </c>
      <c r="G617" t="s">
        <v>198</v>
      </c>
      <c r="H617">
        <v>18.372</v>
      </c>
      <c r="I617">
        <v>7.43</v>
      </c>
      <c r="J617">
        <v>166</v>
      </c>
      <c r="K617">
        <v>52.409638554216897</v>
      </c>
      <c r="L617">
        <v>43</v>
      </c>
      <c r="M617">
        <v>7</v>
      </c>
      <c r="N617">
        <v>7</v>
      </c>
      <c r="O617">
        <v>0</v>
      </c>
      <c r="P617">
        <v>1</v>
      </c>
      <c r="Q617" t="s">
        <v>198</v>
      </c>
      <c r="R617">
        <v>27.48</v>
      </c>
      <c r="S617">
        <v>122.691856980324</v>
      </c>
      <c r="T617" s="8">
        <f t="shared" si="117"/>
        <v>2.7852264132515171E-2</v>
      </c>
      <c r="U617" s="8">
        <f t="shared" si="118"/>
        <v>0.15375673232729234</v>
      </c>
      <c r="V617" s="7">
        <f t="shared" si="119"/>
        <v>0.69396810594935898</v>
      </c>
      <c r="W617" t="str">
        <f t="shared" si="120"/>
        <v>n.s.</v>
      </c>
      <c r="X617" t="str">
        <f t="shared" si="121"/>
        <v>n.s.</v>
      </c>
      <c r="Y617" t="str">
        <f t="shared" si="122"/>
        <v>n.s.</v>
      </c>
      <c r="Z617" t="str">
        <f t="shared" si="123"/>
        <v>n.s.</v>
      </c>
      <c r="AA617">
        <f t="shared" si="124"/>
        <v>6</v>
      </c>
      <c r="AB617">
        <v>0.26331868054609175</v>
      </c>
      <c r="AC617">
        <v>-0.11487855772731836</v>
      </c>
      <c r="AD617">
        <v>0.15403362867242068</v>
      </c>
      <c r="AE617">
        <v>-0.16591498105900626</v>
      </c>
      <c r="AF617">
        <v>9.3528731539002458E-2</v>
      </c>
      <c r="AG617">
        <v>-6.2973917176099209E-2</v>
      </c>
      <c r="AH617">
        <f t="shared" si="125"/>
        <v>6</v>
      </c>
      <c r="AI617">
        <v>2.2900402110078832E-2</v>
      </c>
      <c r="AJ617">
        <v>-0.43050890804128378</v>
      </c>
      <c r="AK617">
        <v>3.8436181656107918E-2</v>
      </c>
      <c r="AL617">
        <v>-0.56754544764374681</v>
      </c>
      <c r="AM617">
        <v>-0.10433665981473553</v>
      </c>
      <c r="AN617">
        <v>-0.10701824988212043</v>
      </c>
      <c r="AO617">
        <f t="shared" si="126"/>
        <v>6</v>
      </c>
      <c r="AP617">
        <v>1.016</v>
      </c>
      <c r="AQ617">
        <v>0.74199999999999999</v>
      </c>
      <c r="AR617">
        <v>1.0269999999999999</v>
      </c>
      <c r="AS617">
        <v>1.482</v>
      </c>
      <c r="AT617">
        <v>1.075</v>
      </c>
      <c r="AU617">
        <v>1.077</v>
      </c>
      <c r="AV617" t="s">
        <v>198</v>
      </c>
      <c r="AW617" t="s">
        <v>198</v>
      </c>
      <c r="AX617" t="s">
        <v>198</v>
      </c>
      <c r="BL617">
        <f t="shared" si="127"/>
        <v>-0.56754544764374681</v>
      </c>
      <c r="BM617">
        <f t="shared" si="128"/>
        <v>-0.10433665981473553</v>
      </c>
      <c r="BN617">
        <f t="shared" si="129"/>
        <v>-0.10701824988212043</v>
      </c>
      <c r="BO617">
        <v>0.56754544764374681</v>
      </c>
      <c r="BP617">
        <v>0.10433665981473553</v>
      </c>
      <c r="BQ617">
        <v>0.10701824988212043</v>
      </c>
    </row>
    <row r="618" spans="1:69" x14ac:dyDescent="0.25">
      <c r="B618" t="s">
        <v>1545</v>
      </c>
      <c r="C618" t="s">
        <v>1546</v>
      </c>
      <c r="D618" t="s">
        <v>198</v>
      </c>
      <c r="E618" t="s">
        <v>198</v>
      </c>
      <c r="F618" t="s">
        <v>198</v>
      </c>
      <c r="G618" t="s">
        <v>1547</v>
      </c>
      <c r="H618">
        <v>17.925000000000001</v>
      </c>
      <c r="I618">
        <v>5.0199999999999996</v>
      </c>
      <c r="J618">
        <v>159</v>
      </c>
      <c r="K618">
        <v>44.025157232704402</v>
      </c>
      <c r="L618">
        <v>58</v>
      </c>
      <c r="M618">
        <v>8</v>
      </c>
      <c r="N618">
        <v>8</v>
      </c>
      <c r="O618">
        <v>0</v>
      </c>
      <c r="P618">
        <v>1</v>
      </c>
      <c r="Q618" t="s">
        <v>198</v>
      </c>
      <c r="R618">
        <v>42.287999999999997</v>
      </c>
      <c r="S618">
        <v>159.87767696380601</v>
      </c>
      <c r="T618" s="8">
        <f t="shared" si="117"/>
        <v>1.4122385545512964E-2</v>
      </c>
      <c r="U618" s="8">
        <f t="shared" si="118"/>
        <v>0.62335569519126977</v>
      </c>
      <c r="V618" s="7">
        <f t="shared" si="119"/>
        <v>0.96059480883032544</v>
      </c>
      <c r="W618" t="str">
        <f t="shared" si="120"/>
        <v>n.s.</v>
      </c>
      <c r="X618" t="str">
        <f t="shared" si="121"/>
        <v>n.s.</v>
      </c>
      <c r="Y618" t="str">
        <f t="shared" si="122"/>
        <v>n.s.</v>
      </c>
      <c r="Z618" t="str">
        <f t="shared" si="123"/>
        <v>n.s.</v>
      </c>
      <c r="AA618">
        <f t="shared" si="124"/>
        <v>6</v>
      </c>
      <c r="AB618">
        <v>0.34877545652643149</v>
      </c>
      <c r="AC618">
        <v>1.0328406493335611</v>
      </c>
      <c r="AD618">
        <v>0.30336519406233758</v>
      </c>
      <c r="AE618">
        <v>-0.54771769770382284</v>
      </c>
      <c r="AF618">
        <v>-0.21138975533109983</v>
      </c>
      <c r="AG618">
        <v>-0.8411395336143298</v>
      </c>
      <c r="AH618">
        <f t="shared" si="125"/>
        <v>6</v>
      </c>
      <c r="AI618">
        <v>0.10835717809041853</v>
      </c>
      <c r="AJ618">
        <v>0.71721029901959577</v>
      </c>
      <c r="AK618">
        <v>0.18776774704602484</v>
      </c>
      <c r="AL618">
        <v>-0.94934816428856339</v>
      </c>
      <c r="AM618">
        <v>-0.40925514668483781</v>
      </c>
      <c r="AN618">
        <v>-0.88518386632035106</v>
      </c>
      <c r="AO618">
        <f t="shared" si="126"/>
        <v>6</v>
      </c>
      <c r="AP618">
        <v>1.0780000000000001</v>
      </c>
      <c r="AQ618">
        <v>1.6439999999999999</v>
      </c>
      <c r="AR618">
        <v>1.139</v>
      </c>
      <c r="AS618">
        <v>1.931</v>
      </c>
      <c r="AT618">
        <v>1.3280000000000001</v>
      </c>
      <c r="AU618">
        <v>1.847</v>
      </c>
      <c r="AV618" t="s">
        <v>199</v>
      </c>
      <c r="AW618" t="s">
        <v>198</v>
      </c>
      <c r="AX618" t="s">
        <v>1397</v>
      </c>
      <c r="BL618">
        <f t="shared" si="127"/>
        <v>-0.94934816428856339</v>
      </c>
      <c r="BM618">
        <f t="shared" si="128"/>
        <v>-0.40925514668483781</v>
      </c>
      <c r="BN618">
        <f t="shared" si="129"/>
        <v>-0.88518386632035106</v>
      </c>
      <c r="BO618">
        <v>0.94934816428856339</v>
      </c>
      <c r="BP618">
        <v>0.40925514668483781</v>
      </c>
      <c r="BQ618">
        <v>0.88518386632035106</v>
      </c>
    </row>
    <row r="619" spans="1:69" x14ac:dyDescent="0.25">
      <c r="B619" t="s">
        <v>1548</v>
      </c>
      <c r="C619" t="s">
        <v>1549</v>
      </c>
      <c r="D619" t="s">
        <v>198</v>
      </c>
      <c r="E619" t="s">
        <v>198</v>
      </c>
      <c r="F619" t="s">
        <v>198</v>
      </c>
      <c r="G619" t="s">
        <v>1550</v>
      </c>
      <c r="H619">
        <v>66.721000000000004</v>
      </c>
      <c r="I619">
        <v>8.76</v>
      </c>
      <c r="J619">
        <v>588</v>
      </c>
      <c r="K619">
        <v>30.612244897959201</v>
      </c>
      <c r="L619">
        <v>26</v>
      </c>
      <c r="M619">
        <v>13</v>
      </c>
      <c r="N619">
        <v>13</v>
      </c>
      <c r="O619">
        <v>0</v>
      </c>
      <c r="P619">
        <v>1</v>
      </c>
      <c r="Q619" t="s">
        <v>198</v>
      </c>
      <c r="R619">
        <v>1.8340000000000001</v>
      </c>
      <c r="S619">
        <v>80.6254048347473</v>
      </c>
      <c r="T619" s="8">
        <f t="shared" si="117"/>
        <v>-0.79719983608333622</v>
      </c>
      <c r="U619" s="8">
        <f t="shared" si="118"/>
        <v>1.0858771881845848</v>
      </c>
      <c r="V619" s="7">
        <f t="shared" si="119"/>
        <v>0.13826067438218634</v>
      </c>
      <c r="W619" t="str">
        <f t="shared" si="120"/>
        <v>n.s.</v>
      </c>
      <c r="X619" t="str">
        <f t="shared" si="121"/>
        <v>n.s.</v>
      </c>
      <c r="Y619" t="str">
        <f t="shared" si="122"/>
        <v>n.s.</v>
      </c>
      <c r="Z619" t="str">
        <f t="shared" si="123"/>
        <v>n.s.</v>
      </c>
      <c r="AA619">
        <f t="shared" si="124"/>
        <v>5</v>
      </c>
      <c r="AB619">
        <v>-0.12359521781836397</v>
      </c>
      <c r="AC619">
        <v>-0.11099512324009025</v>
      </c>
      <c r="AD619">
        <v>-0.49043727732344472</v>
      </c>
      <c r="AE619">
        <v>-2.9511280584558963</v>
      </c>
      <c r="AF619" t="s">
        <v>198</v>
      </c>
      <c r="AG619">
        <v>-0.30984350357888618</v>
      </c>
      <c r="AH619">
        <f t="shared" si="125"/>
        <v>5</v>
      </c>
      <c r="AI619">
        <v>-0.3640134962543769</v>
      </c>
      <c r="AJ619">
        <v>-0.42662547355405567</v>
      </c>
      <c r="AK619">
        <v>-0.60603472433975747</v>
      </c>
      <c r="AL619">
        <v>-3.3527585250406369</v>
      </c>
      <c r="AM619" t="s">
        <v>198</v>
      </c>
      <c r="AN619">
        <v>-0.35388783628490739</v>
      </c>
      <c r="AO619">
        <f t="shared" si="126"/>
        <v>5</v>
      </c>
      <c r="AP619">
        <v>0.77700000000000002</v>
      </c>
      <c r="AQ619">
        <v>0.74399999999999999</v>
      </c>
      <c r="AR619">
        <v>0.65700000000000003</v>
      </c>
      <c r="AS619">
        <v>10.215999999999999</v>
      </c>
      <c r="AT619" t="s">
        <v>198</v>
      </c>
      <c r="AU619">
        <v>1.278</v>
      </c>
      <c r="AV619" t="s">
        <v>1239</v>
      </c>
      <c r="AW619" t="s">
        <v>198</v>
      </c>
      <c r="AX619" t="s">
        <v>201</v>
      </c>
      <c r="BL619">
        <f t="shared" si="127"/>
        <v>-3.3527585250406369</v>
      </c>
      <c r="BM619" t="str">
        <f t="shared" si="128"/>
        <v/>
      </c>
      <c r="BN619">
        <f t="shared" si="129"/>
        <v>-0.35388783628490739</v>
      </c>
      <c r="BO619">
        <v>3.3527585250406369</v>
      </c>
      <c r="BP619" t="s">
        <v>198</v>
      </c>
      <c r="BQ619">
        <v>0.35388783628490739</v>
      </c>
    </row>
    <row r="620" spans="1:69" x14ac:dyDescent="0.25">
      <c r="B620" t="s">
        <v>1551</v>
      </c>
      <c r="C620" t="s">
        <v>1552</v>
      </c>
      <c r="D620" t="s">
        <v>198</v>
      </c>
      <c r="E620" t="s">
        <v>198</v>
      </c>
      <c r="F620" t="s">
        <v>198</v>
      </c>
      <c r="G620" t="s">
        <v>1553</v>
      </c>
      <c r="H620">
        <v>148.04400000000001</v>
      </c>
      <c r="I620">
        <v>9.44</v>
      </c>
      <c r="J620">
        <v>1524</v>
      </c>
      <c r="K620">
        <v>16.338582677165402</v>
      </c>
      <c r="L620">
        <v>28</v>
      </c>
      <c r="M620">
        <v>15</v>
      </c>
      <c r="N620">
        <v>15</v>
      </c>
      <c r="O620">
        <v>0</v>
      </c>
      <c r="P620">
        <v>1</v>
      </c>
      <c r="Q620" t="s">
        <v>198</v>
      </c>
      <c r="R620">
        <v>1.61</v>
      </c>
      <c r="S620">
        <v>89.555358409881606</v>
      </c>
      <c r="T620" s="8">
        <f t="shared" si="117"/>
        <v>-0.16620889080558895</v>
      </c>
      <c r="U620" s="8">
        <f t="shared" si="118"/>
        <v>0.52725436423619398</v>
      </c>
      <c r="V620" s="7">
        <f t="shared" si="119"/>
        <v>0.49696990579203182</v>
      </c>
      <c r="W620" t="str">
        <f t="shared" si="120"/>
        <v>n.s.</v>
      </c>
      <c r="X620" t="str">
        <f t="shared" si="121"/>
        <v>n.s.</v>
      </c>
      <c r="Y620" t="str">
        <f t="shared" si="122"/>
        <v>n.s.</v>
      </c>
      <c r="Z620" t="str">
        <f t="shared" si="123"/>
        <v>n.s.</v>
      </c>
      <c r="AA620">
        <f t="shared" si="124"/>
        <v>6</v>
      </c>
      <c r="AB620">
        <v>-0.57561888672139228</v>
      </c>
      <c r="AC620">
        <v>-2.4445091283656295E-2</v>
      </c>
      <c r="AD620">
        <v>-0.39485961734121372</v>
      </c>
      <c r="AE620">
        <v>-0.89232851244395395</v>
      </c>
      <c r="AF620">
        <v>0.16788252513802368</v>
      </c>
      <c r="AG620">
        <v>0.72211623781865897</v>
      </c>
      <c r="AH620">
        <f t="shared" si="125"/>
        <v>6</v>
      </c>
      <c r="AI620">
        <v>-0.81603716515740521</v>
      </c>
      <c r="AJ620">
        <v>-0.34007544159762171</v>
      </c>
      <c r="AK620">
        <v>-0.51045706435752647</v>
      </c>
      <c r="AL620">
        <v>-1.2939589790286945</v>
      </c>
      <c r="AM620">
        <v>-2.9982866215714311E-2</v>
      </c>
      <c r="AN620">
        <v>0.67807190511263771</v>
      </c>
      <c r="AO620">
        <f t="shared" si="126"/>
        <v>6</v>
      </c>
      <c r="AP620">
        <v>0.56799999999999995</v>
      </c>
      <c r="AQ620">
        <v>0.79</v>
      </c>
      <c r="AR620">
        <v>0.70199999999999996</v>
      </c>
      <c r="AS620">
        <v>2.452</v>
      </c>
      <c r="AT620">
        <v>1.0209999999999999</v>
      </c>
      <c r="AU620">
        <v>0.625</v>
      </c>
      <c r="AV620" t="s">
        <v>198</v>
      </c>
      <c r="AW620" t="s">
        <v>198</v>
      </c>
      <c r="AX620" t="s">
        <v>198</v>
      </c>
      <c r="BL620">
        <f t="shared" si="127"/>
        <v>-1.2939589790286945</v>
      </c>
      <c r="BM620">
        <f t="shared" si="128"/>
        <v>-2.9982866215714311E-2</v>
      </c>
      <c r="BN620">
        <f t="shared" si="129"/>
        <v>0.67807190511263771</v>
      </c>
      <c r="BO620">
        <v>1.2939589790286945</v>
      </c>
      <c r="BP620">
        <v>2.9982866215714311E-2</v>
      </c>
      <c r="BQ620">
        <v>-0.67807190511263771</v>
      </c>
    </row>
    <row r="621" spans="1:69" x14ac:dyDescent="0.25">
      <c r="B621" t="s">
        <v>1554</v>
      </c>
      <c r="C621" t="s">
        <v>1555</v>
      </c>
      <c r="D621" t="s">
        <v>198</v>
      </c>
      <c r="E621" t="s">
        <v>198</v>
      </c>
      <c r="F621" t="s">
        <v>198</v>
      </c>
      <c r="G621" t="s">
        <v>1556</v>
      </c>
      <c r="H621">
        <v>63.19</v>
      </c>
      <c r="I621">
        <v>5.53</v>
      </c>
      <c r="J621">
        <v>582</v>
      </c>
      <c r="K621">
        <v>32.989690721649502</v>
      </c>
      <c r="L621">
        <v>44</v>
      </c>
      <c r="M621">
        <v>16</v>
      </c>
      <c r="N621">
        <v>16</v>
      </c>
      <c r="O621">
        <v>0</v>
      </c>
      <c r="P621">
        <v>1</v>
      </c>
      <c r="Q621" t="s">
        <v>198</v>
      </c>
      <c r="R621">
        <v>2.4900000000000002</v>
      </c>
      <c r="S621">
        <v>136.59898507595099</v>
      </c>
      <c r="T621" s="8">
        <f t="shared" si="117"/>
        <v>0.1960011531490474</v>
      </c>
      <c r="U621" s="8">
        <f t="shared" si="118"/>
        <v>0.64804510556508554</v>
      </c>
      <c r="V621" s="7">
        <f t="shared" si="119"/>
        <v>0.51418824472499502</v>
      </c>
      <c r="W621" t="str">
        <f t="shared" si="120"/>
        <v>n.s.</v>
      </c>
      <c r="X621" t="str">
        <f t="shared" si="121"/>
        <v>n.s.</v>
      </c>
      <c r="Y621" t="str">
        <f t="shared" si="122"/>
        <v>n.s.</v>
      </c>
      <c r="Z621" t="str">
        <f t="shared" si="123"/>
        <v>n.s.</v>
      </c>
      <c r="AA621">
        <f t="shared" si="124"/>
        <v>6</v>
      </c>
      <c r="AB621">
        <v>-7.4314315047145418E-2</v>
      </c>
      <c r="AC621">
        <v>1.3784428427189865</v>
      </c>
      <c r="AD621">
        <v>0.64866236888595041</v>
      </c>
      <c r="AE621">
        <v>-0.49212003513582547</v>
      </c>
      <c r="AF621">
        <v>0.12335995499010823</v>
      </c>
      <c r="AG621">
        <v>-0.40802389751778978</v>
      </c>
      <c r="AH621">
        <f t="shared" si="125"/>
        <v>6</v>
      </c>
      <c r="AI621">
        <v>-0.31473259348315835</v>
      </c>
      <c r="AJ621">
        <v>1.0628124924050211</v>
      </c>
      <c r="AK621">
        <v>0.53306492186963761</v>
      </c>
      <c r="AL621">
        <v>-0.89375050172056603</v>
      </c>
      <c r="AM621">
        <v>-7.450543636362976E-2</v>
      </c>
      <c r="AN621">
        <v>-0.45206823022381099</v>
      </c>
      <c r="AO621">
        <f t="shared" si="126"/>
        <v>6</v>
      </c>
      <c r="AP621">
        <v>0.80400000000000005</v>
      </c>
      <c r="AQ621">
        <v>2.089</v>
      </c>
      <c r="AR621">
        <v>1.4470000000000001</v>
      </c>
      <c r="AS621">
        <v>1.8580000000000001</v>
      </c>
      <c r="AT621">
        <v>1.0529999999999999</v>
      </c>
      <c r="AU621">
        <v>1.3680000000000001</v>
      </c>
      <c r="AV621" t="s">
        <v>198</v>
      </c>
      <c r="AW621" t="s">
        <v>198</v>
      </c>
      <c r="AX621" t="s">
        <v>198</v>
      </c>
      <c r="BL621">
        <f t="shared" si="127"/>
        <v>-0.89375050172056603</v>
      </c>
      <c r="BM621">
        <f t="shared" si="128"/>
        <v>-7.450543636362976E-2</v>
      </c>
      <c r="BN621">
        <f t="shared" si="129"/>
        <v>-0.45206823022381099</v>
      </c>
      <c r="BO621">
        <v>0.89375050172056603</v>
      </c>
      <c r="BP621">
        <v>7.450543636362976E-2</v>
      </c>
      <c r="BQ621">
        <v>0.45206823022381099</v>
      </c>
    </row>
    <row r="622" spans="1:69" x14ac:dyDescent="0.25">
      <c r="B622" t="s">
        <v>1557</v>
      </c>
      <c r="C622" t="s">
        <v>1558</v>
      </c>
      <c r="D622" t="s">
        <v>198</v>
      </c>
      <c r="E622" t="s">
        <v>198</v>
      </c>
      <c r="F622" t="s">
        <v>198</v>
      </c>
      <c r="G622" t="s">
        <v>198</v>
      </c>
      <c r="H622">
        <v>27.919</v>
      </c>
      <c r="I622">
        <v>5.38</v>
      </c>
      <c r="J622">
        <v>252</v>
      </c>
      <c r="K622">
        <v>34.920634920634903</v>
      </c>
      <c r="L622">
        <v>47</v>
      </c>
      <c r="M622">
        <v>7</v>
      </c>
      <c r="N622">
        <v>7</v>
      </c>
      <c r="O622">
        <v>0</v>
      </c>
      <c r="P622">
        <v>1</v>
      </c>
      <c r="Q622" t="s">
        <v>198</v>
      </c>
      <c r="R622">
        <v>9</v>
      </c>
      <c r="S622">
        <v>178.24856030941001</v>
      </c>
      <c r="T622" s="8">
        <f t="shared" si="117"/>
        <v>-5.9583267941194819E-2</v>
      </c>
      <c r="U622" s="8">
        <f t="shared" si="118"/>
        <v>0.10732674412185716</v>
      </c>
      <c r="V622" s="7">
        <f t="shared" si="119"/>
        <v>0.24279824788803564</v>
      </c>
      <c r="W622" t="str">
        <f t="shared" si="120"/>
        <v>n.s.</v>
      </c>
      <c r="X622" t="str">
        <f t="shared" si="121"/>
        <v>n.s.</v>
      </c>
      <c r="Y622" t="str">
        <f t="shared" si="122"/>
        <v>n.s.</v>
      </c>
      <c r="Z622" t="str">
        <f t="shared" si="123"/>
        <v>n.s.</v>
      </c>
      <c r="AA622">
        <f t="shared" si="124"/>
        <v>6</v>
      </c>
      <c r="AB622">
        <v>-9.4188950522095638E-2</v>
      </c>
      <c r="AC622">
        <v>-0.22808916817530916</v>
      </c>
      <c r="AD622">
        <v>7.4625665960006582E-2</v>
      </c>
      <c r="AE622">
        <v>-0.14927019806278274</v>
      </c>
      <c r="AF622">
        <v>4.0821681208157934E-2</v>
      </c>
      <c r="AG622">
        <v>-1.3986380551459024E-3</v>
      </c>
      <c r="AH622">
        <f t="shared" si="125"/>
        <v>6</v>
      </c>
      <c r="AI622">
        <v>-0.33460722895810857</v>
      </c>
      <c r="AJ622">
        <v>-0.54371951848927458</v>
      </c>
      <c r="AK622">
        <v>-4.0971781056306174E-2</v>
      </c>
      <c r="AL622">
        <v>-0.5509006646475233</v>
      </c>
      <c r="AM622">
        <v>-0.15704371014558005</v>
      </c>
      <c r="AN622">
        <v>-4.5442970761167115E-2</v>
      </c>
      <c r="AO622">
        <f t="shared" si="126"/>
        <v>6</v>
      </c>
      <c r="AP622">
        <v>0.79300000000000004</v>
      </c>
      <c r="AQ622">
        <v>0.68600000000000005</v>
      </c>
      <c r="AR622">
        <v>0.97199999999999998</v>
      </c>
      <c r="AS622">
        <v>1.4650000000000001</v>
      </c>
      <c r="AT622">
        <v>1.115</v>
      </c>
      <c r="AU622">
        <v>1.032</v>
      </c>
      <c r="AV622" t="s">
        <v>198</v>
      </c>
      <c r="AW622" t="s">
        <v>198</v>
      </c>
      <c r="AX622" t="s">
        <v>198</v>
      </c>
      <c r="BL622">
        <f t="shared" si="127"/>
        <v>-0.5509006646475233</v>
      </c>
      <c r="BM622">
        <f t="shared" si="128"/>
        <v>-0.15704371014558005</v>
      </c>
      <c r="BN622">
        <f t="shared" si="129"/>
        <v>-4.5442970761167115E-2</v>
      </c>
      <c r="BO622">
        <v>0.5509006646475233</v>
      </c>
      <c r="BP622">
        <v>0.15704371014558005</v>
      </c>
      <c r="BQ622">
        <v>4.5442970761167115E-2</v>
      </c>
    </row>
    <row r="623" spans="1:69" x14ac:dyDescent="0.25">
      <c r="A623" s="9" t="s">
        <v>279</v>
      </c>
      <c r="B623" t="s">
        <v>1559</v>
      </c>
      <c r="C623" t="s">
        <v>1560</v>
      </c>
      <c r="D623" t="s">
        <v>198</v>
      </c>
      <c r="E623" t="s">
        <v>198</v>
      </c>
      <c r="F623" t="s">
        <v>198</v>
      </c>
      <c r="G623" t="s">
        <v>1561</v>
      </c>
      <c r="H623">
        <v>35.238999999999997</v>
      </c>
      <c r="I623">
        <v>6.54</v>
      </c>
      <c r="J623">
        <v>314</v>
      </c>
      <c r="K623">
        <v>46.8152866242038</v>
      </c>
      <c r="L623">
        <v>34</v>
      </c>
      <c r="M623">
        <v>9</v>
      </c>
      <c r="N623">
        <v>9</v>
      </c>
      <c r="O623">
        <v>0</v>
      </c>
      <c r="P623">
        <v>1</v>
      </c>
      <c r="Q623" t="s">
        <v>198</v>
      </c>
      <c r="R623">
        <v>7.7990000000000004</v>
      </c>
      <c r="S623">
        <v>106.421709895134</v>
      </c>
      <c r="T623" s="8">
        <f t="shared" si="117"/>
        <v>-2.865540486959256E-2</v>
      </c>
      <c r="U623" s="8">
        <f t="shared" si="118"/>
        <v>0.29149059342358608</v>
      </c>
      <c r="V623" s="7">
        <f t="shared" si="119"/>
        <v>0.83043376535113522</v>
      </c>
      <c r="W623" t="str">
        <f t="shared" si="120"/>
        <v>n.s.</v>
      </c>
      <c r="X623" t="str">
        <f t="shared" si="121"/>
        <v>n.s.</v>
      </c>
      <c r="Y623" t="str">
        <f t="shared" si="122"/>
        <v>n.s.</v>
      </c>
      <c r="Z623" t="str">
        <f t="shared" si="123"/>
        <v>n.s.</v>
      </c>
      <c r="AA623">
        <f t="shared" si="124"/>
        <v>6</v>
      </c>
      <c r="AB623">
        <v>-5.1173738080390774E-2</v>
      </c>
      <c r="AC623">
        <v>0.13448091120939895</v>
      </c>
      <c r="AD623">
        <v>-0.19555080911780687</v>
      </c>
      <c r="AE623">
        <v>-0.23899046145095715</v>
      </c>
      <c r="AF623">
        <v>0.52702505547217604</v>
      </c>
      <c r="AG623">
        <v>-0.34772338724997554</v>
      </c>
      <c r="AH623">
        <f t="shared" si="125"/>
        <v>6</v>
      </c>
      <c r="AI623">
        <v>-0.29159201651640371</v>
      </c>
      <c r="AJ623">
        <v>-0.18114943910456646</v>
      </c>
      <c r="AK623">
        <v>-0.31114825613411962</v>
      </c>
      <c r="AL623">
        <v>-0.6406209280356977</v>
      </c>
      <c r="AM623">
        <v>0.32915966411843811</v>
      </c>
      <c r="AN623">
        <v>-0.39176771995599674</v>
      </c>
      <c r="AO623">
        <f t="shared" si="126"/>
        <v>6</v>
      </c>
      <c r="AP623">
        <v>0.81699999999999995</v>
      </c>
      <c r="AQ623">
        <v>0.88200000000000001</v>
      </c>
      <c r="AR623">
        <v>0.80600000000000005</v>
      </c>
      <c r="AS623">
        <v>1.5589999999999999</v>
      </c>
      <c r="AT623">
        <v>0.79600000000000004</v>
      </c>
      <c r="AU623">
        <v>1.3120000000000001</v>
      </c>
      <c r="AV623" t="s">
        <v>198</v>
      </c>
      <c r="AW623" t="s">
        <v>15</v>
      </c>
      <c r="AX623" t="s">
        <v>583</v>
      </c>
      <c r="BL623">
        <f t="shared" si="127"/>
        <v>-0.6406209280356977</v>
      </c>
      <c r="BM623">
        <f t="shared" si="128"/>
        <v>0.32915966411843811</v>
      </c>
      <c r="BN623">
        <f t="shared" si="129"/>
        <v>-0.39176771995599674</v>
      </c>
      <c r="BO623">
        <v>0.6406209280356977</v>
      </c>
      <c r="BP623">
        <v>-0.32915966411843811</v>
      </c>
      <c r="BQ623">
        <v>0.39176771995599674</v>
      </c>
    </row>
    <row r="624" spans="1:69" x14ac:dyDescent="0.25">
      <c r="B624" t="s">
        <v>1562</v>
      </c>
      <c r="C624" t="s">
        <v>1563</v>
      </c>
      <c r="D624" t="s">
        <v>198</v>
      </c>
      <c r="E624" t="s">
        <v>198</v>
      </c>
      <c r="F624" t="s">
        <v>198</v>
      </c>
      <c r="G624" t="s">
        <v>1564</v>
      </c>
      <c r="H624">
        <v>21.225999999999999</v>
      </c>
      <c r="I624">
        <v>10.23</v>
      </c>
      <c r="J624">
        <v>192</v>
      </c>
      <c r="K624">
        <v>29.6875</v>
      </c>
      <c r="L624">
        <v>47</v>
      </c>
      <c r="M624">
        <v>7</v>
      </c>
      <c r="N624">
        <v>7</v>
      </c>
      <c r="O624">
        <v>0</v>
      </c>
      <c r="P624">
        <v>1</v>
      </c>
      <c r="Q624" t="s">
        <v>198</v>
      </c>
      <c r="R624">
        <v>17.478000000000002</v>
      </c>
      <c r="S624">
        <v>118.97483205795299</v>
      </c>
      <c r="T624" s="8">
        <f t="shared" si="117"/>
        <v>0.20854000316112808</v>
      </c>
      <c r="U624" s="8">
        <f t="shared" si="118"/>
        <v>0.28704426528148186</v>
      </c>
      <c r="V624" s="7">
        <f t="shared" si="119"/>
        <v>0.13532693785527708</v>
      </c>
      <c r="W624" t="str">
        <f t="shared" si="120"/>
        <v>n.s.</v>
      </c>
      <c r="X624" t="str">
        <f t="shared" si="121"/>
        <v>n.s.</v>
      </c>
      <c r="Y624" t="str">
        <f t="shared" si="122"/>
        <v>n.s.</v>
      </c>
      <c r="Z624" t="str">
        <f t="shared" si="123"/>
        <v>n.s.</v>
      </c>
      <c r="AA624">
        <f t="shared" si="124"/>
        <v>6</v>
      </c>
      <c r="AB624">
        <v>0.64095620801974174</v>
      </c>
      <c r="AC624">
        <v>-0.26644964187406933</v>
      </c>
      <c r="AD624">
        <v>-1.729682348103255E-2</v>
      </c>
      <c r="AE624">
        <v>0.35898612917624684</v>
      </c>
      <c r="AF624">
        <v>0.2917444383566381</v>
      </c>
      <c r="AG624">
        <v>0.24329970876924367</v>
      </c>
      <c r="AH624">
        <f t="shared" si="125"/>
        <v>6</v>
      </c>
      <c r="AI624">
        <v>0.40053792958372886</v>
      </c>
      <c r="AJ624">
        <v>-0.58207999218803474</v>
      </c>
      <c r="AK624">
        <v>-0.13289427049734531</v>
      </c>
      <c r="AL624">
        <v>-4.2644337408493722E-2</v>
      </c>
      <c r="AM624">
        <v>9.3879047002900132E-2</v>
      </c>
      <c r="AN624">
        <v>0.19925537606322247</v>
      </c>
      <c r="AO624">
        <f t="shared" si="126"/>
        <v>6</v>
      </c>
      <c r="AP624">
        <v>1.32</v>
      </c>
      <c r="AQ624">
        <v>0.66800000000000004</v>
      </c>
      <c r="AR624">
        <v>0.91200000000000003</v>
      </c>
      <c r="AS624">
        <v>1.03</v>
      </c>
      <c r="AT624">
        <v>0.93700000000000006</v>
      </c>
      <c r="AU624">
        <v>0.871</v>
      </c>
      <c r="AV624" t="s">
        <v>198</v>
      </c>
      <c r="AW624" t="s">
        <v>198</v>
      </c>
      <c r="AX624" t="s">
        <v>198</v>
      </c>
      <c r="BL624">
        <f t="shared" si="127"/>
        <v>-4.2644337408493722E-2</v>
      </c>
      <c r="BM624">
        <f t="shared" si="128"/>
        <v>9.3879047002900132E-2</v>
      </c>
      <c r="BN624">
        <f t="shared" si="129"/>
        <v>0.19925537606322247</v>
      </c>
      <c r="BO624">
        <v>4.2644337408493722E-2</v>
      </c>
      <c r="BP624">
        <v>-9.3879047002900132E-2</v>
      </c>
      <c r="BQ624">
        <v>-0.19925537606322247</v>
      </c>
    </row>
    <row r="625" spans="1:69" x14ac:dyDescent="0.25">
      <c r="A625" s="10" t="s">
        <v>263</v>
      </c>
      <c r="B625" t="s">
        <v>1565</v>
      </c>
      <c r="C625" t="s">
        <v>1566</v>
      </c>
      <c r="D625" t="s">
        <v>198</v>
      </c>
      <c r="E625" t="s">
        <v>198</v>
      </c>
      <c r="F625" t="s">
        <v>198</v>
      </c>
      <c r="G625" t="s">
        <v>1567</v>
      </c>
      <c r="H625">
        <v>26.148</v>
      </c>
      <c r="I625">
        <v>5.63</v>
      </c>
      <c r="J625">
        <v>238</v>
      </c>
      <c r="K625">
        <v>47.899159663865497</v>
      </c>
      <c r="L625">
        <v>27</v>
      </c>
      <c r="M625">
        <v>9</v>
      </c>
      <c r="N625">
        <v>9</v>
      </c>
      <c r="O625">
        <v>0</v>
      </c>
      <c r="P625">
        <v>1</v>
      </c>
      <c r="Q625" t="s">
        <v>198</v>
      </c>
      <c r="R625">
        <v>12.335000000000001</v>
      </c>
      <c r="S625">
        <v>88.206821680068998</v>
      </c>
      <c r="T625" s="8">
        <f t="shared" si="117"/>
        <v>-0.20258077299720845</v>
      </c>
      <c r="U625" s="8">
        <f t="shared" si="118"/>
        <v>0.24886379171899137</v>
      </c>
      <c r="V625" s="7">
        <f t="shared" si="119"/>
        <v>9.8743023078087702E-2</v>
      </c>
      <c r="W625" t="str">
        <f t="shared" si="120"/>
        <v>n.s.</v>
      </c>
      <c r="X625" t="str">
        <f t="shared" si="121"/>
        <v>n.s.</v>
      </c>
      <c r="Y625" t="str">
        <f t="shared" si="122"/>
        <v>n.s.</v>
      </c>
      <c r="Z625" t="str">
        <f t="shared" si="123"/>
        <v>n.s.</v>
      </c>
      <c r="AA625">
        <f t="shared" si="124"/>
        <v>6</v>
      </c>
      <c r="AB625">
        <v>-0.45857946553117279</v>
      </c>
      <c r="AC625">
        <v>-0.27294340395956967</v>
      </c>
      <c r="AD625">
        <v>0.11559744701631276</v>
      </c>
      <c r="AE625">
        <v>-0.54472610504889352</v>
      </c>
      <c r="AF625">
        <v>-0.13097107287580201</v>
      </c>
      <c r="AG625">
        <v>7.613796241587456E-2</v>
      </c>
      <c r="AH625">
        <f t="shared" si="125"/>
        <v>6</v>
      </c>
      <c r="AI625">
        <v>-0.69899774396718573</v>
      </c>
      <c r="AJ625">
        <v>-0.58857375427353509</v>
      </c>
      <c r="AK625">
        <v>0</v>
      </c>
      <c r="AL625">
        <v>-0.94635657163363407</v>
      </c>
      <c r="AM625">
        <v>-0.32883646422953999</v>
      </c>
      <c r="AN625">
        <v>3.2093629709853341E-2</v>
      </c>
      <c r="AO625">
        <f t="shared" si="126"/>
        <v>6</v>
      </c>
      <c r="AP625">
        <v>0.61599999999999999</v>
      </c>
      <c r="AQ625">
        <v>0.66500000000000004</v>
      </c>
      <c r="AR625">
        <v>1</v>
      </c>
      <c r="AS625">
        <v>1.927</v>
      </c>
      <c r="AT625">
        <v>1.256</v>
      </c>
      <c r="AU625">
        <v>0.97799999999999998</v>
      </c>
      <c r="AV625" t="s">
        <v>247</v>
      </c>
      <c r="AW625" t="s">
        <v>198</v>
      </c>
      <c r="AX625" t="s">
        <v>209</v>
      </c>
      <c r="BL625">
        <f t="shared" si="127"/>
        <v>-0.94635657163363407</v>
      </c>
      <c r="BM625">
        <f t="shared" si="128"/>
        <v>-0.32883646422953999</v>
      </c>
      <c r="BN625">
        <f t="shared" si="129"/>
        <v>3.2093629709853341E-2</v>
      </c>
      <c r="BO625">
        <v>0.94635657163363407</v>
      </c>
      <c r="BP625">
        <v>0.32883646422953999</v>
      </c>
      <c r="BQ625">
        <v>-3.2093629709853341E-2</v>
      </c>
    </row>
    <row r="626" spans="1:69" x14ac:dyDescent="0.25">
      <c r="B626" t="s">
        <v>1568</v>
      </c>
      <c r="C626" t="s">
        <v>1569</v>
      </c>
      <c r="D626" t="s">
        <v>198</v>
      </c>
      <c r="E626" t="s">
        <v>198</v>
      </c>
      <c r="F626" t="s">
        <v>198</v>
      </c>
      <c r="G626" t="s">
        <v>1255</v>
      </c>
      <c r="H626">
        <v>30.202999999999999</v>
      </c>
      <c r="I626">
        <v>5.2</v>
      </c>
      <c r="J626">
        <v>291</v>
      </c>
      <c r="K626">
        <v>34.3642611683849</v>
      </c>
      <c r="L626">
        <v>51</v>
      </c>
      <c r="M626">
        <v>8</v>
      </c>
      <c r="N626">
        <v>8</v>
      </c>
      <c r="O626">
        <v>0</v>
      </c>
      <c r="P626">
        <v>1</v>
      </c>
      <c r="Q626" t="s">
        <v>198</v>
      </c>
      <c r="R626">
        <v>7.577</v>
      </c>
      <c r="S626">
        <v>165.32718980312299</v>
      </c>
      <c r="T626" s="8">
        <f t="shared" si="117"/>
        <v>0.40747336856573374</v>
      </c>
      <c r="U626" s="8">
        <f t="shared" si="118"/>
        <v>0.42930689432834696</v>
      </c>
      <c r="V626" s="7">
        <f t="shared" si="119"/>
        <v>5.9786906555709465E-2</v>
      </c>
      <c r="W626" t="str">
        <f t="shared" si="120"/>
        <v>n.s.</v>
      </c>
      <c r="X626" t="str">
        <f t="shared" si="121"/>
        <v>n.s.</v>
      </c>
      <c r="Y626" t="str">
        <f t="shared" si="122"/>
        <v>n.s.</v>
      </c>
      <c r="Z626" t="str">
        <f t="shared" si="123"/>
        <v>n.s.</v>
      </c>
      <c r="AA626">
        <f t="shared" si="124"/>
        <v>6</v>
      </c>
      <c r="AB626">
        <v>0.93373795724758757</v>
      </c>
      <c r="AC626">
        <v>0.47912908259684495</v>
      </c>
      <c r="AD626">
        <v>0.99059108594928014</v>
      </c>
      <c r="AE626">
        <v>0.12186204499114556</v>
      </c>
      <c r="AF626">
        <v>-6.5169014480055798E-2</v>
      </c>
      <c r="AG626">
        <v>-1.5310944910400026E-2</v>
      </c>
      <c r="AH626">
        <f t="shared" si="125"/>
        <v>6</v>
      </c>
      <c r="AI626">
        <v>0.69331967881157464</v>
      </c>
      <c r="AJ626">
        <v>0.16349873228287956</v>
      </c>
      <c r="AK626">
        <v>0.87499363893296733</v>
      </c>
      <c r="AL626">
        <v>-0.279768421593595</v>
      </c>
      <c r="AM626">
        <v>-0.26303440583379378</v>
      </c>
      <c r="AN626">
        <v>-5.9355277616421238E-2</v>
      </c>
      <c r="AO626">
        <f t="shared" si="126"/>
        <v>6</v>
      </c>
      <c r="AP626">
        <v>1.617</v>
      </c>
      <c r="AQ626">
        <v>1.1200000000000001</v>
      </c>
      <c r="AR626">
        <v>1.8340000000000001</v>
      </c>
      <c r="AS626">
        <v>1.214</v>
      </c>
      <c r="AT626">
        <v>1.2</v>
      </c>
      <c r="AU626">
        <v>1.042</v>
      </c>
      <c r="AV626" t="s">
        <v>198</v>
      </c>
      <c r="AW626" t="s">
        <v>1254</v>
      </c>
      <c r="AX626" t="s">
        <v>198</v>
      </c>
      <c r="BL626">
        <f t="shared" si="127"/>
        <v>-0.279768421593595</v>
      </c>
      <c r="BM626">
        <f t="shared" si="128"/>
        <v>-0.26303440583379378</v>
      </c>
      <c r="BN626">
        <f t="shared" si="129"/>
        <v>-5.9355277616421238E-2</v>
      </c>
      <c r="BO626">
        <v>0.279768421593595</v>
      </c>
      <c r="BP626">
        <v>0.26303440583379378</v>
      </c>
      <c r="BQ626">
        <v>5.9355277616421238E-2</v>
      </c>
    </row>
    <row r="627" spans="1:69" x14ac:dyDescent="0.25">
      <c r="B627" t="s">
        <v>1570</v>
      </c>
      <c r="C627" t="s">
        <v>1571</v>
      </c>
      <c r="D627" t="s">
        <v>198</v>
      </c>
      <c r="E627" t="s">
        <v>198</v>
      </c>
      <c r="F627" t="s">
        <v>198</v>
      </c>
      <c r="G627" t="s">
        <v>1573</v>
      </c>
      <c r="H627">
        <v>29.474</v>
      </c>
      <c r="I627">
        <v>8.98</v>
      </c>
      <c r="J627">
        <v>254</v>
      </c>
      <c r="K627">
        <v>38.582677165354298</v>
      </c>
      <c r="L627">
        <v>52</v>
      </c>
      <c r="M627">
        <v>8</v>
      </c>
      <c r="N627">
        <v>8</v>
      </c>
      <c r="O627">
        <v>0</v>
      </c>
      <c r="P627">
        <v>1</v>
      </c>
      <c r="Q627" t="s">
        <v>198</v>
      </c>
      <c r="R627">
        <v>18.306999999999999</v>
      </c>
      <c r="S627">
        <v>156.45203542709399</v>
      </c>
      <c r="T627" s="8">
        <f t="shared" si="117"/>
        <v>-0.13834526171307418</v>
      </c>
      <c r="U627" s="8">
        <f t="shared" si="118"/>
        <v>0.21240028044202128</v>
      </c>
      <c r="V627" s="7">
        <f t="shared" si="119"/>
        <v>0.17593894204938967</v>
      </c>
      <c r="W627" t="str">
        <f t="shared" si="120"/>
        <v>n.s.</v>
      </c>
      <c r="X627" t="str">
        <f t="shared" si="121"/>
        <v>n.s.</v>
      </c>
      <c r="Y627" t="str">
        <f t="shared" si="122"/>
        <v>n.s.</v>
      </c>
      <c r="Z627" t="str">
        <f t="shared" si="123"/>
        <v>n.s.</v>
      </c>
      <c r="AA627">
        <f t="shared" si="124"/>
        <v>6</v>
      </c>
      <c r="AB627">
        <v>-0.29282410583781571</v>
      </c>
      <c r="AC627">
        <v>-0.51572761412719537</v>
      </c>
      <c r="AD627">
        <v>-0.12737930647622769</v>
      </c>
      <c r="AE627">
        <v>9.1290345972590059E-2</v>
      </c>
      <c r="AF627">
        <v>7.4861437298918185E-2</v>
      </c>
      <c r="AG627">
        <v>-6.0292327108714315E-2</v>
      </c>
      <c r="AH627">
        <f t="shared" si="125"/>
        <v>6</v>
      </c>
      <c r="AI627">
        <v>-0.53324238427382864</v>
      </c>
      <c r="AJ627">
        <v>-0.83135796444116083</v>
      </c>
      <c r="AK627">
        <v>-0.24297675349254044</v>
      </c>
      <c r="AL627">
        <v>-0.31034012061215049</v>
      </c>
      <c r="AM627">
        <v>-0.1230039540548198</v>
      </c>
      <c r="AN627">
        <v>-0.10433665981473553</v>
      </c>
      <c r="AO627">
        <f t="shared" si="126"/>
        <v>6</v>
      </c>
      <c r="AP627">
        <v>0.69099999999999995</v>
      </c>
      <c r="AQ627">
        <v>0.56200000000000006</v>
      </c>
      <c r="AR627">
        <v>0.84499999999999997</v>
      </c>
      <c r="AS627">
        <v>1.24</v>
      </c>
      <c r="AT627">
        <v>1.089</v>
      </c>
      <c r="AU627">
        <v>1.075</v>
      </c>
      <c r="AV627" t="s">
        <v>199</v>
      </c>
      <c r="AW627" t="s">
        <v>198</v>
      </c>
      <c r="AX627" t="s">
        <v>1572</v>
      </c>
      <c r="BL627">
        <f t="shared" si="127"/>
        <v>-0.31034012061215049</v>
      </c>
      <c r="BM627">
        <f t="shared" si="128"/>
        <v>-0.1230039540548198</v>
      </c>
      <c r="BN627">
        <f t="shared" si="129"/>
        <v>-0.10433665981473553</v>
      </c>
      <c r="BO627">
        <v>0.31034012061215049</v>
      </c>
      <c r="BP627">
        <v>0.1230039540548198</v>
      </c>
      <c r="BQ627">
        <v>0.10433665981473553</v>
      </c>
    </row>
    <row r="628" spans="1:69" hidden="1" x14ac:dyDescent="0.25">
      <c r="A628"/>
      <c r="B628" t="s">
        <v>1574</v>
      </c>
      <c r="C628" t="s">
        <v>1575</v>
      </c>
      <c r="D628" t="s">
        <v>198</v>
      </c>
      <c r="E628" t="s">
        <v>198</v>
      </c>
      <c r="F628" t="s">
        <v>198</v>
      </c>
      <c r="G628" t="s">
        <v>198</v>
      </c>
      <c r="H628">
        <v>34.741</v>
      </c>
      <c r="I628">
        <v>9.58</v>
      </c>
      <c r="J628">
        <v>315</v>
      </c>
      <c r="K628">
        <v>20.317460317460299</v>
      </c>
      <c r="L628">
        <v>26</v>
      </c>
      <c r="M628">
        <v>3</v>
      </c>
      <c r="N628">
        <v>2</v>
      </c>
      <c r="O628">
        <v>0</v>
      </c>
      <c r="P628">
        <v>1</v>
      </c>
      <c r="Q628" t="s">
        <v>198</v>
      </c>
      <c r="R628">
        <v>7.4829999999999997</v>
      </c>
      <c r="S628">
        <v>83.728105306625395</v>
      </c>
      <c r="T628" s="8">
        <f t="shared" si="117"/>
        <v>-3.2036216922684542</v>
      </c>
      <c r="U628" s="8">
        <f t="shared" si="118"/>
        <v>3.1930708297110466</v>
      </c>
      <c r="V628" s="7">
        <f t="shared" si="119"/>
        <v>5.9166225335572441E-2</v>
      </c>
      <c r="W628" t="str">
        <f t="shared" si="120"/>
        <v>n.s.</v>
      </c>
      <c r="X628" t="str">
        <f t="shared" si="121"/>
        <v>n.s.</v>
      </c>
      <c r="Y628" t="str">
        <f t="shared" si="122"/>
        <v>n.s.</v>
      </c>
      <c r="Z628" t="str">
        <f t="shared" si="123"/>
        <v>n.s.</v>
      </c>
      <c r="AA628">
        <f t="shared" si="124"/>
        <v>4</v>
      </c>
      <c r="AB628">
        <v>0.3244825432244875</v>
      </c>
      <c r="AC628">
        <v>-6.3282258394607593</v>
      </c>
      <c r="AD628" t="s">
        <v>198</v>
      </c>
      <c r="AE628">
        <v>-0.36475267441655757</v>
      </c>
      <c r="AF628">
        <v>-6.4459907984209872</v>
      </c>
      <c r="AG628" t="s">
        <v>198</v>
      </c>
      <c r="AH628">
        <f t="shared" si="125"/>
        <v>4</v>
      </c>
      <c r="AI628">
        <v>8.4064264788474549E-2</v>
      </c>
      <c r="AJ628">
        <v>-6.6438561897747244</v>
      </c>
      <c r="AK628" t="s">
        <v>198</v>
      </c>
      <c r="AL628">
        <v>-0.76638314100129812</v>
      </c>
      <c r="AM628">
        <v>-6.6438561897747253</v>
      </c>
      <c r="AN628" t="s">
        <v>198</v>
      </c>
      <c r="AO628">
        <f t="shared" si="126"/>
        <v>4</v>
      </c>
      <c r="AP628">
        <v>1.06</v>
      </c>
      <c r="AQ628">
        <v>0.01</v>
      </c>
      <c r="AR628" t="s">
        <v>198</v>
      </c>
      <c r="AS628">
        <v>1.7010000000000001</v>
      </c>
      <c r="AT628">
        <v>100</v>
      </c>
      <c r="AU628" t="s">
        <v>198</v>
      </c>
      <c r="AV628" t="s">
        <v>198</v>
      </c>
      <c r="AW628" t="s">
        <v>198</v>
      </c>
      <c r="AX628" t="s">
        <v>198</v>
      </c>
      <c r="BL628">
        <f t="shared" si="127"/>
        <v>-0.76638314100129812</v>
      </c>
      <c r="BM628">
        <f t="shared" si="128"/>
        <v>-6.6438561897747253</v>
      </c>
      <c r="BN628" t="str">
        <f t="shared" si="129"/>
        <v/>
      </c>
      <c r="BO628">
        <v>0.76638314100129812</v>
      </c>
      <c r="BP628">
        <v>6.6438561897747253</v>
      </c>
      <c r="BQ628" t="s">
        <v>198</v>
      </c>
    </row>
    <row r="629" spans="1:69" x14ac:dyDescent="0.25">
      <c r="B629" t="s">
        <v>1576</v>
      </c>
      <c r="C629" t="s">
        <v>1577</v>
      </c>
      <c r="D629" t="s">
        <v>198</v>
      </c>
      <c r="E629" t="s">
        <v>198</v>
      </c>
      <c r="F629" t="s">
        <v>198</v>
      </c>
      <c r="G629" t="s">
        <v>198</v>
      </c>
      <c r="H629">
        <v>18.379000000000001</v>
      </c>
      <c r="I629">
        <v>5.27</v>
      </c>
      <c r="J629">
        <v>164</v>
      </c>
      <c r="K629">
        <v>46.951219512195102</v>
      </c>
      <c r="L629">
        <v>50</v>
      </c>
      <c r="M629">
        <v>8</v>
      </c>
      <c r="N629">
        <v>8</v>
      </c>
      <c r="O629">
        <v>0</v>
      </c>
      <c r="P629">
        <v>1</v>
      </c>
      <c r="Q629" t="s">
        <v>198</v>
      </c>
      <c r="R629">
        <v>18.306999999999999</v>
      </c>
      <c r="S629">
        <v>134.65603649616199</v>
      </c>
      <c r="T629" s="8">
        <f t="shared" si="117"/>
        <v>9.8935105273950039E-2</v>
      </c>
      <c r="U629" s="8">
        <f t="shared" si="118"/>
        <v>0.18837361808116354</v>
      </c>
      <c r="V629" s="7">
        <f t="shared" si="119"/>
        <v>0.26744403701518266</v>
      </c>
      <c r="W629" t="str">
        <f t="shared" si="120"/>
        <v>n.s.</v>
      </c>
      <c r="X629" t="str">
        <f t="shared" si="121"/>
        <v>n.s.</v>
      </c>
      <c r="Y629" t="str">
        <f t="shared" si="122"/>
        <v>n.s.</v>
      </c>
      <c r="Z629" t="str">
        <f t="shared" si="123"/>
        <v>n.s.</v>
      </c>
      <c r="AA629">
        <f t="shared" si="124"/>
        <v>6</v>
      </c>
      <c r="AB629">
        <v>4.7773200493617024E-2</v>
      </c>
      <c r="AC629">
        <v>0.22942931526466148</v>
      </c>
      <c r="AD629">
        <v>0.41073269601713081</v>
      </c>
      <c r="AE629">
        <v>2.7564748362202851E-2</v>
      </c>
      <c r="AF629">
        <v>8.01703486839834E-2</v>
      </c>
      <c r="AG629">
        <v>-0.20205967717789536</v>
      </c>
      <c r="AH629">
        <f t="shared" si="125"/>
        <v>6</v>
      </c>
      <c r="AI629">
        <v>-0.19264507794239591</v>
      </c>
      <c r="AJ629">
        <v>-8.6201035049303931E-2</v>
      </c>
      <c r="AK629">
        <v>0.29513524900081806</v>
      </c>
      <c r="AL629">
        <v>-0.3740657182225377</v>
      </c>
      <c r="AM629">
        <v>-0.11769504266975458</v>
      </c>
      <c r="AN629">
        <v>-0.24610400988391656</v>
      </c>
      <c r="AO629">
        <f t="shared" si="126"/>
        <v>6</v>
      </c>
      <c r="AP629">
        <v>0.875</v>
      </c>
      <c r="AQ629">
        <v>0.94199999999999995</v>
      </c>
      <c r="AR629">
        <v>1.2270000000000001</v>
      </c>
      <c r="AS629">
        <v>1.296</v>
      </c>
      <c r="AT629">
        <v>1.085</v>
      </c>
      <c r="AU629">
        <v>1.1859999999999999</v>
      </c>
      <c r="AV629" t="s">
        <v>198</v>
      </c>
      <c r="AW629" t="s">
        <v>198</v>
      </c>
      <c r="AX629" t="s">
        <v>198</v>
      </c>
      <c r="BL629">
        <f t="shared" si="127"/>
        <v>-0.3740657182225377</v>
      </c>
      <c r="BM629">
        <f t="shared" si="128"/>
        <v>-0.11769504266975458</v>
      </c>
      <c r="BN629">
        <f t="shared" si="129"/>
        <v>-0.24610400988391656</v>
      </c>
      <c r="BO629">
        <v>0.3740657182225377</v>
      </c>
      <c r="BP629">
        <v>0.11769504266975458</v>
      </c>
      <c r="BQ629">
        <v>0.24610400988391656</v>
      </c>
    </row>
    <row r="630" spans="1:69" x14ac:dyDescent="0.25">
      <c r="B630" t="s">
        <v>1578</v>
      </c>
      <c r="C630" t="s">
        <v>1579</v>
      </c>
      <c r="D630" t="s">
        <v>198</v>
      </c>
      <c r="E630" t="s">
        <v>198</v>
      </c>
      <c r="F630" t="s">
        <v>198</v>
      </c>
      <c r="G630" t="s">
        <v>198</v>
      </c>
      <c r="H630">
        <v>35.173000000000002</v>
      </c>
      <c r="I630">
        <v>7.18</v>
      </c>
      <c r="J630">
        <v>310</v>
      </c>
      <c r="K630">
        <v>40</v>
      </c>
      <c r="L630">
        <v>34</v>
      </c>
      <c r="M630">
        <v>7</v>
      </c>
      <c r="N630">
        <v>7</v>
      </c>
      <c r="O630">
        <v>0</v>
      </c>
      <c r="P630">
        <v>1</v>
      </c>
      <c r="Q630" t="s">
        <v>198</v>
      </c>
      <c r="R630">
        <v>4.1790000000000003</v>
      </c>
      <c r="S630">
        <v>130.37736034393299</v>
      </c>
      <c r="T630" s="8">
        <f t="shared" si="117"/>
        <v>-0.25792335277625728</v>
      </c>
      <c r="U630" s="8">
        <f t="shared" si="118"/>
        <v>0.4903646595620032</v>
      </c>
      <c r="V630" s="7">
        <f t="shared" si="119"/>
        <v>0.26678124834791483</v>
      </c>
      <c r="W630" t="str">
        <f t="shared" si="120"/>
        <v>n.s.</v>
      </c>
      <c r="X630" t="str">
        <f t="shared" si="121"/>
        <v>n.s.</v>
      </c>
      <c r="Y630" t="str">
        <f t="shared" si="122"/>
        <v>n.s.</v>
      </c>
      <c r="Z630" t="str">
        <f t="shared" si="123"/>
        <v>n.s.</v>
      </c>
      <c r="AA630">
        <f t="shared" si="124"/>
        <v>6</v>
      </c>
      <c r="AB630">
        <v>0.29838834707334289</v>
      </c>
      <c r="AC630">
        <v>-0.98481801716294526</v>
      </c>
      <c r="AD630">
        <v>-8.3657929046909704E-2</v>
      </c>
      <c r="AE630">
        <v>0.27333706557492299</v>
      </c>
      <c r="AF630">
        <v>-0.79852335509388328</v>
      </c>
      <c r="AG630">
        <v>-0.2522662280020711</v>
      </c>
      <c r="AH630">
        <f t="shared" si="125"/>
        <v>6</v>
      </c>
      <c r="AI630">
        <v>5.7970068637329945E-2</v>
      </c>
      <c r="AJ630">
        <v>-1.3004483674769107</v>
      </c>
      <c r="AK630">
        <v>-0.19925537606322247</v>
      </c>
      <c r="AL630">
        <v>-0.12829340100981756</v>
      </c>
      <c r="AM630">
        <v>-0.99638874644762121</v>
      </c>
      <c r="AN630">
        <v>-0.29631056070809231</v>
      </c>
      <c r="AO630">
        <f t="shared" si="126"/>
        <v>6</v>
      </c>
      <c r="AP630">
        <v>1.0409999999999999</v>
      </c>
      <c r="AQ630">
        <v>0.40600000000000003</v>
      </c>
      <c r="AR630">
        <v>0.871</v>
      </c>
      <c r="AS630">
        <v>1.093</v>
      </c>
      <c r="AT630">
        <v>1.9950000000000001</v>
      </c>
      <c r="AU630">
        <v>1.228</v>
      </c>
      <c r="AV630" t="s">
        <v>198</v>
      </c>
      <c r="AW630" t="s">
        <v>198</v>
      </c>
      <c r="AX630" t="s">
        <v>198</v>
      </c>
      <c r="BL630">
        <f t="shared" si="127"/>
        <v>-0.12829340100981756</v>
      </c>
      <c r="BM630">
        <f t="shared" si="128"/>
        <v>-0.99638874644762121</v>
      </c>
      <c r="BN630">
        <f t="shared" si="129"/>
        <v>-0.29631056070809231</v>
      </c>
      <c r="BO630">
        <v>0.12829340100981756</v>
      </c>
      <c r="BP630">
        <v>0.99638874644762121</v>
      </c>
      <c r="BQ630">
        <v>0.29631056070809231</v>
      </c>
    </row>
    <row r="631" spans="1:69" x14ac:dyDescent="0.25">
      <c r="B631" t="s">
        <v>1580</v>
      </c>
      <c r="C631" t="s">
        <v>1581</v>
      </c>
      <c r="D631" t="s">
        <v>198</v>
      </c>
      <c r="E631" t="s">
        <v>198</v>
      </c>
      <c r="F631" t="s">
        <v>198</v>
      </c>
      <c r="G631" t="s">
        <v>198</v>
      </c>
      <c r="H631">
        <v>26.81</v>
      </c>
      <c r="I631">
        <v>9.3800000000000008</v>
      </c>
      <c r="J631">
        <v>242</v>
      </c>
      <c r="K631">
        <v>26.8595041322314</v>
      </c>
      <c r="L631">
        <v>68</v>
      </c>
      <c r="M631">
        <v>5</v>
      </c>
      <c r="N631">
        <v>5</v>
      </c>
      <c r="O631">
        <v>0</v>
      </c>
      <c r="P631">
        <v>1</v>
      </c>
      <c r="Q631" t="s">
        <v>198</v>
      </c>
      <c r="R631">
        <v>13.250999999999999</v>
      </c>
      <c r="S631">
        <v>216.70503664016701</v>
      </c>
      <c r="T631" s="8">
        <f t="shared" si="117"/>
        <v>-5.2040665825649661E-3</v>
      </c>
      <c r="U631" s="8">
        <f t="shared" si="118"/>
        <v>0.43014573355136965</v>
      </c>
      <c r="V631" s="7">
        <f t="shared" si="119"/>
        <v>0.97894988151021578</v>
      </c>
      <c r="W631" t="str">
        <f t="shared" si="120"/>
        <v>n.s.</v>
      </c>
      <c r="X631" t="str">
        <f t="shared" si="121"/>
        <v>n.s.</v>
      </c>
      <c r="Y631" t="str">
        <f t="shared" si="122"/>
        <v>n.s.</v>
      </c>
      <c r="Z631" t="str">
        <f t="shared" si="123"/>
        <v>n.s.</v>
      </c>
      <c r="AA631">
        <f t="shared" si="124"/>
        <v>6</v>
      </c>
      <c r="AB631">
        <v>0.22007783015183741</v>
      </c>
      <c r="AC631">
        <v>-0.7675108849862804</v>
      </c>
      <c r="AD631">
        <v>-0.29751774013150256</v>
      </c>
      <c r="AE631">
        <v>0.59757690761738758</v>
      </c>
      <c r="AF631">
        <v>6.4301865612632181E-2</v>
      </c>
      <c r="AG631">
        <v>0.15184762224053605</v>
      </c>
      <c r="AH631">
        <f t="shared" si="125"/>
        <v>6</v>
      </c>
      <c r="AI631">
        <v>-2.0340448284175534E-2</v>
      </c>
      <c r="AJ631">
        <v>-1.0831412353002459</v>
      </c>
      <c r="AK631">
        <v>-0.41311518714781531</v>
      </c>
      <c r="AL631">
        <v>0.19594644103264702</v>
      </c>
      <c r="AM631">
        <v>-0.1335635257411058</v>
      </c>
      <c r="AN631">
        <v>0.10780328953451485</v>
      </c>
      <c r="AO631">
        <f t="shared" si="126"/>
        <v>6</v>
      </c>
      <c r="AP631">
        <v>0.98599999999999999</v>
      </c>
      <c r="AQ631">
        <v>0.47199999999999998</v>
      </c>
      <c r="AR631">
        <v>0.751</v>
      </c>
      <c r="AS631">
        <v>0.873</v>
      </c>
      <c r="AT631">
        <v>1.097</v>
      </c>
      <c r="AU631">
        <v>0.92800000000000005</v>
      </c>
      <c r="AV631" t="s">
        <v>198</v>
      </c>
      <c r="AW631" t="s">
        <v>198</v>
      </c>
      <c r="AX631" t="s">
        <v>198</v>
      </c>
      <c r="BL631">
        <f t="shared" si="127"/>
        <v>0.19594644103264702</v>
      </c>
      <c r="BM631">
        <f t="shared" si="128"/>
        <v>-0.1335635257411058</v>
      </c>
      <c r="BN631">
        <f t="shared" si="129"/>
        <v>0.10780328953451485</v>
      </c>
      <c r="BO631">
        <v>-0.19594644103264702</v>
      </c>
      <c r="BP631">
        <v>0.1335635257411058</v>
      </c>
      <c r="BQ631">
        <v>-0.10780328953451485</v>
      </c>
    </row>
    <row r="632" spans="1:69" x14ac:dyDescent="0.25">
      <c r="B632" t="s">
        <v>1582</v>
      </c>
      <c r="C632" t="s">
        <v>1583</v>
      </c>
      <c r="D632" t="s">
        <v>198</v>
      </c>
      <c r="E632" t="s">
        <v>198</v>
      </c>
      <c r="F632" t="s">
        <v>198</v>
      </c>
      <c r="G632" t="s">
        <v>198</v>
      </c>
      <c r="H632">
        <v>23.734999999999999</v>
      </c>
      <c r="I632">
        <v>4.3</v>
      </c>
      <c r="J632">
        <v>213</v>
      </c>
      <c r="K632">
        <v>33.802816901408399</v>
      </c>
      <c r="L632">
        <v>52</v>
      </c>
      <c r="M632">
        <v>5</v>
      </c>
      <c r="N632">
        <v>5</v>
      </c>
      <c r="O632">
        <v>0</v>
      </c>
      <c r="P632">
        <v>1</v>
      </c>
      <c r="Q632" t="s">
        <v>198</v>
      </c>
      <c r="R632">
        <v>10.788</v>
      </c>
      <c r="S632">
        <v>198.11546289920801</v>
      </c>
      <c r="T632" s="8">
        <f t="shared" si="117"/>
        <v>-0.20836451749440391</v>
      </c>
      <c r="U632" s="8">
        <f t="shared" si="118"/>
        <v>0.32729563803949457</v>
      </c>
      <c r="V632" s="7">
        <f t="shared" si="119"/>
        <v>0.18502428318762792</v>
      </c>
      <c r="W632" t="str">
        <f t="shared" si="120"/>
        <v>n.s.</v>
      </c>
      <c r="X632" t="str">
        <f t="shared" si="121"/>
        <v>n.s.</v>
      </c>
      <c r="Y632" t="str">
        <f t="shared" si="122"/>
        <v>n.s.</v>
      </c>
      <c r="Z632" t="str">
        <f t="shared" si="123"/>
        <v>n.s.</v>
      </c>
      <c r="AA632">
        <f t="shared" si="124"/>
        <v>6</v>
      </c>
      <c r="AB632">
        <v>-0.47270057377582553</v>
      </c>
      <c r="AC632">
        <v>-0.43098541388596018</v>
      </c>
      <c r="AD632">
        <v>3.0927123029322198E-2</v>
      </c>
      <c r="AE632">
        <v>7.164581682631993E-2</v>
      </c>
      <c r="AF632">
        <v>-0.66448680817828221</v>
      </c>
      <c r="AG632">
        <v>0.21541275101800228</v>
      </c>
      <c r="AH632">
        <f t="shared" si="125"/>
        <v>6</v>
      </c>
      <c r="AI632">
        <v>-0.71311885221183846</v>
      </c>
      <c r="AJ632">
        <v>-0.74661576419992559</v>
      </c>
      <c r="AK632">
        <v>-8.4670323986990564E-2</v>
      </c>
      <c r="AL632">
        <v>-0.32998464975842062</v>
      </c>
      <c r="AM632">
        <v>-0.86235219953202014</v>
      </c>
      <c r="AN632">
        <v>0.17136841831198107</v>
      </c>
      <c r="AO632">
        <f t="shared" si="126"/>
        <v>6</v>
      </c>
      <c r="AP632">
        <v>0.61</v>
      </c>
      <c r="AQ632">
        <v>0.59599999999999997</v>
      </c>
      <c r="AR632">
        <v>0.94299999999999995</v>
      </c>
      <c r="AS632">
        <v>1.2569999999999999</v>
      </c>
      <c r="AT632">
        <v>1.8180000000000001</v>
      </c>
      <c r="AU632">
        <v>0.88800000000000001</v>
      </c>
      <c r="AV632" t="s">
        <v>198</v>
      </c>
      <c r="AW632" t="s">
        <v>198</v>
      </c>
      <c r="AX632" t="s">
        <v>198</v>
      </c>
      <c r="BL632">
        <f t="shared" si="127"/>
        <v>-0.32998464975842062</v>
      </c>
      <c r="BM632">
        <f t="shared" si="128"/>
        <v>-0.86235219953202014</v>
      </c>
      <c r="BN632">
        <f t="shared" si="129"/>
        <v>0.17136841831198107</v>
      </c>
      <c r="BO632">
        <v>0.32998464975842062</v>
      </c>
      <c r="BP632">
        <v>0.86235219953202014</v>
      </c>
      <c r="BQ632">
        <v>-0.17136841831198107</v>
      </c>
    </row>
    <row r="633" spans="1:69" x14ac:dyDescent="0.25">
      <c r="B633" t="s">
        <v>1584</v>
      </c>
      <c r="C633" t="s">
        <v>1585</v>
      </c>
      <c r="D633" t="s">
        <v>198</v>
      </c>
      <c r="E633" t="s">
        <v>198</v>
      </c>
      <c r="F633" t="s">
        <v>198</v>
      </c>
      <c r="G633" t="s">
        <v>2003</v>
      </c>
      <c r="H633">
        <v>39.384999999999998</v>
      </c>
      <c r="I633">
        <v>9.17</v>
      </c>
      <c r="J633">
        <v>343</v>
      </c>
      <c r="K633">
        <v>39.941690962099102</v>
      </c>
      <c r="L633">
        <v>35</v>
      </c>
      <c r="M633">
        <v>11</v>
      </c>
      <c r="N633">
        <v>10</v>
      </c>
      <c r="O633">
        <v>2</v>
      </c>
      <c r="P633">
        <v>1</v>
      </c>
      <c r="Q633" t="s">
        <v>198</v>
      </c>
      <c r="R633">
        <v>10.365</v>
      </c>
      <c r="S633">
        <v>105.359330177307</v>
      </c>
      <c r="T633" s="8">
        <f t="shared" si="117"/>
        <v>-0.25423316784541167</v>
      </c>
      <c r="U633" s="8">
        <f t="shared" si="118"/>
        <v>0.20852113626864791</v>
      </c>
      <c r="V633" s="7">
        <f t="shared" si="119"/>
        <v>2.1329931322931348E-2</v>
      </c>
      <c r="W633" t="str">
        <f t="shared" si="120"/>
        <v>n.s.</v>
      </c>
      <c r="X633" t="str">
        <f t="shared" si="121"/>
        <v>n.s.</v>
      </c>
      <c r="Y633" t="str">
        <f t="shared" si="122"/>
        <v>n.s.</v>
      </c>
      <c r="Z633" t="str">
        <f t="shared" si="123"/>
        <v>n.s.</v>
      </c>
      <c r="AA633">
        <f t="shared" si="124"/>
        <v>6</v>
      </c>
      <c r="AB633">
        <v>-4.2371422544391302E-2</v>
      </c>
      <c r="AC633">
        <v>-0.49028259756973241</v>
      </c>
      <c r="AD633">
        <v>-7.5399778044600893E-2</v>
      </c>
      <c r="AE633">
        <v>-0.55591273417236464</v>
      </c>
      <c r="AF633">
        <v>-0.29578194262147212</v>
      </c>
      <c r="AG633">
        <v>-6.5650532119908622E-2</v>
      </c>
      <c r="AH633">
        <f t="shared" si="125"/>
        <v>6</v>
      </c>
      <c r="AI633">
        <v>-0.28278970098040423</v>
      </c>
      <c r="AJ633">
        <v>-0.80591294788369783</v>
      </c>
      <c r="AK633">
        <v>-0.19099722506091366</v>
      </c>
      <c r="AL633">
        <v>-0.9575432007571052</v>
      </c>
      <c r="AM633">
        <v>-0.4936473339752101</v>
      </c>
      <c r="AN633">
        <v>-0.10969486482592983</v>
      </c>
      <c r="AO633">
        <f t="shared" si="126"/>
        <v>6</v>
      </c>
      <c r="AP633">
        <v>0.82199999999999995</v>
      </c>
      <c r="AQ633">
        <v>0.57199999999999995</v>
      </c>
      <c r="AR633">
        <v>0.876</v>
      </c>
      <c r="AS633">
        <v>1.9419999999999999</v>
      </c>
      <c r="AT633">
        <v>1.4079999999999999</v>
      </c>
      <c r="AU633">
        <v>1.079</v>
      </c>
      <c r="AV633" t="s">
        <v>199</v>
      </c>
      <c r="AW633" t="s">
        <v>198</v>
      </c>
      <c r="AX633" t="s">
        <v>222</v>
      </c>
      <c r="BL633">
        <f t="shared" si="127"/>
        <v>-0.9575432007571052</v>
      </c>
      <c r="BM633">
        <f t="shared" si="128"/>
        <v>-0.4936473339752101</v>
      </c>
      <c r="BN633">
        <f t="shared" si="129"/>
        <v>-0.10969486482592983</v>
      </c>
      <c r="BO633">
        <v>0.9575432007571052</v>
      </c>
      <c r="BP633">
        <v>0.4936473339752101</v>
      </c>
      <c r="BQ633">
        <v>0.10969486482592983</v>
      </c>
    </row>
    <row r="634" spans="1:69" x14ac:dyDescent="0.25">
      <c r="B634" t="s">
        <v>1586</v>
      </c>
      <c r="C634" t="s">
        <v>1587</v>
      </c>
      <c r="D634" t="s">
        <v>198</v>
      </c>
      <c r="E634" t="s">
        <v>198</v>
      </c>
      <c r="F634" t="s">
        <v>198</v>
      </c>
      <c r="G634" t="s">
        <v>1588</v>
      </c>
      <c r="H634">
        <v>37.93</v>
      </c>
      <c r="I634">
        <v>6.65</v>
      </c>
      <c r="J634">
        <v>351</v>
      </c>
      <c r="K634">
        <v>31.054131054131101</v>
      </c>
      <c r="L634">
        <v>33</v>
      </c>
      <c r="M634">
        <v>6</v>
      </c>
      <c r="N634">
        <v>6</v>
      </c>
      <c r="O634">
        <v>0</v>
      </c>
      <c r="P634">
        <v>1</v>
      </c>
      <c r="Q634" t="s">
        <v>198</v>
      </c>
      <c r="R634">
        <v>3.2170000000000001</v>
      </c>
      <c r="S634">
        <v>127.86107647419</v>
      </c>
      <c r="T634" s="8">
        <f t="shared" si="117"/>
        <v>0.25844837586402414</v>
      </c>
      <c r="U634" s="8">
        <f t="shared" si="118"/>
        <v>0.80439613861318171</v>
      </c>
      <c r="V634" s="7">
        <f t="shared" si="119"/>
        <v>0.48893357731879639</v>
      </c>
      <c r="W634" t="str">
        <f t="shared" si="120"/>
        <v>n.s.</v>
      </c>
      <c r="X634" t="str">
        <f t="shared" si="121"/>
        <v>n.s.</v>
      </c>
      <c r="Y634" t="str">
        <f t="shared" si="122"/>
        <v>n.s.</v>
      </c>
      <c r="Z634" t="str">
        <f t="shared" si="123"/>
        <v>n.s.</v>
      </c>
      <c r="AA634">
        <f t="shared" si="124"/>
        <v>6</v>
      </c>
      <c r="AB634">
        <v>1.1035925092216042E-2</v>
      </c>
      <c r="AC634">
        <v>1.8962582607712306</v>
      </c>
      <c r="AD634">
        <v>-0.70552859481389196</v>
      </c>
      <c r="AE634">
        <v>0.26019767565544505</v>
      </c>
      <c r="AF634">
        <v>-0.19829409771941647</v>
      </c>
      <c r="AG634">
        <v>0.28702108619856165</v>
      </c>
      <c r="AH634">
        <f t="shared" si="125"/>
        <v>6</v>
      </c>
      <c r="AI634">
        <v>-0.22938235334379689</v>
      </c>
      <c r="AJ634">
        <v>1.5806279104572651</v>
      </c>
      <c r="AK634">
        <v>-0.82112604183020477</v>
      </c>
      <c r="AL634">
        <v>-0.14143279092929553</v>
      </c>
      <c r="AM634">
        <v>-0.39615948907315446</v>
      </c>
      <c r="AN634">
        <v>0.24297675349254044</v>
      </c>
      <c r="AO634">
        <f t="shared" si="126"/>
        <v>6</v>
      </c>
      <c r="AP634">
        <v>0.85299999999999998</v>
      </c>
      <c r="AQ634">
        <v>2.9910000000000001</v>
      </c>
      <c r="AR634">
        <v>0.56599999999999995</v>
      </c>
      <c r="AS634">
        <v>1.103</v>
      </c>
      <c r="AT634">
        <v>1.3160000000000001</v>
      </c>
      <c r="AU634">
        <v>0.84499999999999997</v>
      </c>
      <c r="AV634" t="s">
        <v>198</v>
      </c>
      <c r="AW634" t="s">
        <v>198</v>
      </c>
      <c r="AX634" t="s">
        <v>198</v>
      </c>
      <c r="BL634">
        <f t="shared" si="127"/>
        <v>-0.14143279092929553</v>
      </c>
      <c r="BM634">
        <f t="shared" si="128"/>
        <v>-0.39615948907315446</v>
      </c>
      <c r="BN634">
        <f t="shared" si="129"/>
        <v>0.24297675349254044</v>
      </c>
      <c r="BO634">
        <v>0.14143279092929553</v>
      </c>
      <c r="BP634">
        <v>0.39615948907315446</v>
      </c>
      <c r="BQ634">
        <v>-0.24297675349254044</v>
      </c>
    </row>
    <row r="635" spans="1:69" x14ac:dyDescent="0.25">
      <c r="A635" s="10" t="s">
        <v>288</v>
      </c>
      <c r="B635" t="s">
        <v>1589</v>
      </c>
      <c r="C635" t="s">
        <v>1590</v>
      </c>
      <c r="D635" t="s">
        <v>198</v>
      </c>
      <c r="E635" t="s">
        <v>198</v>
      </c>
      <c r="F635" t="s">
        <v>198</v>
      </c>
      <c r="G635" t="s">
        <v>564</v>
      </c>
      <c r="H635">
        <v>15.91</v>
      </c>
      <c r="I635">
        <v>10.62</v>
      </c>
      <c r="J635">
        <v>155</v>
      </c>
      <c r="K635">
        <v>31.612903225806399</v>
      </c>
      <c r="L635">
        <v>262</v>
      </c>
      <c r="M635">
        <v>8</v>
      </c>
      <c r="N635">
        <v>7</v>
      </c>
      <c r="O635">
        <v>0</v>
      </c>
      <c r="P635">
        <v>1</v>
      </c>
      <c r="Q635" t="s">
        <v>198</v>
      </c>
      <c r="R635">
        <v>99</v>
      </c>
      <c r="S635">
        <v>717.108259916306</v>
      </c>
      <c r="T635" s="8">
        <f t="shared" si="117"/>
        <v>7.1920250022830826E-2</v>
      </c>
      <c r="U635" s="8">
        <f t="shared" si="118"/>
        <v>1.3062909256688771</v>
      </c>
      <c r="V635" s="7">
        <f t="shared" si="119"/>
        <v>0.90445851237333408</v>
      </c>
      <c r="W635" t="str">
        <f t="shared" si="120"/>
        <v>n.s.</v>
      </c>
      <c r="X635" t="str">
        <f t="shared" si="121"/>
        <v>n.s.</v>
      </c>
      <c r="Y635" t="str">
        <f t="shared" si="122"/>
        <v>n.s.</v>
      </c>
      <c r="Z635" t="str">
        <f t="shared" si="123"/>
        <v>n.s.</v>
      </c>
      <c r="AA635">
        <f t="shared" si="124"/>
        <v>6</v>
      </c>
      <c r="AB635">
        <v>0.66802445121791232</v>
      </c>
      <c r="AC635">
        <v>1.1055682192941603</v>
      </c>
      <c r="AD635">
        <v>0.47399370897296678</v>
      </c>
      <c r="AE635">
        <v>0.61085842872274065</v>
      </c>
      <c r="AF635">
        <v>-2.8037567282959457</v>
      </c>
      <c r="AG635">
        <v>0.37683342022515043</v>
      </c>
      <c r="AH635">
        <f t="shared" si="125"/>
        <v>6</v>
      </c>
      <c r="AI635">
        <v>0.42760617278189944</v>
      </c>
      <c r="AJ635">
        <v>0.78993786898019491</v>
      </c>
      <c r="AK635">
        <v>0.35839626195665403</v>
      </c>
      <c r="AL635">
        <v>0.20922796213800007</v>
      </c>
      <c r="AM635">
        <v>-3.0016221196496837</v>
      </c>
      <c r="AN635">
        <v>0.33278908751912922</v>
      </c>
      <c r="AO635">
        <f t="shared" si="126"/>
        <v>6</v>
      </c>
      <c r="AP635">
        <v>1.345</v>
      </c>
      <c r="AQ635">
        <v>1.7290000000000001</v>
      </c>
      <c r="AR635">
        <v>1.282</v>
      </c>
      <c r="AS635">
        <v>0.86499999999999999</v>
      </c>
      <c r="AT635">
        <v>8.0090000000000003</v>
      </c>
      <c r="AU635">
        <v>0.79400000000000004</v>
      </c>
      <c r="AV635" t="s">
        <v>198</v>
      </c>
      <c r="AW635" t="s">
        <v>562</v>
      </c>
      <c r="AX635" t="s">
        <v>563</v>
      </c>
      <c r="BL635">
        <f t="shared" si="127"/>
        <v>0.20922796213800007</v>
      </c>
      <c r="BM635">
        <f t="shared" si="128"/>
        <v>-3.0016221196496837</v>
      </c>
      <c r="BN635">
        <f t="shared" si="129"/>
        <v>0.33278908751912922</v>
      </c>
      <c r="BO635">
        <v>-0.20922796213800007</v>
      </c>
      <c r="BP635">
        <v>3.0016221196496837</v>
      </c>
      <c r="BQ635">
        <v>-0.33278908751912922</v>
      </c>
    </row>
    <row r="636" spans="1:69" x14ac:dyDescent="0.25">
      <c r="B636" t="s">
        <v>1591</v>
      </c>
      <c r="C636" t="s">
        <v>1592</v>
      </c>
      <c r="D636" t="s">
        <v>198</v>
      </c>
      <c r="E636" t="s">
        <v>198</v>
      </c>
      <c r="F636" t="s">
        <v>198</v>
      </c>
      <c r="G636" t="s">
        <v>1593</v>
      </c>
      <c r="H636">
        <v>34.704000000000001</v>
      </c>
      <c r="I636">
        <v>6.54</v>
      </c>
      <c r="J636">
        <v>310</v>
      </c>
      <c r="K636">
        <v>30.9677419354839</v>
      </c>
      <c r="L636">
        <v>48</v>
      </c>
      <c r="M636">
        <v>9</v>
      </c>
      <c r="N636">
        <v>9</v>
      </c>
      <c r="O636">
        <v>0</v>
      </c>
      <c r="P636">
        <v>1</v>
      </c>
      <c r="Q636" t="s">
        <v>198</v>
      </c>
      <c r="R636">
        <v>5.5789999999999997</v>
      </c>
      <c r="S636">
        <v>160.305631399155</v>
      </c>
      <c r="T636" s="8">
        <f t="shared" si="117"/>
        <v>1.4263445147190218E-2</v>
      </c>
      <c r="U636" s="8">
        <f t="shared" si="118"/>
        <v>0.17608972776734161</v>
      </c>
      <c r="V636" s="7">
        <f t="shared" si="119"/>
        <v>0.85988881510082027</v>
      </c>
      <c r="W636" t="str">
        <f t="shared" si="120"/>
        <v>n.s.</v>
      </c>
      <c r="X636" t="str">
        <f t="shared" si="121"/>
        <v>n.s.</v>
      </c>
      <c r="Y636" t="str">
        <f t="shared" si="122"/>
        <v>n.s.</v>
      </c>
      <c r="Z636" t="str">
        <f t="shared" si="123"/>
        <v>n.s.</v>
      </c>
      <c r="AA636">
        <f t="shared" si="124"/>
        <v>6</v>
      </c>
      <c r="AB636">
        <v>-4.2371422544391302E-2</v>
      </c>
      <c r="AC636">
        <v>7.4359918771828043E-2</v>
      </c>
      <c r="AD636">
        <v>0.28552244845862512</v>
      </c>
      <c r="AE636">
        <v>-0.23899046145095715</v>
      </c>
      <c r="AF636">
        <v>-0.1401310721612779</v>
      </c>
      <c r="AG636">
        <v>0.14719125980931447</v>
      </c>
      <c r="AH636">
        <f t="shared" si="125"/>
        <v>6</v>
      </c>
      <c r="AI636">
        <v>-0.28278970098040423</v>
      </c>
      <c r="AJ636">
        <v>-0.24127043154213737</v>
      </c>
      <c r="AK636">
        <v>0.16992500144231237</v>
      </c>
      <c r="AL636">
        <v>-0.6406209280356977</v>
      </c>
      <c r="AM636">
        <v>-0.33799646351501589</v>
      </c>
      <c r="AN636">
        <v>0.10314692710329325</v>
      </c>
      <c r="AO636">
        <f t="shared" si="126"/>
        <v>6</v>
      </c>
      <c r="AP636">
        <v>0.82199999999999995</v>
      </c>
      <c r="AQ636">
        <v>0.84599999999999997</v>
      </c>
      <c r="AR636">
        <v>1.125</v>
      </c>
      <c r="AS636">
        <v>1.5589999999999999</v>
      </c>
      <c r="AT636">
        <v>1.264</v>
      </c>
      <c r="AU636">
        <v>0.93100000000000005</v>
      </c>
      <c r="AV636" t="s">
        <v>1364</v>
      </c>
      <c r="AW636" t="s">
        <v>198</v>
      </c>
      <c r="AX636" t="s">
        <v>947</v>
      </c>
      <c r="BL636">
        <f t="shared" si="127"/>
        <v>-0.6406209280356977</v>
      </c>
      <c r="BM636">
        <f t="shared" si="128"/>
        <v>-0.33799646351501589</v>
      </c>
      <c r="BN636">
        <f t="shared" si="129"/>
        <v>0.10314692710329325</v>
      </c>
      <c r="BO636">
        <v>0.6406209280356977</v>
      </c>
      <c r="BP636">
        <v>0.33799646351501589</v>
      </c>
      <c r="BQ636">
        <v>-0.10314692710329325</v>
      </c>
    </row>
    <row r="637" spans="1:69" x14ac:dyDescent="0.25">
      <c r="B637" t="s">
        <v>1594</v>
      </c>
      <c r="C637" t="s">
        <v>1595</v>
      </c>
      <c r="D637" t="s">
        <v>198</v>
      </c>
      <c r="E637" t="s">
        <v>198</v>
      </c>
      <c r="F637" t="s">
        <v>198</v>
      </c>
      <c r="G637" t="s">
        <v>1369</v>
      </c>
      <c r="H637">
        <v>68.989000000000004</v>
      </c>
      <c r="I637">
        <v>9.51</v>
      </c>
      <c r="J637">
        <v>608</v>
      </c>
      <c r="K637">
        <v>19.901315789473699</v>
      </c>
      <c r="L637">
        <v>42</v>
      </c>
      <c r="M637">
        <v>10</v>
      </c>
      <c r="N637">
        <v>10</v>
      </c>
      <c r="O637">
        <v>0</v>
      </c>
      <c r="P637">
        <v>1</v>
      </c>
      <c r="Q637" t="s">
        <v>198</v>
      </c>
      <c r="R637">
        <v>1.865</v>
      </c>
      <c r="S637">
        <v>122.893039703369</v>
      </c>
      <c r="T637" s="8">
        <f t="shared" si="117"/>
        <v>5.2343842870077761E-2</v>
      </c>
      <c r="U637" s="8">
        <f t="shared" si="118"/>
        <v>0.55485557419419562</v>
      </c>
      <c r="V637" s="7">
        <f t="shared" si="119"/>
        <v>0.83716622579281452</v>
      </c>
      <c r="W637" t="str">
        <f t="shared" si="120"/>
        <v>n.s.</v>
      </c>
      <c r="X637" t="str">
        <f t="shared" si="121"/>
        <v>n.s.</v>
      </c>
      <c r="Y637" t="str">
        <f t="shared" si="122"/>
        <v>n.s.</v>
      </c>
      <c r="Z637" t="str">
        <f t="shared" si="123"/>
        <v>n.s.</v>
      </c>
      <c r="AA637">
        <f t="shared" si="124"/>
        <v>6</v>
      </c>
      <c r="AB637">
        <v>-5.6481021959827182E-2</v>
      </c>
      <c r="AC637">
        <v>-0.2926019297300379</v>
      </c>
      <c r="AD637">
        <v>-0.31685710533994055</v>
      </c>
      <c r="AE637">
        <v>1.2746576103269751</v>
      </c>
      <c r="AF637">
        <v>-9.1378893802904482E-2</v>
      </c>
      <c r="AG637">
        <v>-0.20327560227379851</v>
      </c>
      <c r="AH637">
        <f t="shared" si="125"/>
        <v>6</v>
      </c>
      <c r="AI637">
        <v>-0.29689930039584012</v>
      </c>
      <c r="AJ637">
        <v>-0.60823228004400332</v>
      </c>
      <c r="AK637">
        <v>-0.4324545523562533</v>
      </c>
      <c r="AL637">
        <v>0.87302714374223445</v>
      </c>
      <c r="AM637">
        <v>-0.28924428515664247</v>
      </c>
      <c r="AN637">
        <v>-0.24731993497981972</v>
      </c>
      <c r="AO637">
        <f t="shared" si="126"/>
        <v>6</v>
      </c>
      <c r="AP637">
        <v>0.81399999999999995</v>
      </c>
      <c r="AQ637">
        <v>0.65600000000000003</v>
      </c>
      <c r="AR637">
        <v>0.74099999999999999</v>
      </c>
      <c r="AS637">
        <v>0.54600000000000004</v>
      </c>
      <c r="AT637">
        <v>1.222</v>
      </c>
      <c r="AU637">
        <v>1.1870000000000001</v>
      </c>
      <c r="AV637" t="s">
        <v>199</v>
      </c>
      <c r="AW637" t="s">
        <v>198</v>
      </c>
      <c r="AX637" t="s">
        <v>222</v>
      </c>
      <c r="BL637">
        <f t="shared" si="127"/>
        <v>0.87302714374223445</v>
      </c>
      <c r="BM637">
        <f t="shared" si="128"/>
        <v>-0.28924428515664247</v>
      </c>
      <c r="BN637">
        <f t="shared" si="129"/>
        <v>-0.24731993497981972</v>
      </c>
      <c r="BO637">
        <v>-0.87302714374223445</v>
      </c>
      <c r="BP637">
        <v>0.28924428515664247</v>
      </c>
      <c r="BQ637">
        <v>0.24731993497981972</v>
      </c>
    </row>
    <row r="638" spans="1:69" x14ac:dyDescent="0.25">
      <c r="B638" t="s">
        <v>1596</v>
      </c>
      <c r="C638" t="s">
        <v>1597</v>
      </c>
      <c r="D638" t="s">
        <v>198</v>
      </c>
      <c r="E638" t="s">
        <v>198</v>
      </c>
      <c r="F638" t="s">
        <v>198</v>
      </c>
      <c r="G638" t="s">
        <v>198</v>
      </c>
      <c r="H638">
        <v>34.728000000000002</v>
      </c>
      <c r="I638">
        <v>9.58</v>
      </c>
      <c r="J638">
        <v>315</v>
      </c>
      <c r="K638">
        <v>33.3333333333333</v>
      </c>
      <c r="L638">
        <v>21</v>
      </c>
      <c r="M638">
        <v>5</v>
      </c>
      <c r="N638">
        <v>4</v>
      </c>
      <c r="O638">
        <v>1</v>
      </c>
      <c r="P638">
        <v>1</v>
      </c>
      <c r="Q638" t="s">
        <v>198</v>
      </c>
      <c r="R638">
        <v>4.8780000000000001</v>
      </c>
      <c r="S638">
        <v>71.313786029815702</v>
      </c>
      <c r="T638" s="8">
        <f t="shared" si="117"/>
        <v>-0.9884001092849054</v>
      </c>
      <c r="U638" s="8">
        <f t="shared" si="118"/>
        <v>2.6171614552089602</v>
      </c>
      <c r="V638" s="7">
        <f t="shared" si="119"/>
        <v>0.41814830919511659</v>
      </c>
      <c r="W638" t="str">
        <f t="shared" si="120"/>
        <v>n.s.</v>
      </c>
      <c r="X638" t="str">
        <f t="shared" si="121"/>
        <v>n.s.</v>
      </c>
      <c r="Y638" t="str">
        <f t="shared" si="122"/>
        <v>n.s.</v>
      </c>
      <c r="Z638" t="str">
        <f t="shared" si="123"/>
        <v>n.s.</v>
      </c>
      <c r="AA638">
        <f t="shared" si="124"/>
        <v>6</v>
      </c>
      <c r="AB638">
        <v>-6.4034379113387114</v>
      </c>
      <c r="AC638">
        <v>-1.2072104384993934</v>
      </c>
      <c r="AD638">
        <v>-1.0492869377254697</v>
      </c>
      <c r="AE638">
        <v>1.5440475112005925</v>
      </c>
      <c r="AF638">
        <v>0.98623013802658854</v>
      </c>
      <c r="AG638">
        <v>0.19925698262696129</v>
      </c>
      <c r="AH638">
        <f t="shared" si="125"/>
        <v>6</v>
      </c>
      <c r="AI638">
        <v>-6.6438561897747244</v>
      </c>
      <c r="AJ638">
        <v>-1.5228407888133588</v>
      </c>
      <c r="AK638">
        <v>-1.1648843847417825</v>
      </c>
      <c r="AL638">
        <v>1.1424170446158519</v>
      </c>
      <c r="AM638">
        <v>0.78836474667285061</v>
      </c>
      <c r="AN638">
        <v>0.15521264992094008</v>
      </c>
      <c r="AO638">
        <f t="shared" si="126"/>
        <v>6</v>
      </c>
      <c r="AP638">
        <v>0.01</v>
      </c>
      <c r="AQ638">
        <v>0.34799999999999998</v>
      </c>
      <c r="AR638">
        <v>0.44600000000000001</v>
      </c>
      <c r="AS638">
        <v>0.45300000000000001</v>
      </c>
      <c r="AT638">
        <v>0.57899999999999996</v>
      </c>
      <c r="AU638">
        <v>0.89800000000000002</v>
      </c>
      <c r="AV638" t="s">
        <v>198</v>
      </c>
      <c r="AW638" t="s">
        <v>198</v>
      </c>
      <c r="AX638" t="s">
        <v>198</v>
      </c>
      <c r="BL638">
        <f t="shared" si="127"/>
        <v>1.1424170446158519</v>
      </c>
      <c r="BM638">
        <f t="shared" si="128"/>
        <v>0.78836474667285061</v>
      </c>
      <c r="BN638">
        <f t="shared" si="129"/>
        <v>0.15521264992094008</v>
      </c>
      <c r="BO638">
        <v>-1.1424170446158519</v>
      </c>
      <c r="BP638">
        <v>-0.78836474667285061</v>
      </c>
      <c r="BQ638">
        <v>-0.15521264992094008</v>
      </c>
    </row>
    <row r="639" spans="1:69" x14ac:dyDescent="0.25">
      <c r="B639" t="s">
        <v>1598</v>
      </c>
      <c r="C639" t="s">
        <v>1599</v>
      </c>
      <c r="D639" t="s">
        <v>198</v>
      </c>
      <c r="E639" t="s">
        <v>198</v>
      </c>
      <c r="F639" t="s">
        <v>198</v>
      </c>
      <c r="G639" t="s">
        <v>1601</v>
      </c>
      <c r="H639">
        <v>45.945999999999998</v>
      </c>
      <c r="I639">
        <v>9.39</v>
      </c>
      <c r="J639">
        <v>410</v>
      </c>
      <c r="K639">
        <v>31.4634146341463</v>
      </c>
      <c r="L639">
        <v>32</v>
      </c>
      <c r="M639">
        <v>11</v>
      </c>
      <c r="N639">
        <v>2</v>
      </c>
      <c r="O639">
        <v>7</v>
      </c>
      <c r="P639">
        <v>1</v>
      </c>
      <c r="Q639" t="s">
        <v>198</v>
      </c>
      <c r="R639">
        <v>3.6419999999999999</v>
      </c>
      <c r="S639">
        <v>94.406605482101398</v>
      </c>
      <c r="T639" s="8">
        <f t="shared" si="117"/>
        <v>-2.7885959384689736</v>
      </c>
      <c r="U639" s="8">
        <f t="shared" si="118"/>
        <v>3.0105783611424379</v>
      </c>
      <c r="V639" s="7">
        <f t="shared" si="119"/>
        <v>7.0353965156911197E-2</v>
      </c>
      <c r="W639" t="str">
        <f t="shared" si="120"/>
        <v>n.s.</v>
      </c>
      <c r="X639" t="str">
        <f t="shared" si="121"/>
        <v>n.s.</v>
      </c>
      <c r="Y639" t="str">
        <f t="shared" si="122"/>
        <v>n.s.</v>
      </c>
      <c r="Z639" t="str">
        <f t="shared" si="123"/>
        <v>n.s.</v>
      </c>
      <c r="AA639">
        <f t="shared" si="124"/>
        <v>5</v>
      </c>
      <c r="AB639">
        <v>-0.7338441601503789</v>
      </c>
      <c r="AC639">
        <v>-6.3282258394607593</v>
      </c>
      <c r="AD639">
        <v>-4.767047252455138E-2</v>
      </c>
      <c r="AE639">
        <v>-0.23342736314047352</v>
      </c>
      <c r="AF639" t="s">
        <v>198</v>
      </c>
      <c r="AG639">
        <v>-6.5998118570687039</v>
      </c>
      <c r="AH639">
        <f t="shared" si="125"/>
        <v>5</v>
      </c>
      <c r="AI639">
        <v>-0.97426243858639183</v>
      </c>
      <c r="AJ639">
        <v>-6.6438561897747244</v>
      </c>
      <c r="AK639">
        <v>-0.16326791954086414</v>
      </c>
      <c r="AL639">
        <v>-0.63505782972521407</v>
      </c>
      <c r="AM639" t="s">
        <v>198</v>
      </c>
      <c r="AN639">
        <v>-6.6438561897747253</v>
      </c>
      <c r="AO639">
        <f t="shared" si="126"/>
        <v>5</v>
      </c>
      <c r="AP639">
        <v>0.50900000000000001</v>
      </c>
      <c r="AQ639">
        <v>0.01</v>
      </c>
      <c r="AR639">
        <v>0.89300000000000002</v>
      </c>
      <c r="AS639">
        <v>1.5529999999999999</v>
      </c>
      <c r="AT639" t="s">
        <v>198</v>
      </c>
      <c r="AU639">
        <v>100</v>
      </c>
      <c r="AV639" t="s">
        <v>198</v>
      </c>
      <c r="AW639" t="s">
        <v>198</v>
      </c>
      <c r="AX639" t="s">
        <v>1600</v>
      </c>
      <c r="BL639">
        <f t="shared" si="127"/>
        <v>-0.63505782972521407</v>
      </c>
      <c r="BM639" t="str">
        <f t="shared" si="128"/>
        <v/>
      </c>
      <c r="BN639">
        <f t="shared" si="129"/>
        <v>-6.6438561897747253</v>
      </c>
      <c r="BO639">
        <v>0.63505782972521407</v>
      </c>
      <c r="BP639" t="s">
        <v>198</v>
      </c>
      <c r="BQ639">
        <v>6.6438561897747253</v>
      </c>
    </row>
    <row r="640" spans="1:69" x14ac:dyDescent="0.25">
      <c r="B640" t="s">
        <v>1602</v>
      </c>
      <c r="C640" t="s">
        <v>1603</v>
      </c>
      <c r="D640" t="s">
        <v>198</v>
      </c>
      <c r="E640" t="s">
        <v>198</v>
      </c>
      <c r="F640" t="s">
        <v>198</v>
      </c>
      <c r="G640" t="s">
        <v>1605</v>
      </c>
      <c r="H640">
        <v>64.242000000000004</v>
      </c>
      <c r="I640">
        <v>5.38</v>
      </c>
      <c r="J640">
        <v>580</v>
      </c>
      <c r="K640">
        <v>32.068965517241402</v>
      </c>
      <c r="L640">
        <v>34</v>
      </c>
      <c r="M640">
        <v>11</v>
      </c>
      <c r="N640">
        <v>11</v>
      </c>
      <c r="O640">
        <v>0</v>
      </c>
      <c r="P640">
        <v>1</v>
      </c>
      <c r="Q640" t="s">
        <v>198</v>
      </c>
      <c r="R640">
        <v>1.7829999999999999</v>
      </c>
      <c r="S640">
        <v>102.927954792976</v>
      </c>
      <c r="T640" s="8">
        <f t="shared" si="117"/>
        <v>-0.22124157213828366</v>
      </c>
      <c r="U640" s="8">
        <f t="shared" si="118"/>
        <v>0.90979629934042505</v>
      </c>
      <c r="V640" s="7">
        <f t="shared" si="119"/>
        <v>0.59851903881547874</v>
      </c>
      <c r="W640" t="str">
        <f t="shared" si="120"/>
        <v>n.s.</v>
      </c>
      <c r="X640" t="str">
        <f t="shared" si="121"/>
        <v>n.s.</v>
      </c>
      <c r="Y640" t="str">
        <f t="shared" si="122"/>
        <v>n.s.</v>
      </c>
      <c r="Z640" t="str">
        <f t="shared" si="123"/>
        <v>n.s.</v>
      </c>
      <c r="AA640">
        <f t="shared" si="124"/>
        <v>6</v>
      </c>
      <c r="AB640">
        <v>1.4161025491670101</v>
      </c>
      <c r="AC640">
        <v>-2.9934108840635187E-2</v>
      </c>
      <c r="AD640">
        <v>-0.11886780662071021</v>
      </c>
      <c r="AE640">
        <v>-1.6511331906248228</v>
      </c>
      <c r="AF640">
        <v>-0.65652928639936281</v>
      </c>
      <c r="AG640">
        <v>-0.28708758951118096</v>
      </c>
      <c r="AH640">
        <f t="shared" si="125"/>
        <v>6</v>
      </c>
      <c r="AI640">
        <v>1.1756842707309971</v>
      </c>
      <c r="AJ640">
        <v>-0.3455644591546006</v>
      </c>
      <c r="AK640">
        <v>-0.23446525363702297</v>
      </c>
      <c r="AL640">
        <v>-2.0527636572095633</v>
      </c>
      <c r="AM640">
        <v>-0.85439467775310074</v>
      </c>
      <c r="AN640">
        <v>-0.33113192221720217</v>
      </c>
      <c r="AO640">
        <f t="shared" si="126"/>
        <v>6</v>
      </c>
      <c r="AP640">
        <v>2.2589999999999999</v>
      </c>
      <c r="AQ640">
        <v>0.78700000000000003</v>
      </c>
      <c r="AR640">
        <v>0.85</v>
      </c>
      <c r="AS640">
        <v>4.149</v>
      </c>
      <c r="AT640">
        <v>1.8080000000000001</v>
      </c>
      <c r="AU640">
        <v>1.258</v>
      </c>
      <c r="AV640" t="s">
        <v>1449</v>
      </c>
      <c r="AW640" t="s">
        <v>198</v>
      </c>
      <c r="AX640" t="s">
        <v>1604</v>
      </c>
      <c r="BL640">
        <f t="shared" si="127"/>
        <v>-2.0527636572095633</v>
      </c>
      <c r="BM640">
        <f t="shared" si="128"/>
        <v>-0.85439467775310074</v>
      </c>
      <c r="BN640">
        <f t="shared" si="129"/>
        <v>-0.33113192221720217</v>
      </c>
      <c r="BO640">
        <v>2.0527636572095633</v>
      </c>
      <c r="BP640">
        <v>0.85439467775310074</v>
      </c>
      <c r="BQ640">
        <v>0.33113192221720217</v>
      </c>
    </row>
    <row r="641" spans="1:69" x14ac:dyDescent="0.25">
      <c r="B641" t="s">
        <v>1606</v>
      </c>
      <c r="C641" t="s">
        <v>1607</v>
      </c>
      <c r="D641" t="s">
        <v>198</v>
      </c>
      <c r="E641" t="s">
        <v>198</v>
      </c>
      <c r="F641" t="s">
        <v>198</v>
      </c>
      <c r="G641" t="s">
        <v>1608</v>
      </c>
      <c r="H641">
        <v>34.29</v>
      </c>
      <c r="I641">
        <v>8.9</v>
      </c>
      <c r="J641">
        <v>294</v>
      </c>
      <c r="K641">
        <v>32.312925170067999</v>
      </c>
      <c r="L641">
        <v>43</v>
      </c>
      <c r="M641">
        <v>10</v>
      </c>
      <c r="N641">
        <v>10</v>
      </c>
      <c r="O641">
        <v>0</v>
      </c>
      <c r="P641">
        <v>1</v>
      </c>
      <c r="Q641" t="s">
        <v>198</v>
      </c>
      <c r="R641">
        <v>9</v>
      </c>
      <c r="S641">
        <v>114.313643932343</v>
      </c>
      <c r="T641" s="8">
        <f t="shared" si="117"/>
        <v>1.7778613727422639E-3</v>
      </c>
      <c r="U641" s="8">
        <f t="shared" si="118"/>
        <v>0.2336615316778595</v>
      </c>
      <c r="V641" s="7">
        <f t="shared" si="119"/>
        <v>0.98676045028182047</v>
      </c>
      <c r="W641" t="str">
        <f t="shared" si="120"/>
        <v>n.s.</v>
      </c>
      <c r="X641" t="str">
        <f t="shared" si="121"/>
        <v>n.s.</v>
      </c>
      <c r="Y641" t="str">
        <f t="shared" si="122"/>
        <v>n.s.</v>
      </c>
      <c r="Z641" t="str">
        <f t="shared" si="123"/>
        <v>n.s.</v>
      </c>
      <c r="AA641">
        <f t="shared" si="124"/>
        <v>6</v>
      </c>
      <c r="AB641">
        <v>0.19349723104852035</v>
      </c>
      <c r="AC641">
        <v>0.23401658476031328</v>
      </c>
      <c r="AD641">
        <v>1.2450519913019514E-2</v>
      </c>
      <c r="AE641">
        <v>-1.0917102608641871E-3</v>
      </c>
      <c r="AF641">
        <v>5.3819021737031125E-2</v>
      </c>
      <c r="AG641">
        <v>-0.48202447896156647</v>
      </c>
      <c r="AH641">
        <f t="shared" si="125"/>
        <v>6</v>
      </c>
      <c r="AI641">
        <v>-4.6921047387492573E-2</v>
      </c>
      <c r="AJ641">
        <v>-8.1613765553652129E-2</v>
      </c>
      <c r="AK641">
        <v>-0.10314692710329325</v>
      </c>
      <c r="AL641">
        <v>-0.40272217684560474</v>
      </c>
      <c r="AM641">
        <v>-0.14404636961670686</v>
      </c>
      <c r="AN641">
        <v>-0.52606881166758768</v>
      </c>
      <c r="AO641">
        <f t="shared" si="126"/>
        <v>6</v>
      </c>
      <c r="AP641">
        <v>0.96799999999999997</v>
      </c>
      <c r="AQ641">
        <v>0.94499999999999995</v>
      </c>
      <c r="AR641">
        <v>0.93100000000000005</v>
      </c>
      <c r="AS641">
        <v>1.3220000000000001</v>
      </c>
      <c r="AT641">
        <v>1.105</v>
      </c>
      <c r="AU641">
        <v>1.44</v>
      </c>
      <c r="AV641" t="s">
        <v>198</v>
      </c>
      <c r="AW641" t="s">
        <v>198</v>
      </c>
      <c r="AX641" t="s">
        <v>198</v>
      </c>
      <c r="BL641">
        <f t="shared" si="127"/>
        <v>-0.40272217684560474</v>
      </c>
      <c r="BM641">
        <f t="shared" si="128"/>
        <v>-0.14404636961670686</v>
      </c>
      <c r="BN641">
        <f t="shared" si="129"/>
        <v>-0.52606881166758768</v>
      </c>
      <c r="BO641">
        <v>0.40272217684560474</v>
      </c>
      <c r="BP641">
        <v>0.14404636961670686</v>
      </c>
      <c r="BQ641">
        <v>0.52606881166758768</v>
      </c>
    </row>
    <row r="642" spans="1:69" x14ac:dyDescent="0.25">
      <c r="B642" t="s">
        <v>1609</v>
      </c>
      <c r="C642" t="s">
        <v>1610</v>
      </c>
      <c r="D642" t="s">
        <v>198</v>
      </c>
      <c r="E642" t="s">
        <v>198</v>
      </c>
      <c r="F642" t="s">
        <v>198</v>
      </c>
      <c r="G642" t="s">
        <v>1611</v>
      </c>
      <c r="H642">
        <v>14.827999999999999</v>
      </c>
      <c r="I642">
        <v>5.08</v>
      </c>
      <c r="J642">
        <v>131</v>
      </c>
      <c r="K642">
        <v>53.435114503816799</v>
      </c>
      <c r="L642">
        <v>36</v>
      </c>
      <c r="M642">
        <v>5</v>
      </c>
      <c r="N642">
        <v>5</v>
      </c>
      <c r="O642">
        <v>0</v>
      </c>
      <c r="P642">
        <v>1</v>
      </c>
      <c r="Q642" t="s">
        <v>198</v>
      </c>
      <c r="R642">
        <v>137.94999999999999</v>
      </c>
      <c r="S642">
        <v>108.858133554459</v>
      </c>
      <c r="T642" s="8">
        <f t="shared" si="117"/>
        <v>-9.9420917863237035E-2</v>
      </c>
      <c r="U642" s="8">
        <f t="shared" si="118"/>
        <v>0.11849650303494802</v>
      </c>
      <c r="V642" s="7">
        <f t="shared" si="119"/>
        <v>9.0099073510314973E-2</v>
      </c>
      <c r="W642" t="str">
        <f t="shared" si="120"/>
        <v>n.s.</v>
      </c>
      <c r="X642" t="str">
        <f t="shared" si="121"/>
        <v>n.s.</v>
      </c>
      <c r="Y642" t="str">
        <f t="shared" si="122"/>
        <v>n.s.</v>
      </c>
      <c r="Z642" t="str">
        <f t="shared" si="123"/>
        <v>n.s.</v>
      </c>
      <c r="AA642">
        <f t="shared" si="124"/>
        <v>6</v>
      </c>
      <c r="AB642">
        <v>-0.23953669752416945</v>
      </c>
      <c r="AC642">
        <v>-0.15629848510729921</v>
      </c>
      <c r="AD642">
        <v>0.14416659921308367</v>
      </c>
      <c r="AE642">
        <v>-8.6884542373071583E-2</v>
      </c>
      <c r="AF642">
        <v>-0.12059607381384518</v>
      </c>
      <c r="AG642">
        <v>-0.13737630757412048</v>
      </c>
      <c r="AH642">
        <f t="shared" si="125"/>
        <v>6</v>
      </c>
      <c r="AI642">
        <v>-0.47995497596018238</v>
      </c>
      <c r="AJ642">
        <v>-0.47192883542126463</v>
      </c>
      <c r="AK642">
        <v>2.8569152196770919E-2</v>
      </c>
      <c r="AL642">
        <v>-0.48851500895781214</v>
      </c>
      <c r="AM642">
        <v>-0.31846146516758317</v>
      </c>
      <c r="AN642">
        <v>-0.18142064028014168</v>
      </c>
      <c r="AO642">
        <f t="shared" si="126"/>
        <v>6</v>
      </c>
      <c r="AP642">
        <v>0.71699999999999997</v>
      </c>
      <c r="AQ642">
        <v>0.72099999999999997</v>
      </c>
      <c r="AR642">
        <v>1.02</v>
      </c>
      <c r="AS642">
        <v>1.403</v>
      </c>
      <c r="AT642">
        <v>1.2470000000000001</v>
      </c>
      <c r="AU642">
        <v>1.1339999999999999</v>
      </c>
      <c r="AV642" t="s">
        <v>1364</v>
      </c>
      <c r="AW642" t="s">
        <v>198</v>
      </c>
      <c r="AX642" t="s">
        <v>947</v>
      </c>
      <c r="BL642">
        <f t="shared" si="127"/>
        <v>-0.48851500895781214</v>
      </c>
      <c r="BM642">
        <f t="shared" si="128"/>
        <v>-0.31846146516758317</v>
      </c>
      <c r="BN642">
        <f t="shared" si="129"/>
        <v>-0.18142064028014168</v>
      </c>
      <c r="BO642">
        <v>0.48851500895781214</v>
      </c>
      <c r="BP642">
        <v>0.31846146516758317</v>
      </c>
      <c r="BQ642">
        <v>0.18142064028014168</v>
      </c>
    </row>
    <row r="643" spans="1:69" x14ac:dyDescent="0.25">
      <c r="B643" t="s">
        <v>1612</v>
      </c>
      <c r="C643" t="s">
        <v>1613</v>
      </c>
      <c r="D643" t="s">
        <v>198</v>
      </c>
      <c r="E643" t="s">
        <v>198</v>
      </c>
      <c r="F643" t="s">
        <v>198</v>
      </c>
      <c r="G643" t="s">
        <v>2791</v>
      </c>
      <c r="H643">
        <v>112.244</v>
      </c>
      <c r="I643">
        <v>5.35</v>
      </c>
      <c r="J643">
        <v>1044</v>
      </c>
      <c r="K643">
        <v>15.6130268199234</v>
      </c>
      <c r="L643">
        <v>40</v>
      </c>
      <c r="M643">
        <v>12</v>
      </c>
      <c r="N643">
        <v>1</v>
      </c>
      <c r="O643">
        <v>14</v>
      </c>
      <c r="P643">
        <v>1</v>
      </c>
      <c r="Q643" t="s">
        <v>198</v>
      </c>
      <c r="R643">
        <v>0.82899999999999996</v>
      </c>
      <c r="S643">
        <v>138.42842221260099</v>
      </c>
      <c r="T643" s="8">
        <f t="shared" si="117"/>
        <v>0.22634768101897526</v>
      </c>
      <c r="U643" s="8">
        <f t="shared" si="118"/>
        <v>0.53857536401648709</v>
      </c>
      <c r="V643" s="7">
        <f t="shared" si="119"/>
        <v>0.36948817232430053</v>
      </c>
      <c r="W643" t="str">
        <f t="shared" si="120"/>
        <v>n.s.</v>
      </c>
      <c r="X643" t="str">
        <f t="shared" si="121"/>
        <v>n.s.</v>
      </c>
      <c r="Y643" t="str">
        <f t="shared" si="122"/>
        <v>n.s.</v>
      </c>
      <c r="Z643" t="str">
        <f t="shared" si="123"/>
        <v>n.s.</v>
      </c>
      <c r="AA643">
        <f t="shared" si="124"/>
        <v>6</v>
      </c>
      <c r="AB643">
        <v>-0.3612313512180223</v>
      </c>
      <c r="AC643">
        <v>0.21866862042687746</v>
      </c>
      <c r="AD643">
        <v>4.9170085277336698E-2</v>
      </c>
      <c r="AE643">
        <v>1.3395087546769431</v>
      </c>
      <c r="AF643">
        <v>-0.12636917091679328</v>
      </c>
      <c r="AG643">
        <v>0.2383391478675099</v>
      </c>
      <c r="AH643">
        <f t="shared" si="125"/>
        <v>6</v>
      </c>
      <c r="AI643">
        <v>-0.60164962965403523</v>
      </c>
      <c r="AJ643">
        <v>-9.6961729887087941E-2</v>
      </c>
      <c r="AK643">
        <v>-6.6427361738976065E-2</v>
      </c>
      <c r="AL643">
        <v>0.93787828809220253</v>
      </c>
      <c r="AM643">
        <v>-0.32423456227053127</v>
      </c>
      <c r="AN643">
        <v>0.19429481516148869</v>
      </c>
      <c r="AO643">
        <f t="shared" si="126"/>
        <v>6</v>
      </c>
      <c r="AP643">
        <v>0.65900000000000003</v>
      </c>
      <c r="AQ643">
        <v>0.93500000000000005</v>
      </c>
      <c r="AR643">
        <v>0.95499999999999996</v>
      </c>
      <c r="AS643">
        <v>0.52200000000000002</v>
      </c>
      <c r="AT643">
        <v>1.252</v>
      </c>
      <c r="AU643">
        <v>0.874</v>
      </c>
      <c r="AV643" t="s">
        <v>1364</v>
      </c>
      <c r="AW643" t="s">
        <v>2790</v>
      </c>
      <c r="AX643" t="s">
        <v>1424</v>
      </c>
      <c r="BL643">
        <f t="shared" si="127"/>
        <v>0.93787828809220253</v>
      </c>
      <c r="BM643">
        <f t="shared" si="128"/>
        <v>-0.32423456227053127</v>
      </c>
      <c r="BN643">
        <f t="shared" si="129"/>
        <v>0.19429481516148869</v>
      </c>
      <c r="BO643">
        <v>-0.93787828809220253</v>
      </c>
      <c r="BP643">
        <v>0.32423456227053127</v>
      </c>
      <c r="BQ643">
        <v>-0.19429481516148869</v>
      </c>
    </row>
    <row r="644" spans="1:69" x14ac:dyDescent="0.25">
      <c r="B644" t="s">
        <v>1614</v>
      </c>
      <c r="C644" t="s">
        <v>1615</v>
      </c>
      <c r="D644" t="s">
        <v>198</v>
      </c>
      <c r="E644" t="s">
        <v>198</v>
      </c>
      <c r="F644" t="s">
        <v>198</v>
      </c>
      <c r="G644" t="s">
        <v>198</v>
      </c>
      <c r="H644">
        <v>54.863</v>
      </c>
      <c r="I644">
        <v>9.9499999999999993</v>
      </c>
      <c r="J644">
        <v>505</v>
      </c>
      <c r="K644">
        <v>21.980198019802</v>
      </c>
      <c r="L644">
        <v>35</v>
      </c>
      <c r="M644">
        <v>9</v>
      </c>
      <c r="N644">
        <v>9</v>
      </c>
      <c r="O644">
        <v>0</v>
      </c>
      <c r="P644">
        <v>1</v>
      </c>
      <c r="Q644" t="s">
        <v>198</v>
      </c>
      <c r="R644">
        <v>1.738</v>
      </c>
      <c r="S644">
        <v>111.94159603118899</v>
      </c>
      <c r="T644" s="8">
        <f t="shared" ref="T644:T707" si="130">IFERROR(AVERAGE(AB644:AG644),"")</f>
        <v>0.16768777070121707</v>
      </c>
      <c r="U644" s="8">
        <f t="shared" ref="U644:U707" si="131">IFERROR(_xlfn.STDEV.P(AB644:AG644),"")</f>
        <v>1.001427559061272</v>
      </c>
      <c r="V644" s="7">
        <f t="shared" ref="V644:V707" si="132">IFERROR(_xlfn.T.TEST(AB644:AG644,BE$2:BJ$2,2,2),"")</f>
        <v>0.71590442312234903</v>
      </c>
      <c r="W644" t="str">
        <f t="shared" ref="W644:W707" si="133">IFERROR(IF(AND(T644^2^0.5&gt;0.5,U644&lt;T644^2^0.5,V644&lt;0.05,AA644&gt;4),"REGULATED","n.s."),"n.q.")</f>
        <v>n.s.</v>
      </c>
      <c r="X644" t="str">
        <f t="shared" ref="X644:X707" si="134">IFERROR(IF(AND(T644^2^0.5&gt;0.75,U644&lt;T644^2^0.5,V644&lt;0.05,AA644&gt;4),"REGULATED","n.s."),"n.q.")</f>
        <v>n.s.</v>
      </c>
      <c r="Y644" t="str">
        <f t="shared" ref="Y644:Y707" si="135">IFERROR(IF(AND(T644^2^0.5&gt;0.5,U644&lt;T644^2^0.5,V644&lt;0.01,AA644&gt;4),"REGULATED","n.s."),"n.q.")</f>
        <v>n.s.</v>
      </c>
      <c r="Z644" t="str">
        <f t="shared" ref="Z644:Z707" si="136">IFERROR(IF(AND(T644^2^0.5&gt;0.75,U644&lt;T644^2^0.5,V644&lt;0.05,AA644&gt;4),"REGULATED","n.s."),"n.q.")</f>
        <v>n.s.</v>
      </c>
      <c r="AA644">
        <f t="shared" ref="AA644:AA707" si="137">COUNT(AB644:AG644)</f>
        <v>6</v>
      </c>
      <c r="AB644">
        <v>1.1465392314331129</v>
      </c>
      <c r="AC644">
        <v>-1.713515995345551</v>
      </c>
      <c r="AD644">
        <v>-0.59044357395499281</v>
      </c>
      <c r="AE644">
        <v>0.60586351880234823</v>
      </c>
      <c r="AF644">
        <v>0.72278050840495545</v>
      </c>
      <c r="AG644">
        <v>0.83490293486742961</v>
      </c>
      <c r="AH644">
        <f t="shared" ref="AH644:AH707" si="138">COUNT(AI644:AN644)</f>
        <v>6</v>
      </c>
      <c r="AI644">
        <v>0.90612095299709994</v>
      </c>
      <c r="AJ644">
        <v>-2.0291463456595165</v>
      </c>
      <c r="AK644">
        <v>-0.70604102097130561</v>
      </c>
      <c r="AL644">
        <v>0.20423305221760774</v>
      </c>
      <c r="AM644">
        <v>0.52491511705121741</v>
      </c>
      <c r="AN644">
        <v>0.79085860216140835</v>
      </c>
      <c r="AO644">
        <f t="shared" ref="AO644:AO707" si="139">COUNT(AP644:AU644)</f>
        <v>6</v>
      </c>
      <c r="AP644">
        <v>1.8740000000000001</v>
      </c>
      <c r="AQ644">
        <v>0.245</v>
      </c>
      <c r="AR644">
        <v>0.61299999999999999</v>
      </c>
      <c r="AS644">
        <v>0.86799999999999999</v>
      </c>
      <c r="AT644">
        <v>0.69499999999999995</v>
      </c>
      <c r="AU644">
        <v>0.57799999999999996</v>
      </c>
      <c r="AV644" t="s">
        <v>198</v>
      </c>
      <c r="AW644" t="s">
        <v>198</v>
      </c>
      <c r="AX644" t="s">
        <v>198</v>
      </c>
      <c r="BL644">
        <f t="shared" ref="BL644:BL707" si="140">IFERROR(BO644*-1,"")</f>
        <v>0.20423305221760774</v>
      </c>
      <c r="BM644">
        <f t="shared" ref="BM644:BM707" si="141">IFERROR(BP644*-1,"")</f>
        <v>0.52491511705121741</v>
      </c>
      <c r="BN644">
        <f t="shared" ref="BN644:BN707" si="142">IFERROR(BQ644*-1,"")</f>
        <v>0.79085860216140835</v>
      </c>
      <c r="BO644">
        <v>-0.20423305221760774</v>
      </c>
      <c r="BP644">
        <v>-0.52491511705121741</v>
      </c>
      <c r="BQ644">
        <v>-0.79085860216140835</v>
      </c>
    </row>
    <row r="645" spans="1:69" x14ac:dyDescent="0.25">
      <c r="B645" t="s">
        <v>1616</v>
      </c>
      <c r="C645" t="s">
        <v>1617</v>
      </c>
      <c r="D645" t="s">
        <v>1618</v>
      </c>
      <c r="E645" t="s">
        <v>1619</v>
      </c>
      <c r="F645" t="s">
        <v>959</v>
      </c>
      <c r="G645" t="s">
        <v>1620</v>
      </c>
      <c r="H645">
        <v>17.114000000000001</v>
      </c>
      <c r="I645">
        <v>6.33</v>
      </c>
      <c r="J645">
        <v>149</v>
      </c>
      <c r="K645">
        <v>50.335570469798697</v>
      </c>
      <c r="L645">
        <v>51</v>
      </c>
      <c r="M645">
        <v>9</v>
      </c>
      <c r="N645">
        <v>9</v>
      </c>
      <c r="O645">
        <v>0</v>
      </c>
      <c r="P645">
        <v>1</v>
      </c>
      <c r="Q645" t="s">
        <v>198</v>
      </c>
      <c r="R645">
        <v>15.379</v>
      </c>
      <c r="S645">
        <v>131.27894592285199</v>
      </c>
      <c r="T645" s="8">
        <f t="shared" si="130"/>
        <v>-6.2261575994893743E-2</v>
      </c>
      <c r="U645" s="8">
        <f t="shared" si="131"/>
        <v>0.13907698880064759</v>
      </c>
      <c r="V645" s="7">
        <f t="shared" si="132"/>
        <v>0.34041592471044102</v>
      </c>
      <c r="W645" t="str">
        <f t="shared" si="133"/>
        <v>n.s.</v>
      </c>
      <c r="X645" t="str">
        <f t="shared" si="134"/>
        <v>n.s.</v>
      </c>
      <c r="Y645" t="str">
        <f t="shared" si="135"/>
        <v>n.s.</v>
      </c>
      <c r="Z645" t="str">
        <f t="shared" si="136"/>
        <v>n.s.</v>
      </c>
      <c r="AA645">
        <f t="shared" si="137"/>
        <v>6</v>
      </c>
      <c r="AB645">
        <v>-0.23953669752416945</v>
      </c>
      <c r="AC645">
        <v>0.12133553515247672</v>
      </c>
      <c r="AD645">
        <v>-0.2153757874740565</v>
      </c>
      <c r="AE645">
        <v>-0.12243320919247014</v>
      </c>
      <c r="AF645">
        <v>6.3027406529823637E-3</v>
      </c>
      <c r="AG645">
        <v>7.613796241587456E-2</v>
      </c>
      <c r="AH645">
        <f t="shared" si="138"/>
        <v>6</v>
      </c>
      <c r="AI645">
        <v>-0.47995497596018238</v>
      </c>
      <c r="AJ645">
        <v>-0.19429481516148869</v>
      </c>
      <c r="AK645">
        <v>-0.33097323449036925</v>
      </c>
      <c r="AL645">
        <v>-0.52406367577721069</v>
      </c>
      <c r="AM645">
        <v>-0.19156265070075562</v>
      </c>
      <c r="AN645">
        <v>3.2093629709853341E-2</v>
      </c>
      <c r="AO645">
        <f t="shared" si="139"/>
        <v>6</v>
      </c>
      <c r="AP645">
        <v>0.71699999999999997</v>
      </c>
      <c r="AQ645">
        <v>0.874</v>
      </c>
      <c r="AR645">
        <v>0.79500000000000004</v>
      </c>
      <c r="AS645">
        <v>1.4379999999999999</v>
      </c>
      <c r="AT645">
        <v>1.1419999999999999</v>
      </c>
      <c r="AU645">
        <v>0.97799999999999998</v>
      </c>
      <c r="AV645" t="s">
        <v>198</v>
      </c>
      <c r="AW645" t="s">
        <v>198</v>
      </c>
      <c r="AX645" t="s">
        <v>198</v>
      </c>
      <c r="BL645">
        <f t="shared" si="140"/>
        <v>-0.52406367577721069</v>
      </c>
      <c r="BM645">
        <f t="shared" si="141"/>
        <v>-0.19156265070075562</v>
      </c>
      <c r="BN645">
        <f t="shared" si="142"/>
        <v>3.2093629709853341E-2</v>
      </c>
      <c r="BO645">
        <v>0.52406367577721069</v>
      </c>
      <c r="BP645">
        <v>0.19156265070075562</v>
      </c>
      <c r="BQ645">
        <v>-3.2093629709853341E-2</v>
      </c>
    </row>
    <row r="646" spans="1:69" x14ac:dyDescent="0.25">
      <c r="B646" t="s">
        <v>1621</v>
      </c>
      <c r="C646" t="s">
        <v>1622</v>
      </c>
      <c r="D646" t="s">
        <v>198</v>
      </c>
      <c r="E646" t="s">
        <v>198</v>
      </c>
      <c r="F646" t="s">
        <v>198</v>
      </c>
      <c r="G646" t="s">
        <v>551</v>
      </c>
      <c r="H646">
        <v>50.506</v>
      </c>
      <c r="I646">
        <v>6.21</v>
      </c>
      <c r="J646">
        <v>466</v>
      </c>
      <c r="K646">
        <v>19.313304721030001</v>
      </c>
      <c r="L646">
        <v>46</v>
      </c>
      <c r="M646">
        <v>8</v>
      </c>
      <c r="N646">
        <v>8</v>
      </c>
      <c r="O646">
        <v>0</v>
      </c>
      <c r="P646">
        <v>1</v>
      </c>
      <c r="Q646" t="s">
        <v>198</v>
      </c>
      <c r="R646">
        <v>3.806</v>
      </c>
      <c r="S646">
        <v>150.441375255585</v>
      </c>
      <c r="T646" s="8">
        <f t="shared" si="130"/>
        <v>0.21449060836135533</v>
      </c>
      <c r="U646" s="8">
        <f t="shared" si="131"/>
        <v>0.11610380459395472</v>
      </c>
      <c r="V646" s="7">
        <f t="shared" si="132"/>
        <v>2.0411891421855382E-3</v>
      </c>
      <c r="W646" t="str">
        <f t="shared" si="133"/>
        <v>n.s.</v>
      </c>
      <c r="X646" t="str">
        <f t="shared" si="134"/>
        <v>n.s.</v>
      </c>
      <c r="Y646" t="str">
        <f t="shared" si="135"/>
        <v>n.s.</v>
      </c>
      <c r="Z646" t="str">
        <f t="shared" si="136"/>
        <v>n.s.</v>
      </c>
      <c r="AA646">
        <f t="shared" si="137"/>
        <v>6</v>
      </c>
      <c r="AB646">
        <v>0.14807810628930235</v>
      </c>
      <c r="AC646">
        <v>0.28942527996657141</v>
      </c>
      <c r="AD646">
        <v>3.5509535693620836E-2</v>
      </c>
      <c r="AE646">
        <v>0.32575559960961292</v>
      </c>
      <c r="AF646">
        <v>0.13298253976888358</v>
      </c>
      <c r="AG646">
        <v>0.35519258884014082</v>
      </c>
      <c r="AH646">
        <f t="shared" si="138"/>
        <v>6</v>
      </c>
      <c r="AI646">
        <v>-9.2340172146710586E-2</v>
      </c>
      <c r="AJ646">
        <v>-2.6205070347394006E-2</v>
      </c>
      <c r="AK646">
        <v>-8.0087911322691926E-2</v>
      </c>
      <c r="AL646">
        <v>-7.5874866975127644E-2</v>
      </c>
      <c r="AM646">
        <v>-6.4882851584854392E-2</v>
      </c>
      <c r="AN646">
        <v>0.31114825613411962</v>
      </c>
      <c r="AO646">
        <f t="shared" si="139"/>
        <v>6</v>
      </c>
      <c r="AP646">
        <v>0.93799999999999994</v>
      </c>
      <c r="AQ646">
        <v>0.98199999999999998</v>
      </c>
      <c r="AR646">
        <v>0.94599999999999995</v>
      </c>
      <c r="AS646">
        <v>1.054</v>
      </c>
      <c r="AT646">
        <v>1.046</v>
      </c>
      <c r="AU646">
        <v>0.80600000000000005</v>
      </c>
      <c r="AV646" t="s">
        <v>1364</v>
      </c>
      <c r="AW646" t="s">
        <v>1254</v>
      </c>
      <c r="AX646" t="s">
        <v>198</v>
      </c>
      <c r="BL646">
        <f t="shared" si="140"/>
        <v>-7.5874866975127644E-2</v>
      </c>
      <c r="BM646">
        <f t="shared" si="141"/>
        <v>-6.4882851584854392E-2</v>
      </c>
      <c r="BN646">
        <f t="shared" si="142"/>
        <v>0.31114825613411962</v>
      </c>
      <c r="BO646">
        <v>7.5874866975127644E-2</v>
      </c>
      <c r="BP646">
        <v>6.4882851584854392E-2</v>
      </c>
      <c r="BQ646">
        <v>-0.31114825613411962</v>
      </c>
    </row>
    <row r="647" spans="1:69" x14ac:dyDescent="0.25">
      <c r="B647" t="s">
        <v>1623</v>
      </c>
      <c r="C647" t="s">
        <v>1624</v>
      </c>
      <c r="D647" t="s">
        <v>198</v>
      </c>
      <c r="E647" t="s">
        <v>198</v>
      </c>
      <c r="F647" t="s">
        <v>198</v>
      </c>
      <c r="G647" t="s">
        <v>1625</v>
      </c>
      <c r="H647">
        <v>101.89700000000001</v>
      </c>
      <c r="I647">
        <v>8.43</v>
      </c>
      <c r="J647">
        <v>904</v>
      </c>
      <c r="K647">
        <v>19.6902654867257</v>
      </c>
      <c r="L647">
        <v>24</v>
      </c>
      <c r="M647">
        <v>13</v>
      </c>
      <c r="N647">
        <v>13</v>
      </c>
      <c r="O647">
        <v>0</v>
      </c>
      <c r="P647">
        <v>1</v>
      </c>
      <c r="Q647" t="s">
        <v>198</v>
      </c>
      <c r="R647">
        <v>0.96399999999999997</v>
      </c>
      <c r="S647">
        <v>74.977217435836806</v>
      </c>
      <c r="T647" s="8">
        <f t="shared" si="130"/>
        <v>-0.13101970854589187</v>
      </c>
      <c r="U647" s="8">
        <f t="shared" si="131"/>
        <v>0.63626748577537173</v>
      </c>
      <c r="V647" s="7">
        <f t="shared" si="132"/>
        <v>0.65902444740194777</v>
      </c>
      <c r="W647" t="str">
        <f t="shared" si="133"/>
        <v>n.s.</v>
      </c>
      <c r="X647" t="str">
        <f t="shared" si="134"/>
        <v>n.s.</v>
      </c>
      <c r="Y647" t="str">
        <f t="shared" si="135"/>
        <v>n.s.</v>
      </c>
      <c r="Z647" t="str">
        <f t="shared" si="136"/>
        <v>n.s.</v>
      </c>
      <c r="AA647">
        <f t="shared" si="137"/>
        <v>5</v>
      </c>
      <c r="AB647">
        <v>-0.84272295686423293</v>
      </c>
      <c r="AC647">
        <v>0.46878713837538594</v>
      </c>
      <c r="AD647">
        <v>0.11703942119021908</v>
      </c>
      <c r="AE647" t="s">
        <v>198</v>
      </c>
      <c r="AF647">
        <v>-0.9363555484068955</v>
      </c>
      <c r="AG647">
        <v>0.53815340297606395</v>
      </c>
      <c r="AH647">
        <f t="shared" si="138"/>
        <v>5</v>
      </c>
      <c r="AI647">
        <v>-1.0831412353002459</v>
      </c>
      <c r="AJ647">
        <v>0.15315678806142052</v>
      </c>
      <c r="AK647">
        <v>1.4419741739063218E-3</v>
      </c>
      <c r="AL647" t="s">
        <v>198</v>
      </c>
      <c r="AM647">
        <v>-1.1342209397606335</v>
      </c>
      <c r="AN647">
        <v>0.49410907027004275</v>
      </c>
      <c r="AO647">
        <f t="shared" si="139"/>
        <v>5</v>
      </c>
      <c r="AP647">
        <v>0.47199999999999998</v>
      </c>
      <c r="AQ647">
        <v>1.1120000000000001</v>
      </c>
      <c r="AR647">
        <v>1.0009999999999999</v>
      </c>
      <c r="AS647" t="s">
        <v>198</v>
      </c>
      <c r="AT647">
        <v>2.1949999999999998</v>
      </c>
      <c r="AU647">
        <v>0.71</v>
      </c>
      <c r="AV647" t="s">
        <v>199</v>
      </c>
      <c r="AW647" t="s">
        <v>198</v>
      </c>
      <c r="AX647" t="s">
        <v>222</v>
      </c>
      <c r="BL647" t="str">
        <f t="shared" si="140"/>
        <v/>
      </c>
      <c r="BM647">
        <f t="shared" si="141"/>
        <v>-1.1342209397606335</v>
      </c>
      <c r="BN647">
        <f t="shared" si="142"/>
        <v>0.49410907027004275</v>
      </c>
      <c r="BO647" t="s">
        <v>198</v>
      </c>
      <c r="BP647">
        <v>1.1342209397606335</v>
      </c>
      <c r="BQ647">
        <v>-0.49410907027004275</v>
      </c>
    </row>
    <row r="648" spans="1:69" x14ac:dyDescent="0.25">
      <c r="B648" t="s">
        <v>1626</v>
      </c>
      <c r="C648" t="s">
        <v>1627</v>
      </c>
      <c r="D648" t="s">
        <v>198</v>
      </c>
      <c r="E648" t="s">
        <v>198</v>
      </c>
      <c r="F648" t="s">
        <v>198</v>
      </c>
      <c r="G648" t="s">
        <v>1628</v>
      </c>
      <c r="H648">
        <v>38.414999999999999</v>
      </c>
      <c r="I648">
        <v>6.25</v>
      </c>
      <c r="J648">
        <v>343</v>
      </c>
      <c r="K648">
        <v>39.067055393586003</v>
      </c>
      <c r="L648">
        <v>26</v>
      </c>
      <c r="M648">
        <v>9</v>
      </c>
      <c r="N648">
        <v>9</v>
      </c>
      <c r="O648">
        <v>0</v>
      </c>
      <c r="P648">
        <v>1</v>
      </c>
      <c r="Q648" t="s">
        <v>198</v>
      </c>
      <c r="R648">
        <v>4.08</v>
      </c>
      <c r="S648">
        <v>90.231278657913194</v>
      </c>
      <c r="T648" s="8">
        <f t="shared" si="130"/>
        <v>-6.9459343133293494E-4</v>
      </c>
      <c r="U648" s="8">
        <f t="shared" si="131"/>
        <v>0.19959704582474755</v>
      </c>
      <c r="V648" s="7">
        <f t="shared" si="132"/>
        <v>0.99394439794051725</v>
      </c>
      <c r="W648" t="str">
        <f t="shared" si="133"/>
        <v>n.s.</v>
      </c>
      <c r="X648" t="str">
        <f t="shared" si="134"/>
        <v>n.s.</v>
      </c>
      <c r="Y648" t="str">
        <f t="shared" si="135"/>
        <v>n.s.</v>
      </c>
      <c r="Z648" t="str">
        <f t="shared" si="136"/>
        <v>n.s.</v>
      </c>
      <c r="AA648">
        <f t="shared" si="137"/>
        <v>6</v>
      </c>
      <c r="AB648">
        <v>3.285720850065077E-2</v>
      </c>
      <c r="AC648">
        <v>0.39560572703456132</v>
      </c>
      <c r="AD648">
        <v>1.5546433205984519E-2</v>
      </c>
      <c r="AE648">
        <v>-8.5855882763795466E-2</v>
      </c>
      <c r="AF648">
        <v>-0.1171210941147775</v>
      </c>
      <c r="AG648">
        <v>-0.24519995245062126</v>
      </c>
      <c r="AH648">
        <f t="shared" si="138"/>
        <v>6</v>
      </c>
      <c r="AI648">
        <v>-0.20756106993536216</v>
      </c>
      <c r="AJ648">
        <v>7.9975376720595889E-2</v>
      </c>
      <c r="AK648">
        <v>-0.10005101381032824</v>
      </c>
      <c r="AL648">
        <v>-0.48748634934853602</v>
      </c>
      <c r="AM648">
        <v>-0.31498648546851549</v>
      </c>
      <c r="AN648">
        <v>-0.28924428515664247</v>
      </c>
      <c r="AO648">
        <f t="shared" si="139"/>
        <v>6</v>
      </c>
      <c r="AP648">
        <v>0.86599999999999999</v>
      </c>
      <c r="AQ648">
        <v>1.0569999999999999</v>
      </c>
      <c r="AR648">
        <v>0.93300000000000005</v>
      </c>
      <c r="AS648">
        <v>1.4019999999999999</v>
      </c>
      <c r="AT648">
        <v>1.244</v>
      </c>
      <c r="AU648">
        <v>1.222</v>
      </c>
      <c r="AV648" t="s">
        <v>198</v>
      </c>
      <c r="AW648" t="s">
        <v>198</v>
      </c>
      <c r="AX648" t="s">
        <v>1272</v>
      </c>
      <c r="BL648">
        <f t="shared" si="140"/>
        <v>-0.48748634934853602</v>
      </c>
      <c r="BM648">
        <f t="shared" si="141"/>
        <v>-0.31498648546851549</v>
      </c>
      <c r="BN648">
        <f t="shared" si="142"/>
        <v>-0.28924428515664247</v>
      </c>
      <c r="BO648">
        <v>0.48748634934853602</v>
      </c>
      <c r="BP648">
        <v>0.31498648546851549</v>
      </c>
      <c r="BQ648">
        <v>0.28924428515664247</v>
      </c>
    </row>
    <row r="649" spans="1:69" hidden="1" x14ac:dyDescent="0.25">
      <c r="A649"/>
      <c r="B649" t="s">
        <v>1629</v>
      </c>
      <c r="C649" t="s">
        <v>1630</v>
      </c>
      <c r="D649" t="s">
        <v>198</v>
      </c>
      <c r="E649" t="s">
        <v>198</v>
      </c>
      <c r="F649" t="s">
        <v>198</v>
      </c>
      <c r="G649" t="s">
        <v>198</v>
      </c>
      <c r="H649">
        <v>93.19</v>
      </c>
      <c r="I649">
        <v>10.8</v>
      </c>
      <c r="J649">
        <v>888</v>
      </c>
      <c r="K649">
        <v>14.8648648648649</v>
      </c>
      <c r="L649">
        <v>52</v>
      </c>
      <c r="M649">
        <v>11</v>
      </c>
      <c r="N649">
        <v>1</v>
      </c>
      <c r="O649">
        <v>0</v>
      </c>
      <c r="P649">
        <v>1</v>
      </c>
      <c r="Q649" t="s">
        <v>198</v>
      </c>
      <c r="R649">
        <v>1.2909999999999999</v>
      </c>
      <c r="S649">
        <v>151.20105135440801</v>
      </c>
      <c r="T649" s="8">
        <f t="shared" si="130"/>
        <v>0.67952771046286353</v>
      </c>
      <c r="U649" s="8">
        <f t="shared" si="131"/>
        <v>8.9659270942644226E-2</v>
      </c>
      <c r="V649" s="7">
        <f t="shared" si="132"/>
        <v>3.6798236372489752E-6</v>
      </c>
      <c r="W649" t="str">
        <f t="shared" si="133"/>
        <v>n.s.</v>
      </c>
      <c r="X649" t="str">
        <f t="shared" si="134"/>
        <v>n.s.</v>
      </c>
      <c r="Y649" t="str">
        <f t="shared" si="135"/>
        <v>n.s.</v>
      </c>
      <c r="Z649" t="str">
        <f t="shared" si="136"/>
        <v>n.s.</v>
      </c>
      <c r="AA649">
        <f t="shared" si="137"/>
        <v>2</v>
      </c>
      <c r="AB649" t="s">
        <v>198</v>
      </c>
      <c r="AC649" t="s">
        <v>198</v>
      </c>
      <c r="AD649" t="s">
        <v>198</v>
      </c>
      <c r="AE649" t="s">
        <v>198</v>
      </c>
      <c r="AF649">
        <v>0.7691869814055079</v>
      </c>
      <c r="AG649">
        <v>0.58986843952021917</v>
      </c>
      <c r="AH649">
        <f t="shared" si="138"/>
        <v>2</v>
      </c>
      <c r="AI649" t="s">
        <v>198</v>
      </c>
      <c r="AJ649" t="s">
        <v>198</v>
      </c>
      <c r="AK649" t="s">
        <v>198</v>
      </c>
      <c r="AL649" t="s">
        <v>198</v>
      </c>
      <c r="AM649">
        <v>0.57132159005176986</v>
      </c>
      <c r="AN649">
        <v>0.54582410681419791</v>
      </c>
      <c r="AO649">
        <f t="shared" si="139"/>
        <v>2</v>
      </c>
      <c r="AP649" t="s">
        <v>198</v>
      </c>
      <c r="AQ649" t="s">
        <v>198</v>
      </c>
      <c r="AR649" t="s">
        <v>198</v>
      </c>
      <c r="AS649" t="s">
        <v>198</v>
      </c>
      <c r="AT649">
        <v>0.67300000000000004</v>
      </c>
      <c r="AU649">
        <v>0.68500000000000005</v>
      </c>
      <c r="AV649" t="s">
        <v>198</v>
      </c>
      <c r="AW649" t="s">
        <v>198</v>
      </c>
      <c r="AX649" t="s">
        <v>198</v>
      </c>
      <c r="BL649" t="str">
        <f t="shared" si="140"/>
        <v/>
      </c>
      <c r="BM649">
        <f t="shared" si="141"/>
        <v>0.57132159005176986</v>
      </c>
      <c r="BN649">
        <f t="shared" si="142"/>
        <v>0.54582410681419791</v>
      </c>
      <c r="BO649" t="s">
        <v>198</v>
      </c>
      <c r="BP649">
        <v>-0.57132159005176986</v>
      </c>
      <c r="BQ649">
        <v>-0.54582410681419791</v>
      </c>
    </row>
    <row r="650" spans="1:69" hidden="1" x14ac:dyDescent="0.25">
      <c r="A650"/>
      <c r="B650" t="s">
        <v>1631</v>
      </c>
      <c r="C650" t="s">
        <v>1632</v>
      </c>
      <c r="D650" t="s">
        <v>198</v>
      </c>
      <c r="E650" t="s">
        <v>198</v>
      </c>
      <c r="F650" t="s">
        <v>198</v>
      </c>
      <c r="G650" t="s">
        <v>1255</v>
      </c>
      <c r="H650">
        <v>262.30399999999997</v>
      </c>
      <c r="I650">
        <v>8.02</v>
      </c>
      <c r="J650">
        <v>2451</v>
      </c>
      <c r="K650">
        <v>10.281517747858</v>
      </c>
      <c r="L650">
        <v>26</v>
      </c>
      <c r="M650">
        <v>18</v>
      </c>
      <c r="N650">
        <v>18</v>
      </c>
      <c r="O650">
        <v>0</v>
      </c>
      <c r="P650">
        <v>1</v>
      </c>
      <c r="Q650" t="s">
        <v>198</v>
      </c>
      <c r="R650">
        <v>0.34300000000000003</v>
      </c>
      <c r="S650">
        <v>75.566791653633103</v>
      </c>
      <c r="T650" s="8">
        <f t="shared" si="130"/>
        <v>0.7859423219093935</v>
      </c>
      <c r="U650" s="8">
        <f t="shared" si="131"/>
        <v>0.58257567796033627</v>
      </c>
      <c r="V650" s="7">
        <f t="shared" si="132"/>
        <v>1.8266111511084877E-2</v>
      </c>
      <c r="W650" t="str">
        <f t="shared" si="133"/>
        <v>n.s.</v>
      </c>
      <c r="X650" t="str">
        <f t="shared" si="134"/>
        <v>n.s.</v>
      </c>
      <c r="Y650" t="str">
        <f t="shared" si="135"/>
        <v>n.s.</v>
      </c>
      <c r="Z650" t="str">
        <f t="shared" si="136"/>
        <v>n.s.</v>
      </c>
      <c r="AA650">
        <f t="shared" si="137"/>
        <v>4</v>
      </c>
      <c r="AB650">
        <v>1.726875234204744</v>
      </c>
      <c r="AC650">
        <v>0.4739673774810661</v>
      </c>
      <c r="AD650" t="s">
        <v>198</v>
      </c>
      <c r="AE650">
        <v>0.17388939074561247</v>
      </c>
      <c r="AF650" t="s">
        <v>198</v>
      </c>
      <c r="AG650">
        <v>0.76903728520615156</v>
      </c>
      <c r="AH650">
        <f t="shared" si="138"/>
        <v>4</v>
      </c>
      <c r="AI650">
        <v>1.486456955768731</v>
      </c>
      <c r="AJ650">
        <v>0.15833702716710066</v>
      </c>
      <c r="AK650" t="s">
        <v>198</v>
      </c>
      <c r="AL650">
        <v>-0.22774107583912809</v>
      </c>
      <c r="AM650" t="s">
        <v>198</v>
      </c>
      <c r="AN650">
        <v>0.72499295250013029</v>
      </c>
      <c r="AO650">
        <f t="shared" si="139"/>
        <v>4</v>
      </c>
      <c r="AP650">
        <v>2.802</v>
      </c>
      <c r="AQ650">
        <v>1.1160000000000001</v>
      </c>
      <c r="AR650" t="s">
        <v>198</v>
      </c>
      <c r="AS650">
        <v>1.171</v>
      </c>
      <c r="AT650" t="s">
        <v>198</v>
      </c>
      <c r="AU650">
        <v>0.60499999999999998</v>
      </c>
      <c r="AV650" t="s">
        <v>198</v>
      </c>
      <c r="AW650" t="s">
        <v>1254</v>
      </c>
      <c r="AX650" t="s">
        <v>209</v>
      </c>
      <c r="BL650">
        <f t="shared" si="140"/>
        <v>-0.22774107583912809</v>
      </c>
      <c r="BM650" t="str">
        <f t="shared" si="141"/>
        <v/>
      </c>
      <c r="BN650">
        <f t="shared" si="142"/>
        <v>0.72499295250013029</v>
      </c>
      <c r="BO650">
        <v>0.22774107583912809</v>
      </c>
      <c r="BP650" t="s">
        <v>198</v>
      </c>
      <c r="BQ650">
        <v>-0.72499295250013029</v>
      </c>
    </row>
    <row r="651" spans="1:69" x14ac:dyDescent="0.25">
      <c r="B651" t="s">
        <v>1633</v>
      </c>
      <c r="C651" t="s">
        <v>1634</v>
      </c>
      <c r="D651" t="s">
        <v>198</v>
      </c>
      <c r="E651" t="s">
        <v>198</v>
      </c>
      <c r="F651" t="s">
        <v>198</v>
      </c>
      <c r="G651" t="s">
        <v>198</v>
      </c>
      <c r="H651">
        <v>15.137</v>
      </c>
      <c r="I651">
        <v>7.28</v>
      </c>
      <c r="J651">
        <v>138</v>
      </c>
      <c r="K651">
        <v>75.362318840579704</v>
      </c>
      <c r="L651">
        <v>46</v>
      </c>
      <c r="M651">
        <v>9</v>
      </c>
      <c r="N651">
        <v>9</v>
      </c>
      <c r="O651">
        <v>0</v>
      </c>
      <c r="P651">
        <v>1</v>
      </c>
      <c r="Q651" t="s">
        <v>198</v>
      </c>
      <c r="R651">
        <v>49.119</v>
      </c>
      <c r="S651">
        <v>130.65343701839399</v>
      </c>
      <c r="T651" s="8">
        <f t="shared" si="130"/>
        <v>2.4148004068688101E-2</v>
      </c>
      <c r="U651" s="8">
        <f t="shared" si="131"/>
        <v>0.19756417422297939</v>
      </c>
      <c r="V651" s="7">
        <f t="shared" si="132"/>
        <v>0.79017530420962345</v>
      </c>
      <c r="W651" t="str">
        <f t="shared" si="133"/>
        <v>n.s.</v>
      </c>
      <c r="X651" t="str">
        <f t="shared" si="134"/>
        <v>n.s.</v>
      </c>
      <c r="Y651" t="str">
        <f t="shared" si="135"/>
        <v>n.s.</v>
      </c>
      <c r="Z651" t="str">
        <f t="shared" si="136"/>
        <v>n.s.</v>
      </c>
      <c r="AA651">
        <f t="shared" si="137"/>
        <v>6</v>
      </c>
      <c r="AB651">
        <v>0.1979614791931181</v>
      </c>
      <c r="AC651">
        <v>-0.33274132058325229</v>
      </c>
      <c r="AD651">
        <v>0.1083658777852369</v>
      </c>
      <c r="AE651">
        <v>0.23813173430186099</v>
      </c>
      <c r="AF651">
        <v>5.90509224514561E-2</v>
      </c>
      <c r="AG651">
        <v>-0.12588066873629117</v>
      </c>
      <c r="AH651">
        <f t="shared" si="138"/>
        <v>6</v>
      </c>
      <c r="AI651">
        <v>-4.2456799242894826E-2</v>
      </c>
      <c r="AJ651">
        <v>-0.6483716708972177</v>
      </c>
      <c r="AK651">
        <v>-7.2315692310758635E-3</v>
      </c>
      <c r="AL651">
        <v>-0.16349873228287956</v>
      </c>
      <c r="AM651">
        <v>-0.13881446890228188</v>
      </c>
      <c r="AN651">
        <v>-0.16992500144231237</v>
      </c>
      <c r="AO651">
        <f t="shared" si="139"/>
        <v>6</v>
      </c>
      <c r="AP651">
        <v>0.97099999999999997</v>
      </c>
      <c r="AQ651">
        <v>0.63800000000000001</v>
      </c>
      <c r="AR651">
        <v>0.995</v>
      </c>
      <c r="AS651">
        <v>1.1200000000000001</v>
      </c>
      <c r="AT651">
        <v>1.101</v>
      </c>
      <c r="AU651">
        <v>1.125</v>
      </c>
      <c r="AV651" t="s">
        <v>198</v>
      </c>
      <c r="AW651" t="s">
        <v>198</v>
      </c>
      <c r="AX651" t="s">
        <v>198</v>
      </c>
      <c r="BL651">
        <f t="shared" si="140"/>
        <v>-0.16349873228287956</v>
      </c>
      <c r="BM651">
        <f t="shared" si="141"/>
        <v>-0.13881446890228188</v>
      </c>
      <c r="BN651">
        <f t="shared" si="142"/>
        <v>-0.16992500144231237</v>
      </c>
      <c r="BO651">
        <v>0.16349873228287956</v>
      </c>
      <c r="BP651">
        <v>0.13881446890228188</v>
      </c>
      <c r="BQ651">
        <v>0.16992500144231237</v>
      </c>
    </row>
    <row r="652" spans="1:69" x14ac:dyDescent="0.25">
      <c r="B652" t="s">
        <v>1635</v>
      </c>
      <c r="C652" t="s">
        <v>1636</v>
      </c>
      <c r="D652" t="s">
        <v>198</v>
      </c>
      <c r="E652" t="s">
        <v>198</v>
      </c>
      <c r="F652" t="s">
        <v>198</v>
      </c>
      <c r="G652" t="s">
        <v>1637</v>
      </c>
      <c r="H652">
        <v>58.066000000000003</v>
      </c>
      <c r="I652">
        <v>6.33</v>
      </c>
      <c r="J652">
        <v>519</v>
      </c>
      <c r="K652">
        <v>16.570327552986502</v>
      </c>
      <c r="L652">
        <v>49</v>
      </c>
      <c r="M652">
        <v>7</v>
      </c>
      <c r="N652">
        <v>7</v>
      </c>
      <c r="O652">
        <v>0</v>
      </c>
      <c r="P652">
        <v>1</v>
      </c>
      <c r="Q652" t="s">
        <v>198</v>
      </c>
      <c r="R652">
        <v>3.9620000000000002</v>
      </c>
      <c r="S652">
        <v>167.20967113971699</v>
      </c>
      <c r="T652" s="8">
        <f t="shared" si="130"/>
        <v>4.703222219401252E-2</v>
      </c>
      <c r="U652" s="8">
        <f t="shared" si="131"/>
        <v>0.5146452201024202</v>
      </c>
      <c r="V652" s="7">
        <f t="shared" si="132"/>
        <v>0.84217980038139273</v>
      </c>
      <c r="W652" t="str">
        <f t="shared" si="133"/>
        <v>n.s.</v>
      </c>
      <c r="X652" t="str">
        <f t="shared" si="134"/>
        <v>n.s.</v>
      </c>
      <c r="Y652" t="str">
        <f t="shared" si="135"/>
        <v>n.s.</v>
      </c>
      <c r="Z652" t="str">
        <f t="shared" si="136"/>
        <v>n.s.</v>
      </c>
      <c r="AA652">
        <f t="shared" si="137"/>
        <v>6</v>
      </c>
      <c r="AB652">
        <v>0.92568568495285453</v>
      </c>
      <c r="AC652">
        <v>-2.2620049875329729E-2</v>
      </c>
      <c r="AD652">
        <v>0.49743453092236012</v>
      </c>
      <c r="AE652">
        <v>-0.17754968154240958</v>
      </c>
      <c r="AF652">
        <v>-0.36187113307924473</v>
      </c>
      <c r="AG652">
        <v>-0.57888601821415553</v>
      </c>
      <c r="AH652">
        <f t="shared" si="138"/>
        <v>6</v>
      </c>
      <c r="AI652">
        <v>0.68526740651684159</v>
      </c>
      <c r="AJ652">
        <v>-0.33825040018929514</v>
      </c>
      <c r="AK652">
        <v>0.38183708390604737</v>
      </c>
      <c r="AL652">
        <v>-0.57918014812715013</v>
      </c>
      <c r="AM652">
        <v>-0.55973652443298272</v>
      </c>
      <c r="AN652">
        <v>-0.62293035092017679</v>
      </c>
      <c r="AO652">
        <f t="shared" si="139"/>
        <v>6</v>
      </c>
      <c r="AP652">
        <v>1.6080000000000001</v>
      </c>
      <c r="AQ652">
        <v>0.79100000000000004</v>
      </c>
      <c r="AR652">
        <v>1.3029999999999999</v>
      </c>
      <c r="AS652">
        <v>1.494</v>
      </c>
      <c r="AT652">
        <v>1.474</v>
      </c>
      <c r="AU652">
        <v>1.54</v>
      </c>
      <c r="AV652" t="s">
        <v>198</v>
      </c>
      <c r="AW652" t="s">
        <v>198</v>
      </c>
      <c r="AX652" t="s">
        <v>198</v>
      </c>
      <c r="BL652">
        <f t="shared" si="140"/>
        <v>-0.57918014812715013</v>
      </c>
      <c r="BM652">
        <f t="shared" si="141"/>
        <v>-0.55973652443298272</v>
      </c>
      <c r="BN652">
        <f t="shared" si="142"/>
        <v>-0.62293035092017679</v>
      </c>
      <c r="BO652">
        <v>0.57918014812715013</v>
      </c>
      <c r="BP652">
        <v>0.55973652443298272</v>
      </c>
      <c r="BQ652">
        <v>0.62293035092017679</v>
      </c>
    </row>
    <row r="653" spans="1:69" x14ac:dyDescent="0.25">
      <c r="B653" t="s">
        <v>1638</v>
      </c>
      <c r="C653" t="s">
        <v>1639</v>
      </c>
      <c r="D653" t="s">
        <v>198</v>
      </c>
      <c r="E653" t="s">
        <v>198</v>
      </c>
      <c r="F653" t="s">
        <v>198</v>
      </c>
      <c r="G653" t="s">
        <v>1640</v>
      </c>
      <c r="H653">
        <v>68.084999999999994</v>
      </c>
      <c r="I653">
        <v>5.86</v>
      </c>
      <c r="J653">
        <v>620</v>
      </c>
      <c r="K653">
        <v>28.2258064516129</v>
      </c>
      <c r="L653">
        <v>31</v>
      </c>
      <c r="M653">
        <v>13</v>
      </c>
      <c r="N653">
        <v>13</v>
      </c>
      <c r="O653">
        <v>0</v>
      </c>
      <c r="P653">
        <v>1</v>
      </c>
      <c r="Q653" t="s">
        <v>198</v>
      </c>
      <c r="R653">
        <v>1.907</v>
      </c>
      <c r="S653">
        <v>80.6125825643539</v>
      </c>
      <c r="T653" s="8">
        <f t="shared" si="130"/>
        <v>-7.1476337286406358E-2</v>
      </c>
      <c r="U653" s="8">
        <f t="shared" si="131"/>
        <v>0.29278921650043332</v>
      </c>
      <c r="V653" s="7">
        <f t="shared" si="132"/>
        <v>0.59711878887729886</v>
      </c>
      <c r="W653" t="str">
        <f t="shared" si="133"/>
        <v>n.s.</v>
      </c>
      <c r="X653" t="str">
        <f t="shared" si="134"/>
        <v>n.s.</v>
      </c>
      <c r="Y653" t="str">
        <f t="shared" si="135"/>
        <v>n.s.</v>
      </c>
      <c r="Z653" t="str">
        <f t="shared" si="136"/>
        <v>n.s.</v>
      </c>
      <c r="AA653">
        <f t="shared" si="137"/>
        <v>6</v>
      </c>
      <c r="AB653">
        <v>0.46198606697442224</v>
      </c>
      <c r="AC653">
        <v>-8.600444436239002E-2</v>
      </c>
      <c r="AD653">
        <v>-4.1222662726513051E-2</v>
      </c>
      <c r="AE653">
        <v>-0.1938731939180014</v>
      </c>
      <c r="AF653">
        <v>-0.53244849494003832</v>
      </c>
      <c r="AG653">
        <v>-3.7295294745917563E-2</v>
      </c>
      <c r="AH653">
        <f t="shared" si="138"/>
        <v>6</v>
      </c>
      <c r="AI653">
        <v>0.2215677885384093</v>
      </c>
      <c r="AJ653">
        <v>-0.40163479467635543</v>
      </c>
      <c r="AK653">
        <v>-0.15682010974282581</v>
      </c>
      <c r="AL653">
        <v>-0.59550366050274195</v>
      </c>
      <c r="AM653">
        <v>-0.73031388629377625</v>
      </c>
      <c r="AN653">
        <v>-8.1339627451938776E-2</v>
      </c>
      <c r="AO653">
        <f t="shared" si="139"/>
        <v>6</v>
      </c>
      <c r="AP653">
        <v>1.1659999999999999</v>
      </c>
      <c r="AQ653">
        <v>0.75700000000000001</v>
      </c>
      <c r="AR653">
        <v>0.89700000000000002</v>
      </c>
      <c r="AS653">
        <v>1.5109999999999999</v>
      </c>
      <c r="AT653">
        <v>1.659</v>
      </c>
      <c r="AU653">
        <v>1.0580000000000001</v>
      </c>
      <c r="AV653" t="s">
        <v>218</v>
      </c>
      <c r="AW653" t="s">
        <v>710</v>
      </c>
      <c r="AX653" t="s">
        <v>1272</v>
      </c>
      <c r="BL653">
        <f t="shared" si="140"/>
        <v>-0.59550366050274195</v>
      </c>
      <c r="BM653">
        <f t="shared" si="141"/>
        <v>-0.73031388629377625</v>
      </c>
      <c r="BN653">
        <f t="shared" si="142"/>
        <v>-8.1339627451938776E-2</v>
      </c>
      <c r="BO653">
        <v>0.59550366050274195</v>
      </c>
      <c r="BP653">
        <v>0.73031388629377625</v>
      </c>
      <c r="BQ653">
        <v>8.1339627451938776E-2</v>
      </c>
    </row>
    <row r="654" spans="1:69" x14ac:dyDescent="0.25">
      <c r="B654" t="s">
        <v>1641</v>
      </c>
      <c r="C654" t="s">
        <v>1642</v>
      </c>
      <c r="D654" t="s">
        <v>198</v>
      </c>
      <c r="E654" t="s">
        <v>198</v>
      </c>
      <c r="F654" t="s">
        <v>198</v>
      </c>
      <c r="G654" t="s">
        <v>1643</v>
      </c>
      <c r="H654">
        <v>113.27200000000001</v>
      </c>
      <c r="I654">
        <v>5.2</v>
      </c>
      <c r="J654">
        <v>1008</v>
      </c>
      <c r="K654">
        <v>20.1388888888889</v>
      </c>
      <c r="L654">
        <v>31</v>
      </c>
      <c r="M654">
        <v>14</v>
      </c>
      <c r="N654">
        <v>13</v>
      </c>
      <c r="O654">
        <v>0</v>
      </c>
      <c r="P654">
        <v>1</v>
      </c>
      <c r="Q654" t="s">
        <v>198</v>
      </c>
      <c r="R654">
        <v>0.95399999999999996</v>
      </c>
      <c r="S654">
        <v>82.596040010452299</v>
      </c>
      <c r="T654" s="8">
        <f t="shared" si="130"/>
        <v>-0.14522112994058725</v>
      </c>
      <c r="U654" s="8">
        <f t="shared" si="131"/>
        <v>0.39870518310350106</v>
      </c>
      <c r="V654" s="7">
        <f t="shared" si="132"/>
        <v>0.43435531771945857</v>
      </c>
      <c r="W654" t="str">
        <f t="shared" si="133"/>
        <v>n.s.</v>
      </c>
      <c r="X654" t="str">
        <f t="shared" si="134"/>
        <v>n.s.</v>
      </c>
      <c r="Y654" t="str">
        <f t="shared" si="135"/>
        <v>n.s.</v>
      </c>
      <c r="Z654" t="str">
        <f t="shared" si="136"/>
        <v>n.s.</v>
      </c>
      <c r="AA654">
        <f t="shared" si="137"/>
        <v>6</v>
      </c>
      <c r="AB654">
        <v>-0.2638865589399183</v>
      </c>
      <c r="AC654">
        <v>0.43995848531616721</v>
      </c>
      <c r="AD654">
        <v>-0.1795305885273345</v>
      </c>
      <c r="AE654">
        <v>-0.86380642946435771</v>
      </c>
      <c r="AF654">
        <v>0.13712623349605946</v>
      </c>
      <c r="AG654">
        <v>-0.14118792152413964</v>
      </c>
      <c r="AH654">
        <f t="shared" si="138"/>
        <v>6</v>
      </c>
      <c r="AI654">
        <v>-0.50430483737593124</v>
      </c>
      <c r="AJ654">
        <v>0.12432813500220179</v>
      </c>
      <c r="AK654">
        <v>-0.29512803554364725</v>
      </c>
      <c r="AL654">
        <v>-1.2654368960490983</v>
      </c>
      <c r="AM654">
        <v>-6.0739157857678541E-2</v>
      </c>
      <c r="AN654">
        <v>-0.18523225423016085</v>
      </c>
      <c r="AO654">
        <f t="shared" si="139"/>
        <v>6</v>
      </c>
      <c r="AP654">
        <v>0.70499999999999996</v>
      </c>
      <c r="AQ654">
        <v>1.0900000000000001</v>
      </c>
      <c r="AR654">
        <v>0.81499999999999995</v>
      </c>
      <c r="AS654">
        <v>2.4039999999999999</v>
      </c>
      <c r="AT654">
        <v>1.0429999999999999</v>
      </c>
      <c r="AU654">
        <v>1.137</v>
      </c>
      <c r="AV654" t="s">
        <v>199</v>
      </c>
      <c r="AW654" t="s">
        <v>198</v>
      </c>
      <c r="AX654" t="s">
        <v>201</v>
      </c>
      <c r="BL654">
        <f t="shared" si="140"/>
        <v>-1.2654368960490983</v>
      </c>
      <c r="BM654">
        <f t="shared" si="141"/>
        <v>-6.0739157857678541E-2</v>
      </c>
      <c r="BN654">
        <f t="shared" si="142"/>
        <v>-0.18523225423016085</v>
      </c>
      <c r="BO654">
        <v>1.2654368960490983</v>
      </c>
      <c r="BP654">
        <v>6.0739157857678541E-2</v>
      </c>
      <c r="BQ654">
        <v>0.18523225423016085</v>
      </c>
    </row>
    <row r="655" spans="1:69" x14ac:dyDescent="0.25">
      <c r="B655" t="s">
        <v>1644</v>
      </c>
      <c r="C655" t="s">
        <v>1645</v>
      </c>
      <c r="D655" t="s">
        <v>198</v>
      </c>
      <c r="E655" t="s">
        <v>198</v>
      </c>
      <c r="F655" t="s">
        <v>198</v>
      </c>
      <c r="G655" t="s">
        <v>16</v>
      </c>
      <c r="H655">
        <v>39.402999999999999</v>
      </c>
      <c r="I655">
        <v>8.2899999999999991</v>
      </c>
      <c r="J655">
        <v>368</v>
      </c>
      <c r="K655">
        <v>19.565217391304301</v>
      </c>
      <c r="L655">
        <v>44</v>
      </c>
      <c r="M655">
        <v>7</v>
      </c>
      <c r="N655">
        <v>7</v>
      </c>
      <c r="O655">
        <v>0</v>
      </c>
      <c r="P655">
        <v>1</v>
      </c>
      <c r="Q655" t="s">
        <v>198</v>
      </c>
      <c r="R655">
        <v>4.109</v>
      </c>
      <c r="S655">
        <v>143.43351614475301</v>
      </c>
      <c r="T655" s="8">
        <f t="shared" si="130"/>
        <v>-7.5528343932786249E-2</v>
      </c>
      <c r="U655" s="8">
        <f t="shared" si="131"/>
        <v>0.27253019786017374</v>
      </c>
      <c r="V655" s="7">
        <f t="shared" si="132"/>
        <v>0.54931505921694113</v>
      </c>
      <c r="W655" t="str">
        <f t="shared" si="133"/>
        <v>n.s.</v>
      </c>
      <c r="X655" t="str">
        <f t="shared" si="134"/>
        <v>n.s.</v>
      </c>
      <c r="Y655" t="str">
        <f t="shared" si="135"/>
        <v>n.s.</v>
      </c>
      <c r="Z655" t="str">
        <f t="shared" si="136"/>
        <v>n.s.</v>
      </c>
      <c r="AA655">
        <f t="shared" si="137"/>
        <v>6</v>
      </c>
      <c r="AB655">
        <v>-0.37001490980126139</v>
      </c>
      <c r="AC655">
        <v>0.33853075242404423</v>
      </c>
      <c r="AD655">
        <v>-0.19376197436799392</v>
      </c>
      <c r="AE655">
        <v>-0.33389171071179691</v>
      </c>
      <c r="AF655">
        <v>-0.13898924777172716</v>
      </c>
      <c r="AG655">
        <v>0.24495702663201763</v>
      </c>
      <c r="AH655">
        <f t="shared" si="138"/>
        <v>6</v>
      </c>
      <c r="AI655">
        <v>-0.61043318823727433</v>
      </c>
      <c r="AJ655">
        <v>2.2900402110078832E-2</v>
      </c>
      <c r="AK655">
        <v>-0.30935942138430667</v>
      </c>
      <c r="AL655">
        <v>-0.73552217729653746</v>
      </c>
      <c r="AM655">
        <v>-0.33685463912546515</v>
      </c>
      <c r="AN655">
        <v>0.20091269392599642</v>
      </c>
      <c r="AO655">
        <f t="shared" si="139"/>
        <v>6</v>
      </c>
      <c r="AP655">
        <v>0.65500000000000003</v>
      </c>
      <c r="AQ655">
        <v>1.016</v>
      </c>
      <c r="AR655">
        <v>0.80700000000000005</v>
      </c>
      <c r="AS655">
        <v>1.665</v>
      </c>
      <c r="AT655">
        <v>1.2629999999999999</v>
      </c>
      <c r="AU655">
        <v>0.87</v>
      </c>
      <c r="AV655" t="s">
        <v>199</v>
      </c>
      <c r="AW655" t="s">
        <v>2118</v>
      </c>
      <c r="AX655" t="s">
        <v>209</v>
      </c>
      <c r="BL655">
        <f t="shared" si="140"/>
        <v>-0.73552217729653746</v>
      </c>
      <c r="BM655">
        <f t="shared" si="141"/>
        <v>-0.33685463912546515</v>
      </c>
      <c r="BN655">
        <f t="shared" si="142"/>
        <v>0.20091269392599642</v>
      </c>
      <c r="BO655">
        <v>0.73552217729653746</v>
      </c>
      <c r="BP655">
        <v>0.33685463912546515</v>
      </c>
      <c r="BQ655">
        <v>-0.20091269392599642</v>
      </c>
    </row>
    <row r="656" spans="1:69" x14ac:dyDescent="0.25">
      <c r="B656" t="s">
        <v>1646</v>
      </c>
      <c r="C656" t="s">
        <v>1647</v>
      </c>
      <c r="D656" t="s">
        <v>198</v>
      </c>
      <c r="E656" t="s">
        <v>198</v>
      </c>
      <c r="F656" t="s">
        <v>198</v>
      </c>
      <c r="G656" t="s">
        <v>1465</v>
      </c>
      <c r="H656">
        <v>83.126999999999995</v>
      </c>
      <c r="I656">
        <v>6.55</v>
      </c>
      <c r="J656">
        <v>770</v>
      </c>
      <c r="K656">
        <v>14.1558441558442</v>
      </c>
      <c r="L656">
        <v>19</v>
      </c>
      <c r="M656">
        <v>8</v>
      </c>
      <c r="N656">
        <v>8</v>
      </c>
      <c r="O656">
        <v>0</v>
      </c>
      <c r="P656">
        <v>1</v>
      </c>
      <c r="Q656" t="s">
        <v>198</v>
      </c>
      <c r="R656">
        <v>1.712</v>
      </c>
      <c r="S656">
        <v>77.615127086639404</v>
      </c>
      <c r="T656" s="8">
        <f t="shared" si="130"/>
        <v>-3.4691865689095512E-2</v>
      </c>
      <c r="U656" s="8">
        <f t="shared" si="131"/>
        <v>0.23384326566399125</v>
      </c>
      <c r="V656" s="7">
        <f t="shared" si="132"/>
        <v>0.74989966977505829</v>
      </c>
      <c r="W656" t="str">
        <f t="shared" si="133"/>
        <v>n.s.</v>
      </c>
      <c r="X656" t="str">
        <f t="shared" si="134"/>
        <v>n.s.</v>
      </c>
      <c r="Y656" t="str">
        <f t="shared" si="135"/>
        <v>n.s.</v>
      </c>
      <c r="Z656" t="str">
        <f t="shared" si="136"/>
        <v>n.s.</v>
      </c>
      <c r="AA656">
        <f t="shared" si="137"/>
        <v>5</v>
      </c>
      <c r="AB656" t="s">
        <v>198</v>
      </c>
      <c r="AC656">
        <v>6.9234886593960598E-2</v>
      </c>
      <c r="AD656">
        <v>-0.13594131997965175</v>
      </c>
      <c r="AE656">
        <v>-0.29347251905573835</v>
      </c>
      <c r="AF656">
        <v>-0.18286405714981052</v>
      </c>
      <c r="AG656">
        <v>0.3695836811457624</v>
      </c>
      <c r="AH656">
        <f t="shared" si="138"/>
        <v>5</v>
      </c>
      <c r="AI656" t="s">
        <v>198</v>
      </c>
      <c r="AJ656">
        <v>-0.24639546372000481</v>
      </c>
      <c r="AK656">
        <v>-0.2515387669959645</v>
      </c>
      <c r="AL656">
        <v>-0.6951029856404789</v>
      </c>
      <c r="AM656">
        <v>-0.38072944850354851</v>
      </c>
      <c r="AN656">
        <v>0.32553934843974119</v>
      </c>
      <c r="AO656">
        <f t="shared" si="139"/>
        <v>5</v>
      </c>
      <c r="AP656" t="s">
        <v>198</v>
      </c>
      <c r="AQ656">
        <v>0.84299999999999997</v>
      </c>
      <c r="AR656">
        <v>0.84</v>
      </c>
      <c r="AS656">
        <v>1.619</v>
      </c>
      <c r="AT656">
        <v>1.302</v>
      </c>
      <c r="AU656">
        <v>0.79800000000000004</v>
      </c>
      <c r="AV656" t="s">
        <v>198</v>
      </c>
      <c r="AW656" t="s">
        <v>198</v>
      </c>
      <c r="AX656" t="s">
        <v>205</v>
      </c>
      <c r="BL656">
        <f t="shared" si="140"/>
        <v>-0.6951029856404789</v>
      </c>
      <c r="BM656">
        <f t="shared" si="141"/>
        <v>-0.38072944850354851</v>
      </c>
      <c r="BN656">
        <f t="shared" si="142"/>
        <v>0.32553934843974119</v>
      </c>
      <c r="BO656">
        <v>0.6951029856404789</v>
      </c>
      <c r="BP656">
        <v>0.38072944850354851</v>
      </c>
      <c r="BQ656">
        <v>-0.32553934843974119</v>
      </c>
    </row>
    <row r="657" spans="1:69" x14ac:dyDescent="0.25">
      <c r="B657" t="s">
        <v>1648</v>
      </c>
      <c r="C657" t="s">
        <v>1649</v>
      </c>
      <c r="D657" t="s">
        <v>198</v>
      </c>
      <c r="E657" t="s">
        <v>198</v>
      </c>
      <c r="F657" t="s">
        <v>198</v>
      </c>
      <c r="G657" t="s">
        <v>1650</v>
      </c>
      <c r="H657">
        <v>38.292999999999999</v>
      </c>
      <c r="I657">
        <v>8.94</v>
      </c>
      <c r="J657">
        <v>338</v>
      </c>
      <c r="K657">
        <v>36.094674556213</v>
      </c>
      <c r="L657">
        <v>35</v>
      </c>
      <c r="M657">
        <v>11</v>
      </c>
      <c r="N657">
        <v>11</v>
      </c>
      <c r="O657">
        <v>0</v>
      </c>
      <c r="P657">
        <v>1</v>
      </c>
      <c r="Q657" t="s">
        <v>198</v>
      </c>
      <c r="R657">
        <v>3.4889999999999999</v>
      </c>
      <c r="S657">
        <v>110.221328139305</v>
      </c>
      <c r="T657" s="8">
        <f t="shared" si="130"/>
        <v>-0.1602050120865324</v>
      </c>
      <c r="U657" s="8">
        <f t="shared" si="131"/>
        <v>0.61675792963894605</v>
      </c>
      <c r="V657" s="7">
        <f t="shared" si="132"/>
        <v>0.57421334587630768</v>
      </c>
      <c r="W657" t="str">
        <f t="shared" si="133"/>
        <v>n.s.</v>
      </c>
      <c r="X657" t="str">
        <f t="shared" si="134"/>
        <v>n.s.</v>
      </c>
      <c r="Y657" t="str">
        <f t="shared" si="135"/>
        <v>n.s.</v>
      </c>
      <c r="Z657" t="str">
        <f t="shared" si="136"/>
        <v>n.s.</v>
      </c>
      <c r="AA657">
        <f t="shared" si="137"/>
        <v>6</v>
      </c>
      <c r="AB657">
        <v>9.4812956189113645E-2</v>
      </c>
      <c r="AC657">
        <v>-0.96015596292867622</v>
      </c>
      <c r="AD657">
        <v>1.7091902063887707E-2</v>
      </c>
      <c r="AE657">
        <v>0.91826610587139135</v>
      </c>
      <c r="AF657">
        <v>-0.77077836461097893</v>
      </c>
      <c r="AG657">
        <v>-0.26046670910393188</v>
      </c>
      <c r="AH657">
        <f t="shared" si="138"/>
        <v>6</v>
      </c>
      <c r="AI657">
        <v>-0.14560532224689929</v>
      </c>
      <c r="AJ657">
        <v>-1.2757863132426417</v>
      </c>
      <c r="AK657">
        <v>-9.8505544952425056E-2</v>
      </c>
      <c r="AL657">
        <v>0.51663563928665079</v>
      </c>
      <c r="AM657">
        <v>-0.96864375596471686</v>
      </c>
      <c r="AN657">
        <v>-0.30451104180995309</v>
      </c>
      <c r="AO657">
        <f t="shared" si="139"/>
        <v>6</v>
      </c>
      <c r="AP657">
        <v>0.90400000000000003</v>
      </c>
      <c r="AQ657">
        <v>0.41299999999999998</v>
      </c>
      <c r="AR657">
        <v>0.93400000000000005</v>
      </c>
      <c r="AS657">
        <v>0.69899999999999995</v>
      </c>
      <c r="AT657">
        <v>1.9570000000000001</v>
      </c>
      <c r="AU657">
        <v>1.2350000000000001</v>
      </c>
      <c r="AV657" t="s">
        <v>198</v>
      </c>
      <c r="AW657" t="s">
        <v>198</v>
      </c>
      <c r="AX657" t="s">
        <v>1272</v>
      </c>
      <c r="BL657">
        <f t="shared" si="140"/>
        <v>0.51663563928665079</v>
      </c>
      <c r="BM657">
        <f t="shared" si="141"/>
        <v>-0.96864375596471686</v>
      </c>
      <c r="BN657">
        <f t="shared" si="142"/>
        <v>-0.30451104180995309</v>
      </c>
      <c r="BO657">
        <v>-0.51663563928665079</v>
      </c>
      <c r="BP657">
        <v>0.96864375596471686</v>
      </c>
      <c r="BQ657">
        <v>0.30451104180995309</v>
      </c>
    </row>
    <row r="658" spans="1:69" x14ac:dyDescent="0.25">
      <c r="B658" t="s">
        <v>1651</v>
      </c>
      <c r="C658" t="s">
        <v>1652</v>
      </c>
      <c r="D658" t="s">
        <v>198</v>
      </c>
      <c r="E658" t="s">
        <v>198</v>
      </c>
      <c r="F658" t="s">
        <v>198</v>
      </c>
      <c r="G658" t="s">
        <v>564</v>
      </c>
      <c r="H658">
        <v>14.500999999999999</v>
      </c>
      <c r="I658">
        <v>10.56</v>
      </c>
      <c r="J658">
        <v>135</v>
      </c>
      <c r="K658">
        <v>34.074074074074097</v>
      </c>
      <c r="L658">
        <v>114</v>
      </c>
      <c r="M658">
        <v>6</v>
      </c>
      <c r="N658">
        <v>3</v>
      </c>
      <c r="O658">
        <v>0</v>
      </c>
      <c r="P658">
        <v>1</v>
      </c>
      <c r="Q658" t="s">
        <v>198</v>
      </c>
      <c r="R658">
        <v>680.29200000000003</v>
      </c>
      <c r="S658">
        <v>318.697381019592</v>
      </c>
      <c r="T658" s="8">
        <f t="shared" si="130"/>
        <v>-0.23100462835303923</v>
      </c>
      <c r="U658" s="8">
        <f t="shared" si="131"/>
        <v>0.32905424339128125</v>
      </c>
      <c r="V658" s="7">
        <f t="shared" si="132"/>
        <v>0.14753943420484622</v>
      </c>
      <c r="W658" t="str">
        <f t="shared" si="133"/>
        <v>n.s.</v>
      </c>
      <c r="X658" t="str">
        <f t="shared" si="134"/>
        <v>n.s.</v>
      </c>
      <c r="Y658" t="str">
        <f t="shared" si="135"/>
        <v>n.s.</v>
      </c>
      <c r="Z658" t="str">
        <f t="shared" si="136"/>
        <v>n.s.</v>
      </c>
      <c r="AA658">
        <f t="shared" si="137"/>
        <v>6</v>
      </c>
      <c r="AB658">
        <v>-4.9408973284325419E-2</v>
      </c>
      <c r="AC658">
        <v>-0.57601247159561608</v>
      </c>
      <c r="AD658">
        <v>-0.44079590150807252</v>
      </c>
      <c r="AE658">
        <v>0.29998039049030578</v>
      </c>
      <c r="AF658">
        <v>-0.59207247762645698</v>
      </c>
      <c r="AG658">
        <v>-2.771833659407006E-2</v>
      </c>
      <c r="AH658">
        <f t="shared" si="138"/>
        <v>6</v>
      </c>
      <c r="AI658">
        <v>-0.28982725172033835</v>
      </c>
      <c r="AJ658">
        <v>-0.89164282190958144</v>
      </c>
      <c r="AK658">
        <v>-0.55639334852438527</v>
      </c>
      <c r="AL658">
        <v>-0.10165007609443479</v>
      </c>
      <c r="AM658">
        <v>-0.78993786898019491</v>
      </c>
      <c r="AN658">
        <v>-7.1762669300091272E-2</v>
      </c>
      <c r="AO658">
        <f t="shared" si="139"/>
        <v>6</v>
      </c>
      <c r="AP658">
        <v>0.81799999999999995</v>
      </c>
      <c r="AQ658">
        <v>0.53900000000000003</v>
      </c>
      <c r="AR658">
        <v>0.68</v>
      </c>
      <c r="AS658">
        <v>1.073</v>
      </c>
      <c r="AT658">
        <v>1.7290000000000001</v>
      </c>
      <c r="AU658">
        <v>1.0509999999999999</v>
      </c>
      <c r="AV658" t="s">
        <v>198</v>
      </c>
      <c r="AW658" t="s">
        <v>562</v>
      </c>
      <c r="AX658" t="s">
        <v>563</v>
      </c>
      <c r="BL658">
        <f t="shared" si="140"/>
        <v>-0.10165007609443479</v>
      </c>
      <c r="BM658">
        <f t="shared" si="141"/>
        <v>-0.78993786898019491</v>
      </c>
      <c r="BN658">
        <f t="shared" si="142"/>
        <v>-7.1762669300091272E-2</v>
      </c>
      <c r="BO658">
        <v>0.10165007609443479</v>
      </c>
      <c r="BP658">
        <v>0.78993786898019491</v>
      </c>
      <c r="BQ658">
        <v>7.1762669300091272E-2</v>
      </c>
    </row>
    <row r="659" spans="1:69" x14ac:dyDescent="0.25">
      <c r="B659" t="s">
        <v>1653</v>
      </c>
      <c r="C659" t="s">
        <v>1654</v>
      </c>
      <c r="D659" t="s">
        <v>198</v>
      </c>
      <c r="E659" t="s">
        <v>198</v>
      </c>
      <c r="F659" t="s">
        <v>198</v>
      </c>
      <c r="G659" t="s">
        <v>759</v>
      </c>
      <c r="H659">
        <v>45.085999999999999</v>
      </c>
      <c r="I659">
        <v>8.1</v>
      </c>
      <c r="J659">
        <v>404</v>
      </c>
      <c r="K659">
        <v>38.366336633663401</v>
      </c>
      <c r="L659">
        <v>30</v>
      </c>
      <c r="M659">
        <v>11</v>
      </c>
      <c r="N659">
        <v>11</v>
      </c>
      <c r="O659">
        <v>0</v>
      </c>
      <c r="P659">
        <v>1</v>
      </c>
      <c r="Q659" t="s">
        <v>198</v>
      </c>
      <c r="R659">
        <v>3.6419999999999999</v>
      </c>
      <c r="S659">
        <v>82.299619197845502</v>
      </c>
      <c r="T659" s="8">
        <f t="shared" si="130"/>
        <v>-1.0884901090151151</v>
      </c>
      <c r="U659" s="8">
        <f t="shared" si="131"/>
        <v>2.3503843184373707</v>
      </c>
      <c r="V659" s="7">
        <f t="shared" si="132"/>
        <v>0.32480533359675734</v>
      </c>
      <c r="W659" t="str">
        <f t="shared" si="133"/>
        <v>n.s.</v>
      </c>
      <c r="X659" t="str">
        <f t="shared" si="134"/>
        <v>n.s.</v>
      </c>
      <c r="Y659" t="str">
        <f t="shared" si="135"/>
        <v>n.s.</v>
      </c>
      <c r="Z659" t="str">
        <f t="shared" si="136"/>
        <v>n.s.</v>
      </c>
      <c r="AA659">
        <f t="shared" si="137"/>
        <v>6</v>
      </c>
      <c r="AB659">
        <v>0.23173603533621207</v>
      </c>
      <c r="AC659">
        <v>0.29236057099111823</v>
      </c>
      <c r="AD659">
        <v>0.51504201160577046</v>
      </c>
      <c r="AE659">
        <v>-6.2422257231899847</v>
      </c>
      <c r="AF659">
        <v>-0.62343664853579184</v>
      </c>
      <c r="AG659">
        <v>-0.70441690029801429</v>
      </c>
      <c r="AH659">
        <f t="shared" si="138"/>
        <v>6</v>
      </c>
      <c r="AI659">
        <v>-8.682243099800882E-3</v>
      </c>
      <c r="AJ659">
        <v>-2.3269779322847191E-2</v>
      </c>
      <c r="AK659">
        <v>0.39944456458945765</v>
      </c>
      <c r="AL659">
        <v>-6.6438561897747253</v>
      </c>
      <c r="AM659">
        <v>-0.82130203988952977</v>
      </c>
      <c r="AN659">
        <v>-0.74846123300403555</v>
      </c>
      <c r="AO659">
        <f t="shared" si="139"/>
        <v>6</v>
      </c>
      <c r="AP659">
        <v>0.99399999999999999</v>
      </c>
      <c r="AQ659">
        <v>0.98399999999999999</v>
      </c>
      <c r="AR659">
        <v>1.319</v>
      </c>
      <c r="AS659">
        <v>100</v>
      </c>
      <c r="AT659">
        <v>1.7669999999999999</v>
      </c>
      <c r="AU659">
        <v>1.68</v>
      </c>
      <c r="AV659" t="s">
        <v>199</v>
      </c>
      <c r="AW659" t="s">
        <v>198</v>
      </c>
      <c r="AX659" t="s">
        <v>209</v>
      </c>
      <c r="BL659">
        <f t="shared" si="140"/>
        <v>-6.6438561897747253</v>
      </c>
      <c r="BM659">
        <f t="shared" si="141"/>
        <v>-0.82130203988952977</v>
      </c>
      <c r="BN659">
        <f t="shared" si="142"/>
        <v>-0.74846123300403555</v>
      </c>
      <c r="BO659">
        <v>6.6438561897747253</v>
      </c>
      <c r="BP659">
        <v>0.82130203988952977</v>
      </c>
      <c r="BQ659">
        <v>0.74846123300403555</v>
      </c>
    </row>
    <row r="660" spans="1:69" x14ac:dyDescent="0.25">
      <c r="B660" t="s">
        <v>1655</v>
      </c>
      <c r="C660" t="s">
        <v>1656</v>
      </c>
      <c r="D660" t="s">
        <v>198</v>
      </c>
      <c r="E660" t="s">
        <v>198</v>
      </c>
      <c r="F660" t="s">
        <v>198</v>
      </c>
      <c r="G660" t="s">
        <v>1657</v>
      </c>
      <c r="H660">
        <v>14.347</v>
      </c>
      <c r="I660">
        <v>10.68</v>
      </c>
      <c r="J660">
        <v>120</v>
      </c>
      <c r="K660">
        <v>50.8333333333333</v>
      </c>
      <c r="L660">
        <v>55</v>
      </c>
      <c r="M660">
        <v>7</v>
      </c>
      <c r="N660">
        <v>7</v>
      </c>
      <c r="O660">
        <v>0</v>
      </c>
      <c r="P660">
        <v>1</v>
      </c>
      <c r="Q660" t="s">
        <v>198</v>
      </c>
      <c r="R660">
        <v>137.94999999999999</v>
      </c>
      <c r="S660">
        <v>188.356323719025</v>
      </c>
      <c r="T660" s="8">
        <f t="shared" si="130"/>
        <v>-0.15506406847716023</v>
      </c>
      <c r="U660" s="8">
        <f t="shared" si="131"/>
        <v>0.17514631390539956</v>
      </c>
      <c r="V660" s="7">
        <f t="shared" si="132"/>
        <v>7.5912935990272004E-2</v>
      </c>
      <c r="W660" t="str">
        <f t="shared" si="133"/>
        <v>n.s.</v>
      </c>
      <c r="X660" t="str">
        <f t="shared" si="134"/>
        <v>n.s.</v>
      </c>
      <c r="Y660" t="str">
        <f t="shared" si="135"/>
        <v>n.s.</v>
      </c>
      <c r="Z660" t="str">
        <f t="shared" si="136"/>
        <v>n.s.</v>
      </c>
      <c r="AA660">
        <f t="shared" si="137"/>
        <v>6</v>
      </c>
      <c r="AB660">
        <v>-0.20769661809226231</v>
      </c>
      <c r="AC660">
        <v>4.1589584823152947E-2</v>
      </c>
      <c r="AD660">
        <v>-0.47732177753318655</v>
      </c>
      <c r="AE660">
        <v>3.5378202885176679E-2</v>
      </c>
      <c r="AF660">
        <v>-0.12636917091679328</v>
      </c>
      <c r="AG660">
        <v>-0.19596463202904904</v>
      </c>
      <c r="AH660">
        <f t="shared" si="138"/>
        <v>6</v>
      </c>
      <c r="AI660">
        <v>-0.44811489652827524</v>
      </c>
      <c r="AJ660">
        <v>-0.27404076549081247</v>
      </c>
      <c r="AK660">
        <v>-0.5929192245494993</v>
      </c>
      <c r="AL660">
        <v>-0.36625226369956387</v>
      </c>
      <c r="AM660">
        <v>-0.32423456227053127</v>
      </c>
      <c r="AN660">
        <v>-0.24000896473507025</v>
      </c>
      <c r="AO660">
        <f t="shared" si="139"/>
        <v>6</v>
      </c>
      <c r="AP660">
        <v>0.73299999999999998</v>
      </c>
      <c r="AQ660">
        <v>0.82699999999999996</v>
      </c>
      <c r="AR660">
        <v>0.66300000000000003</v>
      </c>
      <c r="AS660">
        <v>1.2889999999999999</v>
      </c>
      <c r="AT660">
        <v>1.252</v>
      </c>
      <c r="AU660">
        <v>1.181</v>
      </c>
      <c r="AV660" t="s">
        <v>199</v>
      </c>
      <c r="AW660" t="s">
        <v>1423</v>
      </c>
      <c r="AX660" t="s">
        <v>1424</v>
      </c>
      <c r="BL660">
        <f t="shared" si="140"/>
        <v>-0.36625226369956387</v>
      </c>
      <c r="BM660">
        <f t="shared" si="141"/>
        <v>-0.32423456227053127</v>
      </c>
      <c r="BN660">
        <f t="shared" si="142"/>
        <v>-0.24000896473507025</v>
      </c>
      <c r="BO660">
        <v>0.36625226369956387</v>
      </c>
      <c r="BP660">
        <v>0.32423456227053127</v>
      </c>
      <c r="BQ660">
        <v>0.24000896473507025</v>
      </c>
    </row>
    <row r="661" spans="1:69" x14ac:dyDescent="0.25">
      <c r="B661" t="s">
        <v>1658</v>
      </c>
      <c r="C661" t="s">
        <v>1659</v>
      </c>
      <c r="D661" t="s">
        <v>198</v>
      </c>
      <c r="E661" t="s">
        <v>198</v>
      </c>
      <c r="F661" t="s">
        <v>198</v>
      </c>
      <c r="G661" t="s">
        <v>198</v>
      </c>
      <c r="H661">
        <v>245.738</v>
      </c>
      <c r="I661">
        <v>10.01</v>
      </c>
      <c r="J661">
        <v>2303</v>
      </c>
      <c r="K661">
        <v>7.4250976986539303</v>
      </c>
      <c r="L661">
        <v>28</v>
      </c>
      <c r="M661">
        <v>12</v>
      </c>
      <c r="N661">
        <v>12</v>
      </c>
      <c r="O661">
        <v>0</v>
      </c>
      <c r="P661">
        <v>1</v>
      </c>
      <c r="Q661" t="s">
        <v>198</v>
      </c>
      <c r="R661">
        <v>0.39800000000000002</v>
      </c>
      <c r="S661">
        <v>92.333754539489703</v>
      </c>
      <c r="T661" s="8">
        <f t="shared" si="130"/>
        <v>-0.14837133619059942</v>
      </c>
      <c r="U661" s="8">
        <f t="shared" si="131"/>
        <v>0.77708060829851267</v>
      </c>
      <c r="V661" s="7">
        <f t="shared" si="132"/>
        <v>0.67846756059689572</v>
      </c>
      <c r="W661" t="str">
        <f t="shared" si="133"/>
        <v>n.s.</v>
      </c>
      <c r="X661" t="str">
        <f t="shared" si="134"/>
        <v>n.s.</v>
      </c>
      <c r="Y661" t="str">
        <f t="shared" si="135"/>
        <v>n.s.</v>
      </c>
      <c r="Z661" t="str">
        <f t="shared" si="136"/>
        <v>n.s.</v>
      </c>
      <c r="AA661">
        <f t="shared" si="137"/>
        <v>6</v>
      </c>
      <c r="AB661">
        <v>0.96200967721139297</v>
      </c>
      <c r="AC661">
        <v>-1.5786915717914975</v>
      </c>
      <c r="AD661">
        <v>-0.28985400343333306</v>
      </c>
      <c r="AE661">
        <v>-0.4015965698501871</v>
      </c>
      <c r="AF661">
        <v>0.25826267099769429</v>
      </c>
      <c r="AG661">
        <v>0.15964177972233398</v>
      </c>
      <c r="AH661">
        <f t="shared" si="138"/>
        <v>6</v>
      </c>
      <c r="AI661">
        <v>0.72159139877538003</v>
      </c>
      <c r="AJ661">
        <v>-1.894321922105463</v>
      </c>
      <c r="AK661">
        <v>-0.40545145044964581</v>
      </c>
      <c r="AL661">
        <v>-0.80322703643492765</v>
      </c>
      <c r="AM661">
        <v>6.0397279643956275E-2</v>
      </c>
      <c r="AN661">
        <v>0.11559744701631276</v>
      </c>
      <c r="AO661">
        <f t="shared" si="139"/>
        <v>6</v>
      </c>
      <c r="AP661">
        <v>1.649</v>
      </c>
      <c r="AQ661">
        <v>0.26900000000000002</v>
      </c>
      <c r="AR661">
        <v>0.755</v>
      </c>
      <c r="AS661">
        <v>1.7450000000000001</v>
      </c>
      <c r="AT661">
        <v>0.95899999999999996</v>
      </c>
      <c r="AU661">
        <v>0.92300000000000004</v>
      </c>
      <c r="AV661" t="s">
        <v>198</v>
      </c>
      <c r="AW661" t="s">
        <v>198</v>
      </c>
      <c r="AX661" t="s">
        <v>1660</v>
      </c>
      <c r="BL661">
        <f t="shared" si="140"/>
        <v>-0.80322703643492765</v>
      </c>
      <c r="BM661">
        <f t="shared" si="141"/>
        <v>6.0397279643956275E-2</v>
      </c>
      <c r="BN661">
        <f t="shared" si="142"/>
        <v>0.11559744701631276</v>
      </c>
      <c r="BO661">
        <v>0.80322703643492765</v>
      </c>
      <c r="BP661">
        <v>-6.0397279643956275E-2</v>
      </c>
      <c r="BQ661">
        <v>-0.11559744701631276</v>
      </c>
    </row>
    <row r="662" spans="1:69" x14ac:dyDescent="0.25">
      <c r="B662" t="s">
        <v>1661</v>
      </c>
      <c r="C662" t="s">
        <v>1662</v>
      </c>
      <c r="D662" t="s">
        <v>198</v>
      </c>
      <c r="E662" t="s">
        <v>198</v>
      </c>
      <c r="F662" t="s">
        <v>198</v>
      </c>
      <c r="G662" t="s">
        <v>1663</v>
      </c>
      <c r="H662">
        <v>207.822</v>
      </c>
      <c r="I662">
        <v>6.58</v>
      </c>
      <c r="J662">
        <v>1882</v>
      </c>
      <c r="K662">
        <v>8.8204038257173192</v>
      </c>
      <c r="L662">
        <v>25</v>
      </c>
      <c r="M662">
        <v>12</v>
      </c>
      <c r="N662">
        <v>12</v>
      </c>
      <c r="O662">
        <v>0</v>
      </c>
      <c r="P662">
        <v>1</v>
      </c>
      <c r="Q662" t="s">
        <v>198</v>
      </c>
      <c r="R662">
        <v>0.375</v>
      </c>
      <c r="S662">
        <v>69.800576567649799</v>
      </c>
      <c r="T662" s="8">
        <f t="shared" si="130"/>
        <v>-1.2749043548896555</v>
      </c>
      <c r="U662" s="8">
        <f t="shared" si="131"/>
        <v>2.2754964242864992</v>
      </c>
      <c r="V662" s="7">
        <f t="shared" si="132"/>
        <v>0.23877694528811075</v>
      </c>
      <c r="W662" t="str">
        <f t="shared" si="133"/>
        <v>n.s.</v>
      </c>
      <c r="X662" t="str">
        <f t="shared" si="134"/>
        <v>n.s.</v>
      </c>
      <c r="Y662" t="str">
        <f t="shared" si="135"/>
        <v>n.s.</v>
      </c>
      <c r="Z662" t="str">
        <f t="shared" si="136"/>
        <v>n.s.</v>
      </c>
      <c r="AA662">
        <f t="shared" si="137"/>
        <v>6</v>
      </c>
      <c r="AB662">
        <v>-0.24963257525967641</v>
      </c>
      <c r="AC662">
        <v>-6.3282258394607593</v>
      </c>
      <c r="AD662">
        <v>-0.38666246437459412</v>
      </c>
      <c r="AE662">
        <v>-0.73324758775837107</v>
      </c>
      <c r="AF662">
        <v>-8.1903030239857011E-2</v>
      </c>
      <c r="AG662">
        <v>0.13024536775532514</v>
      </c>
      <c r="AH662">
        <f t="shared" si="138"/>
        <v>6</v>
      </c>
      <c r="AI662">
        <v>-0.49005085369568935</v>
      </c>
      <c r="AJ662">
        <v>-6.6438561897747244</v>
      </c>
      <c r="AK662">
        <v>-0.50225991139090687</v>
      </c>
      <c r="AL662">
        <v>-1.1348780543431116</v>
      </c>
      <c r="AM662">
        <v>-0.279768421593595</v>
      </c>
      <c r="AN662">
        <v>8.6201035049303931E-2</v>
      </c>
      <c r="AO662">
        <f t="shared" si="139"/>
        <v>6</v>
      </c>
      <c r="AP662">
        <v>0.71199999999999997</v>
      </c>
      <c r="AQ662">
        <v>0.01</v>
      </c>
      <c r="AR662">
        <v>0.70599999999999996</v>
      </c>
      <c r="AS662">
        <v>2.1960000000000002</v>
      </c>
      <c r="AT662">
        <v>1.214</v>
      </c>
      <c r="AU662">
        <v>0.94199999999999995</v>
      </c>
      <c r="AV662" t="s">
        <v>199</v>
      </c>
      <c r="AW662" t="s">
        <v>198</v>
      </c>
      <c r="AX662" t="s">
        <v>209</v>
      </c>
      <c r="BL662">
        <f t="shared" si="140"/>
        <v>-1.1348780543431116</v>
      </c>
      <c r="BM662">
        <f t="shared" si="141"/>
        <v>-0.279768421593595</v>
      </c>
      <c r="BN662">
        <f t="shared" si="142"/>
        <v>8.6201035049303931E-2</v>
      </c>
      <c r="BO662">
        <v>1.1348780543431116</v>
      </c>
      <c r="BP662">
        <v>0.279768421593595</v>
      </c>
      <c r="BQ662">
        <v>-8.6201035049303931E-2</v>
      </c>
    </row>
    <row r="663" spans="1:69" x14ac:dyDescent="0.25">
      <c r="B663" t="s">
        <v>1664</v>
      </c>
      <c r="C663" t="s">
        <v>1665</v>
      </c>
      <c r="D663" t="s">
        <v>1666</v>
      </c>
      <c r="E663" t="s">
        <v>1667</v>
      </c>
      <c r="F663" t="s">
        <v>449</v>
      </c>
      <c r="G663" t="s">
        <v>198</v>
      </c>
      <c r="H663">
        <v>14.398</v>
      </c>
      <c r="I663">
        <v>9.1300000000000008</v>
      </c>
      <c r="J663">
        <v>133</v>
      </c>
      <c r="K663">
        <v>55.639097744360903</v>
      </c>
      <c r="L663">
        <v>56</v>
      </c>
      <c r="M663">
        <v>6</v>
      </c>
      <c r="N663">
        <v>6</v>
      </c>
      <c r="O663">
        <v>0</v>
      </c>
      <c r="P663">
        <v>1</v>
      </c>
      <c r="Q663" t="s">
        <v>198</v>
      </c>
      <c r="R663">
        <v>132.352</v>
      </c>
      <c r="S663">
        <v>140.23327422142</v>
      </c>
      <c r="T663" s="8">
        <f t="shared" si="130"/>
        <v>0.10005119323659707</v>
      </c>
      <c r="U663" s="8">
        <f t="shared" si="131"/>
        <v>0.20278520374520126</v>
      </c>
      <c r="V663" s="7">
        <f t="shared" si="132"/>
        <v>0.29576282390684117</v>
      </c>
      <c r="W663" t="str">
        <f t="shared" si="133"/>
        <v>n.s.</v>
      </c>
      <c r="X663" t="str">
        <f t="shared" si="134"/>
        <v>n.s.</v>
      </c>
      <c r="Y663" t="str">
        <f t="shared" si="135"/>
        <v>n.s.</v>
      </c>
      <c r="Z663" t="str">
        <f t="shared" si="136"/>
        <v>n.s.</v>
      </c>
      <c r="AA663">
        <f t="shared" si="137"/>
        <v>6</v>
      </c>
      <c r="AB663">
        <v>0.10594123757597665</v>
      </c>
      <c r="AC663">
        <v>9.841958081856006E-3</v>
      </c>
      <c r="AD663">
        <v>0.42593756762846324</v>
      </c>
      <c r="AE663">
        <v>0.12305091612631719</v>
      </c>
      <c r="AF663">
        <v>0.1878017080090405</v>
      </c>
      <c r="AG663">
        <v>-0.2522662280020711</v>
      </c>
      <c r="AH663">
        <f t="shared" si="138"/>
        <v>6</v>
      </c>
      <c r="AI663">
        <v>-0.13447704086003628</v>
      </c>
      <c r="AJ663">
        <v>-0.30578839223210941</v>
      </c>
      <c r="AK663">
        <v>0.31034012061215049</v>
      </c>
      <c r="AL663">
        <v>-0.27857955045842336</v>
      </c>
      <c r="AM663">
        <v>-1.0063683344697479E-2</v>
      </c>
      <c r="AN663">
        <v>-0.29631056070809231</v>
      </c>
      <c r="AO663">
        <f t="shared" si="139"/>
        <v>6</v>
      </c>
      <c r="AP663">
        <v>0.91100000000000003</v>
      </c>
      <c r="AQ663">
        <v>0.80900000000000005</v>
      </c>
      <c r="AR663">
        <v>1.24</v>
      </c>
      <c r="AS663">
        <v>1.2130000000000001</v>
      </c>
      <c r="AT663">
        <v>1.0069999999999999</v>
      </c>
      <c r="AU663">
        <v>1.228</v>
      </c>
      <c r="AV663" t="s">
        <v>198</v>
      </c>
      <c r="AW663" t="s">
        <v>198</v>
      </c>
      <c r="AX663" t="s">
        <v>198</v>
      </c>
      <c r="BL663">
        <f t="shared" si="140"/>
        <v>-0.27857955045842336</v>
      </c>
      <c r="BM663">
        <f t="shared" si="141"/>
        <v>-1.0063683344697479E-2</v>
      </c>
      <c r="BN663">
        <f t="shared" si="142"/>
        <v>-0.29631056070809231</v>
      </c>
      <c r="BO663">
        <v>0.27857955045842336</v>
      </c>
      <c r="BP663">
        <v>1.0063683344697479E-2</v>
      </c>
      <c r="BQ663">
        <v>0.29631056070809231</v>
      </c>
    </row>
    <row r="664" spans="1:69" x14ac:dyDescent="0.25">
      <c r="B664" t="s">
        <v>1668</v>
      </c>
      <c r="C664" t="s">
        <v>1669</v>
      </c>
      <c r="D664" t="s">
        <v>198</v>
      </c>
      <c r="E664" t="s">
        <v>198</v>
      </c>
      <c r="F664" t="s">
        <v>198</v>
      </c>
      <c r="G664" t="s">
        <v>1670</v>
      </c>
      <c r="H664">
        <v>55.768000000000001</v>
      </c>
      <c r="I664">
        <v>6.73</v>
      </c>
      <c r="J664">
        <v>502</v>
      </c>
      <c r="K664">
        <v>25.697211155378501</v>
      </c>
      <c r="L664">
        <v>40</v>
      </c>
      <c r="M664">
        <v>11</v>
      </c>
      <c r="N664">
        <v>11</v>
      </c>
      <c r="O664">
        <v>0</v>
      </c>
      <c r="P664">
        <v>1</v>
      </c>
      <c r="Q664" t="s">
        <v>198</v>
      </c>
      <c r="R664">
        <v>2.5350000000000001</v>
      </c>
      <c r="S664">
        <v>115.015782952309</v>
      </c>
      <c r="T664" s="8">
        <f t="shared" si="130"/>
        <v>-0.10115400294047973</v>
      </c>
      <c r="U664" s="8">
        <f t="shared" si="131"/>
        <v>0.26901844875068892</v>
      </c>
      <c r="V664" s="7">
        <f t="shared" si="132"/>
        <v>0.42011685880202887</v>
      </c>
      <c r="W664" t="str">
        <f t="shared" si="133"/>
        <v>n.s.</v>
      </c>
      <c r="X664" t="str">
        <f t="shared" si="134"/>
        <v>n.s.</v>
      </c>
      <c r="Y664" t="str">
        <f t="shared" si="135"/>
        <v>n.s.</v>
      </c>
      <c r="Z664" t="str">
        <f t="shared" si="136"/>
        <v>n.s.</v>
      </c>
      <c r="AA664">
        <f t="shared" si="137"/>
        <v>6</v>
      </c>
      <c r="AB664">
        <v>-0.40569388527907968</v>
      </c>
      <c r="AC664">
        <v>0.38326906718932874</v>
      </c>
      <c r="AD664">
        <v>-9.0298654423939292E-2</v>
      </c>
      <c r="AE664">
        <v>-0.19768732711348558</v>
      </c>
      <c r="AF664">
        <v>-0.36382733004457096</v>
      </c>
      <c r="AG664">
        <v>6.7314112028868403E-2</v>
      </c>
      <c r="AH664">
        <f t="shared" si="138"/>
        <v>6</v>
      </c>
      <c r="AI664">
        <v>-0.64611216371509261</v>
      </c>
      <c r="AJ664">
        <v>6.7638716875363297E-2</v>
      </c>
      <c r="AK664">
        <v>-0.20589610144025206</v>
      </c>
      <c r="AL664">
        <v>-0.59931779369822613</v>
      </c>
      <c r="AM664">
        <v>-0.56169272139830895</v>
      </c>
      <c r="AN664">
        <v>2.3269779322847191E-2</v>
      </c>
      <c r="AO664">
        <f t="shared" si="139"/>
        <v>6</v>
      </c>
      <c r="AP664">
        <v>0.63900000000000001</v>
      </c>
      <c r="AQ664">
        <v>1.048</v>
      </c>
      <c r="AR664">
        <v>0.86699999999999999</v>
      </c>
      <c r="AS664">
        <v>1.5149999999999999</v>
      </c>
      <c r="AT664">
        <v>1.476</v>
      </c>
      <c r="AU664">
        <v>0.98399999999999999</v>
      </c>
      <c r="AV664" t="s">
        <v>198</v>
      </c>
      <c r="AW664" t="s">
        <v>198</v>
      </c>
      <c r="AX664" t="s">
        <v>198</v>
      </c>
      <c r="BL664">
        <f t="shared" si="140"/>
        <v>-0.59931779369822613</v>
      </c>
      <c r="BM664">
        <f t="shared" si="141"/>
        <v>-0.56169272139830895</v>
      </c>
      <c r="BN664">
        <f t="shared" si="142"/>
        <v>2.3269779322847191E-2</v>
      </c>
      <c r="BO664">
        <v>0.59931779369822613</v>
      </c>
      <c r="BP664">
        <v>0.56169272139830895</v>
      </c>
      <c r="BQ664">
        <v>-2.3269779322847191E-2</v>
      </c>
    </row>
    <row r="665" spans="1:69" x14ac:dyDescent="0.25">
      <c r="B665" t="s">
        <v>1671</v>
      </c>
      <c r="C665" t="s">
        <v>1672</v>
      </c>
      <c r="D665" t="s">
        <v>198</v>
      </c>
      <c r="E665" t="s">
        <v>198</v>
      </c>
      <c r="F665" t="s">
        <v>198</v>
      </c>
      <c r="G665" t="s">
        <v>81</v>
      </c>
      <c r="H665">
        <v>18.413</v>
      </c>
      <c r="I665">
        <v>6.83</v>
      </c>
      <c r="J665">
        <v>162</v>
      </c>
      <c r="K665">
        <v>41.358024691357997</v>
      </c>
      <c r="L665">
        <v>57</v>
      </c>
      <c r="M665">
        <v>7</v>
      </c>
      <c r="N665">
        <v>7</v>
      </c>
      <c r="O665">
        <v>0</v>
      </c>
      <c r="P665">
        <v>1</v>
      </c>
      <c r="Q665" t="s">
        <v>198</v>
      </c>
      <c r="R665">
        <v>49.119</v>
      </c>
      <c r="S665">
        <v>153.19195246696501</v>
      </c>
      <c r="T665" s="8">
        <f t="shared" si="130"/>
        <v>0.41731176261129738</v>
      </c>
      <c r="U665" s="8">
        <f t="shared" si="131"/>
        <v>0.39078018201149212</v>
      </c>
      <c r="V665" s="7">
        <f t="shared" si="132"/>
        <v>3.8096084754010627E-2</v>
      </c>
      <c r="W665" t="str">
        <f t="shared" si="133"/>
        <v>n.s.</v>
      </c>
      <c r="X665" t="str">
        <f t="shared" si="134"/>
        <v>n.s.</v>
      </c>
      <c r="Y665" t="str">
        <f t="shared" si="135"/>
        <v>n.s.</v>
      </c>
      <c r="Z665" t="str">
        <f t="shared" si="136"/>
        <v>n.s.</v>
      </c>
      <c r="AA665">
        <f t="shared" si="137"/>
        <v>6</v>
      </c>
      <c r="AB665">
        <v>0.46939084819617372</v>
      </c>
      <c r="AC665">
        <v>1.1843171156361005</v>
      </c>
      <c r="AD665">
        <v>0.21185930007471626</v>
      </c>
      <c r="AE665">
        <v>0.46503963676080207</v>
      </c>
      <c r="AF665">
        <v>0.26278286803507656</v>
      </c>
      <c r="AG665">
        <v>-8.9519193035084599E-2</v>
      </c>
      <c r="AH665">
        <f t="shared" si="138"/>
        <v>6</v>
      </c>
      <c r="AI665">
        <v>0.22897256976016075</v>
      </c>
      <c r="AJ665">
        <v>0.86868676532213507</v>
      </c>
      <c r="AK665">
        <v>9.6261853058403485E-2</v>
      </c>
      <c r="AL665">
        <v>6.3409170176061541E-2</v>
      </c>
      <c r="AM665">
        <v>6.4917476681338543E-2</v>
      </c>
      <c r="AN665">
        <v>-0.1335635257411058</v>
      </c>
      <c r="AO665">
        <f t="shared" si="139"/>
        <v>6</v>
      </c>
      <c r="AP665">
        <v>1.1719999999999999</v>
      </c>
      <c r="AQ665">
        <v>1.8260000000000001</v>
      </c>
      <c r="AR665">
        <v>1.069</v>
      </c>
      <c r="AS665">
        <v>0.95699999999999996</v>
      </c>
      <c r="AT665">
        <v>0.95599999999999996</v>
      </c>
      <c r="AU665">
        <v>1.097</v>
      </c>
      <c r="AV665" t="s">
        <v>199</v>
      </c>
      <c r="AW665" t="s">
        <v>859</v>
      </c>
      <c r="AX665" t="s">
        <v>667</v>
      </c>
      <c r="BL665">
        <f t="shared" si="140"/>
        <v>6.3409170176061541E-2</v>
      </c>
      <c r="BM665">
        <f t="shared" si="141"/>
        <v>6.4917476681338543E-2</v>
      </c>
      <c r="BN665">
        <f t="shared" si="142"/>
        <v>-0.1335635257411058</v>
      </c>
      <c r="BO665">
        <v>-6.3409170176061541E-2</v>
      </c>
      <c r="BP665">
        <v>-6.4917476681338543E-2</v>
      </c>
      <c r="BQ665">
        <v>0.1335635257411058</v>
      </c>
    </row>
    <row r="666" spans="1:69" x14ac:dyDescent="0.25">
      <c r="B666" t="s">
        <v>1673</v>
      </c>
      <c r="C666" t="s">
        <v>1674</v>
      </c>
      <c r="D666" t="s">
        <v>198</v>
      </c>
      <c r="E666" t="s">
        <v>198</v>
      </c>
      <c r="F666" t="s">
        <v>198</v>
      </c>
      <c r="G666" t="s">
        <v>1676</v>
      </c>
      <c r="H666">
        <v>34.53</v>
      </c>
      <c r="I666">
        <v>4.7300000000000004</v>
      </c>
      <c r="J666">
        <v>317</v>
      </c>
      <c r="K666">
        <v>26.498422712933799</v>
      </c>
      <c r="L666">
        <v>37</v>
      </c>
      <c r="M666">
        <v>8</v>
      </c>
      <c r="N666">
        <v>8</v>
      </c>
      <c r="O666">
        <v>0</v>
      </c>
      <c r="P666">
        <v>1</v>
      </c>
      <c r="Q666" t="s">
        <v>198</v>
      </c>
      <c r="R666">
        <v>3.4889999999999999</v>
      </c>
      <c r="S666">
        <v>105.323101878166</v>
      </c>
      <c r="T666" s="8">
        <f t="shared" si="130"/>
        <v>6.1255516138662335E-2</v>
      </c>
      <c r="U666" s="8">
        <f t="shared" si="131"/>
        <v>0.34328236155578745</v>
      </c>
      <c r="V666" s="7">
        <f t="shared" si="132"/>
        <v>0.6982769055462027</v>
      </c>
      <c r="W666" t="str">
        <f t="shared" si="133"/>
        <v>n.s.</v>
      </c>
      <c r="X666" t="str">
        <f t="shared" si="134"/>
        <v>n.s.</v>
      </c>
      <c r="Y666" t="str">
        <f t="shared" si="135"/>
        <v>n.s.</v>
      </c>
      <c r="Z666" t="str">
        <f t="shared" si="136"/>
        <v>n.s.</v>
      </c>
      <c r="AA666">
        <f t="shared" si="137"/>
        <v>6</v>
      </c>
      <c r="AB666">
        <v>-0.4609234059994719</v>
      </c>
      <c r="AC666">
        <v>7.9466809204916805E-2</v>
      </c>
      <c r="AD666">
        <v>-0.31296843710717814</v>
      </c>
      <c r="AE666">
        <v>0.47563104802851747</v>
      </c>
      <c r="AF666">
        <v>0.37901483045830442</v>
      </c>
      <c r="AG666">
        <v>0.20731225224688535</v>
      </c>
      <c r="AH666">
        <f t="shared" si="138"/>
        <v>6</v>
      </c>
      <c r="AI666">
        <v>-0.70134168443548484</v>
      </c>
      <c r="AJ666">
        <v>-0.23616354110904861</v>
      </c>
      <c r="AK666">
        <v>-0.42856588412349089</v>
      </c>
      <c r="AL666">
        <v>7.4000581443776928E-2</v>
      </c>
      <c r="AM666">
        <v>0.18114943910456646</v>
      </c>
      <c r="AN666">
        <v>0.16326791954086414</v>
      </c>
      <c r="AO666">
        <f t="shared" si="139"/>
        <v>6</v>
      </c>
      <c r="AP666">
        <v>0.61499999999999999</v>
      </c>
      <c r="AQ666">
        <v>0.84899999999999998</v>
      </c>
      <c r="AR666">
        <v>0.74299999999999999</v>
      </c>
      <c r="AS666">
        <v>0.95</v>
      </c>
      <c r="AT666">
        <v>0.88200000000000001</v>
      </c>
      <c r="AU666">
        <v>0.89300000000000002</v>
      </c>
      <c r="AV666" t="s">
        <v>1360</v>
      </c>
      <c r="AW666" t="s">
        <v>362</v>
      </c>
      <c r="AX666" t="s">
        <v>1675</v>
      </c>
      <c r="BL666">
        <f t="shared" si="140"/>
        <v>7.4000581443776928E-2</v>
      </c>
      <c r="BM666">
        <f t="shared" si="141"/>
        <v>0.18114943910456646</v>
      </c>
      <c r="BN666">
        <f t="shared" si="142"/>
        <v>0.16326791954086414</v>
      </c>
      <c r="BO666">
        <v>-7.4000581443776928E-2</v>
      </c>
      <c r="BP666">
        <v>-0.18114943910456646</v>
      </c>
      <c r="BQ666">
        <v>-0.16326791954086414</v>
      </c>
    </row>
    <row r="667" spans="1:69" x14ac:dyDescent="0.25">
      <c r="B667" t="s">
        <v>1677</v>
      </c>
      <c r="C667" t="s">
        <v>1678</v>
      </c>
      <c r="D667" t="s">
        <v>198</v>
      </c>
      <c r="E667" t="s">
        <v>198</v>
      </c>
      <c r="F667" t="s">
        <v>198</v>
      </c>
      <c r="G667" t="s">
        <v>1679</v>
      </c>
      <c r="H667">
        <v>24.587</v>
      </c>
      <c r="I667">
        <v>9.8800000000000008</v>
      </c>
      <c r="J667">
        <v>217</v>
      </c>
      <c r="K667">
        <v>35.944700460829502</v>
      </c>
      <c r="L667">
        <v>56</v>
      </c>
      <c r="M667">
        <v>7</v>
      </c>
      <c r="N667">
        <v>7</v>
      </c>
      <c r="O667">
        <v>0</v>
      </c>
      <c r="P667">
        <v>1</v>
      </c>
      <c r="Q667" t="s">
        <v>198</v>
      </c>
      <c r="R667">
        <v>9</v>
      </c>
      <c r="S667">
        <v>198.13605034351301</v>
      </c>
      <c r="T667" s="8">
        <f t="shared" si="130"/>
        <v>-8.2571974484948185E-3</v>
      </c>
      <c r="U667" s="8">
        <f t="shared" si="131"/>
        <v>0.4401237215504023</v>
      </c>
      <c r="V667" s="7">
        <f t="shared" si="132"/>
        <v>0.96736351478754123</v>
      </c>
      <c r="W667" t="str">
        <f t="shared" si="133"/>
        <v>n.s.</v>
      </c>
      <c r="X667" t="str">
        <f t="shared" si="134"/>
        <v>n.s.</v>
      </c>
      <c r="Y667" t="str">
        <f t="shared" si="135"/>
        <v>n.s.</v>
      </c>
      <c r="Z667" t="str">
        <f t="shared" si="136"/>
        <v>n.s.</v>
      </c>
      <c r="AA667">
        <f t="shared" si="137"/>
        <v>6</v>
      </c>
      <c r="AB667">
        <v>9.3216171254784153E-2</v>
      </c>
      <c r="AC667">
        <v>4.333302315120352E-2</v>
      </c>
      <c r="AD667">
        <v>-0.61417264574568953</v>
      </c>
      <c r="AE667">
        <v>0.7693622510852276</v>
      </c>
      <c r="AF667">
        <v>-0.42037326424171667</v>
      </c>
      <c r="AG667">
        <v>7.9091279805222015E-2</v>
      </c>
      <c r="AH667">
        <f t="shared" si="138"/>
        <v>6</v>
      </c>
      <c r="AI667">
        <v>-0.14720210718122878</v>
      </c>
      <c r="AJ667">
        <v>-0.27229732716276189</v>
      </c>
      <c r="AK667">
        <v>-0.72977009276200233</v>
      </c>
      <c r="AL667">
        <v>0.3677317845004871</v>
      </c>
      <c r="AM667">
        <v>-0.61823865559545466</v>
      </c>
      <c r="AN667">
        <v>3.5046947099200802E-2</v>
      </c>
      <c r="AO667">
        <f t="shared" si="139"/>
        <v>6</v>
      </c>
      <c r="AP667">
        <v>0.90300000000000002</v>
      </c>
      <c r="AQ667">
        <v>0.82799999999999996</v>
      </c>
      <c r="AR667">
        <v>0.60299999999999998</v>
      </c>
      <c r="AS667">
        <v>0.77500000000000002</v>
      </c>
      <c r="AT667">
        <v>1.5349999999999999</v>
      </c>
      <c r="AU667">
        <v>0.97599999999999998</v>
      </c>
      <c r="AV667" t="s">
        <v>199</v>
      </c>
      <c r="AW667" t="s">
        <v>1423</v>
      </c>
      <c r="AX667" t="s">
        <v>719</v>
      </c>
      <c r="BL667">
        <f t="shared" si="140"/>
        <v>0.3677317845004871</v>
      </c>
      <c r="BM667">
        <f t="shared" si="141"/>
        <v>-0.61823865559545466</v>
      </c>
      <c r="BN667">
        <f t="shared" si="142"/>
        <v>3.5046947099200802E-2</v>
      </c>
      <c r="BO667">
        <v>-0.3677317845004871</v>
      </c>
      <c r="BP667">
        <v>0.61823865559545466</v>
      </c>
      <c r="BQ667">
        <v>-3.5046947099200802E-2</v>
      </c>
    </row>
    <row r="668" spans="1:69" x14ac:dyDescent="0.25">
      <c r="B668" t="s">
        <v>1680</v>
      </c>
      <c r="C668" t="s">
        <v>1681</v>
      </c>
      <c r="D668" t="s">
        <v>1682</v>
      </c>
      <c r="E668" t="s">
        <v>1683</v>
      </c>
      <c r="F668" t="s">
        <v>1347</v>
      </c>
      <c r="G668" t="s">
        <v>198</v>
      </c>
      <c r="H668">
        <v>43.465000000000003</v>
      </c>
      <c r="I668">
        <v>5.35</v>
      </c>
      <c r="J668">
        <v>400</v>
      </c>
      <c r="K668">
        <v>24.75</v>
      </c>
      <c r="L668">
        <v>53</v>
      </c>
      <c r="M668">
        <v>8</v>
      </c>
      <c r="N668">
        <v>8</v>
      </c>
      <c r="O668">
        <v>0</v>
      </c>
      <c r="P668">
        <v>1</v>
      </c>
      <c r="Q668" t="s">
        <v>198</v>
      </c>
      <c r="R668">
        <v>2.4329999999999998</v>
      </c>
      <c r="S668">
        <v>172.55128502845801</v>
      </c>
      <c r="T668" s="8">
        <f t="shared" si="130"/>
        <v>0.10504601415320595</v>
      </c>
      <c r="U668" s="8">
        <f t="shared" si="131"/>
        <v>0.19061269737981834</v>
      </c>
      <c r="V668" s="7">
        <f t="shared" si="132"/>
        <v>0.24602836408705017</v>
      </c>
      <c r="W668" t="str">
        <f t="shared" si="133"/>
        <v>n.s.</v>
      </c>
      <c r="X668" t="str">
        <f t="shared" si="134"/>
        <v>n.s.</v>
      </c>
      <c r="Y668" t="str">
        <f t="shared" si="135"/>
        <v>n.s.</v>
      </c>
      <c r="Z668" t="str">
        <f t="shared" si="136"/>
        <v>n.s.</v>
      </c>
      <c r="AA668">
        <f t="shared" si="137"/>
        <v>6</v>
      </c>
      <c r="AB668">
        <v>-0.1765440977673231</v>
      </c>
      <c r="AC668">
        <v>1.3404169869151494E-2</v>
      </c>
      <c r="AD668">
        <v>4.6815456144621709E-3</v>
      </c>
      <c r="AE668">
        <v>9.1290345972590059E-2</v>
      </c>
      <c r="AF668">
        <v>0.3741160310454652</v>
      </c>
      <c r="AG668">
        <v>0.32332809018488995</v>
      </c>
      <c r="AH668">
        <f t="shared" si="138"/>
        <v>6</v>
      </c>
      <c r="AI668">
        <v>-0.41696237620333604</v>
      </c>
      <c r="AJ668">
        <v>-0.30222618044481392</v>
      </c>
      <c r="AK668">
        <v>-0.11091590140185059</v>
      </c>
      <c r="AL668">
        <v>-0.31034012061215049</v>
      </c>
      <c r="AM668">
        <v>0.17625063969172725</v>
      </c>
      <c r="AN668">
        <v>0.27928375747886874</v>
      </c>
      <c r="AO668">
        <f t="shared" si="139"/>
        <v>6</v>
      </c>
      <c r="AP668">
        <v>0.749</v>
      </c>
      <c r="AQ668">
        <v>0.81100000000000005</v>
      </c>
      <c r="AR668">
        <v>0.92600000000000005</v>
      </c>
      <c r="AS668">
        <v>1.24</v>
      </c>
      <c r="AT668">
        <v>0.88500000000000001</v>
      </c>
      <c r="AU668">
        <v>0.82399999999999995</v>
      </c>
      <c r="AV668" t="s">
        <v>198</v>
      </c>
      <c r="AW668" t="s">
        <v>198</v>
      </c>
      <c r="AX668" t="s">
        <v>198</v>
      </c>
      <c r="BL668">
        <f t="shared" si="140"/>
        <v>-0.31034012061215049</v>
      </c>
      <c r="BM668">
        <f t="shared" si="141"/>
        <v>0.17625063969172725</v>
      </c>
      <c r="BN668">
        <f t="shared" si="142"/>
        <v>0.27928375747886874</v>
      </c>
      <c r="BO668">
        <v>0.31034012061215049</v>
      </c>
      <c r="BP668">
        <v>-0.17625063969172725</v>
      </c>
      <c r="BQ668">
        <v>-0.27928375747886874</v>
      </c>
    </row>
    <row r="669" spans="1:69" x14ac:dyDescent="0.25">
      <c r="B669" t="s">
        <v>1684</v>
      </c>
      <c r="C669" t="s">
        <v>1685</v>
      </c>
      <c r="D669" t="s">
        <v>198</v>
      </c>
      <c r="E669" t="s">
        <v>198</v>
      </c>
      <c r="F669" t="s">
        <v>198</v>
      </c>
      <c r="G669" t="s">
        <v>198</v>
      </c>
      <c r="H669">
        <v>40.817</v>
      </c>
      <c r="I669">
        <v>6.33</v>
      </c>
      <c r="J669">
        <v>370</v>
      </c>
      <c r="K669">
        <v>30</v>
      </c>
      <c r="L669">
        <v>45</v>
      </c>
      <c r="M669">
        <v>8</v>
      </c>
      <c r="N669">
        <v>8</v>
      </c>
      <c r="O669">
        <v>0</v>
      </c>
      <c r="P669">
        <v>1</v>
      </c>
      <c r="Q669" t="s">
        <v>198</v>
      </c>
      <c r="R669">
        <v>6.0789999999999997</v>
      </c>
      <c r="S669">
        <v>126.757336616516</v>
      </c>
      <c r="T669" s="8">
        <f t="shared" si="130"/>
        <v>-0.27140030281700961</v>
      </c>
      <c r="U669" s="8">
        <f t="shared" si="131"/>
        <v>0.32217759560859593</v>
      </c>
      <c r="V669" s="7">
        <f t="shared" si="132"/>
        <v>8.898772293391434E-2</v>
      </c>
      <c r="W669" t="str">
        <f t="shared" si="133"/>
        <v>n.s.</v>
      </c>
      <c r="X669" t="str">
        <f t="shared" si="134"/>
        <v>n.s.</v>
      </c>
      <c r="Y669" t="str">
        <f t="shared" si="135"/>
        <v>n.s.</v>
      </c>
      <c r="Z669" t="str">
        <f t="shared" si="136"/>
        <v>n.s.</v>
      </c>
      <c r="AA669">
        <f t="shared" si="137"/>
        <v>6</v>
      </c>
      <c r="AB669">
        <v>-2.492628808498204E-2</v>
      </c>
      <c r="AC669">
        <v>-0.12072338020197076</v>
      </c>
      <c r="AD669">
        <v>0.17495272463273401</v>
      </c>
      <c r="AE669">
        <v>-0.80938172690077104</v>
      </c>
      <c r="AF669">
        <v>-0.3793821442394128</v>
      </c>
      <c r="AG669">
        <v>-0.46894100210765527</v>
      </c>
      <c r="AH669">
        <f t="shared" si="138"/>
        <v>6</v>
      </c>
      <c r="AI669">
        <v>-0.26534456652099497</v>
      </c>
      <c r="AJ669">
        <v>-0.43635373051593618</v>
      </c>
      <c r="AK669">
        <v>5.9355277616421238E-2</v>
      </c>
      <c r="AL669">
        <v>-1.2110121934855116</v>
      </c>
      <c r="AM669">
        <v>-0.57724753559315078</v>
      </c>
      <c r="AN669">
        <v>-0.51298533481367647</v>
      </c>
      <c r="AO669">
        <f t="shared" si="139"/>
        <v>6</v>
      </c>
      <c r="AP669">
        <v>0.83199999999999996</v>
      </c>
      <c r="AQ669">
        <v>0.73899999999999999</v>
      </c>
      <c r="AR669">
        <v>1.042</v>
      </c>
      <c r="AS669">
        <v>2.3149999999999999</v>
      </c>
      <c r="AT669">
        <v>1.492</v>
      </c>
      <c r="AU669">
        <v>1.427</v>
      </c>
      <c r="AV669" t="s">
        <v>198</v>
      </c>
      <c r="AW669" t="s">
        <v>198</v>
      </c>
      <c r="AX669" t="s">
        <v>198</v>
      </c>
      <c r="BL669">
        <f t="shared" si="140"/>
        <v>-1.2110121934855116</v>
      </c>
      <c r="BM669">
        <f t="shared" si="141"/>
        <v>-0.57724753559315078</v>
      </c>
      <c r="BN669">
        <f t="shared" si="142"/>
        <v>-0.51298533481367647</v>
      </c>
      <c r="BO669">
        <v>1.2110121934855116</v>
      </c>
      <c r="BP669">
        <v>0.57724753559315078</v>
      </c>
      <c r="BQ669">
        <v>0.51298533481367647</v>
      </c>
    </row>
    <row r="670" spans="1:69" x14ac:dyDescent="0.25">
      <c r="B670" t="s">
        <v>1686</v>
      </c>
      <c r="C670" t="s">
        <v>297</v>
      </c>
      <c r="D670" t="s">
        <v>198</v>
      </c>
      <c r="E670" t="s">
        <v>198</v>
      </c>
      <c r="F670" t="s">
        <v>198</v>
      </c>
      <c r="G670" t="s">
        <v>198</v>
      </c>
      <c r="H670">
        <v>44.701000000000001</v>
      </c>
      <c r="I670">
        <v>9.2200000000000006</v>
      </c>
      <c r="J670">
        <v>400</v>
      </c>
      <c r="K670">
        <v>20</v>
      </c>
      <c r="L670">
        <v>43</v>
      </c>
      <c r="M670">
        <v>7</v>
      </c>
      <c r="N670">
        <v>7</v>
      </c>
      <c r="O670">
        <v>0</v>
      </c>
      <c r="P670">
        <v>1</v>
      </c>
      <c r="Q670" t="s">
        <v>198</v>
      </c>
      <c r="R670">
        <v>4.6230000000000002</v>
      </c>
      <c r="S670">
        <v>114.500797986984</v>
      </c>
      <c r="T670" s="8">
        <f t="shared" si="130"/>
        <v>-0.64695995877155599</v>
      </c>
      <c r="U670" s="8">
        <f t="shared" si="131"/>
        <v>1.7889505611788055</v>
      </c>
      <c r="V670" s="7">
        <f t="shared" si="132"/>
        <v>0.43752838189497967</v>
      </c>
      <c r="W670" t="str">
        <f t="shared" si="133"/>
        <v>n.s.</v>
      </c>
      <c r="X670" t="str">
        <f t="shared" si="134"/>
        <v>n.s.</v>
      </c>
      <c r="Y670" t="str">
        <f t="shared" si="135"/>
        <v>n.s.</v>
      </c>
      <c r="Z670" t="str">
        <f t="shared" si="136"/>
        <v>n.s.</v>
      </c>
      <c r="AA670">
        <f t="shared" si="137"/>
        <v>6</v>
      </c>
      <c r="AB670">
        <v>-7.7907579771153757E-2</v>
      </c>
      <c r="AC670">
        <v>-4.6057598149896686</v>
      </c>
      <c r="AD670">
        <v>4.6815456144621709E-3</v>
      </c>
      <c r="AE670">
        <v>0.6932224831011442</v>
      </c>
      <c r="AF670">
        <v>-1.2523473091664905E-2</v>
      </c>
      <c r="AG670">
        <v>0.1165270865075449</v>
      </c>
      <c r="AH670">
        <f t="shared" si="138"/>
        <v>6</v>
      </c>
      <c r="AI670">
        <v>-0.31832585820716669</v>
      </c>
      <c r="AJ670">
        <v>-4.9213901653036336</v>
      </c>
      <c r="AK670">
        <v>-0.11091590140185059</v>
      </c>
      <c r="AL670">
        <v>0.29159201651640371</v>
      </c>
      <c r="AM670">
        <v>-0.21038886444540289</v>
      </c>
      <c r="AN670">
        <v>7.2482753801523678E-2</v>
      </c>
      <c r="AO670">
        <f t="shared" si="139"/>
        <v>6</v>
      </c>
      <c r="AP670">
        <v>0.80200000000000005</v>
      </c>
      <c r="AQ670">
        <v>3.3000000000000002E-2</v>
      </c>
      <c r="AR670">
        <v>0.92600000000000005</v>
      </c>
      <c r="AS670">
        <v>0.81699999999999995</v>
      </c>
      <c r="AT670">
        <v>1.157</v>
      </c>
      <c r="AU670">
        <v>0.95099999999999996</v>
      </c>
      <c r="AV670" t="s">
        <v>198</v>
      </c>
      <c r="AW670" t="s">
        <v>198</v>
      </c>
      <c r="AX670" t="s">
        <v>198</v>
      </c>
      <c r="BL670">
        <f t="shared" si="140"/>
        <v>0.29159201651640371</v>
      </c>
      <c r="BM670">
        <f t="shared" si="141"/>
        <v>-0.21038886444540289</v>
      </c>
      <c r="BN670">
        <f t="shared" si="142"/>
        <v>7.2482753801523678E-2</v>
      </c>
      <c r="BO670">
        <v>-0.29159201651640371</v>
      </c>
      <c r="BP670">
        <v>0.21038886444540289</v>
      </c>
      <c r="BQ670">
        <v>-7.2482753801523678E-2</v>
      </c>
    </row>
    <row r="671" spans="1:69" x14ac:dyDescent="0.25">
      <c r="A671" s="10" t="s">
        <v>269</v>
      </c>
      <c r="B671" t="s">
        <v>298</v>
      </c>
      <c r="C671" t="s">
        <v>299</v>
      </c>
      <c r="D671" t="s">
        <v>198</v>
      </c>
      <c r="E671" t="s">
        <v>198</v>
      </c>
      <c r="F671" t="s">
        <v>198</v>
      </c>
      <c r="G671" t="s">
        <v>300</v>
      </c>
      <c r="H671">
        <v>19.16</v>
      </c>
      <c r="I671">
        <v>4.6900000000000004</v>
      </c>
      <c r="J671">
        <v>171</v>
      </c>
      <c r="K671">
        <v>43.274853801169598</v>
      </c>
      <c r="L671">
        <v>51</v>
      </c>
      <c r="M671">
        <v>8</v>
      </c>
      <c r="N671">
        <v>8</v>
      </c>
      <c r="O671">
        <v>0</v>
      </c>
      <c r="P671">
        <v>1</v>
      </c>
      <c r="Q671" t="s">
        <v>198</v>
      </c>
      <c r="R671">
        <v>371.75900000000001</v>
      </c>
      <c r="S671">
        <v>122.488955616951</v>
      </c>
      <c r="T671" s="8">
        <f t="shared" si="130"/>
        <v>-4.8210324589165576E-2</v>
      </c>
      <c r="U671" s="8">
        <f t="shared" si="131"/>
        <v>0.13535416158623281</v>
      </c>
      <c r="V671" s="7">
        <f t="shared" si="132"/>
        <v>0.44427250111914407</v>
      </c>
      <c r="W671" t="str">
        <f t="shared" si="133"/>
        <v>n.s.</v>
      </c>
      <c r="X671" t="str">
        <f t="shared" si="134"/>
        <v>n.s.</v>
      </c>
      <c r="Y671" t="str">
        <f t="shared" si="135"/>
        <v>n.s.</v>
      </c>
      <c r="Z671" t="str">
        <f t="shared" si="136"/>
        <v>n.s.</v>
      </c>
      <c r="AA671">
        <f t="shared" si="137"/>
        <v>6</v>
      </c>
      <c r="AB671">
        <v>-0.14040350550491787</v>
      </c>
      <c r="AC671">
        <v>0.18431711563610043</v>
      </c>
      <c r="AD671">
        <v>-0.10031741024893033</v>
      </c>
      <c r="AE671">
        <v>-0.16980364929176861</v>
      </c>
      <c r="AF671">
        <v>8.9508213263319453E-2</v>
      </c>
      <c r="AG671">
        <v>-0.15256271138879654</v>
      </c>
      <c r="AH671">
        <f t="shared" si="138"/>
        <v>6</v>
      </c>
      <c r="AI671">
        <v>-0.3808217839409308</v>
      </c>
      <c r="AJ671">
        <v>-0.13131323467786499</v>
      </c>
      <c r="AK671">
        <v>-0.21591485726524309</v>
      </c>
      <c r="AL671">
        <v>-0.57143411587650916</v>
      </c>
      <c r="AM671">
        <v>-0.10835717809041853</v>
      </c>
      <c r="AN671">
        <v>-0.19660704409481775</v>
      </c>
      <c r="AO671">
        <f t="shared" si="139"/>
        <v>6</v>
      </c>
      <c r="AP671">
        <v>0.76800000000000002</v>
      </c>
      <c r="AQ671">
        <v>0.91300000000000003</v>
      </c>
      <c r="AR671">
        <v>0.86099999999999999</v>
      </c>
      <c r="AS671">
        <v>1.486</v>
      </c>
      <c r="AT671">
        <v>1.0780000000000001</v>
      </c>
      <c r="AU671">
        <v>1.1459999999999999</v>
      </c>
      <c r="AV671" t="s">
        <v>198</v>
      </c>
      <c r="AW671" t="s">
        <v>198</v>
      </c>
      <c r="AX671" t="s">
        <v>198</v>
      </c>
      <c r="BL671">
        <f t="shared" si="140"/>
        <v>-0.57143411587650916</v>
      </c>
      <c r="BM671">
        <f t="shared" si="141"/>
        <v>-0.10835717809041853</v>
      </c>
      <c r="BN671">
        <f t="shared" si="142"/>
        <v>-0.19660704409481775</v>
      </c>
      <c r="BO671">
        <v>0.57143411587650916</v>
      </c>
      <c r="BP671">
        <v>0.10835717809041853</v>
      </c>
      <c r="BQ671">
        <v>0.19660704409481775</v>
      </c>
    </row>
    <row r="672" spans="1:69" x14ac:dyDescent="0.25">
      <c r="B672" t="s">
        <v>301</v>
      </c>
      <c r="C672" t="s">
        <v>302</v>
      </c>
      <c r="D672" t="s">
        <v>198</v>
      </c>
      <c r="E672" t="s">
        <v>198</v>
      </c>
      <c r="F672" t="s">
        <v>198</v>
      </c>
      <c r="G672" t="s">
        <v>303</v>
      </c>
      <c r="H672">
        <v>76.42</v>
      </c>
      <c r="I672">
        <v>5.48</v>
      </c>
      <c r="J672">
        <v>714</v>
      </c>
      <c r="K672">
        <v>17.787114845938401</v>
      </c>
      <c r="L672">
        <v>26</v>
      </c>
      <c r="M672">
        <v>8</v>
      </c>
      <c r="N672">
        <v>8</v>
      </c>
      <c r="O672">
        <v>0</v>
      </c>
      <c r="P672">
        <v>1</v>
      </c>
      <c r="Q672" t="s">
        <v>198</v>
      </c>
      <c r="R672">
        <v>1.4039999999999999</v>
      </c>
      <c r="S672">
        <v>97.964524269104004</v>
      </c>
      <c r="T672" s="8">
        <f t="shared" si="130"/>
        <v>-0.57965904878173136</v>
      </c>
      <c r="U672" s="8">
        <f t="shared" si="131"/>
        <v>0.93848278882058855</v>
      </c>
      <c r="V672" s="7">
        <f t="shared" si="132"/>
        <v>0.2043397786700506</v>
      </c>
      <c r="W672" t="str">
        <f t="shared" si="133"/>
        <v>n.s.</v>
      </c>
      <c r="X672" t="str">
        <f t="shared" si="134"/>
        <v>n.s.</v>
      </c>
      <c r="Y672" t="str">
        <f t="shared" si="135"/>
        <v>n.s.</v>
      </c>
      <c r="Z672" t="str">
        <f t="shared" si="136"/>
        <v>n.s.</v>
      </c>
      <c r="AA672">
        <f t="shared" si="137"/>
        <v>5</v>
      </c>
      <c r="AB672">
        <v>2.282684336338614E-2</v>
      </c>
      <c r="AC672" t="s">
        <v>198</v>
      </c>
      <c r="AD672">
        <v>-0.17599456950009096</v>
      </c>
      <c r="AE672">
        <v>-2.4511674262340306</v>
      </c>
      <c r="AF672">
        <v>-0.12636917091679328</v>
      </c>
      <c r="AG672">
        <v>-0.16759092062112826</v>
      </c>
      <c r="AH672">
        <f t="shared" si="138"/>
        <v>5</v>
      </c>
      <c r="AI672">
        <v>-0.21759143507262679</v>
      </c>
      <c r="AJ672" t="s">
        <v>198</v>
      </c>
      <c r="AK672">
        <v>-0.29159201651640371</v>
      </c>
      <c r="AL672">
        <v>-2.8527978928187712</v>
      </c>
      <c r="AM672">
        <v>-0.32423456227053127</v>
      </c>
      <c r="AN672">
        <v>-0.21163525332714947</v>
      </c>
      <c r="AO672">
        <f t="shared" si="139"/>
        <v>5</v>
      </c>
      <c r="AP672">
        <v>0.86</v>
      </c>
      <c r="AQ672" t="s">
        <v>198</v>
      </c>
      <c r="AR672">
        <v>0.81699999999999995</v>
      </c>
      <c r="AS672">
        <v>7.2240000000000002</v>
      </c>
      <c r="AT672">
        <v>1.252</v>
      </c>
      <c r="AU672">
        <v>1.1579999999999999</v>
      </c>
      <c r="AV672" t="s">
        <v>1309</v>
      </c>
      <c r="AW672" t="s">
        <v>198</v>
      </c>
      <c r="AX672" t="s">
        <v>583</v>
      </c>
      <c r="BL672">
        <f t="shared" si="140"/>
        <v>-2.8527978928187712</v>
      </c>
      <c r="BM672">
        <f t="shared" si="141"/>
        <v>-0.32423456227053127</v>
      </c>
      <c r="BN672">
        <f t="shared" si="142"/>
        <v>-0.21163525332714947</v>
      </c>
      <c r="BO672">
        <v>2.8527978928187712</v>
      </c>
      <c r="BP672">
        <v>0.32423456227053127</v>
      </c>
      <c r="BQ672">
        <v>0.21163525332714947</v>
      </c>
    </row>
    <row r="673" spans="1:69" x14ac:dyDescent="0.25">
      <c r="B673" t="s">
        <v>304</v>
      </c>
      <c r="C673" t="s">
        <v>305</v>
      </c>
      <c r="D673" t="s">
        <v>198</v>
      </c>
      <c r="E673" t="s">
        <v>198</v>
      </c>
      <c r="F673" t="s">
        <v>198</v>
      </c>
      <c r="G673" t="s">
        <v>306</v>
      </c>
      <c r="H673">
        <v>108.608</v>
      </c>
      <c r="I673">
        <v>5.99</v>
      </c>
      <c r="J673">
        <v>970</v>
      </c>
      <c r="K673">
        <v>16.2886597938144</v>
      </c>
      <c r="L673">
        <v>31</v>
      </c>
      <c r="M673">
        <v>14</v>
      </c>
      <c r="N673">
        <v>14</v>
      </c>
      <c r="O673">
        <v>0</v>
      </c>
      <c r="P673">
        <v>1</v>
      </c>
      <c r="Q673" t="s">
        <v>198</v>
      </c>
      <c r="R673">
        <v>1.1020000000000001</v>
      </c>
      <c r="S673">
        <v>84.930301070213304</v>
      </c>
      <c r="T673" s="8">
        <f t="shared" si="130"/>
        <v>0.24138150198443883</v>
      </c>
      <c r="U673" s="8">
        <f t="shared" si="131"/>
        <v>0.47207899295220801</v>
      </c>
      <c r="V673" s="7">
        <f t="shared" si="132"/>
        <v>0.27953125842445287</v>
      </c>
      <c r="W673" t="str">
        <f t="shared" si="133"/>
        <v>n.s.</v>
      </c>
      <c r="X673" t="str">
        <f t="shared" si="134"/>
        <v>n.s.</v>
      </c>
      <c r="Y673" t="str">
        <f t="shared" si="135"/>
        <v>n.s.</v>
      </c>
      <c r="Z673" t="str">
        <f t="shared" si="136"/>
        <v>n.s.</v>
      </c>
      <c r="AA673">
        <f t="shared" si="137"/>
        <v>6</v>
      </c>
      <c r="AB673">
        <v>0.34072318423169839</v>
      </c>
      <c r="AC673">
        <v>0.4544448192162473</v>
      </c>
      <c r="AD673">
        <v>-0.4751474062988495</v>
      </c>
      <c r="AE673">
        <v>1.0613530618184863</v>
      </c>
      <c r="AF673">
        <v>-3.6022668820539283E-2</v>
      </c>
      <c r="AG673">
        <v>0.10293802175958977</v>
      </c>
      <c r="AH673">
        <f t="shared" si="138"/>
        <v>6</v>
      </c>
      <c r="AI673">
        <v>0.10030490579568548</v>
      </c>
      <c r="AJ673">
        <v>0.13881446890228188</v>
      </c>
      <c r="AK673">
        <v>-0.59074485331516224</v>
      </c>
      <c r="AL673">
        <v>0.65972259523374566</v>
      </c>
      <c r="AM673">
        <v>-0.23388806017427727</v>
      </c>
      <c r="AN673">
        <v>5.8893689053568565E-2</v>
      </c>
      <c r="AO673">
        <f t="shared" si="139"/>
        <v>6</v>
      </c>
      <c r="AP673">
        <v>1.0720000000000001</v>
      </c>
      <c r="AQ673">
        <v>1.101</v>
      </c>
      <c r="AR673">
        <v>0.66400000000000003</v>
      </c>
      <c r="AS673">
        <v>0.63300000000000001</v>
      </c>
      <c r="AT673">
        <v>1.1759999999999999</v>
      </c>
      <c r="AU673">
        <v>0.96</v>
      </c>
      <c r="AV673" t="s">
        <v>199</v>
      </c>
      <c r="AW673" t="s">
        <v>198</v>
      </c>
      <c r="AX673" t="s">
        <v>241</v>
      </c>
      <c r="BL673">
        <f t="shared" si="140"/>
        <v>0.65972259523374566</v>
      </c>
      <c r="BM673">
        <f t="shared" si="141"/>
        <v>-0.23388806017427727</v>
      </c>
      <c r="BN673">
        <f t="shared" si="142"/>
        <v>5.8893689053568565E-2</v>
      </c>
      <c r="BO673">
        <v>-0.65972259523374566</v>
      </c>
      <c r="BP673">
        <v>0.23388806017427727</v>
      </c>
      <c r="BQ673">
        <v>-5.8893689053568565E-2</v>
      </c>
    </row>
    <row r="674" spans="1:69" x14ac:dyDescent="0.25">
      <c r="B674" t="s">
        <v>307</v>
      </c>
      <c r="C674" t="s">
        <v>308</v>
      </c>
      <c r="D674" t="s">
        <v>198</v>
      </c>
      <c r="E674" t="s">
        <v>198</v>
      </c>
      <c r="F674" t="s">
        <v>198</v>
      </c>
      <c r="G674" t="s">
        <v>309</v>
      </c>
      <c r="H674">
        <v>9.577</v>
      </c>
      <c r="I674">
        <v>10.68</v>
      </c>
      <c r="J674">
        <v>84</v>
      </c>
      <c r="K674">
        <v>52.380952380952401</v>
      </c>
      <c r="L674">
        <v>98</v>
      </c>
      <c r="M674">
        <v>6</v>
      </c>
      <c r="N674">
        <v>6</v>
      </c>
      <c r="O674">
        <v>0</v>
      </c>
      <c r="P674">
        <v>1</v>
      </c>
      <c r="Q674" t="s">
        <v>198</v>
      </c>
      <c r="R674">
        <v>999</v>
      </c>
      <c r="S674">
        <v>280.89096689224198</v>
      </c>
      <c r="T674" s="8">
        <f t="shared" si="130"/>
        <v>0.62044512824070652</v>
      </c>
      <c r="U674" s="8">
        <f t="shared" si="131"/>
        <v>1.1089009291959628</v>
      </c>
      <c r="V674" s="7">
        <f t="shared" si="132"/>
        <v>0.23937200564255531</v>
      </c>
      <c r="W674" t="str">
        <f t="shared" si="133"/>
        <v>n.s.</v>
      </c>
      <c r="X674" t="str">
        <f t="shared" si="134"/>
        <v>n.s.</v>
      </c>
      <c r="Y674" t="str">
        <f t="shared" si="135"/>
        <v>n.s.</v>
      </c>
      <c r="Z674" t="str">
        <f t="shared" si="136"/>
        <v>n.s.</v>
      </c>
      <c r="AA674">
        <f t="shared" si="137"/>
        <v>6</v>
      </c>
      <c r="AB674">
        <v>0.14191273348358788</v>
      </c>
      <c r="AC674">
        <v>0.19690341174321402</v>
      </c>
      <c r="AD674">
        <v>-0.35633138840495188</v>
      </c>
      <c r="AE674">
        <v>-1.7368998846525152E-2</v>
      </c>
      <c r="AF674">
        <v>2.9837405860008905</v>
      </c>
      <c r="AG674">
        <v>0.77381442546802359</v>
      </c>
      <c r="AH674">
        <f t="shared" si="138"/>
        <v>6</v>
      </c>
      <c r="AI674">
        <v>-9.8505544952425056E-2</v>
      </c>
      <c r="AJ674">
        <v>-0.11872693857075141</v>
      </c>
      <c r="AK674">
        <v>-0.47192883542126463</v>
      </c>
      <c r="AL674">
        <v>-0.41899946543126571</v>
      </c>
      <c r="AM674">
        <v>2.7858751946471525</v>
      </c>
      <c r="AN674">
        <v>0.72977009276200233</v>
      </c>
      <c r="AO674">
        <f t="shared" si="139"/>
        <v>6</v>
      </c>
      <c r="AP674">
        <v>0.93400000000000005</v>
      </c>
      <c r="AQ674">
        <v>0.92100000000000004</v>
      </c>
      <c r="AR674">
        <v>0.72099999999999997</v>
      </c>
      <c r="AS674">
        <v>1.337</v>
      </c>
      <c r="AT674">
        <v>0.14499999999999999</v>
      </c>
      <c r="AU674">
        <v>0.60299999999999998</v>
      </c>
      <c r="AV674" t="s">
        <v>199</v>
      </c>
      <c r="AW674" t="s">
        <v>1423</v>
      </c>
      <c r="AX674" t="s">
        <v>1424</v>
      </c>
      <c r="BL674">
        <f t="shared" si="140"/>
        <v>-0.41899946543126571</v>
      </c>
      <c r="BM674">
        <f t="shared" si="141"/>
        <v>2.7858751946471525</v>
      </c>
      <c r="BN674">
        <f t="shared" si="142"/>
        <v>0.72977009276200233</v>
      </c>
      <c r="BO674">
        <v>0.41899946543126571</v>
      </c>
      <c r="BP674">
        <v>-2.7858751946471525</v>
      </c>
      <c r="BQ674">
        <v>-0.72977009276200233</v>
      </c>
    </row>
    <row r="675" spans="1:69" x14ac:dyDescent="0.25">
      <c r="B675" t="s">
        <v>310</v>
      </c>
      <c r="C675" t="s">
        <v>311</v>
      </c>
      <c r="D675" t="s">
        <v>198</v>
      </c>
      <c r="E675" t="s">
        <v>198</v>
      </c>
      <c r="F675" t="s">
        <v>198</v>
      </c>
      <c r="G675" t="s">
        <v>312</v>
      </c>
      <c r="H675">
        <v>66.738</v>
      </c>
      <c r="I675">
        <v>7.52</v>
      </c>
      <c r="J675">
        <v>638</v>
      </c>
      <c r="K675">
        <v>20.062695924764899</v>
      </c>
      <c r="L675">
        <v>41</v>
      </c>
      <c r="M675">
        <v>10</v>
      </c>
      <c r="N675">
        <v>10</v>
      </c>
      <c r="O675">
        <v>0</v>
      </c>
      <c r="P675">
        <v>1</v>
      </c>
      <c r="Q675" t="s">
        <v>198</v>
      </c>
      <c r="R675">
        <v>2.0470000000000002</v>
      </c>
      <c r="S675">
        <v>131.25361120700799</v>
      </c>
      <c r="T675" s="8">
        <f t="shared" si="130"/>
        <v>0.41854206956440815</v>
      </c>
      <c r="U675" s="8">
        <f t="shared" si="131"/>
        <v>0.41651567341534729</v>
      </c>
      <c r="V675" s="7">
        <f t="shared" si="132"/>
        <v>4.8429987562075741E-2</v>
      </c>
      <c r="W675" t="str">
        <f t="shared" si="133"/>
        <v>n.s.</v>
      </c>
      <c r="X675" t="str">
        <f t="shared" si="134"/>
        <v>n.s.</v>
      </c>
      <c r="Y675" t="str">
        <f t="shared" si="135"/>
        <v>n.s.</v>
      </c>
      <c r="Z675" t="str">
        <f t="shared" si="136"/>
        <v>n.s.</v>
      </c>
      <c r="AA675">
        <f t="shared" si="137"/>
        <v>6</v>
      </c>
      <c r="AB675">
        <v>0.95411409327937191</v>
      </c>
      <c r="AC675">
        <v>0.6421676984539173</v>
      </c>
      <c r="AD675">
        <v>0.78371657170274489</v>
      </c>
      <c r="AE675">
        <v>0.10062821055192628</v>
      </c>
      <c r="AF675">
        <v>0.28406642640304192</v>
      </c>
      <c r="AG675">
        <v>-0.25344058300455352</v>
      </c>
      <c r="AH675">
        <f t="shared" si="138"/>
        <v>6</v>
      </c>
      <c r="AI675">
        <v>0.71369581484335898</v>
      </c>
      <c r="AJ675">
        <v>0.32653734813995189</v>
      </c>
      <c r="AK675">
        <v>0.66811912468643209</v>
      </c>
      <c r="AL675">
        <v>-0.30100225603281427</v>
      </c>
      <c r="AM675">
        <v>8.6201035049303931E-2</v>
      </c>
      <c r="AN675">
        <v>-0.29748491571057473</v>
      </c>
      <c r="AO675">
        <f t="shared" si="139"/>
        <v>6</v>
      </c>
      <c r="AP675">
        <v>1.64</v>
      </c>
      <c r="AQ675">
        <v>1.254</v>
      </c>
      <c r="AR675">
        <v>1.589</v>
      </c>
      <c r="AS675">
        <v>1.232</v>
      </c>
      <c r="AT675">
        <v>0.94199999999999995</v>
      </c>
      <c r="AU675">
        <v>1.2290000000000001</v>
      </c>
      <c r="AV675" t="s">
        <v>247</v>
      </c>
      <c r="AW675" t="s">
        <v>198</v>
      </c>
      <c r="AX675" t="s">
        <v>222</v>
      </c>
      <c r="BL675">
        <f t="shared" si="140"/>
        <v>-0.30100225603281427</v>
      </c>
      <c r="BM675">
        <f t="shared" si="141"/>
        <v>8.6201035049303931E-2</v>
      </c>
      <c r="BN675">
        <f t="shared" si="142"/>
        <v>-0.29748491571057473</v>
      </c>
      <c r="BO675">
        <v>0.30100225603281427</v>
      </c>
      <c r="BP675">
        <v>-8.6201035049303931E-2</v>
      </c>
      <c r="BQ675">
        <v>0.29748491571057473</v>
      </c>
    </row>
    <row r="676" spans="1:69" x14ac:dyDescent="0.25">
      <c r="B676" t="s">
        <v>313</v>
      </c>
      <c r="C676" t="s">
        <v>314</v>
      </c>
      <c r="D676" t="s">
        <v>198</v>
      </c>
      <c r="E676" t="s">
        <v>198</v>
      </c>
      <c r="F676" t="s">
        <v>198</v>
      </c>
      <c r="G676" t="s">
        <v>81</v>
      </c>
      <c r="H676">
        <v>160.08600000000001</v>
      </c>
      <c r="I676">
        <v>8.6</v>
      </c>
      <c r="J676">
        <v>1564</v>
      </c>
      <c r="K676">
        <v>12.915601023017899</v>
      </c>
      <c r="L676">
        <v>19</v>
      </c>
      <c r="M676">
        <v>13</v>
      </c>
      <c r="N676">
        <v>13</v>
      </c>
      <c r="O676">
        <v>0</v>
      </c>
      <c r="P676">
        <v>1</v>
      </c>
      <c r="Q676" t="s">
        <v>198</v>
      </c>
      <c r="R676">
        <v>0.45600000000000002</v>
      </c>
      <c r="S676">
        <v>60.785907506942699</v>
      </c>
      <c r="T676" s="8">
        <f t="shared" si="130"/>
        <v>-0.5226290146313487</v>
      </c>
      <c r="U676" s="8">
        <f t="shared" si="131"/>
        <v>0.66633055306463307</v>
      </c>
      <c r="V676" s="7">
        <f t="shared" si="132"/>
        <v>0.10999621172015248</v>
      </c>
      <c r="W676" t="str">
        <f t="shared" si="133"/>
        <v>n.s.</v>
      </c>
      <c r="X676" t="str">
        <f t="shared" si="134"/>
        <v>n.s.</v>
      </c>
      <c r="Y676" t="str">
        <f t="shared" si="135"/>
        <v>n.s.</v>
      </c>
      <c r="Z676" t="str">
        <f t="shared" si="136"/>
        <v>n.s.</v>
      </c>
      <c r="AA676">
        <f t="shared" si="137"/>
        <v>6</v>
      </c>
      <c r="AB676">
        <v>-0.35467859941885638</v>
      </c>
      <c r="AC676">
        <v>-1.868794220823462</v>
      </c>
      <c r="AD676">
        <v>-0.43655890862160168</v>
      </c>
      <c r="AE676">
        <v>-0.64031336338542677</v>
      </c>
      <c r="AF676">
        <v>-0.10547700313359282</v>
      </c>
      <c r="AG676">
        <v>0.27004800759484809</v>
      </c>
      <c r="AH676">
        <f t="shared" si="138"/>
        <v>6</v>
      </c>
      <c r="AI676">
        <v>-0.59509687785486931</v>
      </c>
      <c r="AJ676">
        <v>-2.1844245711374275</v>
      </c>
      <c r="AK676">
        <v>-0.55215635563791443</v>
      </c>
      <c r="AL676">
        <v>-1.0419438299701673</v>
      </c>
      <c r="AM676">
        <v>-0.3033423944873308</v>
      </c>
      <c r="AN676">
        <v>0.22600367488882686</v>
      </c>
      <c r="AO676">
        <f t="shared" si="139"/>
        <v>6</v>
      </c>
      <c r="AP676">
        <v>0.66200000000000003</v>
      </c>
      <c r="AQ676">
        <v>0.22</v>
      </c>
      <c r="AR676">
        <v>0.68200000000000005</v>
      </c>
      <c r="AS676">
        <v>2.0590000000000002</v>
      </c>
      <c r="AT676">
        <v>1.234</v>
      </c>
      <c r="AU676">
        <v>0.85499999999999998</v>
      </c>
      <c r="AV676" t="s">
        <v>198</v>
      </c>
      <c r="AW676" t="s">
        <v>198</v>
      </c>
      <c r="AX676" t="s">
        <v>205</v>
      </c>
      <c r="BL676">
        <f t="shared" si="140"/>
        <v>-1.0419438299701673</v>
      </c>
      <c r="BM676">
        <f t="shared" si="141"/>
        <v>-0.3033423944873308</v>
      </c>
      <c r="BN676">
        <f t="shared" si="142"/>
        <v>0.22600367488882686</v>
      </c>
      <c r="BO676">
        <v>1.0419438299701673</v>
      </c>
      <c r="BP676">
        <v>0.3033423944873308</v>
      </c>
      <c r="BQ676">
        <v>-0.22600367488882686</v>
      </c>
    </row>
    <row r="677" spans="1:69" x14ac:dyDescent="0.25">
      <c r="B677" t="s">
        <v>315</v>
      </c>
      <c r="C677" t="s">
        <v>316</v>
      </c>
      <c r="D677" t="s">
        <v>198</v>
      </c>
      <c r="E677" t="s">
        <v>198</v>
      </c>
      <c r="F677" t="s">
        <v>198</v>
      </c>
      <c r="G677" t="s">
        <v>198</v>
      </c>
      <c r="H677">
        <v>29.137</v>
      </c>
      <c r="I677">
        <v>8.9700000000000006</v>
      </c>
      <c r="J677">
        <v>255</v>
      </c>
      <c r="K677">
        <v>32.5490196078431</v>
      </c>
      <c r="L677">
        <v>32</v>
      </c>
      <c r="M677">
        <v>7</v>
      </c>
      <c r="N677">
        <v>7</v>
      </c>
      <c r="O677">
        <v>0</v>
      </c>
      <c r="P677">
        <v>1</v>
      </c>
      <c r="Q677" t="s">
        <v>198</v>
      </c>
      <c r="R677">
        <v>4.9950000000000001</v>
      </c>
      <c r="S677">
        <v>103.863353013992</v>
      </c>
      <c r="T677" s="8">
        <f t="shared" si="130"/>
        <v>-9.1689833187132974E-3</v>
      </c>
      <c r="U677" s="8">
        <f t="shared" si="131"/>
        <v>0.61235936740002994</v>
      </c>
      <c r="V677" s="7">
        <f t="shared" si="132"/>
        <v>0.97394979411785076</v>
      </c>
      <c r="W677" t="str">
        <f t="shared" si="133"/>
        <v>n.s.</v>
      </c>
      <c r="X677" t="str">
        <f t="shared" si="134"/>
        <v>n.s.</v>
      </c>
      <c r="Y677" t="str">
        <f t="shared" si="135"/>
        <v>n.s.</v>
      </c>
      <c r="Z677" t="str">
        <f t="shared" si="136"/>
        <v>n.s.</v>
      </c>
      <c r="AA677">
        <f t="shared" si="137"/>
        <v>6</v>
      </c>
      <c r="AB677">
        <v>-0.55293849758059177</v>
      </c>
      <c r="AC677">
        <v>2.4038333797561706E-2</v>
      </c>
      <c r="AD677">
        <v>0.74133550892496058</v>
      </c>
      <c r="AE677">
        <v>-0.61415253065618702</v>
      </c>
      <c r="AF677">
        <v>-0.51846708893424931</v>
      </c>
      <c r="AG677">
        <v>0.86517037453622603</v>
      </c>
      <c r="AH677">
        <f t="shared" si="138"/>
        <v>6</v>
      </c>
      <c r="AI677">
        <v>-0.7933567760166047</v>
      </c>
      <c r="AJ677">
        <v>-0.29159201651640371</v>
      </c>
      <c r="AK677">
        <v>0.62573806190864778</v>
      </c>
      <c r="AL677">
        <v>-1.0157829972409276</v>
      </c>
      <c r="AM677">
        <v>-0.71633248028798735</v>
      </c>
      <c r="AN677">
        <v>0.82112604183020477</v>
      </c>
      <c r="AO677">
        <f t="shared" si="139"/>
        <v>6</v>
      </c>
      <c r="AP677">
        <v>0.57699999999999996</v>
      </c>
      <c r="AQ677">
        <v>0.81699999999999995</v>
      </c>
      <c r="AR677">
        <v>1.5429999999999999</v>
      </c>
      <c r="AS677">
        <v>2.0219999999999998</v>
      </c>
      <c r="AT677">
        <v>1.643</v>
      </c>
      <c r="AU677">
        <v>0.56599999999999995</v>
      </c>
      <c r="AV677" t="s">
        <v>198</v>
      </c>
      <c r="AW677" t="s">
        <v>198</v>
      </c>
      <c r="AX677" t="s">
        <v>198</v>
      </c>
      <c r="BL677">
        <f t="shared" si="140"/>
        <v>-1.0157829972409276</v>
      </c>
      <c r="BM677">
        <f t="shared" si="141"/>
        <v>-0.71633248028798735</v>
      </c>
      <c r="BN677">
        <f t="shared" si="142"/>
        <v>0.82112604183020477</v>
      </c>
      <c r="BO677">
        <v>1.0157829972409276</v>
      </c>
      <c r="BP677">
        <v>0.71633248028798735</v>
      </c>
      <c r="BQ677">
        <v>-0.82112604183020477</v>
      </c>
    </row>
    <row r="678" spans="1:69" hidden="1" x14ac:dyDescent="0.25">
      <c r="A678"/>
      <c r="B678" t="s">
        <v>317</v>
      </c>
      <c r="C678" t="s">
        <v>318</v>
      </c>
      <c r="D678" t="s">
        <v>198</v>
      </c>
      <c r="E678" t="s">
        <v>198</v>
      </c>
      <c r="F678" t="s">
        <v>198</v>
      </c>
      <c r="G678" t="s">
        <v>1917</v>
      </c>
      <c r="H678">
        <v>104.529</v>
      </c>
      <c r="I678">
        <v>4.75</v>
      </c>
      <c r="J678">
        <v>971</v>
      </c>
      <c r="K678">
        <v>9.0628218331616903</v>
      </c>
      <c r="L678">
        <v>20</v>
      </c>
      <c r="M678">
        <v>7</v>
      </c>
      <c r="N678">
        <v>7</v>
      </c>
      <c r="O678">
        <v>0</v>
      </c>
      <c r="P678">
        <v>1</v>
      </c>
      <c r="Q678" t="s">
        <v>198</v>
      </c>
      <c r="R678">
        <v>0.91700000000000004</v>
      </c>
      <c r="S678">
        <v>65.665484905242906</v>
      </c>
      <c r="T678" s="8">
        <f t="shared" si="130"/>
        <v>-0.6212730923348182</v>
      </c>
      <c r="U678" s="8">
        <f t="shared" si="131"/>
        <v>0.48194368257845349</v>
      </c>
      <c r="V678" s="7">
        <f t="shared" si="132"/>
        <v>2.2346316953195753E-2</v>
      </c>
      <c r="W678" t="str">
        <f t="shared" si="133"/>
        <v>n.s.</v>
      </c>
      <c r="X678" t="str">
        <f t="shared" si="134"/>
        <v>n.s.</v>
      </c>
      <c r="Y678" t="str">
        <f t="shared" si="135"/>
        <v>n.s.</v>
      </c>
      <c r="Z678" t="str">
        <f t="shared" si="136"/>
        <v>n.s.</v>
      </c>
      <c r="AA678">
        <f t="shared" si="137"/>
        <v>4</v>
      </c>
      <c r="AB678">
        <v>-0.23151055698525169</v>
      </c>
      <c r="AC678" t="s">
        <v>198</v>
      </c>
      <c r="AD678">
        <v>-0.69031550086738502</v>
      </c>
      <c r="AE678">
        <v>-1.3820357143230881</v>
      </c>
      <c r="AF678" t="s">
        <v>198</v>
      </c>
      <c r="AG678">
        <v>-0.18123059716354811</v>
      </c>
      <c r="AH678">
        <f t="shared" si="138"/>
        <v>4</v>
      </c>
      <c r="AI678">
        <v>-0.47192883542126463</v>
      </c>
      <c r="AJ678" t="s">
        <v>198</v>
      </c>
      <c r="AK678">
        <v>-0.80591294788369783</v>
      </c>
      <c r="AL678">
        <v>-1.7836661809078287</v>
      </c>
      <c r="AM678" t="s">
        <v>198</v>
      </c>
      <c r="AN678">
        <v>-0.22527492986956932</v>
      </c>
      <c r="AO678">
        <f t="shared" si="139"/>
        <v>4</v>
      </c>
      <c r="AP678">
        <v>0.72099999999999997</v>
      </c>
      <c r="AQ678" t="s">
        <v>198</v>
      </c>
      <c r="AR678">
        <v>0.57199999999999995</v>
      </c>
      <c r="AS678">
        <v>3.4430000000000001</v>
      </c>
      <c r="AT678" t="s">
        <v>198</v>
      </c>
      <c r="AU678">
        <v>1.169</v>
      </c>
      <c r="AV678" t="s">
        <v>198</v>
      </c>
      <c r="AW678" t="s">
        <v>198</v>
      </c>
      <c r="AX678" t="s">
        <v>198</v>
      </c>
      <c r="BL678">
        <f t="shared" si="140"/>
        <v>-1.7836661809078287</v>
      </c>
      <c r="BM678" t="str">
        <f t="shared" si="141"/>
        <v/>
      </c>
      <c r="BN678">
        <f t="shared" si="142"/>
        <v>-0.22527492986956932</v>
      </c>
      <c r="BO678">
        <v>1.7836661809078287</v>
      </c>
      <c r="BP678" t="s">
        <v>198</v>
      </c>
      <c r="BQ678">
        <v>0.22527492986956932</v>
      </c>
    </row>
    <row r="679" spans="1:69" x14ac:dyDescent="0.25">
      <c r="B679" t="s">
        <v>319</v>
      </c>
      <c r="C679" t="s">
        <v>320</v>
      </c>
      <c r="D679" t="s">
        <v>198</v>
      </c>
      <c r="E679" t="s">
        <v>198</v>
      </c>
      <c r="F679" t="s">
        <v>198</v>
      </c>
      <c r="G679" t="s">
        <v>321</v>
      </c>
      <c r="H679">
        <v>13.206</v>
      </c>
      <c r="I679">
        <v>10.76</v>
      </c>
      <c r="J679">
        <v>118</v>
      </c>
      <c r="K679">
        <v>27.118644067796598</v>
      </c>
      <c r="L679">
        <v>30</v>
      </c>
      <c r="M679">
        <v>5</v>
      </c>
      <c r="N679">
        <v>5</v>
      </c>
      <c r="O679">
        <v>0</v>
      </c>
      <c r="P679">
        <v>1</v>
      </c>
      <c r="Q679" t="s">
        <v>198</v>
      </c>
      <c r="R679">
        <v>70.968999999999994</v>
      </c>
      <c r="S679">
        <v>103.282990813255</v>
      </c>
      <c r="T679" s="8">
        <f t="shared" si="130"/>
        <v>7.4489706259426719E-2</v>
      </c>
      <c r="U679" s="8">
        <f t="shared" si="131"/>
        <v>0.41946008696004355</v>
      </c>
      <c r="V679" s="7">
        <f t="shared" si="132"/>
        <v>0.70313454310592172</v>
      </c>
      <c r="W679" t="str">
        <f t="shared" si="133"/>
        <v>n.s.</v>
      </c>
      <c r="X679" t="str">
        <f t="shared" si="134"/>
        <v>n.s.</v>
      </c>
      <c r="Y679" t="str">
        <f t="shared" si="135"/>
        <v>n.s.</v>
      </c>
      <c r="Z679" t="str">
        <f t="shared" si="136"/>
        <v>n.s.</v>
      </c>
      <c r="AA679">
        <f t="shared" si="137"/>
        <v>5</v>
      </c>
      <c r="AB679" t="s">
        <v>198</v>
      </c>
      <c r="AC679">
        <v>0.81234833824914254</v>
      </c>
      <c r="AD679">
        <v>-0.27843419414222886</v>
      </c>
      <c r="AE679">
        <v>-0.37657810981334716</v>
      </c>
      <c r="AF679">
        <v>0.15802512682194689</v>
      </c>
      <c r="AG679">
        <v>5.7087370181620092E-2</v>
      </c>
      <c r="AH679">
        <f t="shared" si="138"/>
        <v>5</v>
      </c>
      <c r="AI679" t="s">
        <v>198</v>
      </c>
      <c r="AJ679">
        <v>0.49671798793517713</v>
      </c>
      <c r="AK679">
        <v>-0.39403164115854161</v>
      </c>
      <c r="AL679">
        <v>-0.77820857639808771</v>
      </c>
      <c r="AM679">
        <v>-3.9840264531791104E-2</v>
      </c>
      <c r="AN679">
        <v>1.3043037475598882E-2</v>
      </c>
      <c r="AO679">
        <f t="shared" si="139"/>
        <v>5</v>
      </c>
      <c r="AP679" t="s">
        <v>198</v>
      </c>
      <c r="AQ679">
        <v>1.411</v>
      </c>
      <c r="AR679">
        <v>0.76100000000000001</v>
      </c>
      <c r="AS679">
        <v>1.7150000000000001</v>
      </c>
      <c r="AT679">
        <v>1.028</v>
      </c>
      <c r="AU679">
        <v>0.99099999999999999</v>
      </c>
      <c r="AV679" t="s">
        <v>199</v>
      </c>
      <c r="AW679" t="s">
        <v>1423</v>
      </c>
      <c r="AX679" t="s">
        <v>1424</v>
      </c>
      <c r="BL679">
        <f t="shared" si="140"/>
        <v>-0.77820857639808771</v>
      </c>
      <c r="BM679">
        <f t="shared" si="141"/>
        <v>-3.9840264531791104E-2</v>
      </c>
      <c r="BN679">
        <f t="shared" si="142"/>
        <v>1.3043037475598882E-2</v>
      </c>
      <c r="BO679">
        <v>0.77820857639808771</v>
      </c>
      <c r="BP679">
        <v>3.9840264531791104E-2</v>
      </c>
      <c r="BQ679">
        <v>-1.3043037475598882E-2</v>
      </c>
    </row>
    <row r="680" spans="1:69" x14ac:dyDescent="0.25">
      <c r="B680" t="s">
        <v>322</v>
      </c>
      <c r="C680" t="s">
        <v>323</v>
      </c>
      <c r="D680" t="s">
        <v>198</v>
      </c>
      <c r="E680" t="s">
        <v>198</v>
      </c>
      <c r="F680" t="s">
        <v>198</v>
      </c>
      <c r="G680" t="s">
        <v>324</v>
      </c>
      <c r="H680">
        <v>22.657</v>
      </c>
      <c r="I680">
        <v>8.1</v>
      </c>
      <c r="J680">
        <v>199</v>
      </c>
      <c r="K680">
        <v>45.226130653266303</v>
      </c>
      <c r="L680">
        <v>38</v>
      </c>
      <c r="M680">
        <v>7</v>
      </c>
      <c r="N680">
        <v>7</v>
      </c>
      <c r="O680">
        <v>0</v>
      </c>
      <c r="P680">
        <v>1</v>
      </c>
      <c r="Q680" t="s">
        <v>198</v>
      </c>
      <c r="R680">
        <v>12.895</v>
      </c>
      <c r="S680">
        <v>122.560842990875</v>
      </c>
      <c r="T680" s="8">
        <f t="shared" si="130"/>
        <v>0.12662878229317834</v>
      </c>
      <c r="U680" s="8">
        <f t="shared" si="131"/>
        <v>0.23268320307025328</v>
      </c>
      <c r="V680" s="7">
        <f t="shared" si="132"/>
        <v>0.25158440451301289</v>
      </c>
      <c r="W680" t="str">
        <f t="shared" si="133"/>
        <v>n.s.</v>
      </c>
      <c r="X680" t="str">
        <f t="shared" si="134"/>
        <v>n.s.</v>
      </c>
      <c r="Y680" t="str">
        <f t="shared" si="135"/>
        <v>n.s.</v>
      </c>
      <c r="Z680" t="str">
        <f t="shared" si="136"/>
        <v>n.s.</v>
      </c>
      <c r="AA680">
        <f t="shared" si="137"/>
        <v>6</v>
      </c>
      <c r="AB680">
        <v>0.21861390811766448</v>
      </c>
      <c r="AC680">
        <v>0.57746200906610201</v>
      </c>
      <c r="AD680">
        <v>0.14558031323202708</v>
      </c>
      <c r="AE680">
        <v>9.8627466287438126E-3</v>
      </c>
      <c r="AF680">
        <v>-8.7832734604387119E-2</v>
      </c>
      <c r="AG680">
        <v>-0.10391354868108021</v>
      </c>
      <c r="AH680">
        <f t="shared" si="138"/>
        <v>6</v>
      </c>
      <c r="AI680">
        <v>-2.1804370318348448E-2</v>
      </c>
      <c r="AJ680">
        <v>0.26183165875213665</v>
      </c>
      <c r="AK680">
        <v>2.9982866215714311E-2</v>
      </c>
      <c r="AL680">
        <v>-0.39176771995599674</v>
      </c>
      <c r="AM680">
        <v>-0.2856981259581251</v>
      </c>
      <c r="AN680">
        <v>-0.14795788138710142</v>
      </c>
      <c r="AO680">
        <f t="shared" si="139"/>
        <v>6</v>
      </c>
      <c r="AP680">
        <v>0.98499999999999999</v>
      </c>
      <c r="AQ680">
        <v>1.1990000000000001</v>
      </c>
      <c r="AR680">
        <v>1.0209999999999999</v>
      </c>
      <c r="AS680">
        <v>1.3120000000000001</v>
      </c>
      <c r="AT680">
        <v>1.2190000000000001</v>
      </c>
      <c r="AU680">
        <v>1.1080000000000001</v>
      </c>
      <c r="AV680" t="s">
        <v>198</v>
      </c>
      <c r="AW680" t="s">
        <v>198</v>
      </c>
      <c r="AX680" t="s">
        <v>198</v>
      </c>
      <c r="BL680">
        <f t="shared" si="140"/>
        <v>-0.39176771995599674</v>
      </c>
      <c r="BM680">
        <f t="shared" si="141"/>
        <v>-0.2856981259581251</v>
      </c>
      <c r="BN680">
        <f t="shared" si="142"/>
        <v>-0.14795788138710142</v>
      </c>
      <c r="BO680">
        <v>0.39176771995599674</v>
      </c>
      <c r="BP680">
        <v>0.2856981259581251</v>
      </c>
      <c r="BQ680">
        <v>0.14795788138710142</v>
      </c>
    </row>
    <row r="681" spans="1:69" x14ac:dyDescent="0.25">
      <c r="B681" t="s">
        <v>325</v>
      </c>
      <c r="C681" t="s">
        <v>326</v>
      </c>
      <c r="D681" t="s">
        <v>198</v>
      </c>
      <c r="E681" t="s">
        <v>198</v>
      </c>
      <c r="F681" t="s">
        <v>198</v>
      </c>
      <c r="G681" t="s">
        <v>198</v>
      </c>
      <c r="H681">
        <v>79.989999999999995</v>
      </c>
      <c r="I681">
        <v>5.48</v>
      </c>
      <c r="J681">
        <v>739</v>
      </c>
      <c r="K681">
        <v>23.545331529093399</v>
      </c>
      <c r="L681">
        <v>34</v>
      </c>
      <c r="M681">
        <v>7</v>
      </c>
      <c r="N681">
        <v>7</v>
      </c>
      <c r="O681">
        <v>0</v>
      </c>
      <c r="P681">
        <v>1</v>
      </c>
      <c r="Q681" t="s">
        <v>198</v>
      </c>
      <c r="R681">
        <v>0.90500000000000003</v>
      </c>
      <c r="S681">
        <v>97.920447349548297</v>
      </c>
      <c r="T681" s="8">
        <f t="shared" si="130"/>
        <v>-1.1173762013695816</v>
      </c>
      <c r="U681" s="8">
        <f t="shared" si="131"/>
        <v>2.3340838968755948</v>
      </c>
      <c r="V681" s="7">
        <f t="shared" si="132"/>
        <v>0.30957103067390762</v>
      </c>
      <c r="W681" t="str">
        <f t="shared" si="133"/>
        <v>n.s.</v>
      </c>
      <c r="X681" t="str">
        <f t="shared" si="134"/>
        <v>n.s.</v>
      </c>
      <c r="Y681" t="str">
        <f t="shared" si="135"/>
        <v>n.s.</v>
      </c>
      <c r="Z681" t="str">
        <f t="shared" si="136"/>
        <v>n.s.</v>
      </c>
      <c r="AA681">
        <f t="shared" si="137"/>
        <v>6</v>
      </c>
      <c r="AB681">
        <v>7.5533893694230636E-2</v>
      </c>
      <c r="AC681">
        <v>-6.3282258394607593</v>
      </c>
      <c r="AD681">
        <v>-0.34239219744707805</v>
      </c>
      <c r="AE681">
        <v>-6.1991990267152741E-2</v>
      </c>
      <c r="AF681">
        <v>-7.1167755101499031E-2</v>
      </c>
      <c r="AG681">
        <v>2.3986680364767733E-2</v>
      </c>
      <c r="AH681">
        <f t="shared" si="138"/>
        <v>6</v>
      </c>
      <c r="AI681">
        <v>-0.1648843847417823</v>
      </c>
      <c r="AJ681">
        <v>-6.6438561897747244</v>
      </c>
      <c r="AK681">
        <v>-0.4579896444633908</v>
      </c>
      <c r="AL681">
        <v>-0.46362245685189329</v>
      </c>
      <c r="AM681">
        <v>-0.26903314645523702</v>
      </c>
      <c r="AN681">
        <v>-2.0057652341253479E-2</v>
      </c>
      <c r="AO681">
        <f t="shared" si="139"/>
        <v>6</v>
      </c>
      <c r="AP681">
        <v>0.89200000000000002</v>
      </c>
      <c r="AQ681">
        <v>0.01</v>
      </c>
      <c r="AR681">
        <v>0.72799999999999998</v>
      </c>
      <c r="AS681">
        <v>1.379</v>
      </c>
      <c r="AT681">
        <v>1.2050000000000001</v>
      </c>
      <c r="AU681">
        <v>1.014</v>
      </c>
      <c r="AV681" t="s">
        <v>198</v>
      </c>
      <c r="AW681" t="s">
        <v>198</v>
      </c>
      <c r="AX681" t="s">
        <v>198</v>
      </c>
      <c r="BL681">
        <f t="shared" si="140"/>
        <v>-0.46362245685189329</v>
      </c>
      <c r="BM681">
        <f t="shared" si="141"/>
        <v>-0.26903314645523702</v>
      </c>
      <c r="BN681">
        <f t="shared" si="142"/>
        <v>-2.0057652341253479E-2</v>
      </c>
      <c r="BO681">
        <v>0.46362245685189329</v>
      </c>
      <c r="BP681">
        <v>0.26903314645523702</v>
      </c>
      <c r="BQ681">
        <v>2.0057652341253479E-2</v>
      </c>
    </row>
    <row r="682" spans="1:69" x14ac:dyDescent="0.25">
      <c r="B682" t="s">
        <v>327</v>
      </c>
      <c r="C682" t="s">
        <v>328</v>
      </c>
      <c r="D682" t="s">
        <v>198</v>
      </c>
      <c r="E682" t="s">
        <v>198</v>
      </c>
      <c r="F682" t="s">
        <v>198</v>
      </c>
      <c r="G682" t="s">
        <v>198</v>
      </c>
      <c r="H682">
        <v>47.345999999999997</v>
      </c>
      <c r="I682">
        <v>8.25</v>
      </c>
      <c r="J682">
        <v>439</v>
      </c>
      <c r="K682">
        <v>33.0296127562642</v>
      </c>
      <c r="L682">
        <v>29</v>
      </c>
      <c r="M682">
        <v>10</v>
      </c>
      <c r="N682">
        <v>10</v>
      </c>
      <c r="O682">
        <v>0</v>
      </c>
      <c r="P682">
        <v>1</v>
      </c>
      <c r="Q682" t="s">
        <v>198</v>
      </c>
      <c r="R682">
        <v>2.6309999999999998</v>
      </c>
      <c r="S682">
        <v>83.827789545059204</v>
      </c>
      <c r="T682" s="8">
        <f t="shared" si="130"/>
        <v>0.24485711836784982</v>
      </c>
      <c r="U682" s="8">
        <f t="shared" si="131"/>
        <v>1.1264181920484768</v>
      </c>
      <c r="V682" s="7">
        <f t="shared" si="132"/>
        <v>0.63739322020265243</v>
      </c>
      <c r="W682" t="str">
        <f t="shared" si="133"/>
        <v>n.s.</v>
      </c>
      <c r="X682" t="str">
        <f t="shared" si="134"/>
        <v>n.s.</v>
      </c>
      <c r="Y682" t="str">
        <f t="shared" si="135"/>
        <v>n.s.</v>
      </c>
      <c r="Z682" t="str">
        <f t="shared" si="136"/>
        <v>n.s.</v>
      </c>
      <c r="AA682">
        <f t="shared" si="137"/>
        <v>6</v>
      </c>
      <c r="AB682">
        <v>-0.1765440977673231</v>
      </c>
      <c r="AC682">
        <v>-1.146328196352371</v>
      </c>
      <c r="AD682">
        <v>-0.69790199533919239</v>
      </c>
      <c r="AE682">
        <v>2.3284957619545255</v>
      </c>
      <c r="AF682">
        <v>0.72902144837910043</v>
      </c>
      <c r="AG682">
        <v>0.43239978933235951</v>
      </c>
      <c r="AH682">
        <f t="shared" si="138"/>
        <v>6</v>
      </c>
      <c r="AI682">
        <v>-0.41696237620333604</v>
      </c>
      <c r="AJ682">
        <v>-1.4619585466663365</v>
      </c>
      <c r="AK682">
        <v>-0.8134994423555052</v>
      </c>
      <c r="AL682">
        <v>1.9268652953697849</v>
      </c>
      <c r="AM682">
        <v>0.5311560570253625</v>
      </c>
      <c r="AN682">
        <v>0.3883554566263383</v>
      </c>
      <c r="AO682">
        <f t="shared" si="139"/>
        <v>6</v>
      </c>
      <c r="AP682">
        <v>0.749</v>
      </c>
      <c r="AQ682">
        <v>0.36299999999999999</v>
      </c>
      <c r="AR682">
        <v>0.56899999999999995</v>
      </c>
      <c r="AS682">
        <v>0.26300000000000001</v>
      </c>
      <c r="AT682">
        <v>0.69199999999999995</v>
      </c>
      <c r="AU682">
        <v>0.76400000000000001</v>
      </c>
      <c r="AV682" t="s">
        <v>198</v>
      </c>
      <c r="AW682" t="s">
        <v>1254</v>
      </c>
      <c r="AX682" t="s">
        <v>198</v>
      </c>
      <c r="BL682">
        <f t="shared" si="140"/>
        <v>1.9268652953697849</v>
      </c>
      <c r="BM682">
        <f t="shared" si="141"/>
        <v>0.5311560570253625</v>
      </c>
      <c r="BN682">
        <f t="shared" si="142"/>
        <v>0.3883554566263383</v>
      </c>
      <c r="BO682">
        <v>-1.9268652953697849</v>
      </c>
      <c r="BP682">
        <v>-0.5311560570253625</v>
      </c>
      <c r="BQ682">
        <v>-0.3883554566263383</v>
      </c>
    </row>
    <row r="683" spans="1:69" x14ac:dyDescent="0.25">
      <c r="B683" t="s">
        <v>329</v>
      </c>
      <c r="C683" t="s">
        <v>330</v>
      </c>
      <c r="D683" t="s">
        <v>198</v>
      </c>
      <c r="E683" t="s">
        <v>198</v>
      </c>
      <c r="F683" t="s">
        <v>198</v>
      </c>
      <c r="G683" t="s">
        <v>198</v>
      </c>
      <c r="H683">
        <v>77.016000000000005</v>
      </c>
      <c r="I683">
        <v>7.71</v>
      </c>
      <c r="J683">
        <v>742</v>
      </c>
      <c r="K683">
        <v>14.959568733153599</v>
      </c>
      <c r="L683">
        <v>29</v>
      </c>
      <c r="M683">
        <v>8</v>
      </c>
      <c r="N683">
        <v>8</v>
      </c>
      <c r="O683">
        <v>0</v>
      </c>
      <c r="P683">
        <v>1</v>
      </c>
      <c r="Q683" t="s">
        <v>198</v>
      </c>
      <c r="R683">
        <v>1.9430000000000001</v>
      </c>
      <c r="S683">
        <v>80.489017724990802</v>
      </c>
      <c r="T683" s="8">
        <f t="shared" si="130"/>
        <v>0.52320315403630191</v>
      </c>
      <c r="U683" s="8">
        <f t="shared" si="131"/>
        <v>1.8677972214500504</v>
      </c>
      <c r="V683" s="7">
        <f t="shared" si="132"/>
        <v>0.54510904821935258</v>
      </c>
      <c r="W683" t="str">
        <f t="shared" si="133"/>
        <v>n.s.</v>
      </c>
      <c r="X683" t="str">
        <f t="shared" si="134"/>
        <v>n.s.</v>
      </c>
      <c r="Y683" t="str">
        <f t="shared" si="135"/>
        <v>n.s.</v>
      </c>
      <c r="Z683" t="str">
        <f t="shared" si="136"/>
        <v>n.s.</v>
      </c>
      <c r="AA683">
        <f t="shared" si="137"/>
        <v>6</v>
      </c>
      <c r="AB683">
        <v>5.5993707298585493E-2</v>
      </c>
      <c r="AC683">
        <v>-0.30142578011704407</v>
      </c>
      <c r="AD683">
        <v>-0.40310361143612211</v>
      </c>
      <c r="AE683">
        <v>-0.81993732195366875</v>
      </c>
      <c r="AF683">
        <v>-4.4584682323963454E-2</v>
      </c>
      <c r="AG683">
        <v>4.6522766127500246</v>
      </c>
      <c r="AH683">
        <f t="shared" si="138"/>
        <v>6</v>
      </c>
      <c r="AI683">
        <v>-0.18442457113742744</v>
      </c>
      <c r="AJ683">
        <v>-0.61705613043100949</v>
      </c>
      <c r="AK683">
        <v>-0.51870105845243486</v>
      </c>
      <c r="AL683">
        <v>-1.2215677885384093</v>
      </c>
      <c r="AM683">
        <v>-0.24245007367770144</v>
      </c>
      <c r="AN683">
        <v>4.6082322800440032</v>
      </c>
      <c r="AO683">
        <f t="shared" si="139"/>
        <v>6</v>
      </c>
      <c r="AP683">
        <v>0.88</v>
      </c>
      <c r="AQ683">
        <v>0.65200000000000002</v>
      </c>
      <c r="AR683">
        <v>0.69799999999999995</v>
      </c>
      <c r="AS683">
        <v>2.3319999999999999</v>
      </c>
      <c r="AT683">
        <v>1.1830000000000001</v>
      </c>
      <c r="AU683">
        <v>4.1000000000000002E-2</v>
      </c>
      <c r="AV683" t="s">
        <v>198</v>
      </c>
      <c r="AW683" t="s">
        <v>198</v>
      </c>
      <c r="AX683" t="s">
        <v>198</v>
      </c>
      <c r="BL683">
        <f t="shared" si="140"/>
        <v>-1.2215677885384093</v>
      </c>
      <c r="BM683">
        <f t="shared" si="141"/>
        <v>-0.24245007367770144</v>
      </c>
      <c r="BN683">
        <f t="shared" si="142"/>
        <v>4.6082322800440032</v>
      </c>
      <c r="BO683">
        <v>1.2215677885384093</v>
      </c>
      <c r="BP683">
        <v>0.24245007367770144</v>
      </c>
      <c r="BQ683">
        <v>-4.6082322800440032</v>
      </c>
    </row>
    <row r="684" spans="1:69" x14ac:dyDescent="0.25">
      <c r="B684" t="s">
        <v>331</v>
      </c>
      <c r="C684" t="s">
        <v>332</v>
      </c>
      <c r="D684" t="s">
        <v>198</v>
      </c>
      <c r="E684" t="s">
        <v>198</v>
      </c>
      <c r="F684" t="s">
        <v>198</v>
      </c>
      <c r="G684" t="s">
        <v>333</v>
      </c>
      <c r="H684">
        <v>65.117000000000004</v>
      </c>
      <c r="I684">
        <v>6.58</v>
      </c>
      <c r="J684">
        <v>602</v>
      </c>
      <c r="K684">
        <v>25.0830564784053</v>
      </c>
      <c r="L684">
        <v>24</v>
      </c>
      <c r="M684">
        <v>11</v>
      </c>
      <c r="N684">
        <v>11</v>
      </c>
      <c r="O684">
        <v>0</v>
      </c>
      <c r="P684">
        <v>1</v>
      </c>
      <c r="Q684" t="s">
        <v>198</v>
      </c>
      <c r="R684">
        <v>1.5980000000000001</v>
      </c>
      <c r="S684">
        <v>64.292904019355802</v>
      </c>
      <c r="T684" s="8">
        <f t="shared" si="130"/>
        <v>0.40262636683220221</v>
      </c>
      <c r="U684" s="8">
        <f t="shared" si="131"/>
        <v>0.39138421456426387</v>
      </c>
      <c r="V684" s="7">
        <f t="shared" si="132"/>
        <v>4.8618962364736562E-2</v>
      </c>
      <c r="W684" t="str">
        <f t="shared" si="133"/>
        <v>n.s.</v>
      </c>
      <c r="X684" t="str">
        <f t="shared" si="134"/>
        <v>n.s.</v>
      </c>
      <c r="Y684" t="str">
        <f t="shared" si="135"/>
        <v>n.s.</v>
      </c>
      <c r="Z684" t="str">
        <f t="shared" si="136"/>
        <v>n.s.</v>
      </c>
      <c r="AA684">
        <f t="shared" si="137"/>
        <v>5</v>
      </c>
      <c r="AB684">
        <v>6.2536553165357472E-2</v>
      </c>
      <c r="AC684">
        <v>0.40105500656664306</v>
      </c>
      <c r="AD684">
        <v>0.23992558201851455</v>
      </c>
      <c r="AE684">
        <v>1.153095630446062</v>
      </c>
      <c r="AF684" t="s">
        <v>198</v>
      </c>
      <c r="AG684">
        <v>0.15651906196443371</v>
      </c>
      <c r="AH684">
        <f t="shared" si="138"/>
        <v>5</v>
      </c>
      <c r="AI684">
        <v>-0.17788172527065546</v>
      </c>
      <c r="AJ684">
        <v>8.5424656252677672E-2</v>
      </c>
      <c r="AK684">
        <v>0.12432813500220179</v>
      </c>
      <c r="AL684">
        <v>0.75146516386132134</v>
      </c>
      <c r="AM684" t="s">
        <v>198</v>
      </c>
      <c r="AN684">
        <v>0.1124747292584125</v>
      </c>
      <c r="AO684">
        <f t="shared" si="139"/>
        <v>5</v>
      </c>
      <c r="AP684">
        <v>0.88400000000000001</v>
      </c>
      <c r="AQ684">
        <v>1.0609999999999999</v>
      </c>
      <c r="AR684">
        <v>1.0900000000000001</v>
      </c>
      <c r="AS684">
        <v>0.59399999999999997</v>
      </c>
      <c r="AT684" t="s">
        <v>198</v>
      </c>
      <c r="AU684">
        <v>0.92500000000000004</v>
      </c>
      <c r="AV684" t="s">
        <v>199</v>
      </c>
      <c r="AW684" t="s">
        <v>198</v>
      </c>
      <c r="AX684" t="s">
        <v>222</v>
      </c>
      <c r="BL684">
        <f t="shared" si="140"/>
        <v>0.75146516386132134</v>
      </c>
      <c r="BM684" t="str">
        <f t="shared" si="141"/>
        <v/>
      </c>
      <c r="BN684">
        <f t="shared" si="142"/>
        <v>0.1124747292584125</v>
      </c>
      <c r="BO684">
        <v>-0.75146516386132134</v>
      </c>
      <c r="BP684" t="s">
        <v>198</v>
      </c>
      <c r="BQ684">
        <v>-0.1124747292584125</v>
      </c>
    </row>
    <row r="685" spans="1:69" x14ac:dyDescent="0.25">
      <c r="B685" t="s">
        <v>334</v>
      </c>
      <c r="C685" t="s">
        <v>1713</v>
      </c>
      <c r="D685" t="s">
        <v>198</v>
      </c>
      <c r="E685" t="s">
        <v>198</v>
      </c>
      <c r="F685" t="s">
        <v>198</v>
      </c>
      <c r="G685" t="s">
        <v>1714</v>
      </c>
      <c r="H685">
        <v>16.067</v>
      </c>
      <c r="I685">
        <v>9.8000000000000007</v>
      </c>
      <c r="J685">
        <v>144</v>
      </c>
      <c r="K685">
        <v>52.0833333333333</v>
      </c>
      <c r="L685">
        <v>42</v>
      </c>
      <c r="M685">
        <v>8</v>
      </c>
      <c r="N685">
        <v>8</v>
      </c>
      <c r="O685">
        <v>0</v>
      </c>
      <c r="P685">
        <v>1</v>
      </c>
      <c r="Q685" t="s">
        <v>198</v>
      </c>
      <c r="R685">
        <v>34.112000000000002</v>
      </c>
      <c r="S685">
        <v>106.323480963707</v>
      </c>
      <c r="T685" s="8">
        <f t="shared" si="130"/>
        <v>6.6451862900160988E-2</v>
      </c>
      <c r="U685" s="8">
        <f t="shared" si="131"/>
        <v>0.26179901723670562</v>
      </c>
      <c r="V685" s="7">
        <f t="shared" si="132"/>
        <v>0.58283992444182087</v>
      </c>
      <c r="W685" t="str">
        <f t="shared" si="133"/>
        <v>n.s.</v>
      </c>
      <c r="X685" t="str">
        <f t="shared" si="134"/>
        <v>n.s.</v>
      </c>
      <c r="Y685" t="str">
        <f t="shared" si="135"/>
        <v>n.s.</v>
      </c>
      <c r="Z685" t="str">
        <f t="shared" si="136"/>
        <v>n.s.</v>
      </c>
      <c r="AA685">
        <f t="shared" si="137"/>
        <v>6</v>
      </c>
      <c r="AB685">
        <v>-0.13477895631103981</v>
      </c>
      <c r="AC685">
        <v>0.58586025755196314</v>
      </c>
      <c r="AD685">
        <v>-9.0298654423939292E-2</v>
      </c>
      <c r="AE685">
        <v>-0.18429351037386077</v>
      </c>
      <c r="AF685">
        <v>4.2116158675793131E-2</v>
      </c>
      <c r="AG685">
        <v>0.18010588228204957</v>
      </c>
      <c r="AH685">
        <f t="shared" si="138"/>
        <v>6</v>
      </c>
      <c r="AI685">
        <v>-0.37519723474705274</v>
      </c>
      <c r="AJ685">
        <v>0.27022990723799772</v>
      </c>
      <c r="AK685">
        <v>-0.20589610144025206</v>
      </c>
      <c r="AL685">
        <v>-0.58592397695860132</v>
      </c>
      <c r="AM685">
        <v>-0.15574923267794485</v>
      </c>
      <c r="AN685">
        <v>0.13606154957602837</v>
      </c>
      <c r="AO685">
        <f t="shared" si="139"/>
        <v>6</v>
      </c>
      <c r="AP685">
        <v>0.77100000000000002</v>
      </c>
      <c r="AQ685">
        <v>1.206</v>
      </c>
      <c r="AR685">
        <v>0.86699999999999999</v>
      </c>
      <c r="AS685">
        <v>1.5009999999999999</v>
      </c>
      <c r="AT685">
        <v>1.1140000000000001</v>
      </c>
      <c r="AU685">
        <v>0.91</v>
      </c>
      <c r="AV685" t="s">
        <v>198</v>
      </c>
      <c r="AW685" t="s">
        <v>198</v>
      </c>
      <c r="AX685" t="s">
        <v>974</v>
      </c>
      <c r="BL685">
        <f t="shared" si="140"/>
        <v>-0.58592397695860132</v>
      </c>
      <c r="BM685">
        <f t="shared" si="141"/>
        <v>-0.15574923267794485</v>
      </c>
      <c r="BN685">
        <f t="shared" si="142"/>
        <v>0.13606154957602837</v>
      </c>
      <c r="BO685">
        <v>0.58592397695860132</v>
      </c>
      <c r="BP685">
        <v>0.15574923267794485</v>
      </c>
      <c r="BQ685">
        <v>-0.13606154957602837</v>
      </c>
    </row>
    <row r="686" spans="1:69" x14ac:dyDescent="0.25">
      <c r="B686" t="s">
        <v>1715</v>
      </c>
      <c r="C686" t="s">
        <v>1716</v>
      </c>
      <c r="D686" t="s">
        <v>1717</v>
      </c>
      <c r="E686" t="s">
        <v>1718</v>
      </c>
      <c r="F686" t="s">
        <v>618</v>
      </c>
      <c r="G686" t="s">
        <v>1321</v>
      </c>
      <c r="H686">
        <v>20.844999999999999</v>
      </c>
      <c r="I686">
        <v>7.42</v>
      </c>
      <c r="J686">
        <v>195</v>
      </c>
      <c r="K686">
        <v>42.051282051282101</v>
      </c>
      <c r="L686">
        <v>29</v>
      </c>
      <c r="M686">
        <v>7</v>
      </c>
      <c r="N686">
        <v>7</v>
      </c>
      <c r="O686">
        <v>0</v>
      </c>
      <c r="P686">
        <v>1</v>
      </c>
      <c r="Q686" t="s">
        <v>240</v>
      </c>
      <c r="R686">
        <v>13.250999999999999</v>
      </c>
      <c r="S686">
        <v>87.646955609321594</v>
      </c>
      <c r="T686" s="8">
        <f t="shared" si="130"/>
        <v>-0.70388902489029592</v>
      </c>
      <c r="U686" s="8">
        <f t="shared" si="131"/>
        <v>2.9647160193069406</v>
      </c>
      <c r="V686" s="7">
        <f t="shared" si="132"/>
        <v>0.61157282350470055</v>
      </c>
      <c r="W686" t="str">
        <f t="shared" si="133"/>
        <v>n.s.</v>
      </c>
      <c r="X686" t="str">
        <f t="shared" si="134"/>
        <v>n.s.</v>
      </c>
      <c r="Y686" t="str">
        <f t="shared" si="135"/>
        <v>n.s.</v>
      </c>
      <c r="Z686" t="str">
        <f t="shared" si="136"/>
        <v>n.s.</v>
      </c>
      <c r="AA686">
        <f t="shared" si="137"/>
        <v>5</v>
      </c>
      <c r="AB686">
        <v>0.12638303518998351</v>
      </c>
      <c r="AC686">
        <v>-6.3282258394607593</v>
      </c>
      <c r="AD686">
        <v>7.9071570991198714E-2</v>
      </c>
      <c r="AE686" t="s">
        <v>198</v>
      </c>
      <c r="AF686">
        <v>2.5197934862411002</v>
      </c>
      <c r="AG686">
        <v>8.3532622586996758E-2</v>
      </c>
      <c r="AH686">
        <f t="shared" si="138"/>
        <v>5</v>
      </c>
      <c r="AI686">
        <v>-0.11403524324602944</v>
      </c>
      <c r="AJ686">
        <v>-6.6438561897747244</v>
      </c>
      <c r="AK686">
        <v>-3.6525876025114042E-2</v>
      </c>
      <c r="AL686" t="s">
        <v>198</v>
      </c>
      <c r="AM686">
        <v>2.3219280948873622</v>
      </c>
      <c r="AN686">
        <v>3.9488289880975545E-2</v>
      </c>
      <c r="AO686">
        <f t="shared" si="139"/>
        <v>5</v>
      </c>
      <c r="AP686">
        <v>0.92400000000000004</v>
      </c>
      <c r="AQ686">
        <v>0.01</v>
      </c>
      <c r="AR686">
        <v>0.97499999999999998</v>
      </c>
      <c r="AS686" t="s">
        <v>198</v>
      </c>
      <c r="AT686">
        <v>0.2</v>
      </c>
      <c r="AU686">
        <v>0.97299999999999998</v>
      </c>
      <c r="AV686" t="s">
        <v>199</v>
      </c>
      <c r="AW686" t="s">
        <v>198</v>
      </c>
      <c r="AX686" t="s">
        <v>209</v>
      </c>
      <c r="BL686" t="str">
        <f t="shared" si="140"/>
        <v/>
      </c>
      <c r="BM686">
        <f t="shared" si="141"/>
        <v>2.3219280948873622</v>
      </c>
      <c r="BN686">
        <f t="shared" si="142"/>
        <v>3.9488289880975545E-2</v>
      </c>
      <c r="BO686" t="s">
        <v>198</v>
      </c>
      <c r="BP686">
        <v>-2.3219280948873622</v>
      </c>
      <c r="BQ686">
        <v>-3.9488289880975545E-2</v>
      </c>
    </row>
    <row r="687" spans="1:69" x14ac:dyDescent="0.25">
      <c r="B687" t="s">
        <v>1719</v>
      </c>
      <c r="C687" t="s">
        <v>1720</v>
      </c>
      <c r="D687" t="s">
        <v>198</v>
      </c>
      <c r="E687" t="s">
        <v>198</v>
      </c>
      <c r="F687" t="s">
        <v>198</v>
      </c>
      <c r="G687" t="s">
        <v>511</v>
      </c>
      <c r="H687">
        <v>13.824</v>
      </c>
      <c r="I687">
        <v>5.35</v>
      </c>
      <c r="J687">
        <v>125</v>
      </c>
      <c r="K687">
        <v>70.400000000000006</v>
      </c>
      <c r="L687">
        <v>40</v>
      </c>
      <c r="M687">
        <v>6</v>
      </c>
      <c r="N687">
        <v>6</v>
      </c>
      <c r="O687">
        <v>0</v>
      </c>
      <c r="P687">
        <v>1</v>
      </c>
      <c r="Q687" t="s">
        <v>240</v>
      </c>
      <c r="R687">
        <v>315.22800000000001</v>
      </c>
      <c r="S687">
        <v>118.576674461365</v>
      </c>
      <c r="T687" s="8">
        <f t="shared" si="130"/>
        <v>0.1187032142572827</v>
      </c>
      <c r="U687" s="8">
        <f t="shared" si="131"/>
        <v>0.26846476342618425</v>
      </c>
      <c r="V687" s="7">
        <f t="shared" si="132"/>
        <v>0.34613335628477648</v>
      </c>
      <c r="W687" t="str">
        <f t="shared" si="133"/>
        <v>n.s.</v>
      </c>
      <c r="X687" t="str">
        <f t="shared" si="134"/>
        <v>n.s.</v>
      </c>
      <c r="Y687" t="str">
        <f t="shared" si="135"/>
        <v>n.s.</v>
      </c>
      <c r="Z687" t="str">
        <f t="shared" si="136"/>
        <v>n.s.</v>
      </c>
      <c r="AA687">
        <f t="shared" si="137"/>
        <v>6</v>
      </c>
      <c r="AB687">
        <v>6.4167638744285688E-2</v>
      </c>
      <c r="AC687">
        <v>0.48041662845730515</v>
      </c>
      <c r="AD687">
        <v>0.13991712621172567</v>
      </c>
      <c r="AE687">
        <v>-0.34080697879152522</v>
      </c>
      <c r="AF687">
        <v>-1.3769861973411485E-2</v>
      </c>
      <c r="AG687">
        <v>0.38229473289531635</v>
      </c>
      <c r="AH687">
        <f t="shared" si="138"/>
        <v>6</v>
      </c>
      <c r="AI687">
        <v>-0.17625063969172725</v>
      </c>
      <c r="AJ687">
        <v>0.16478627814333971</v>
      </c>
      <c r="AK687">
        <v>2.4319679195412894E-2</v>
      </c>
      <c r="AL687">
        <v>-0.74243744537626577</v>
      </c>
      <c r="AM687">
        <v>-0.21163525332714947</v>
      </c>
      <c r="AN687">
        <v>0.33825040018929514</v>
      </c>
      <c r="AO687">
        <f t="shared" si="139"/>
        <v>6</v>
      </c>
      <c r="AP687">
        <v>0.88500000000000001</v>
      </c>
      <c r="AQ687">
        <v>1.121</v>
      </c>
      <c r="AR687">
        <v>1.0169999999999999</v>
      </c>
      <c r="AS687">
        <v>1.673</v>
      </c>
      <c r="AT687">
        <v>1.1579999999999999</v>
      </c>
      <c r="AU687">
        <v>0.79100000000000004</v>
      </c>
      <c r="AV687" t="s">
        <v>1364</v>
      </c>
      <c r="AW687" t="s">
        <v>198</v>
      </c>
      <c r="AX687" t="s">
        <v>198</v>
      </c>
      <c r="BL687">
        <f t="shared" si="140"/>
        <v>-0.74243744537626577</v>
      </c>
      <c r="BM687">
        <f t="shared" si="141"/>
        <v>-0.21163525332714947</v>
      </c>
      <c r="BN687">
        <f t="shared" si="142"/>
        <v>0.33825040018929514</v>
      </c>
      <c r="BO687">
        <v>0.74243744537626577</v>
      </c>
      <c r="BP687">
        <v>0.21163525332714947</v>
      </c>
      <c r="BQ687">
        <v>-0.33825040018929514</v>
      </c>
    </row>
    <row r="688" spans="1:69" x14ac:dyDescent="0.25">
      <c r="B688" t="s">
        <v>1721</v>
      </c>
      <c r="C688" t="s">
        <v>1722</v>
      </c>
      <c r="D688" t="s">
        <v>198</v>
      </c>
      <c r="E688" t="s">
        <v>198</v>
      </c>
      <c r="F688" t="s">
        <v>198</v>
      </c>
      <c r="G688" t="s">
        <v>1723</v>
      </c>
      <c r="H688">
        <v>21.5</v>
      </c>
      <c r="I688">
        <v>8.18</v>
      </c>
      <c r="J688">
        <v>180</v>
      </c>
      <c r="K688">
        <v>53.8888888888889</v>
      </c>
      <c r="L688">
        <v>27</v>
      </c>
      <c r="M688">
        <v>8</v>
      </c>
      <c r="N688">
        <v>8</v>
      </c>
      <c r="O688">
        <v>0</v>
      </c>
      <c r="P688">
        <v>1</v>
      </c>
      <c r="Q688" t="s">
        <v>240</v>
      </c>
      <c r="R688">
        <v>30.623000000000001</v>
      </c>
      <c r="S688">
        <v>69.350154638290405</v>
      </c>
      <c r="T688" s="8">
        <f t="shared" si="130"/>
        <v>-3.410998900079943E-2</v>
      </c>
      <c r="U688" s="8">
        <f t="shared" si="131"/>
        <v>0.44604119505984574</v>
      </c>
      <c r="V688" s="7">
        <f t="shared" si="132"/>
        <v>0.86763563829775059</v>
      </c>
      <c r="W688" t="str">
        <f t="shared" si="133"/>
        <v>n.s.</v>
      </c>
      <c r="X688" t="str">
        <f t="shared" si="134"/>
        <v>n.s.</v>
      </c>
      <c r="Y688" t="str">
        <f t="shared" si="135"/>
        <v>n.s.</v>
      </c>
      <c r="Z688" t="str">
        <f t="shared" si="136"/>
        <v>n.s.</v>
      </c>
      <c r="AA688">
        <f t="shared" si="137"/>
        <v>6</v>
      </c>
      <c r="AB688">
        <v>0.29977355605243416</v>
      </c>
      <c r="AC688">
        <v>-0.47024484433318731</v>
      </c>
      <c r="AD688">
        <v>0.28423948257515197</v>
      </c>
      <c r="AE688">
        <v>0.61252724908335909</v>
      </c>
      <c r="AF688">
        <v>-0.47930454746450696</v>
      </c>
      <c r="AG688">
        <v>-0.45165082991804761</v>
      </c>
      <c r="AH688">
        <f t="shared" si="138"/>
        <v>6</v>
      </c>
      <c r="AI688">
        <v>5.9355277616421238E-2</v>
      </c>
      <c r="AJ688">
        <v>-0.78587519464715272</v>
      </c>
      <c r="AK688">
        <v>0.16864203555883919</v>
      </c>
      <c r="AL688">
        <v>0.21089678249861854</v>
      </c>
      <c r="AM688">
        <v>-0.67716993881824494</v>
      </c>
      <c r="AN688">
        <v>-0.49569516262406882</v>
      </c>
      <c r="AO688">
        <f t="shared" si="139"/>
        <v>6</v>
      </c>
      <c r="AP688">
        <v>1.042</v>
      </c>
      <c r="AQ688">
        <v>0.57999999999999996</v>
      </c>
      <c r="AR688">
        <v>1.1240000000000001</v>
      </c>
      <c r="AS688">
        <v>0.86399999999999999</v>
      </c>
      <c r="AT688">
        <v>1.599</v>
      </c>
      <c r="AU688">
        <v>1.41</v>
      </c>
      <c r="AV688" t="s">
        <v>198</v>
      </c>
      <c r="AW688" t="s">
        <v>1254</v>
      </c>
      <c r="AX688" t="s">
        <v>198</v>
      </c>
      <c r="BL688">
        <f t="shared" si="140"/>
        <v>0.21089678249861854</v>
      </c>
      <c r="BM688">
        <f t="shared" si="141"/>
        <v>-0.67716993881824494</v>
      </c>
      <c r="BN688">
        <f t="shared" si="142"/>
        <v>-0.49569516262406882</v>
      </c>
      <c r="BO688">
        <v>-0.21089678249861854</v>
      </c>
      <c r="BP688">
        <v>0.67716993881824494</v>
      </c>
      <c r="BQ688">
        <v>0.49569516262406882</v>
      </c>
    </row>
    <row r="689" spans="1:69" x14ac:dyDescent="0.25">
      <c r="B689" t="s">
        <v>1724</v>
      </c>
      <c r="C689" t="s">
        <v>1725</v>
      </c>
      <c r="D689" t="s">
        <v>198</v>
      </c>
      <c r="E689" t="s">
        <v>198</v>
      </c>
      <c r="F689" t="s">
        <v>198</v>
      </c>
      <c r="G689" t="s">
        <v>198</v>
      </c>
      <c r="H689">
        <v>106.518</v>
      </c>
      <c r="I689">
        <v>8.09</v>
      </c>
      <c r="J689">
        <v>966</v>
      </c>
      <c r="K689">
        <v>14.389233954451299</v>
      </c>
      <c r="L689">
        <v>28</v>
      </c>
      <c r="M689">
        <v>10</v>
      </c>
      <c r="N689">
        <v>10</v>
      </c>
      <c r="O689">
        <v>0</v>
      </c>
      <c r="P689">
        <v>1</v>
      </c>
      <c r="Q689" t="s">
        <v>198</v>
      </c>
      <c r="R689">
        <v>0.64200000000000002</v>
      </c>
      <c r="S689">
        <v>102.403667092323</v>
      </c>
      <c r="T689" s="8">
        <f t="shared" si="130"/>
        <v>-0.91595457765671939</v>
      </c>
      <c r="U689" s="8">
        <f t="shared" si="131"/>
        <v>2.4748857852749948</v>
      </c>
      <c r="V689" s="7">
        <f t="shared" si="132"/>
        <v>0.42722260885431695</v>
      </c>
      <c r="W689" t="str">
        <f t="shared" si="133"/>
        <v>n.s.</v>
      </c>
      <c r="X689" t="str">
        <f t="shared" si="134"/>
        <v>n.s.</v>
      </c>
      <c r="Y689" t="str">
        <f t="shared" si="135"/>
        <v>n.s.</v>
      </c>
      <c r="Z689" t="str">
        <f t="shared" si="136"/>
        <v>n.s.</v>
      </c>
      <c r="AA689">
        <f t="shared" si="137"/>
        <v>6</v>
      </c>
      <c r="AB689">
        <v>0.78836158972636328</v>
      </c>
      <c r="AC689">
        <v>-6.3282258394607593</v>
      </c>
      <c r="AD689">
        <v>-0.69283990228293157</v>
      </c>
      <c r="AE689">
        <v>0.62594776484568071</v>
      </c>
      <c r="AF689">
        <v>-0.28962095799479803</v>
      </c>
      <c r="AG689">
        <v>0.40064987922612888</v>
      </c>
      <c r="AH689">
        <f t="shared" si="138"/>
        <v>6</v>
      </c>
      <c r="AI689">
        <v>0.54794331129035034</v>
      </c>
      <c r="AJ689">
        <v>-6.6438561897747244</v>
      </c>
      <c r="AK689">
        <v>-0.80843734929924438</v>
      </c>
      <c r="AL689">
        <v>0.22431729826094016</v>
      </c>
      <c r="AM689">
        <v>-0.48748634934853602</v>
      </c>
      <c r="AN689">
        <v>0.35660554652010767</v>
      </c>
      <c r="AO689">
        <f t="shared" si="139"/>
        <v>6</v>
      </c>
      <c r="AP689">
        <v>1.462</v>
      </c>
      <c r="AQ689">
        <v>0.01</v>
      </c>
      <c r="AR689">
        <v>0.57099999999999995</v>
      </c>
      <c r="AS689">
        <v>0.85599999999999998</v>
      </c>
      <c r="AT689">
        <v>1.4019999999999999</v>
      </c>
      <c r="AU689">
        <v>0.78100000000000003</v>
      </c>
      <c r="AV689" t="s">
        <v>198</v>
      </c>
      <c r="AW689" t="s">
        <v>1254</v>
      </c>
      <c r="AX689" t="s">
        <v>198</v>
      </c>
      <c r="BL689">
        <f t="shared" si="140"/>
        <v>0.22431729826094016</v>
      </c>
      <c r="BM689">
        <f t="shared" si="141"/>
        <v>-0.48748634934853602</v>
      </c>
      <c r="BN689">
        <f t="shared" si="142"/>
        <v>0.35660554652010767</v>
      </c>
      <c r="BO689">
        <v>-0.22431729826094016</v>
      </c>
      <c r="BP689">
        <v>0.48748634934853602</v>
      </c>
      <c r="BQ689">
        <v>-0.35660554652010767</v>
      </c>
    </row>
    <row r="690" spans="1:69" x14ac:dyDescent="0.25">
      <c r="B690" t="s">
        <v>1726</v>
      </c>
      <c r="C690" t="s">
        <v>1727</v>
      </c>
      <c r="D690" t="s">
        <v>198</v>
      </c>
      <c r="E690" t="s">
        <v>198</v>
      </c>
      <c r="F690" t="s">
        <v>198</v>
      </c>
      <c r="G690" t="s">
        <v>1728</v>
      </c>
      <c r="H690">
        <v>34.518999999999998</v>
      </c>
      <c r="I690">
        <v>9.64</v>
      </c>
      <c r="J690">
        <v>314</v>
      </c>
      <c r="K690">
        <v>28.980891719745198</v>
      </c>
      <c r="L690">
        <v>43</v>
      </c>
      <c r="M690">
        <v>7</v>
      </c>
      <c r="N690">
        <v>7</v>
      </c>
      <c r="O690">
        <v>0</v>
      </c>
      <c r="P690">
        <v>1</v>
      </c>
      <c r="Q690" t="s">
        <v>198</v>
      </c>
      <c r="R690">
        <v>5.1580000000000004</v>
      </c>
      <c r="S690">
        <v>161.79526317119601</v>
      </c>
      <c r="T690" s="8">
        <f t="shared" si="130"/>
        <v>-0.11357690750734911</v>
      </c>
      <c r="U690" s="8">
        <f t="shared" si="131"/>
        <v>0.24282884271233032</v>
      </c>
      <c r="V690" s="7">
        <f t="shared" si="132"/>
        <v>0.3202460161420414</v>
      </c>
      <c r="W690" t="str">
        <f t="shared" si="133"/>
        <v>n.s.</v>
      </c>
      <c r="X690" t="str">
        <f t="shared" si="134"/>
        <v>n.s.</v>
      </c>
      <c r="Y690" t="str">
        <f t="shared" si="135"/>
        <v>n.s.</v>
      </c>
      <c r="Z690" t="str">
        <f t="shared" si="136"/>
        <v>n.s.</v>
      </c>
      <c r="AA690">
        <f t="shared" si="137"/>
        <v>6</v>
      </c>
      <c r="AB690">
        <v>0.12325693420326393</v>
      </c>
      <c r="AC690">
        <v>-0.62224793777823706</v>
      </c>
      <c r="AD690">
        <v>-0.13422484739063012</v>
      </c>
      <c r="AE690">
        <v>1.6475569700396764E-2</v>
      </c>
      <c r="AF690">
        <v>-9.7269857647080071E-2</v>
      </c>
      <c r="AG690">
        <v>3.2548693868191772E-2</v>
      </c>
      <c r="AH690">
        <f t="shared" si="138"/>
        <v>6</v>
      </c>
      <c r="AI690">
        <v>-0.117161344232749</v>
      </c>
      <c r="AJ690">
        <v>-0.93787828809220253</v>
      </c>
      <c r="AK690">
        <v>-0.24982229440694287</v>
      </c>
      <c r="AL690">
        <v>-0.38515489688434379</v>
      </c>
      <c r="AM690">
        <v>-0.29513524900081806</v>
      </c>
      <c r="AN690">
        <v>-1.1495638837829439E-2</v>
      </c>
      <c r="AO690">
        <f t="shared" si="139"/>
        <v>6</v>
      </c>
      <c r="AP690">
        <v>0.92200000000000004</v>
      </c>
      <c r="AQ690">
        <v>0.52200000000000002</v>
      </c>
      <c r="AR690">
        <v>0.84099999999999997</v>
      </c>
      <c r="AS690">
        <v>1.306</v>
      </c>
      <c r="AT690">
        <v>1.2270000000000001</v>
      </c>
      <c r="AU690">
        <v>1.008</v>
      </c>
      <c r="AV690" t="s">
        <v>1267</v>
      </c>
      <c r="AW690" t="s">
        <v>198</v>
      </c>
      <c r="AX690" t="s">
        <v>947</v>
      </c>
      <c r="BL690">
        <f t="shared" si="140"/>
        <v>-0.38515489688434379</v>
      </c>
      <c r="BM690">
        <f t="shared" si="141"/>
        <v>-0.29513524900081806</v>
      </c>
      <c r="BN690">
        <f t="shared" si="142"/>
        <v>-1.1495638837829439E-2</v>
      </c>
      <c r="BO690">
        <v>0.38515489688434379</v>
      </c>
      <c r="BP690">
        <v>0.29513524900081806</v>
      </c>
      <c r="BQ690">
        <v>1.1495638837829439E-2</v>
      </c>
    </row>
    <row r="691" spans="1:69" x14ac:dyDescent="0.25">
      <c r="B691" t="s">
        <v>1729</v>
      </c>
      <c r="C691" t="s">
        <v>1730</v>
      </c>
      <c r="D691" t="s">
        <v>198</v>
      </c>
      <c r="E691" t="s">
        <v>198</v>
      </c>
      <c r="F691" t="s">
        <v>198</v>
      </c>
      <c r="G691" t="s">
        <v>198</v>
      </c>
      <c r="H691">
        <v>63.420999999999999</v>
      </c>
      <c r="I691">
        <v>4.96</v>
      </c>
      <c r="J691">
        <v>604</v>
      </c>
      <c r="K691">
        <v>16.390728476821199</v>
      </c>
      <c r="L691">
        <v>35</v>
      </c>
      <c r="M691">
        <v>8</v>
      </c>
      <c r="N691">
        <v>8</v>
      </c>
      <c r="O691">
        <v>0</v>
      </c>
      <c r="P691">
        <v>1</v>
      </c>
      <c r="Q691" t="s">
        <v>198</v>
      </c>
      <c r="R691">
        <v>2.7280000000000002</v>
      </c>
      <c r="S691">
        <v>98.954376816749601</v>
      </c>
      <c r="T691" s="8">
        <f t="shared" si="130"/>
        <v>-2.5976564930283871E-2</v>
      </c>
      <c r="U691" s="8">
        <f t="shared" si="131"/>
        <v>0.52271037965913714</v>
      </c>
      <c r="V691" s="7">
        <f t="shared" si="132"/>
        <v>0.91371719665654538</v>
      </c>
      <c r="W691" t="str">
        <f t="shared" si="133"/>
        <v>n.s.</v>
      </c>
      <c r="X691" t="str">
        <f t="shared" si="134"/>
        <v>n.s.</v>
      </c>
      <c r="Y691" t="str">
        <f t="shared" si="135"/>
        <v>n.s.</v>
      </c>
      <c r="Z691" t="str">
        <f t="shared" si="136"/>
        <v>n.s.</v>
      </c>
      <c r="AA691">
        <f t="shared" si="137"/>
        <v>6</v>
      </c>
      <c r="AB691">
        <v>-0.34166171375202181</v>
      </c>
      <c r="AC691">
        <v>0.66612759739809857</v>
      </c>
      <c r="AD691">
        <v>-0.76803779629190272</v>
      </c>
      <c r="AE691">
        <v>0.59592528174622927</v>
      </c>
      <c r="AF691">
        <v>-0.36675666108324284</v>
      </c>
      <c r="AG691">
        <v>5.85439024011363E-2</v>
      </c>
      <c r="AH691">
        <f t="shared" si="138"/>
        <v>6</v>
      </c>
      <c r="AI691">
        <v>-0.58207999218803474</v>
      </c>
      <c r="AJ691">
        <v>0.35049724708413316</v>
      </c>
      <c r="AK691">
        <v>-0.88363524330821552</v>
      </c>
      <c r="AL691">
        <v>0.19429481516148869</v>
      </c>
      <c r="AM691">
        <v>-0.56462205243698083</v>
      </c>
      <c r="AN691">
        <v>1.4499569695115091E-2</v>
      </c>
      <c r="AO691">
        <f t="shared" si="139"/>
        <v>6</v>
      </c>
      <c r="AP691">
        <v>0.66800000000000004</v>
      </c>
      <c r="AQ691">
        <v>1.2749999999999999</v>
      </c>
      <c r="AR691">
        <v>0.54200000000000004</v>
      </c>
      <c r="AS691">
        <v>0.874</v>
      </c>
      <c r="AT691">
        <v>1.4790000000000001</v>
      </c>
      <c r="AU691">
        <v>0.99</v>
      </c>
      <c r="AV691" t="s">
        <v>199</v>
      </c>
      <c r="AW691" t="s">
        <v>198</v>
      </c>
      <c r="AX691" t="s">
        <v>1397</v>
      </c>
      <c r="BL691">
        <f t="shared" si="140"/>
        <v>0.19429481516148869</v>
      </c>
      <c r="BM691">
        <f t="shared" si="141"/>
        <v>-0.56462205243698083</v>
      </c>
      <c r="BN691">
        <f t="shared" si="142"/>
        <v>1.4499569695115091E-2</v>
      </c>
      <c r="BO691">
        <v>-0.19429481516148869</v>
      </c>
      <c r="BP691">
        <v>0.56462205243698083</v>
      </c>
      <c r="BQ691">
        <v>-1.4499569695115091E-2</v>
      </c>
    </row>
    <row r="692" spans="1:69" x14ac:dyDescent="0.25">
      <c r="B692" t="s">
        <v>1731</v>
      </c>
      <c r="C692" t="s">
        <v>1732</v>
      </c>
      <c r="D692" t="s">
        <v>198</v>
      </c>
      <c r="E692" t="s">
        <v>198</v>
      </c>
      <c r="F692" t="s">
        <v>198</v>
      </c>
      <c r="G692" t="s">
        <v>1733</v>
      </c>
      <c r="H692">
        <v>137.78800000000001</v>
      </c>
      <c r="I692">
        <v>7.01</v>
      </c>
      <c r="J692">
        <v>1298</v>
      </c>
      <c r="K692">
        <v>10.708782742681</v>
      </c>
      <c r="L692">
        <v>20</v>
      </c>
      <c r="M692">
        <v>9</v>
      </c>
      <c r="N692">
        <v>9</v>
      </c>
      <c r="O692">
        <v>0</v>
      </c>
      <c r="P692">
        <v>1</v>
      </c>
      <c r="Q692" t="s">
        <v>198</v>
      </c>
      <c r="R692">
        <v>0.51500000000000001</v>
      </c>
      <c r="S692">
        <v>63.408858537674</v>
      </c>
      <c r="T692" s="8">
        <f t="shared" si="130"/>
        <v>0.80501904686622106</v>
      </c>
      <c r="U692" s="8">
        <f t="shared" si="131"/>
        <v>3.0177670779526391</v>
      </c>
      <c r="V692" s="7">
        <f t="shared" si="132"/>
        <v>0.56903419896825724</v>
      </c>
      <c r="W692" t="str">
        <f t="shared" si="133"/>
        <v>n.s.</v>
      </c>
      <c r="X692" t="str">
        <f t="shared" si="134"/>
        <v>n.s.</v>
      </c>
      <c r="Y692" t="str">
        <f t="shared" si="135"/>
        <v>n.s.</v>
      </c>
      <c r="Z692" t="str">
        <f t="shared" si="136"/>
        <v>n.s.</v>
      </c>
      <c r="AA692">
        <f t="shared" si="137"/>
        <v>5</v>
      </c>
      <c r="AB692">
        <v>-1.7769987746413967</v>
      </c>
      <c r="AC692">
        <v>2.2271407623373873E-2</v>
      </c>
      <c r="AD692">
        <v>3.3983681462660634E-2</v>
      </c>
      <c r="AE692">
        <v>-0.94206160259427829</v>
      </c>
      <c r="AF692" t="s">
        <v>198</v>
      </c>
      <c r="AG692">
        <v>6.6879005224807457</v>
      </c>
      <c r="AH692">
        <f t="shared" si="138"/>
        <v>5</v>
      </c>
      <c r="AI692">
        <v>-2.0174170530774096</v>
      </c>
      <c r="AJ692">
        <v>-0.29335894269059154</v>
      </c>
      <c r="AK692">
        <v>-8.1613765553652129E-2</v>
      </c>
      <c r="AL692">
        <v>-1.3436920691790188</v>
      </c>
      <c r="AM692" t="s">
        <v>198</v>
      </c>
      <c r="AN692">
        <v>6.6438561897747244</v>
      </c>
      <c r="AO692">
        <f t="shared" si="139"/>
        <v>5</v>
      </c>
      <c r="AP692">
        <v>0.247</v>
      </c>
      <c r="AQ692">
        <v>0.81599999999999995</v>
      </c>
      <c r="AR692">
        <v>0.94499999999999995</v>
      </c>
      <c r="AS692">
        <v>2.5379999999999998</v>
      </c>
      <c r="AT692" t="s">
        <v>198</v>
      </c>
      <c r="AU692">
        <v>0.01</v>
      </c>
      <c r="AV692" t="s">
        <v>199</v>
      </c>
      <c r="AW692" t="s">
        <v>198</v>
      </c>
      <c r="AX692" t="s">
        <v>209</v>
      </c>
      <c r="BL692">
        <f t="shared" si="140"/>
        <v>-1.3436920691790188</v>
      </c>
      <c r="BM692" t="str">
        <f t="shared" si="141"/>
        <v/>
      </c>
      <c r="BN692">
        <f t="shared" si="142"/>
        <v>6.6438561897747244</v>
      </c>
      <c r="BO692">
        <v>1.3436920691790188</v>
      </c>
      <c r="BP692" t="s">
        <v>198</v>
      </c>
      <c r="BQ692">
        <v>-6.6438561897747244</v>
      </c>
    </row>
    <row r="693" spans="1:69" x14ac:dyDescent="0.25">
      <c r="A693" s="10" t="s">
        <v>256</v>
      </c>
      <c r="B693" t="s">
        <v>1734</v>
      </c>
      <c r="C693" t="s">
        <v>1735</v>
      </c>
      <c r="D693" t="s">
        <v>198</v>
      </c>
      <c r="E693" t="s">
        <v>198</v>
      </c>
      <c r="F693" t="s">
        <v>198</v>
      </c>
      <c r="G693" t="s">
        <v>1736</v>
      </c>
      <c r="H693">
        <v>10.097</v>
      </c>
      <c r="I693">
        <v>10.87</v>
      </c>
      <c r="J693">
        <v>99</v>
      </c>
      <c r="K693">
        <v>56.565656565656603</v>
      </c>
      <c r="L693">
        <v>55</v>
      </c>
      <c r="M693">
        <v>4</v>
      </c>
      <c r="N693">
        <v>4</v>
      </c>
      <c r="O693">
        <v>0</v>
      </c>
      <c r="P693">
        <v>1</v>
      </c>
      <c r="Q693" t="s">
        <v>240</v>
      </c>
      <c r="R693">
        <v>67.129000000000005</v>
      </c>
      <c r="S693">
        <v>187.364195585251</v>
      </c>
      <c r="T693" s="8">
        <f t="shared" si="130"/>
        <v>-2.6917716131850941E-2</v>
      </c>
      <c r="U693" s="8">
        <f t="shared" si="131"/>
        <v>0.29084620819369017</v>
      </c>
      <c r="V693" s="7">
        <f t="shared" si="132"/>
        <v>0.84020415363890666</v>
      </c>
      <c r="W693" t="str">
        <f t="shared" si="133"/>
        <v>n.s.</v>
      </c>
      <c r="X693" t="str">
        <f t="shared" si="134"/>
        <v>n.s.</v>
      </c>
      <c r="Y693" t="str">
        <f t="shared" si="135"/>
        <v>n.s.</v>
      </c>
      <c r="Z693" t="str">
        <f t="shared" si="136"/>
        <v>n.s.</v>
      </c>
      <c r="AA693">
        <f t="shared" si="137"/>
        <v>6</v>
      </c>
      <c r="AB693">
        <v>0.10435672885998457</v>
      </c>
      <c r="AC693">
        <v>-0.48022893290580942</v>
      </c>
      <c r="AD693">
        <v>-1.4136482587704544E-2</v>
      </c>
      <c r="AE693">
        <v>0.47715047422571827</v>
      </c>
      <c r="AF693">
        <v>-0.20048497899222678</v>
      </c>
      <c r="AG693">
        <v>-4.8163105391067683E-2</v>
      </c>
      <c r="AH693">
        <f t="shared" si="138"/>
        <v>6</v>
      </c>
      <c r="AI693">
        <v>-0.13606154957602837</v>
      </c>
      <c r="AJ693">
        <v>-0.79585928321977484</v>
      </c>
      <c r="AK693">
        <v>-0.12973392960401731</v>
      </c>
      <c r="AL693">
        <v>7.5520007640977729E-2</v>
      </c>
      <c r="AM693">
        <v>-0.39835037034596477</v>
      </c>
      <c r="AN693">
        <v>-9.2207438097088895E-2</v>
      </c>
      <c r="AO693">
        <f t="shared" si="139"/>
        <v>6</v>
      </c>
      <c r="AP693">
        <v>0.91</v>
      </c>
      <c r="AQ693">
        <v>0.57599999999999996</v>
      </c>
      <c r="AR693">
        <v>0.91400000000000003</v>
      </c>
      <c r="AS693">
        <v>0.94899999999999995</v>
      </c>
      <c r="AT693">
        <v>1.3180000000000001</v>
      </c>
      <c r="AU693">
        <v>1.0660000000000001</v>
      </c>
      <c r="AV693" t="s">
        <v>1364</v>
      </c>
      <c r="AW693" t="s">
        <v>1254</v>
      </c>
      <c r="AX693" t="s">
        <v>198</v>
      </c>
      <c r="BL693">
        <f t="shared" si="140"/>
        <v>7.5520007640977729E-2</v>
      </c>
      <c r="BM693">
        <f t="shared" si="141"/>
        <v>-0.39835037034596477</v>
      </c>
      <c r="BN693">
        <f t="shared" si="142"/>
        <v>-9.2207438097088895E-2</v>
      </c>
      <c r="BO693">
        <v>-7.5520007640977729E-2</v>
      </c>
      <c r="BP693">
        <v>0.39835037034596477</v>
      </c>
      <c r="BQ693">
        <v>9.2207438097088895E-2</v>
      </c>
    </row>
    <row r="694" spans="1:69" x14ac:dyDescent="0.25">
      <c r="B694" t="s">
        <v>1737</v>
      </c>
      <c r="C694" t="s">
        <v>1738</v>
      </c>
      <c r="D694" t="s">
        <v>198</v>
      </c>
      <c r="E694" t="s">
        <v>198</v>
      </c>
      <c r="F694" t="s">
        <v>198</v>
      </c>
      <c r="G694" t="s">
        <v>1739</v>
      </c>
      <c r="H694">
        <v>50.499000000000002</v>
      </c>
      <c r="I694">
        <v>8.25</v>
      </c>
      <c r="J694">
        <v>476</v>
      </c>
      <c r="K694">
        <v>25</v>
      </c>
      <c r="L694">
        <v>43</v>
      </c>
      <c r="M694">
        <v>9</v>
      </c>
      <c r="N694">
        <v>9</v>
      </c>
      <c r="O694">
        <v>0</v>
      </c>
      <c r="P694">
        <v>1</v>
      </c>
      <c r="Q694" t="s">
        <v>198</v>
      </c>
      <c r="R694">
        <v>3.6419999999999999</v>
      </c>
      <c r="S694">
        <v>130.872359752655</v>
      </c>
      <c r="T694" s="8">
        <f t="shared" si="130"/>
        <v>6.4251074387351559E-2</v>
      </c>
      <c r="U694" s="8">
        <f t="shared" si="131"/>
        <v>0.15700628266947919</v>
      </c>
      <c r="V694" s="7">
        <f t="shared" si="132"/>
        <v>0.38169687723570367</v>
      </c>
      <c r="W694" t="str">
        <f t="shared" si="133"/>
        <v>n.s.</v>
      </c>
      <c r="X694" t="str">
        <f t="shared" si="134"/>
        <v>n.s.</v>
      </c>
      <c r="Y694" t="str">
        <f t="shared" si="135"/>
        <v>n.s.</v>
      </c>
      <c r="Z694" t="str">
        <f t="shared" si="136"/>
        <v>n.s.</v>
      </c>
      <c r="AA694">
        <f t="shared" si="137"/>
        <v>6</v>
      </c>
      <c r="AB694">
        <v>0.2038924024108989</v>
      </c>
      <c r="AC694">
        <v>0.21557933650363717</v>
      </c>
      <c r="AD694">
        <v>-1.5638972164362386E-3</v>
      </c>
      <c r="AE694">
        <v>0.2227565084149454</v>
      </c>
      <c r="AF694">
        <v>-9.2559012511561733E-2</v>
      </c>
      <c r="AG694">
        <v>-0.16259889127737415</v>
      </c>
      <c r="AH694">
        <f t="shared" si="138"/>
        <v>6</v>
      </c>
      <c r="AI694">
        <v>-3.6525876025114042E-2</v>
      </c>
      <c r="AJ694">
        <v>-0.10005101381032824</v>
      </c>
      <c r="AK694">
        <v>-0.117161344232749</v>
      </c>
      <c r="AL694">
        <v>-0.17887395816979515</v>
      </c>
      <c r="AM694">
        <v>-0.29042440386529972</v>
      </c>
      <c r="AN694">
        <v>-0.20664322398339535</v>
      </c>
      <c r="AO694">
        <f t="shared" si="139"/>
        <v>6</v>
      </c>
      <c r="AP694">
        <v>0.97499999999999998</v>
      </c>
      <c r="AQ694">
        <v>0.93300000000000005</v>
      </c>
      <c r="AR694">
        <v>0.92200000000000004</v>
      </c>
      <c r="AS694">
        <v>1.1319999999999999</v>
      </c>
      <c r="AT694">
        <v>1.2230000000000001</v>
      </c>
      <c r="AU694">
        <v>1.1539999999999999</v>
      </c>
      <c r="AV694" t="s">
        <v>198</v>
      </c>
      <c r="AW694" t="s">
        <v>198</v>
      </c>
      <c r="AX694" t="s">
        <v>198</v>
      </c>
      <c r="BL694">
        <f t="shared" si="140"/>
        <v>-0.17887395816979515</v>
      </c>
      <c r="BM694">
        <f t="shared" si="141"/>
        <v>-0.29042440386529972</v>
      </c>
      <c r="BN694">
        <f t="shared" si="142"/>
        <v>-0.20664322398339535</v>
      </c>
      <c r="BO694">
        <v>0.17887395816979515</v>
      </c>
      <c r="BP694">
        <v>0.29042440386529972</v>
      </c>
      <c r="BQ694">
        <v>0.20664322398339535</v>
      </c>
    </row>
    <row r="695" spans="1:69" x14ac:dyDescent="0.25">
      <c r="B695" t="s">
        <v>1740</v>
      </c>
      <c r="C695" t="s">
        <v>1741</v>
      </c>
      <c r="D695" t="s">
        <v>1742</v>
      </c>
      <c r="E695" t="s">
        <v>1743</v>
      </c>
      <c r="F695" t="s">
        <v>449</v>
      </c>
      <c r="G695" t="s">
        <v>1744</v>
      </c>
      <c r="H695">
        <v>31.573</v>
      </c>
      <c r="I695">
        <v>6</v>
      </c>
      <c r="J695">
        <v>283</v>
      </c>
      <c r="K695">
        <v>40.989399293286198</v>
      </c>
      <c r="L695">
        <v>30</v>
      </c>
      <c r="M695">
        <v>9</v>
      </c>
      <c r="N695">
        <v>9</v>
      </c>
      <c r="O695">
        <v>0</v>
      </c>
      <c r="P695">
        <v>1</v>
      </c>
      <c r="Q695" t="s">
        <v>198</v>
      </c>
      <c r="R695">
        <v>5.6609999999999996</v>
      </c>
      <c r="S695">
        <v>95.080374956130996</v>
      </c>
      <c r="T695" s="8">
        <f t="shared" si="130"/>
        <v>-6.4343251984702907E-2</v>
      </c>
      <c r="U695" s="8">
        <f t="shared" si="131"/>
        <v>0.13096778962353375</v>
      </c>
      <c r="V695" s="7">
        <f t="shared" si="132"/>
        <v>0.29770547647278001</v>
      </c>
      <c r="W695" t="str">
        <f t="shared" si="133"/>
        <v>n.s.</v>
      </c>
      <c r="X695" t="str">
        <f t="shared" si="134"/>
        <v>n.s.</v>
      </c>
      <c r="Y695" t="str">
        <f t="shared" si="135"/>
        <v>n.s.</v>
      </c>
      <c r="Z695" t="str">
        <f t="shared" si="136"/>
        <v>n.s.</v>
      </c>
      <c r="AA695">
        <f t="shared" si="137"/>
        <v>6</v>
      </c>
      <c r="AB695">
        <v>-0.1765440977673231</v>
      </c>
      <c r="AC695">
        <v>-3.9129137040769313E-2</v>
      </c>
      <c r="AD695">
        <v>0.10691520391651188</v>
      </c>
      <c r="AE695">
        <v>-0.22877500489758273</v>
      </c>
      <c r="AF695">
        <v>-0.14696310564370318</v>
      </c>
      <c r="AG695">
        <v>9.8436629524648989E-2</v>
      </c>
      <c r="AH695">
        <f t="shared" si="138"/>
        <v>6</v>
      </c>
      <c r="AI695">
        <v>-0.41696237620333604</v>
      </c>
      <c r="AJ695">
        <v>-0.35475948735473473</v>
      </c>
      <c r="AK695">
        <v>-8.682243099800882E-3</v>
      </c>
      <c r="AL695">
        <v>-0.63040547148232329</v>
      </c>
      <c r="AM695">
        <v>-0.34482849699744117</v>
      </c>
      <c r="AN695">
        <v>5.4392296818627783E-2</v>
      </c>
      <c r="AO695">
        <f t="shared" si="139"/>
        <v>6</v>
      </c>
      <c r="AP695">
        <v>0.749</v>
      </c>
      <c r="AQ695">
        <v>0.78200000000000003</v>
      </c>
      <c r="AR695">
        <v>0.99399999999999999</v>
      </c>
      <c r="AS695">
        <v>1.548</v>
      </c>
      <c r="AT695">
        <v>1.27</v>
      </c>
      <c r="AU695">
        <v>0.96299999999999997</v>
      </c>
      <c r="AV695" t="s">
        <v>199</v>
      </c>
      <c r="AW695" t="s">
        <v>198</v>
      </c>
      <c r="AX695" t="s">
        <v>209</v>
      </c>
      <c r="BL695">
        <f t="shared" si="140"/>
        <v>-0.63040547148232329</v>
      </c>
      <c r="BM695">
        <f t="shared" si="141"/>
        <v>-0.34482849699744117</v>
      </c>
      <c r="BN695">
        <f t="shared" si="142"/>
        <v>5.4392296818627783E-2</v>
      </c>
      <c r="BO695">
        <v>0.63040547148232329</v>
      </c>
      <c r="BP695">
        <v>0.34482849699744117</v>
      </c>
      <c r="BQ695">
        <v>-5.4392296818627783E-2</v>
      </c>
    </row>
    <row r="696" spans="1:69" x14ac:dyDescent="0.25">
      <c r="B696" t="s">
        <v>1745</v>
      </c>
      <c r="C696" t="s">
        <v>375</v>
      </c>
      <c r="D696" t="s">
        <v>198</v>
      </c>
      <c r="E696" t="s">
        <v>198</v>
      </c>
      <c r="F696" t="s">
        <v>198</v>
      </c>
      <c r="G696" t="s">
        <v>377</v>
      </c>
      <c r="H696">
        <v>41.984999999999999</v>
      </c>
      <c r="I696">
        <v>8.2200000000000006</v>
      </c>
      <c r="J696">
        <v>386</v>
      </c>
      <c r="K696">
        <v>27.720207253885999</v>
      </c>
      <c r="L696">
        <v>28</v>
      </c>
      <c r="M696">
        <v>8</v>
      </c>
      <c r="N696">
        <v>8</v>
      </c>
      <c r="O696">
        <v>0</v>
      </c>
      <c r="P696">
        <v>1</v>
      </c>
      <c r="Q696" t="s">
        <v>198</v>
      </c>
      <c r="R696">
        <v>4.0119999999999996</v>
      </c>
      <c r="S696">
        <v>81.830291152000399</v>
      </c>
      <c r="T696" s="8">
        <f t="shared" si="130"/>
        <v>-0.15002137610784136</v>
      </c>
      <c r="U696" s="8">
        <f t="shared" si="131"/>
        <v>0.63985913907452774</v>
      </c>
      <c r="V696" s="7">
        <f t="shared" si="132"/>
        <v>0.61151434016506911</v>
      </c>
      <c r="W696" t="str">
        <f t="shared" si="133"/>
        <v>n.s.</v>
      </c>
      <c r="X696" t="str">
        <f t="shared" si="134"/>
        <v>n.s.</v>
      </c>
      <c r="Y696" t="str">
        <f t="shared" si="135"/>
        <v>n.s.</v>
      </c>
      <c r="Z696" t="str">
        <f t="shared" si="136"/>
        <v>n.s.</v>
      </c>
      <c r="AA696">
        <f t="shared" si="137"/>
        <v>6</v>
      </c>
      <c r="AB696">
        <v>-0.69746000965618959</v>
      </c>
      <c r="AC696">
        <v>-0.13642633839568435</v>
      </c>
      <c r="AD696">
        <v>8.3503817306459421E-2</v>
      </c>
      <c r="AE696">
        <v>-0.58968729031545863</v>
      </c>
      <c r="AF696">
        <v>-0.68419067961488822</v>
      </c>
      <c r="AG696">
        <v>1.1241322440287131</v>
      </c>
      <c r="AH696">
        <f t="shared" si="138"/>
        <v>6</v>
      </c>
      <c r="AI696">
        <v>-0.93787828809220253</v>
      </c>
      <c r="AJ696">
        <v>-0.45205668870964977</v>
      </c>
      <c r="AK696">
        <v>-3.2093629709853341E-2</v>
      </c>
      <c r="AL696">
        <v>-0.99131775690019919</v>
      </c>
      <c r="AM696">
        <v>-0.88205607096862626</v>
      </c>
      <c r="AN696">
        <v>1.080087911322692</v>
      </c>
      <c r="AO696">
        <f t="shared" si="139"/>
        <v>6</v>
      </c>
      <c r="AP696">
        <v>0.52200000000000002</v>
      </c>
      <c r="AQ696">
        <v>0.73099999999999998</v>
      </c>
      <c r="AR696">
        <v>0.97799999999999998</v>
      </c>
      <c r="AS696">
        <v>1.988</v>
      </c>
      <c r="AT696">
        <v>1.843</v>
      </c>
      <c r="AU696">
        <v>0.47299999999999998</v>
      </c>
      <c r="AV696" t="s">
        <v>376</v>
      </c>
      <c r="AW696" t="s">
        <v>198</v>
      </c>
      <c r="AX696" t="s">
        <v>198</v>
      </c>
      <c r="BL696">
        <f t="shared" si="140"/>
        <v>-0.99131775690019919</v>
      </c>
      <c r="BM696">
        <f t="shared" si="141"/>
        <v>-0.88205607096862626</v>
      </c>
      <c r="BN696">
        <f t="shared" si="142"/>
        <v>1.080087911322692</v>
      </c>
      <c r="BO696">
        <v>0.99131775690019919</v>
      </c>
      <c r="BP696">
        <v>0.88205607096862626</v>
      </c>
      <c r="BQ696">
        <v>-1.080087911322692</v>
      </c>
    </row>
    <row r="697" spans="1:69" x14ac:dyDescent="0.25">
      <c r="B697" t="s">
        <v>378</v>
      </c>
      <c r="C697" t="s">
        <v>379</v>
      </c>
      <c r="D697" t="s">
        <v>198</v>
      </c>
      <c r="E697" t="s">
        <v>198</v>
      </c>
      <c r="F697" t="s">
        <v>198</v>
      </c>
      <c r="G697" t="s">
        <v>380</v>
      </c>
      <c r="H697">
        <v>189.81399999999999</v>
      </c>
      <c r="I697">
        <v>7.08</v>
      </c>
      <c r="J697">
        <v>1821</v>
      </c>
      <c r="K697">
        <v>9.9395936298736896</v>
      </c>
      <c r="L697">
        <v>19</v>
      </c>
      <c r="M697">
        <v>11</v>
      </c>
      <c r="N697">
        <v>11</v>
      </c>
      <c r="O697">
        <v>0</v>
      </c>
      <c r="P697">
        <v>1</v>
      </c>
      <c r="Q697" t="s">
        <v>198</v>
      </c>
      <c r="R697">
        <v>0.38900000000000001</v>
      </c>
      <c r="S697">
        <v>48.9343550205231</v>
      </c>
      <c r="T697" s="8">
        <f t="shared" si="130"/>
        <v>-1.986887871224944</v>
      </c>
      <c r="U697" s="8">
        <f t="shared" si="131"/>
        <v>2.3911845500988638</v>
      </c>
      <c r="V697" s="7">
        <f t="shared" si="132"/>
        <v>9.8749832675807878E-2</v>
      </c>
      <c r="W697" t="str">
        <f t="shared" si="133"/>
        <v>n.s.</v>
      </c>
      <c r="X697" t="str">
        <f t="shared" si="134"/>
        <v>n.s.</v>
      </c>
      <c r="Y697" t="str">
        <f t="shared" si="135"/>
        <v>n.s.</v>
      </c>
      <c r="Z697" t="str">
        <f t="shared" si="136"/>
        <v>n.s.</v>
      </c>
      <c r="AA697">
        <f t="shared" si="137"/>
        <v>5</v>
      </c>
      <c r="AB697">
        <v>-6.4034379113387114</v>
      </c>
      <c r="AC697">
        <v>-0.42856681308331662</v>
      </c>
      <c r="AD697">
        <v>-0.63586771684500853</v>
      </c>
      <c r="AE697">
        <v>-2.5922250131173583</v>
      </c>
      <c r="AF697" t="s">
        <v>198</v>
      </c>
      <c r="AG697">
        <v>0.12565809825967333</v>
      </c>
      <c r="AH697">
        <f t="shared" si="138"/>
        <v>5</v>
      </c>
      <c r="AI697">
        <v>-6.6438561897747244</v>
      </c>
      <c r="AJ697">
        <v>-0.74419716339728204</v>
      </c>
      <c r="AK697">
        <v>-0.75146516386132134</v>
      </c>
      <c r="AL697">
        <v>-2.9938554797020989</v>
      </c>
      <c r="AM697" t="s">
        <v>198</v>
      </c>
      <c r="AN697">
        <v>8.1613765553652129E-2</v>
      </c>
      <c r="AO697">
        <f t="shared" si="139"/>
        <v>5</v>
      </c>
      <c r="AP697">
        <v>0.01</v>
      </c>
      <c r="AQ697">
        <v>0.59699999999999998</v>
      </c>
      <c r="AR697">
        <v>0.59399999999999997</v>
      </c>
      <c r="AS697">
        <v>7.9660000000000002</v>
      </c>
      <c r="AT697" t="s">
        <v>198</v>
      </c>
      <c r="AU697">
        <v>0.94499999999999995</v>
      </c>
      <c r="AV697" t="s">
        <v>199</v>
      </c>
      <c r="AW697" t="s">
        <v>198</v>
      </c>
      <c r="AX697" t="s">
        <v>84</v>
      </c>
      <c r="BL697">
        <f t="shared" si="140"/>
        <v>-2.9938554797020989</v>
      </c>
      <c r="BM697" t="str">
        <f t="shared" si="141"/>
        <v/>
      </c>
      <c r="BN697">
        <f t="shared" si="142"/>
        <v>8.1613765553652129E-2</v>
      </c>
      <c r="BO697">
        <v>2.9938554797020989</v>
      </c>
      <c r="BP697" t="s">
        <v>198</v>
      </c>
      <c r="BQ697">
        <v>-8.1613765553652129E-2</v>
      </c>
    </row>
    <row r="698" spans="1:69" x14ac:dyDescent="0.25">
      <c r="B698" t="s">
        <v>381</v>
      </c>
      <c r="C698" t="s">
        <v>382</v>
      </c>
      <c r="D698" t="s">
        <v>198</v>
      </c>
      <c r="E698" t="s">
        <v>198</v>
      </c>
      <c r="F698" t="s">
        <v>198</v>
      </c>
      <c r="G698" t="s">
        <v>383</v>
      </c>
      <c r="H698">
        <v>19.417000000000002</v>
      </c>
      <c r="I698">
        <v>5.57</v>
      </c>
      <c r="J698">
        <v>183</v>
      </c>
      <c r="K698">
        <v>39.344262295081997</v>
      </c>
      <c r="L698">
        <v>55</v>
      </c>
      <c r="M698">
        <v>5</v>
      </c>
      <c r="N698">
        <v>5</v>
      </c>
      <c r="O698">
        <v>0</v>
      </c>
      <c r="P698">
        <v>1</v>
      </c>
      <c r="Q698" t="s">
        <v>198</v>
      </c>
      <c r="R698">
        <v>24.119</v>
      </c>
      <c r="S698">
        <v>133.75820326805101</v>
      </c>
      <c r="T698" s="8">
        <f t="shared" si="130"/>
        <v>9.6193234182350776E-2</v>
      </c>
      <c r="U698" s="8">
        <f t="shared" si="131"/>
        <v>0.1485668526409</v>
      </c>
      <c r="V698" s="7">
        <f t="shared" si="132"/>
        <v>0.17828868847046139</v>
      </c>
      <c r="W698" t="str">
        <f t="shared" si="133"/>
        <v>n.s.</v>
      </c>
      <c r="X698" t="str">
        <f t="shared" si="134"/>
        <v>n.s.</v>
      </c>
      <c r="Y698" t="str">
        <f t="shared" si="135"/>
        <v>n.s.</v>
      </c>
      <c r="Z698" t="str">
        <f t="shared" si="136"/>
        <v>n.s.</v>
      </c>
      <c r="AA698">
        <f t="shared" si="137"/>
        <v>6</v>
      </c>
      <c r="AB698">
        <v>0.4090603139948521</v>
      </c>
      <c r="AC698">
        <v>3.2840649333561178E-2</v>
      </c>
      <c r="AD698">
        <v>7.7591124436567849E-2</v>
      </c>
      <c r="AE698">
        <v>2.979284925432002E-2</v>
      </c>
      <c r="AF698">
        <v>9.2187313459200781E-2</v>
      </c>
      <c r="AG698">
        <v>-6.4312845384397327E-2</v>
      </c>
      <c r="AH698">
        <f t="shared" si="138"/>
        <v>6</v>
      </c>
      <c r="AI698">
        <v>0.16864203555883919</v>
      </c>
      <c r="AJ698">
        <v>-0.28278970098040423</v>
      </c>
      <c r="AK698">
        <v>-3.8006322579744921E-2</v>
      </c>
      <c r="AL698">
        <v>-0.37183761733042053</v>
      </c>
      <c r="AM698">
        <v>-0.1056780778945372</v>
      </c>
      <c r="AN698">
        <v>-0.10835717809041853</v>
      </c>
      <c r="AO698">
        <f t="shared" si="139"/>
        <v>6</v>
      </c>
      <c r="AP698">
        <v>1.1240000000000001</v>
      </c>
      <c r="AQ698">
        <v>0.82199999999999995</v>
      </c>
      <c r="AR698">
        <v>0.97399999999999998</v>
      </c>
      <c r="AS698">
        <v>1.294</v>
      </c>
      <c r="AT698">
        <v>1.0760000000000001</v>
      </c>
      <c r="AU698">
        <v>1.0780000000000001</v>
      </c>
      <c r="AV698" t="s">
        <v>1267</v>
      </c>
      <c r="AW698" t="s">
        <v>198</v>
      </c>
      <c r="AX698" t="s">
        <v>947</v>
      </c>
      <c r="BL698">
        <f t="shared" si="140"/>
        <v>-0.37183761733042053</v>
      </c>
      <c r="BM698">
        <f t="shared" si="141"/>
        <v>-0.1056780778945372</v>
      </c>
      <c r="BN698">
        <f t="shared" si="142"/>
        <v>-0.10835717809041853</v>
      </c>
      <c r="BO698">
        <v>0.37183761733042053</v>
      </c>
      <c r="BP698">
        <v>0.1056780778945372</v>
      </c>
      <c r="BQ698">
        <v>0.10835717809041853</v>
      </c>
    </row>
    <row r="699" spans="1:69" x14ac:dyDescent="0.25">
      <c r="B699" t="s">
        <v>384</v>
      </c>
      <c r="C699" t="s">
        <v>385</v>
      </c>
      <c r="D699" t="s">
        <v>198</v>
      </c>
      <c r="E699" t="s">
        <v>198</v>
      </c>
      <c r="F699" t="s">
        <v>198</v>
      </c>
      <c r="G699" t="s">
        <v>1961</v>
      </c>
      <c r="H699">
        <v>20.721</v>
      </c>
      <c r="I699">
        <v>4.54</v>
      </c>
      <c r="J699">
        <v>187</v>
      </c>
      <c r="K699">
        <v>70.588235294117695</v>
      </c>
      <c r="L699">
        <v>35</v>
      </c>
      <c r="M699">
        <v>7</v>
      </c>
      <c r="N699">
        <v>7</v>
      </c>
      <c r="O699">
        <v>0</v>
      </c>
      <c r="P699">
        <v>1</v>
      </c>
      <c r="Q699" t="s">
        <v>198</v>
      </c>
      <c r="R699">
        <v>137.94999999999999</v>
      </c>
      <c r="S699">
        <v>109.20873284339901</v>
      </c>
      <c r="T699" s="8">
        <f t="shared" si="130"/>
        <v>-0.12760192469842971</v>
      </c>
      <c r="U699" s="8">
        <f t="shared" si="131"/>
        <v>0.13044580365011907</v>
      </c>
      <c r="V699" s="7">
        <f t="shared" si="132"/>
        <v>5.3578341295843386E-2</v>
      </c>
      <c r="W699" t="str">
        <f t="shared" si="133"/>
        <v>n.s.</v>
      </c>
      <c r="X699" t="str">
        <f t="shared" si="134"/>
        <v>n.s.</v>
      </c>
      <c r="Y699" t="str">
        <f t="shared" si="135"/>
        <v>n.s.</v>
      </c>
      <c r="Z699" t="str">
        <f t="shared" si="136"/>
        <v>n.s.</v>
      </c>
      <c r="AA699">
        <f t="shared" si="137"/>
        <v>6</v>
      </c>
      <c r="AB699">
        <v>-3.7115697092896083E-2</v>
      </c>
      <c r="AC699">
        <v>2.6910386538577802E-3</v>
      </c>
      <c r="AD699">
        <v>-0.36033887720647656</v>
      </c>
      <c r="AE699">
        <v>-0.22504228602125287</v>
      </c>
      <c r="AF699">
        <v>-0.13326653086346418</v>
      </c>
      <c r="AG699">
        <v>-1.2539195660346301E-2</v>
      </c>
      <c r="AH699">
        <f t="shared" si="138"/>
        <v>6</v>
      </c>
      <c r="AI699">
        <v>-0.27753397552890902</v>
      </c>
      <c r="AJ699">
        <v>-0.31293931166010763</v>
      </c>
      <c r="AK699">
        <v>-0.47593632422278931</v>
      </c>
      <c r="AL699">
        <v>-0.62667275260599342</v>
      </c>
      <c r="AM699">
        <v>-0.33113192221720217</v>
      </c>
      <c r="AN699">
        <v>-5.6583528366367514E-2</v>
      </c>
      <c r="AO699">
        <f t="shared" si="139"/>
        <v>6</v>
      </c>
      <c r="AP699">
        <v>0.82499999999999996</v>
      </c>
      <c r="AQ699">
        <v>0.80500000000000005</v>
      </c>
      <c r="AR699">
        <v>0.71899999999999997</v>
      </c>
      <c r="AS699">
        <v>1.544</v>
      </c>
      <c r="AT699">
        <v>1.258</v>
      </c>
      <c r="AU699">
        <v>1.04</v>
      </c>
      <c r="AV699" t="s">
        <v>199</v>
      </c>
      <c r="AW699" t="s">
        <v>198</v>
      </c>
      <c r="AX699" t="s">
        <v>1397</v>
      </c>
      <c r="BL699">
        <f t="shared" si="140"/>
        <v>-0.62667275260599342</v>
      </c>
      <c r="BM699">
        <f t="shared" si="141"/>
        <v>-0.33113192221720217</v>
      </c>
      <c r="BN699">
        <f t="shared" si="142"/>
        <v>-5.6583528366367514E-2</v>
      </c>
      <c r="BO699">
        <v>0.62667275260599342</v>
      </c>
      <c r="BP699">
        <v>0.33113192221720217</v>
      </c>
      <c r="BQ699">
        <v>5.6583528366367514E-2</v>
      </c>
    </row>
    <row r="700" spans="1:69" x14ac:dyDescent="0.25">
      <c r="B700" t="s">
        <v>386</v>
      </c>
      <c r="C700" t="s">
        <v>387</v>
      </c>
      <c r="D700" t="s">
        <v>198</v>
      </c>
      <c r="E700" t="s">
        <v>198</v>
      </c>
      <c r="F700" t="s">
        <v>198</v>
      </c>
      <c r="G700" t="s">
        <v>389</v>
      </c>
      <c r="H700">
        <v>74.509</v>
      </c>
      <c r="I700">
        <v>5.68</v>
      </c>
      <c r="J700">
        <v>675</v>
      </c>
      <c r="K700">
        <v>19.703703703703699</v>
      </c>
      <c r="L700">
        <v>23</v>
      </c>
      <c r="M700">
        <v>9</v>
      </c>
      <c r="N700">
        <v>9</v>
      </c>
      <c r="O700">
        <v>0</v>
      </c>
      <c r="P700">
        <v>1</v>
      </c>
      <c r="Q700" t="s">
        <v>198</v>
      </c>
      <c r="R700">
        <v>1.2390000000000001</v>
      </c>
      <c r="S700">
        <v>75.630950689315796</v>
      </c>
      <c r="T700" s="8">
        <f t="shared" si="130"/>
        <v>-1.4867450886288698</v>
      </c>
      <c r="U700" s="8">
        <f t="shared" si="131"/>
        <v>2.3508798194368432</v>
      </c>
      <c r="V700" s="7">
        <f t="shared" si="132"/>
        <v>0.18769210105331369</v>
      </c>
      <c r="W700" t="str">
        <f t="shared" si="133"/>
        <v>n.s.</v>
      </c>
      <c r="X700" t="str">
        <f t="shared" si="134"/>
        <v>n.s.</v>
      </c>
      <c r="Y700" t="str">
        <f t="shared" si="135"/>
        <v>n.s.</v>
      </c>
      <c r="Z700" t="str">
        <f t="shared" si="136"/>
        <v>n.s.</v>
      </c>
      <c r="AA700">
        <f t="shared" si="137"/>
        <v>6</v>
      </c>
      <c r="AB700">
        <v>-1.4585794655311728</v>
      </c>
      <c r="AC700">
        <v>0.18589642070994811</v>
      </c>
      <c r="AD700">
        <v>-0.75478981485321761</v>
      </c>
      <c r="AE700">
        <v>-0.35880340808537092</v>
      </c>
      <c r="AF700">
        <v>6.5617593055298212E-2</v>
      </c>
      <c r="AG700">
        <v>-6.5998118570687039</v>
      </c>
      <c r="AH700">
        <f t="shared" si="138"/>
        <v>6</v>
      </c>
      <c r="AI700">
        <v>-1.6989977439671857</v>
      </c>
      <c r="AJ700">
        <v>-0.12973392960401731</v>
      </c>
      <c r="AK700">
        <v>-0.87038726186953042</v>
      </c>
      <c r="AL700">
        <v>-0.76043387467011148</v>
      </c>
      <c r="AM700">
        <v>-0.13224779829843977</v>
      </c>
      <c r="AN700">
        <v>-6.6438561897747253</v>
      </c>
      <c r="AO700">
        <f t="shared" si="139"/>
        <v>6</v>
      </c>
      <c r="AP700">
        <v>0.308</v>
      </c>
      <c r="AQ700">
        <v>0.91400000000000003</v>
      </c>
      <c r="AR700">
        <v>0.54700000000000004</v>
      </c>
      <c r="AS700">
        <v>1.694</v>
      </c>
      <c r="AT700">
        <v>1.0960000000000001</v>
      </c>
      <c r="AU700">
        <v>100</v>
      </c>
      <c r="AV700" t="s">
        <v>199</v>
      </c>
      <c r="AW700" t="s">
        <v>200</v>
      </c>
      <c r="AX700" t="s">
        <v>388</v>
      </c>
      <c r="BL700">
        <f t="shared" si="140"/>
        <v>-0.76043387467011148</v>
      </c>
      <c r="BM700">
        <f t="shared" si="141"/>
        <v>-0.13224779829843977</v>
      </c>
      <c r="BN700">
        <f t="shared" si="142"/>
        <v>-6.6438561897747253</v>
      </c>
      <c r="BO700">
        <v>0.76043387467011148</v>
      </c>
      <c r="BP700">
        <v>0.13224779829843977</v>
      </c>
      <c r="BQ700">
        <v>6.6438561897747253</v>
      </c>
    </row>
    <row r="701" spans="1:69" x14ac:dyDescent="0.25">
      <c r="B701" t="s">
        <v>390</v>
      </c>
      <c r="C701" t="s">
        <v>391</v>
      </c>
      <c r="D701" t="s">
        <v>198</v>
      </c>
      <c r="E701" t="s">
        <v>198</v>
      </c>
      <c r="F701" t="s">
        <v>198</v>
      </c>
      <c r="G701" t="s">
        <v>392</v>
      </c>
      <c r="H701">
        <v>12.170999999999999</v>
      </c>
      <c r="I701">
        <v>5.49</v>
      </c>
      <c r="J701">
        <v>108</v>
      </c>
      <c r="K701">
        <v>54.629629629629598</v>
      </c>
      <c r="L701">
        <v>34</v>
      </c>
      <c r="M701">
        <v>6</v>
      </c>
      <c r="N701">
        <v>6</v>
      </c>
      <c r="O701">
        <v>0</v>
      </c>
      <c r="P701">
        <v>1</v>
      </c>
      <c r="Q701" t="s">
        <v>198</v>
      </c>
      <c r="R701">
        <v>58.948</v>
      </c>
      <c r="S701">
        <v>97.087864279746995</v>
      </c>
      <c r="T701" s="8">
        <f t="shared" si="130"/>
        <v>-2.6853132662929546E-3</v>
      </c>
      <c r="U701" s="8">
        <f t="shared" si="131"/>
        <v>0.72759245156101093</v>
      </c>
      <c r="V701" s="7">
        <f t="shared" si="132"/>
        <v>0.9935777540088625</v>
      </c>
      <c r="W701" t="str">
        <f t="shared" si="133"/>
        <v>n.s.</v>
      </c>
      <c r="X701" t="str">
        <f t="shared" si="134"/>
        <v>n.s.</v>
      </c>
      <c r="Y701" t="str">
        <f t="shared" si="135"/>
        <v>n.s.</v>
      </c>
      <c r="Z701" t="str">
        <f t="shared" si="136"/>
        <v>n.s.</v>
      </c>
      <c r="AA701">
        <f t="shared" si="137"/>
        <v>6</v>
      </c>
      <c r="AB701">
        <v>-1.4917463294663722</v>
      </c>
      <c r="AC701">
        <v>0.88609328134000664</v>
      </c>
      <c r="AD701">
        <v>4.7658618359737198E-2</v>
      </c>
      <c r="AE701">
        <v>-2.7047943363489535E-2</v>
      </c>
      <c r="AF701">
        <v>0.26127456152979955</v>
      </c>
      <c r="AG701">
        <v>0.30765593200256069</v>
      </c>
      <c r="AH701">
        <f t="shared" si="138"/>
        <v>6</v>
      </c>
      <c r="AI701">
        <v>-1.7321646079023851</v>
      </c>
      <c r="AJ701">
        <v>0.57046293102604118</v>
      </c>
      <c r="AK701">
        <v>-6.7938828656575564E-2</v>
      </c>
      <c r="AL701">
        <v>-0.42867840994823009</v>
      </c>
      <c r="AM701">
        <v>6.3409170176061541E-2</v>
      </c>
      <c r="AN701">
        <v>0.26361159929653949</v>
      </c>
      <c r="AO701">
        <f t="shared" si="139"/>
        <v>6</v>
      </c>
      <c r="AP701">
        <v>0.30099999999999999</v>
      </c>
      <c r="AQ701">
        <v>1.4850000000000001</v>
      </c>
      <c r="AR701">
        <v>0.95399999999999996</v>
      </c>
      <c r="AS701">
        <v>1.3460000000000001</v>
      </c>
      <c r="AT701">
        <v>0.95699999999999996</v>
      </c>
      <c r="AU701">
        <v>0.83299999999999996</v>
      </c>
      <c r="AV701" t="s">
        <v>198</v>
      </c>
      <c r="AW701" t="s">
        <v>198</v>
      </c>
      <c r="AX701" t="s">
        <v>198</v>
      </c>
      <c r="BL701">
        <f t="shared" si="140"/>
        <v>-0.42867840994823009</v>
      </c>
      <c r="BM701">
        <f t="shared" si="141"/>
        <v>6.3409170176061541E-2</v>
      </c>
      <c r="BN701">
        <f t="shared" si="142"/>
        <v>0.26361159929653949</v>
      </c>
      <c r="BO701">
        <v>0.42867840994823009</v>
      </c>
      <c r="BP701">
        <v>-6.3409170176061541E-2</v>
      </c>
      <c r="BQ701">
        <v>-0.26361159929653949</v>
      </c>
    </row>
    <row r="702" spans="1:69" x14ac:dyDescent="0.25">
      <c r="B702" t="s">
        <v>393</v>
      </c>
      <c r="C702" t="s">
        <v>394</v>
      </c>
      <c r="D702" t="s">
        <v>198</v>
      </c>
      <c r="E702" t="s">
        <v>198</v>
      </c>
      <c r="F702" t="s">
        <v>198</v>
      </c>
      <c r="G702" t="s">
        <v>2003</v>
      </c>
      <c r="H702">
        <v>34.234000000000002</v>
      </c>
      <c r="I702">
        <v>7.33</v>
      </c>
      <c r="J702">
        <v>300</v>
      </c>
      <c r="K702">
        <v>38.3333333333333</v>
      </c>
      <c r="L702">
        <v>45</v>
      </c>
      <c r="M702">
        <v>9</v>
      </c>
      <c r="N702">
        <v>9</v>
      </c>
      <c r="O702">
        <v>0</v>
      </c>
      <c r="P702">
        <v>1</v>
      </c>
      <c r="Q702" t="s">
        <v>198</v>
      </c>
      <c r="R702">
        <v>4.78</v>
      </c>
      <c r="S702">
        <v>116.084847211838</v>
      </c>
      <c r="T702" s="8">
        <f t="shared" si="130"/>
        <v>0.37957220354960269</v>
      </c>
      <c r="U702" s="8">
        <f t="shared" si="131"/>
        <v>0.23519640243697251</v>
      </c>
      <c r="V702" s="7">
        <f t="shared" si="132"/>
        <v>4.7785370893036559E-3</v>
      </c>
      <c r="W702" t="str">
        <f t="shared" si="133"/>
        <v>n.s.</v>
      </c>
      <c r="X702" t="str">
        <f t="shared" si="134"/>
        <v>n.s.</v>
      </c>
      <c r="Y702" t="str">
        <f t="shared" si="135"/>
        <v>n.s.</v>
      </c>
      <c r="Z702" t="str">
        <f t="shared" si="136"/>
        <v>n.s.</v>
      </c>
      <c r="AA702">
        <f t="shared" si="137"/>
        <v>6</v>
      </c>
      <c r="AB702">
        <v>0.41418534617271929</v>
      </c>
      <c r="AC702">
        <v>0.5260192147593683</v>
      </c>
      <c r="AD702">
        <v>3.0927123029322198E-2</v>
      </c>
      <c r="AE702">
        <v>0.75823601310484823</v>
      </c>
      <c r="AF702">
        <v>0.37901483045830442</v>
      </c>
      <c r="AG702">
        <v>0.16905069377305382</v>
      </c>
      <c r="AH702">
        <f t="shared" si="138"/>
        <v>6</v>
      </c>
      <c r="AI702">
        <v>0.17376706773670639</v>
      </c>
      <c r="AJ702">
        <v>0.21038886444540289</v>
      </c>
      <c r="AK702">
        <v>-8.4670323986990564E-2</v>
      </c>
      <c r="AL702">
        <v>0.35660554652010767</v>
      </c>
      <c r="AM702">
        <v>0.18114943910456646</v>
      </c>
      <c r="AN702">
        <v>0.12500636106703261</v>
      </c>
      <c r="AO702">
        <f t="shared" si="139"/>
        <v>6</v>
      </c>
      <c r="AP702">
        <v>1.1279999999999999</v>
      </c>
      <c r="AQ702">
        <v>1.157</v>
      </c>
      <c r="AR702">
        <v>0.94299999999999995</v>
      </c>
      <c r="AS702">
        <v>0.78100000000000003</v>
      </c>
      <c r="AT702">
        <v>0.88200000000000001</v>
      </c>
      <c r="AU702">
        <v>0.91700000000000004</v>
      </c>
      <c r="AV702" t="s">
        <v>199</v>
      </c>
      <c r="AW702" t="s">
        <v>198</v>
      </c>
      <c r="AX702" t="s">
        <v>222</v>
      </c>
      <c r="BL702">
        <f t="shared" si="140"/>
        <v>0.35660554652010767</v>
      </c>
      <c r="BM702">
        <f t="shared" si="141"/>
        <v>0.18114943910456646</v>
      </c>
      <c r="BN702">
        <f t="shared" si="142"/>
        <v>0.12500636106703261</v>
      </c>
      <c r="BO702">
        <v>-0.35660554652010767</v>
      </c>
      <c r="BP702">
        <v>-0.18114943910456646</v>
      </c>
      <c r="BQ702">
        <v>-0.12500636106703261</v>
      </c>
    </row>
    <row r="703" spans="1:69" x14ac:dyDescent="0.25">
      <c r="B703" t="s">
        <v>395</v>
      </c>
      <c r="C703" t="s">
        <v>396</v>
      </c>
      <c r="D703" t="s">
        <v>198</v>
      </c>
      <c r="E703" t="s">
        <v>198</v>
      </c>
      <c r="F703" t="s">
        <v>198</v>
      </c>
      <c r="G703" t="s">
        <v>2082</v>
      </c>
      <c r="H703">
        <v>49.957000000000001</v>
      </c>
      <c r="I703">
        <v>6.6</v>
      </c>
      <c r="J703">
        <v>470</v>
      </c>
      <c r="K703">
        <v>29.148936170212799</v>
      </c>
      <c r="L703">
        <v>23</v>
      </c>
      <c r="M703">
        <v>8</v>
      </c>
      <c r="N703">
        <v>8</v>
      </c>
      <c r="O703">
        <v>0</v>
      </c>
      <c r="P703">
        <v>1</v>
      </c>
      <c r="Q703" t="s">
        <v>198</v>
      </c>
      <c r="R703">
        <v>5.8129999999999997</v>
      </c>
      <c r="S703">
        <v>61.181446671485901</v>
      </c>
      <c r="T703" s="8">
        <f t="shared" si="130"/>
        <v>0.29981645229081993</v>
      </c>
      <c r="U703" s="8">
        <f t="shared" si="131"/>
        <v>0.33734951404977659</v>
      </c>
      <c r="V703" s="7">
        <f t="shared" si="132"/>
        <v>8.0453740274257196E-2</v>
      </c>
      <c r="W703" t="str">
        <f t="shared" si="133"/>
        <v>n.s.</v>
      </c>
      <c r="X703" t="str">
        <f t="shared" si="134"/>
        <v>n.s.</v>
      </c>
      <c r="Y703" t="str">
        <f t="shared" si="135"/>
        <v>n.s.</v>
      </c>
      <c r="Z703" t="str">
        <f t="shared" si="136"/>
        <v>n.s.</v>
      </c>
      <c r="AA703">
        <f t="shared" si="137"/>
        <v>5</v>
      </c>
      <c r="AB703">
        <v>-0.14228323872314069</v>
      </c>
      <c r="AC703" t="s">
        <v>198</v>
      </c>
      <c r="AD703">
        <v>0.10255440954071388</v>
      </c>
      <c r="AE703">
        <v>0.3872751736076705</v>
      </c>
      <c r="AF703">
        <v>0.87132804321378621</v>
      </c>
      <c r="AG703">
        <v>0.28020787381506984</v>
      </c>
      <c r="AH703">
        <f t="shared" si="138"/>
        <v>5</v>
      </c>
      <c r="AI703">
        <v>-0.38270151715915363</v>
      </c>
      <c r="AJ703" t="s">
        <v>198</v>
      </c>
      <c r="AK703">
        <v>-1.3043037475598882E-2</v>
      </c>
      <c r="AL703">
        <v>-1.4355292977070055E-2</v>
      </c>
      <c r="AM703">
        <v>0.67346265186004817</v>
      </c>
      <c r="AN703">
        <v>0.23616354110904861</v>
      </c>
      <c r="AO703">
        <f t="shared" si="139"/>
        <v>5</v>
      </c>
      <c r="AP703">
        <v>0.76700000000000002</v>
      </c>
      <c r="AQ703" t="s">
        <v>198</v>
      </c>
      <c r="AR703">
        <v>0.99099999999999999</v>
      </c>
      <c r="AS703">
        <v>1.01</v>
      </c>
      <c r="AT703">
        <v>0.627</v>
      </c>
      <c r="AU703">
        <v>0.84899999999999998</v>
      </c>
      <c r="AV703" t="s">
        <v>199</v>
      </c>
      <c r="AW703" t="s">
        <v>198</v>
      </c>
      <c r="AX703" t="s">
        <v>209</v>
      </c>
      <c r="BL703">
        <f t="shared" si="140"/>
        <v>-1.4355292977070055E-2</v>
      </c>
      <c r="BM703">
        <f t="shared" si="141"/>
        <v>0.67346265186004817</v>
      </c>
      <c r="BN703">
        <f t="shared" si="142"/>
        <v>0.23616354110904861</v>
      </c>
      <c r="BO703">
        <v>1.4355292977070055E-2</v>
      </c>
      <c r="BP703">
        <v>-0.67346265186004817</v>
      </c>
      <c r="BQ703">
        <v>-0.23616354110904861</v>
      </c>
    </row>
    <row r="704" spans="1:69" x14ac:dyDescent="0.25">
      <c r="A704" s="10" t="s">
        <v>285</v>
      </c>
      <c r="B704" t="s">
        <v>397</v>
      </c>
      <c r="C704" t="s">
        <v>398</v>
      </c>
      <c r="D704" t="s">
        <v>198</v>
      </c>
      <c r="E704" t="s">
        <v>198</v>
      </c>
      <c r="F704" t="s">
        <v>198</v>
      </c>
      <c r="G704" t="s">
        <v>399</v>
      </c>
      <c r="H704">
        <v>55.411999999999999</v>
      </c>
      <c r="I704">
        <v>5.95</v>
      </c>
      <c r="J704">
        <v>508</v>
      </c>
      <c r="K704">
        <v>27.755905511811001</v>
      </c>
      <c r="L704">
        <v>35</v>
      </c>
      <c r="M704">
        <v>11</v>
      </c>
      <c r="N704">
        <v>11</v>
      </c>
      <c r="O704">
        <v>0</v>
      </c>
      <c r="P704">
        <v>1</v>
      </c>
      <c r="Q704" t="s">
        <v>198</v>
      </c>
      <c r="R704">
        <v>1.7829999999999999</v>
      </c>
      <c r="S704">
        <v>97.236726164817796</v>
      </c>
      <c r="T704" s="8">
        <f t="shared" si="130"/>
        <v>-0.24876858919235376</v>
      </c>
      <c r="U704" s="8">
        <f t="shared" si="131"/>
        <v>0.74232891493115438</v>
      </c>
      <c r="V704" s="7">
        <f t="shared" si="132"/>
        <v>0.47090699740945663</v>
      </c>
      <c r="W704" t="str">
        <f t="shared" si="133"/>
        <v>n.s.</v>
      </c>
      <c r="X704" t="str">
        <f t="shared" si="134"/>
        <v>n.s.</v>
      </c>
      <c r="Y704" t="str">
        <f t="shared" si="135"/>
        <v>n.s.</v>
      </c>
      <c r="Z704" t="str">
        <f t="shared" si="136"/>
        <v>n.s.</v>
      </c>
      <c r="AA704">
        <f t="shared" si="137"/>
        <v>6</v>
      </c>
      <c r="AB704">
        <v>-0.10514618071858767</v>
      </c>
      <c r="AC704">
        <v>-0.19277305527558647</v>
      </c>
      <c r="AD704">
        <v>-0.74952449864057547</v>
      </c>
      <c r="AE704">
        <v>-1.1398843728759382</v>
      </c>
      <c r="AF704">
        <v>1.2211351706765852</v>
      </c>
      <c r="AG704">
        <v>-0.52641859832001991</v>
      </c>
      <c r="AH704">
        <f t="shared" si="138"/>
        <v>6</v>
      </c>
      <c r="AI704">
        <v>-0.3455644591546006</v>
      </c>
      <c r="AJ704">
        <v>-0.50840340558955188</v>
      </c>
      <c r="AK704">
        <v>-0.86512194565688827</v>
      </c>
      <c r="AL704">
        <v>-1.5415148394606788</v>
      </c>
      <c r="AM704">
        <v>1.0232697793228471</v>
      </c>
      <c r="AN704">
        <v>-0.57046293102604118</v>
      </c>
      <c r="AO704">
        <f t="shared" si="139"/>
        <v>6</v>
      </c>
      <c r="AP704">
        <v>0.78700000000000003</v>
      </c>
      <c r="AQ704">
        <v>0.70299999999999996</v>
      </c>
      <c r="AR704">
        <v>0.54900000000000004</v>
      </c>
      <c r="AS704">
        <v>2.911</v>
      </c>
      <c r="AT704">
        <v>0.49199999999999999</v>
      </c>
      <c r="AU704">
        <v>1.4850000000000001</v>
      </c>
      <c r="AV704" t="s">
        <v>1280</v>
      </c>
      <c r="AW704" t="s">
        <v>362</v>
      </c>
      <c r="AX704" t="s">
        <v>222</v>
      </c>
      <c r="BL704">
        <f t="shared" si="140"/>
        <v>-1.5415148394606788</v>
      </c>
      <c r="BM704">
        <f t="shared" si="141"/>
        <v>1.0232697793228471</v>
      </c>
      <c r="BN704">
        <f t="shared" si="142"/>
        <v>-0.57046293102604118</v>
      </c>
      <c r="BO704">
        <v>1.5415148394606788</v>
      </c>
      <c r="BP704">
        <v>-1.0232697793228471</v>
      </c>
      <c r="BQ704">
        <v>0.57046293102604118</v>
      </c>
    </row>
    <row r="705" spans="1:69" x14ac:dyDescent="0.25">
      <c r="B705" t="s">
        <v>400</v>
      </c>
      <c r="C705" t="s">
        <v>401</v>
      </c>
      <c r="D705" t="s">
        <v>198</v>
      </c>
      <c r="E705" t="s">
        <v>198</v>
      </c>
      <c r="F705" t="s">
        <v>198</v>
      </c>
      <c r="G705" t="s">
        <v>198</v>
      </c>
      <c r="H705">
        <v>61.857999999999997</v>
      </c>
      <c r="I705">
        <v>5.22</v>
      </c>
      <c r="J705">
        <v>573</v>
      </c>
      <c r="K705">
        <v>20.7678883071553</v>
      </c>
      <c r="L705">
        <v>23</v>
      </c>
      <c r="M705">
        <v>8</v>
      </c>
      <c r="N705">
        <v>8</v>
      </c>
      <c r="O705">
        <v>0</v>
      </c>
      <c r="P705">
        <v>1</v>
      </c>
      <c r="Q705" t="s">
        <v>198</v>
      </c>
      <c r="R705">
        <v>2.29</v>
      </c>
      <c r="S705">
        <v>67.747429132461505</v>
      </c>
      <c r="T705" s="8">
        <f t="shared" si="130"/>
        <v>-1.449047777517144</v>
      </c>
      <c r="U705" s="8">
        <f t="shared" si="131"/>
        <v>2.1937999005545614</v>
      </c>
      <c r="V705" s="7">
        <f t="shared" si="132"/>
        <v>0.17047000001148147</v>
      </c>
      <c r="W705" t="str">
        <f t="shared" si="133"/>
        <v>n.s.</v>
      </c>
      <c r="X705" t="str">
        <f t="shared" si="134"/>
        <v>n.s.</v>
      </c>
      <c r="Y705" t="str">
        <f t="shared" si="135"/>
        <v>n.s.</v>
      </c>
      <c r="Z705" t="str">
        <f t="shared" si="136"/>
        <v>n.s.</v>
      </c>
      <c r="AA705">
        <f t="shared" si="137"/>
        <v>6</v>
      </c>
      <c r="AB705">
        <v>-8.3314313298097242E-2</v>
      </c>
      <c r="AC705">
        <v>-6.3282258394607593</v>
      </c>
      <c r="AD705">
        <v>-0.35233500069465656</v>
      </c>
      <c r="AE705">
        <v>-0.67970916086719835</v>
      </c>
      <c r="AF705">
        <v>-0.46205916704864031</v>
      </c>
      <c r="AG705">
        <v>-0.7886431837335105</v>
      </c>
      <c r="AH705">
        <f t="shared" si="138"/>
        <v>6</v>
      </c>
      <c r="AI705">
        <v>-0.32373259173411018</v>
      </c>
      <c r="AJ705">
        <v>-6.6438561897747244</v>
      </c>
      <c r="AK705">
        <v>-0.46793244771096931</v>
      </c>
      <c r="AL705">
        <v>-1.0813396274519389</v>
      </c>
      <c r="AM705">
        <v>-0.65992455840237829</v>
      </c>
      <c r="AN705">
        <v>-0.83268751643953176</v>
      </c>
      <c r="AO705">
        <f t="shared" si="139"/>
        <v>6</v>
      </c>
      <c r="AP705">
        <v>0.79900000000000004</v>
      </c>
      <c r="AQ705">
        <v>0.01</v>
      </c>
      <c r="AR705">
        <v>0.72299999999999998</v>
      </c>
      <c r="AS705">
        <v>2.1160000000000001</v>
      </c>
      <c r="AT705">
        <v>1.58</v>
      </c>
      <c r="AU705">
        <v>1.7809999999999999</v>
      </c>
      <c r="AV705" t="s">
        <v>198</v>
      </c>
      <c r="AW705" t="s">
        <v>198</v>
      </c>
      <c r="AX705" t="s">
        <v>198</v>
      </c>
      <c r="BL705">
        <f t="shared" si="140"/>
        <v>-1.0813396274519389</v>
      </c>
      <c r="BM705">
        <f t="shared" si="141"/>
        <v>-0.65992455840237829</v>
      </c>
      <c r="BN705">
        <f t="shared" si="142"/>
        <v>-0.83268751643953176</v>
      </c>
      <c r="BO705">
        <v>1.0813396274519389</v>
      </c>
      <c r="BP705">
        <v>0.65992455840237829</v>
      </c>
      <c r="BQ705">
        <v>0.83268751643953176</v>
      </c>
    </row>
    <row r="706" spans="1:69" x14ac:dyDescent="0.25">
      <c r="B706" t="s">
        <v>402</v>
      </c>
      <c r="C706" t="s">
        <v>403</v>
      </c>
      <c r="D706" t="s">
        <v>198</v>
      </c>
      <c r="E706" t="s">
        <v>198</v>
      </c>
      <c r="F706" t="s">
        <v>198</v>
      </c>
      <c r="G706" t="s">
        <v>404</v>
      </c>
      <c r="H706">
        <v>43.222999999999999</v>
      </c>
      <c r="I706">
        <v>4.6900000000000004</v>
      </c>
      <c r="J706">
        <v>394</v>
      </c>
      <c r="K706">
        <v>31.979695431472098</v>
      </c>
      <c r="L706">
        <v>28</v>
      </c>
      <c r="M706">
        <v>10</v>
      </c>
      <c r="N706">
        <v>10</v>
      </c>
      <c r="O706">
        <v>0</v>
      </c>
      <c r="P706">
        <v>1</v>
      </c>
      <c r="Q706" t="s">
        <v>198</v>
      </c>
      <c r="R706">
        <v>4.1790000000000003</v>
      </c>
      <c r="S706">
        <v>89.516412377357497</v>
      </c>
      <c r="T706" s="8">
        <f t="shared" si="130"/>
        <v>-7.2932969396319368E-3</v>
      </c>
      <c r="U706" s="8">
        <f t="shared" si="131"/>
        <v>0.20860903377181927</v>
      </c>
      <c r="V706" s="7">
        <f t="shared" si="132"/>
        <v>0.93922988308787814</v>
      </c>
      <c r="W706" t="str">
        <f t="shared" si="133"/>
        <v>n.s.</v>
      </c>
      <c r="X706" t="str">
        <f t="shared" si="134"/>
        <v>n.s.</v>
      </c>
      <c r="Y706" t="str">
        <f t="shared" si="135"/>
        <v>n.s.</v>
      </c>
      <c r="Z706" t="str">
        <f t="shared" si="136"/>
        <v>n.s.</v>
      </c>
      <c r="AA706">
        <f t="shared" si="137"/>
        <v>6</v>
      </c>
      <c r="AB706">
        <v>-0.17077715454843678</v>
      </c>
      <c r="AC706">
        <v>1.8731049918125298E-2</v>
      </c>
      <c r="AD706">
        <v>0.17771915892411025</v>
      </c>
      <c r="AE706">
        <v>-0.2827394624282662</v>
      </c>
      <c r="AF706">
        <v>0.32759932095775529</v>
      </c>
      <c r="AG706">
        <v>-0.11429269446107945</v>
      </c>
      <c r="AH706">
        <f t="shared" si="138"/>
        <v>6</v>
      </c>
      <c r="AI706">
        <v>-0.41119543298444972</v>
      </c>
      <c r="AJ706">
        <v>-0.29689930039584012</v>
      </c>
      <c r="AK706">
        <v>6.2121711907797493E-2</v>
      </c>
      <c r="AL706">
        <v>-0.68436992901300675</v>
      </c>
      <c r="AM706">
        <v>0.12973392960401731</v>
      </c>
      <c r="AN706">
        <v>-0.15833702716710066</v>
      </c>
      <c r="AO706">
        <f t="shared" si="139"/>
        <v>6</v>
      </c>
      <c r="AP706">
        <v>0.752</v>
      </c>
      <c r="AQ706">
        <v>0.81399999999999995</v>
      </c>
      <c r="AR706">
        <v>1.044</v>
      </c>
      <c r="AS706">
        <v>1.607</v>
      </c>
      <c r="AT706">
        <v>0.91400000000000003</v>
      </c>
      <c r="AU706">
        <v>1.1160000000000001</v>
      </c>
      <c r="AV706" t="s">
        <v>198</v>
      </c>
      <c r="AW706" t="s">
        <v>198</v>
      </c>
      <c r="AX706" t="s">
        <v>198</v>
      </c>
      <c r="BL706">
        <f t="shared" si="140"/>
        <v>-0.68436992901300675</v>
      </c>
      <c r="BM706">
        <f t="shared" si="141"/>
        <v>0.12973392960401731</v>
      </c>
      <c r="BN706">
        <f t="shared" si="142"/>
        <v>-0.15833702716710066</v>
      </c>
      <c r="BO706">
        <v>0.68436992901300675</v>
      </c>
      <c r="BP706">
        <v>-0.12973392960401731</v>
      </c>
      <c r="BQ706">
        <v>0.15833702716710066</v>
      </c>
    </row>
    <row r="707" spans="1:69" x14ac:dyDescent="0.25">
      <c r="B707" t="s">
        <v>405</v>
      </c>
      <c r="C707" t="s">
        <v>406</v>
      </c>
      <c r="D707" t="s">
        <v>198</v>
      </c>
      <c r="E707" t="s">
        <v>198</v>
      </c>
      <c r="F707" t="s">
        <v>198</v>
      </c>
      <c r="G707" t="s">
        <v>407</v>
      </c>
      <c r="H707">
        <v>17.872</v>
      </c>
      <c r="I707">
        <v>10.92</v>
      </c>
      <c r="J707">
        <v>169</v>
      </c>
      <c r="K707">
        <v>48.520710059171599</v>
      </c>
      <c r="L707">
        <v>53</v>
      </c>
      <c r="M707">
        <v>8</v>
      </c>
      <c r="N707">
        <v>8</v>
      </c>
      <c r="O707">
        <v>0</v>
      </c>
      <c r="P707">
        <v>1</v>
      </c>
      <c r="Q707" t="s">
        <v>198</v>
      </c>
      <c r="R707">
        <v>20.544</v>
      </c>
      <c r="S707">
        <v>139.73264956474301</v>
      </c>
      <c r="T707" s="8">
        <f t="shared" si="130"/>
        <v>6.4550344458187539E-2</v>
      </c>
      <c r="U707" s="8">
        <f t="shared" si="131"/>
        <v>0.2388656789926652</v>
      </c>
      <c r="V707" s="7">
        <f t="shared" si="132"/>
        <v>0.55912441024382598</v>
      </c>
      <c r="W707" t="str">
        <f t="shared" si="133"/>
        <v>n.s.</v>
      </c>
      <c r="X707" t="str">
        <f t="shared" si="134"/>
        <v>n.s.</v>
      </c>
      <c r="Y707" t="str">
        <f t="shared" si="135"/>
        <v>n.s.</v>
      </c>
      <c r="Z707" t="str">
        <f t="shared" si="136"/>
        <v>n.s.</v>
      </c>
      <c r="AA707">
        <f t="shared" si="137"/>
        <v>6</v>
      </c>
      <c r="AB707">
        <v>0.355451521382253</v>
      </c>
      <c r="AC707">
        <v>-8.600444436239002E-2</v>
      </c>
      <c r="AD707">
        <v>0.30716009771706837</v>
      </c>
      <c r="AE707">
        <v>0.12901001192174871</v>
      </c>
      <c r="AF707">
        <v>3.0507463615223857E-2</v>
      </c>
      <c r="AG707">
        <v>-0.34882258352477863</v>
      </c>
      <c r="AH707">
        <f t="shared" si="138"/>
        <v>6</v>
      </c>
      <c r="AI707">
        <v>0.11503324294624007</v>
      </c>
      <c r="AJ707">
        <v>-0.40163479467635543</v>
      </c>
      <c r="AK707">
        <v>0.19156265070075562</v>
      </c>
      <c r="AL707">
        <v>-0.27262045466299184</v>
      </c>
      <c r="AM707">
        <v>-0.16735792773851413</v>
      </c>
      <c r="AN707">
        <v>-0.39286691623079983</v>
      </c>
      <c r="AO707">
        <f t="shared" si="139"/>
        <v>6</v>
      </c>
      <c r="AP707">
        <v>1.083</v>
      </c>
      <c r="AQ707">
        <v>0.75700000000000001</v>
      </c>
      <c r="AR707">
        <v>1.1419999999999999</v>
      </c>
      <c r="AS707">
        <v>1.208</v>
      </c>
      <c r="AT707">
        <v>1.123</v>
      </c>
      <c r="AU707">
        <v>1.3129999999999999</v>
      </c>
      <c r="AV707" t="s">
        <v>198</v>
      </c>
      <c r="AW707" t="s">
        <v>198</v>
      </c>
      <c r="AX707" t="s">
        <v>198</v>
      </c>
      <c r="BL707">
        <f t="shared" si="140"/>
        <v>-0.27262045466299184</v>
      </c>
      <c r="BM707">
        <f t="shared" si="141"/>
        <v>-0.16735792773851413</v>
      </c>
      <c r="BN707">
        <f t="shared" si="142"/>
        <v>-0.39286691623079983</v>
      </c>
      <c r="BO707">
        <v>0.27262045466299184</v>
      </c>
      <c r="BP707">
        <v>0.16735792773851413</v>
      </c>
      <c r="BQ707">
        <v>0.39286691623079983</v>
      </c>
    </row>
    <row r="708" spans="1:69" x14ac:dyDescent="0.25">
      <c r="B708" t="s">
        <v>408</v>
      </c>
      <c r="C708" t="s">
        <v>409</v>
      </c>
      <c r="D708" t="s">
        <v>198</v>
      </c>
      <c r="E708" t="s">
        <v>198</v>
      </c>
      <c r="F708" t="s">
        <v>198</v>
      </c>
      <c r="G708" t="s">
        <v>411</v>
      </c>
      <c r="H708">
        <v>79.926000000000002</v>
      </c>
      <c r="I708">
        <v>8.15</v>
      </c>
      <c r="J708">
        <v>731</v>
      </c>
      <c r="K708">
        <v>16.4158686730506</v>
      </c>
      <c r="L708">
        <v>23</v>
      </c>
      <c r="M708">
        <v>8</v>
      </c>
      <c r="N708">
        <v>8</v>
      </c>
      <c r="O708">
        <v>0</v>
      </c>
      <c r="P708">
        <v>1</v>
      </c>
      <c r="Q708" t="s">
        <v>198</v>
      </c>
      <c r="R708">
        <v>0.8</v>
      </c>
      <c r="S708">
        <v>88.236590743064895</v>
      </c>
      <c r="T708" s="8">
        <f t="shared" ref="T708:T771" si="143">IFERROR(AVERAGE(AB708:AG708),"")</f>
        <v>-0.660334563267717</v>
      </c>
      <c r="U708" s="8">
        <f t="shared" ref="U708:U771" si="144">IFERROR(_xlfn.STDEV.P(AB708:AG708),"")</f>
        <v>0.60781968177581658</v>
      </c>
      <c r="V708" s="7">
        <f t="shared" ref="V708:V771" si="145">IFERROR(_xlfn.T.TEST(AB708:AG708,BE$2:BJ$2,2,2),"")</f>
        <v>3.5494994908332855E-2</v>
      </c>
      <c r="W708" t="str">
        <f t="shared" ref="W708:W771" si="146">IFERROR(IF(AND(T708^2^0.5&gt;0.5,U708&lt;T708^2^0.5,V708&lt;0.05,AA708&gt;4),"REGULATED","n.s."),"n.q.")</f>
        <v>REGULATED</v>
      </c>
      <c r="X708" t="str">
        <f t="shared" ref="X708:X771" si="147">IFERROR(IF(AND(T708^2^0.5&gt;0.75,U708&lt;T708^2^0.5,V708&lt;0.05,AA708&gt;4),"REGULATED","n.s."),"n.q.")</f>
        <v>n.s.</v>
      </c>
      <c r="Y708" t="str">
        <f t="shared" ref="Y708:Y771" si="148">IFERROR(IF(AND(T708^2^0.5&gt;0.5,U708&lt;T708^2^0.5,V708&lt;0.01,AA708&gt;4),"REGULATED","n.s."),"n.q.")</f>
        <v>n.s.</v>
      </c>
      <c r="Z708" t="str">
        <f t="shared" ref="Z708:Z771" si="149">IFERROR(IF(AND(T708^2^0.5&gt;0.75,U708&lt;T708^2^0.5,V708&lt;0.05,AA708&gt;4),"REGULATED","n.s."),"n.q.")</f>
        <v>n.s.</v>
      </c>
      <c r="AA708">
        <f t="shared" ref="AA708:AA771" si="150">COUNT(AB708:AG708)</f>
        <v>6</v>
      </c>
      <c r="AB708">
        <v>-1.3899756515321491</v>
      </c>
      <c r="AC708">
        <v>-1.2707755672768593</v>
      </c>
      <c r="AD708">
        <v>2.4794510008000148E-2</v>
      </c>
      <c r="AE708">
        <v>-0.29436334652515961</v>
      </c>
      <c r="AF708">
        <v>-1.0931487100635648</v>
      </c>
      <c r="AG708">
        <v>6.1461385783430619E-2</v>
      </c>
      <c r="AH708">
        <f t="shared" ref="AH708:AH771" si="151">COUNT(AI708:AN708)</f>
        <v>6</v>
      </c>
      <c r="AI708">
        <v>-1.630393929968162</v>
      </c>
      <c r="AJ708">
        <v>-1.5864059175908247</v>
      </c>
      <c r="AK708">
        <v>-9.0802937008312615E-2</v>
      </c>
      <c r="AL708">
        <v>-0.69599381310990016</v>
      </c>
      <c r="AM708">
        <v>-1.2910141014173029</v>
      </c>
      <c r="AN708">
        <v>1.7417053077409407E-2</v>
      </c>
      <c r="AO708">
        <f t="shared" ref="AO708:AO771" si="152">COUNT(AP708:AU708)</f>
        <v>6</v>
      </c>
      <c r="AP708">
        <v>0.32300000000000001</v>
      </c>
      <c r="AQ708">
        <v>0.33300000000000002</v>
      </c>
      <c r="AR708">
        <v>0.93899999999999995</v>
      </c>
      <c r="AS708">
        <v>1.62</v>
      </c>
      <c r="AT708">
        <v>2.4470000000000001</v>
      </c>
      <c r="AU708">
        <v>0.98799999999999999</v>
      </c>
      <c r="AV708" t="s">
        <v>410</v>
      </c>
      <c r="AW708" t="s">
        <v>198</v>
      </c>
      <c r="AX708" t="s">
        <v>84</v>
      </c>
      <c r="BL708">
        <f t="shared" ref="BL708:BL771" si="153">IFERROR(BO708*-1,"")</f>
        <v>-0.69599381310990016</v>
      </c>
      <c r="BM708">
        <f t="shared" ref="BM708:BM771" si="154">IFERROR(BP708*-1,"")</f>
        <v>-1.2910141014173029</v>
      </c>
      <c r="BN708">
        <f t="shared" ref="BN708:BN771" si="155">IFERROR(BQ708*-1,"")</f>
        <v>1.7417053077409407E-2</v>
      </c>
      <c r="BO708">
        <v>0.69599381310990016</v>
      </c>
      <c r="BP708">
        <v>1.2910141014173029</v>
      </c>
      <c r="BQ708">
        <v>-1.7417053077409407E-2</v>
      </c>
    </row>
    <row r="709" spans="1:69" x14ac:dyDescent="0.25">
      <c r="B709" t="s">
        <v>412</v>
      </c>
      <c r="C709" t="s">
        <v>413</v>
      </c>
      <c r="D709" t="s">
        <v>198</v>
      </c>
      <c r="E709" t="s">
        <v>198</v>
      </c>
      <c r="F709" t="s">
        <v>198</v>
      </c>
      <c r="G709" t="s">
        <v>414</v>
      </c>
      <c r="H709">
        <v>52.52</v>
      </c>
      <c r="I709">
        <v>8.34</v>
      </c>
      <c r="J709">
        <v>476</v>
      </c>
      <c r="K709">
        <v>19.9579831932773</v>
      </c>
      <c r="L709">
        <v>31</v>
      </c>
      <c r="M709">
        <v>8</v>
      </c>
      <c r="N709">
        <v>8</v>
      </c>
      <c r="O709">
        <v>0</v>
      </c>
      <c r="P709">
        <v>1</v>
      </c>
      <c r="Q709" t="s">
        <v>198</v>
      </c>
      <c r="R709">
        <v>1.2969999999999999</v>
      </c>
      <c r="S709">
        <v>92.709261178970294</v>
      </c>
      <c r="T709" s="8">
        <f t="shared" si="143"/>
        <v>-0.20597416577676128</v>
      </c>
      <c r="U709" s="8">
        <f t="shared" si="144"/>
        <v>0.18735874901506555</v>
      </c>
      <c r="V709" s="7">
        <f t="shared" si="145"/>
        <v>3.3778230151199691E-2</v>
      </c>
      <c r="W709" t="str">
        <f t="shared" si="146"/>
        <v>n.s.</v>
      </c>
      <c r="X709" t="str">
        <f t="shared" si="147"/>
        <v>n.s.</v>
      </c>
      <c r="Y709" t="str">
        <f t="shared" si="148"/>
        <v>n.s.</v>
      </c>
      <c r="Z709" t="str">
        <f t="shared" si="149"/>
        <v>n.s.</v>
      </c>
      <c r="AA709">
        <f t="shared" si="150"/>
        <v>6</v>
      </c>
      <c r="AB709">
        <v>-0.33734872088093926</v>
      </c>
      <c r="AC709">
        <v>3.6346592835096669E-2</v>
      </c>
      <c r="AD709">
        <v>-4.767047252455138E-2</v>
      </c>
      <c r="AE709">
        <v>-0.48667442862374655</v>
      </c>
      <c r="AF709">
        <v>-0.32419035780722633</v>
      </c>
      <c r="AG709">
        <v>-7.630760765920086E-2</v>
      </c>
      <c r="AH709">
        <f t="shared" si="151"/>
        <v>6</v>
      </c>
      <c r="AI709">
        <v>-0.57776699931695219</v>
      </c>
      <c r="AJ709">
        <v>-0.27928375747886874</v>
      </c>
      <c r="AK709">
        <v>-0.16326791954086414</v>
      </c>
      <c r="AL709">
        <v>-0.8883048952084871</v>
      </c>
      <c r="AM709">
        <v>-0.52205574916096431</v>
      </c>
      <c r="AN709">
        <v>-0.12035194036522208</v>
      </c>
      <c r="AO709">
        <f t="shared" si="152"/>
        <v>6</v>
      </c>
      <c r="AP709">
        <v>0.67</v>
      </c>
      <c r="AQ709">
        <v>0.82399999999999995</v>
      </c>
      <c r="AR709">
        <v>0.89300000000000002</v>
      </c>
      <c r="AS709">
        <v>1.851</v>
      </c>
      <c r="AT709">
        <v>1.4359999999999999</v>
      </c>
      <c r="AU709">
        <v>1.087</v>
      </c>
      <c r="AV709" t="s">
        <v>199</v>
      </c>
      <c r="AW709" t="s">
        <v>198</v>
      </c>
      <c r="AX709" t="s">
        <v>209</v>
      </c>
      <c r="BL709">
        <f t="shared" si="153"/>
        <v>-0.8883048952084871</v>
      </c>
      <c r="BM709">
        <f t="shared" si="154"/>
        <v>-0.52205574916096431</v>
      </c>
      <c r="BN709">
        <f t="shared" si="155"/>
        <v>-0.12035194036522208</v>
      </c>
      <c r="BO709">
        <v>0.8883048952084871</v>
      </c>
      <c r="BP709">
        <v>0.52205574916096431</v>
      </c>
      <c r="BQ709">
        <v>0.12035194036522208</v>
      </c>
    </row>
    <row r="710" spans="1:69" hidden="1" x14ac:dyDescent="0.25">
      <c r="A710"/>
      <c r="B710" t="s">
        <v>415</v>
      </c>
      <c r="C710" t="s">
        <v>416</v>
      </c>
      <c r="D710" t="s">
        <v>198</v>
      </c>
      <c r="E710" t="s">
        <v>198</v>
      </c>
      <c r="F710" t="s">
        <v>198</v>
      </c>
      <c r="G710" t="s">
        <v>198</v>
      </c>
      <c r="H710">
        <v>127.127</v>
      </c>
      <c r="I710">
        <v>8.44</v>
      </c>
      <c r="J710">
        <v>1239</v>
      </c>
      <c r="K710">
        <v>11.4608555286521</v>
      </c>
      <c r="L710">
        <v>23</v>
      </c>
      <c r="M710">
        <v>8</v>
      </c>
      <c r="N710">
        <v>8</v>
      </c>
      <c r="O710">
        <v>0</v>
      </c>
      <c r="P710">
        <v>1</v>
      </c>
      <c r="Q710" t="s">
        <v>198</v>
      </c>
      <c r="R710">
        <v>0.71099999999999997</v>
      </c>
      <c r="S710">
        <v>72.631928920745906</v>
      </c>
      <c r="T710" s="8">
        <f t="shared" si="143"/>
        <v>-1.5928359287657339</v>
      </c>
      <c r="U710" s="8">
        <f t="shared" si="144"/>
        <v>2.8503386548699967</v>
      </c>
      <c r="V710" s="7">
        <f t="shared" si="145"/>
        <v>0.25565956911876536</v>
      </c>
      <c r="W710" t="str">
        <f t="shared" si="146"/>
        <v>n.s.</v>
      </c>
      <c r="X710" t="str">
        <f t="shared" si="147"/>
        <v>n.s.</v>
      </c>
      <c r="Y710" t="str">
        <f t="shared" si="148"/>
        <v>n.s.</v>
      </c>
      <c r="Z710" t="str">
        <f t="shared" si="149"/>
        <v>n.s.</v>
      </c>
      <c r="AA710">
        <f t="shared" si="150"/>
        <v>4</v>
      </c>
      <c r="AB710">
        <v>3.4522176995760878E-2</v>
      </c>
      <c r="AC710" t="s">
        <v>198</v>
      </c>
      <c r="AD710">
        <v>-6.5282587427584113</v>
      </c>
      <c r="AE710" t="s">
        <v>198</v>
      </c>
      <c r="AF710">
        <v>-3.7248929022619254E-2</v>
      </c>
      <c r="AG710">
        <v>0.15964177972233398</v>
      </c>
      <c r="AH710">
        <f t="shared" si="151"/>
        <v>4</v>
      </c>
      <c r="AI710">
        <v>-0.20589610144025206</v>
      </c>
      <c r="AJ710" t="s">
        <v>198</v>
      </c>
      <c r="AK710">
        <v>-6.6438561897747244</v>
      </c>
      <c r="AL710" t="s">
        <v>198</v>
      </c>
      <c r="AM710">
        <v>-0.23511432037635724</v>
      </c>
      <c r="AN710">
        <v>0.11559744701631276</v>
      </c>
      <c r="AO710">
        <f t="shared" si="152"/>
        <v>4</v>
      </c>
      <c r="AP710">
        <v>0.86699999999999999</v>
      </c>
      <c r="AQ710" t="s">
        <v>198</v>
      </c>
      <c r="AR710">
        <v>0.01</v>
      </c>
      <c r="AS710" t="s">
        <v>198</v>
      </c>
      <c r="AT710">
        <v>1.177</v>
      </c>
      <c r="AU710">
        <v>0.92300000000000004</v>
      </c>
      <c r="AV710" t="s">
        <v>198</v>
      </c>
      <c r="AW710" t="s">
        <v>198</v>
      </c>
      <c r="AX710" t="s">
        <v>205</v>
      </c>
      <c r="BL710" t="str">
        <f t="shared" si="153"/>
        <v/>
      </c>
      <c r="BM710">
        <f t="shared" si="154"/>
        <v>-0.23511432037635724</v>
      </c>
      <c r="BN710">
        <f t="shared" si="155"/>
        <v>0.11559744701631276</v>
      </c>
      <c r="BO710" t="s">
        <v>198</v>
      </c>
      <c r="BP710">
        <v>0.23511432037635724</v>
      </c>
      <c r="BQ710">
        <v>-0.11559744701631276</v>
      </c>
    </row>
    <row r="711" spans="1:69" x14ac:dyDescent="0.25">
      <c r="B711" t="s">
        <v>417</v>
      </c>
      <c r="C711" t="s">
        <v>418</v>
      </c>
      <c r="D711" t="s">
        <v>198</v>
      </c>
      <c r="E711" t="s">
        <v>198</v>
      </c>
      <c r="F711" t="s">
        <v>198</v>
      </c>
      <c r="G711" t="s">
        <v>198</v>
      </c>
      <c r="H711">
        <v>106.471</v>
      </c>
      <c r="I711">
        <v>9.64</v>
      </c>
      <c r="J711">
        <v>960</v>
      </c>
      <c r="K711">
        <v>18.2291666666667</v>
      </c>
      <c r="L711">
        <v>23</v>
      </c>
      <c r="M711">
        <v>12</v>
      </c>
      <c r="N711">
        <v>12</v>
      </c>
      <c r="O711">
        <v>0</v>
      </c>
      <c r="P711">
        <v>1</v>
      </c>
      <c r="Q711" t="s">
        <v>198</v>
      </c>
      <c r="R711">
        <v>0.72699999999999998</v>
      </c>
      <c r="S711">
        <v>76.900320768356295</v>
      </c>
      <c r="T711" s="8">
        <f t="shared" si="143"/>
        <v>-0.65668526357202484</v>
      </c>
      <c r="U711" s="8">
        <f t="shared" si="144"/>
        <v>1.4596620824765072</v>
      </c>
      <c r="V711" s="7">
        <f t="shared" si="145"/>
        <v>0.34490786817593655</v>
      </c>
      <c r="W711" t="str">
        <f t="shared" si="146"/>
        <v>n.s.</v>
      </c>
      <c r="X711" t="str">
        <f t="shared" si="147"/>
        <v>n.s.</v>
      </c>
      <c r="Y711" t="str">
        <f t="shared" si="148"/>
        <v>n.s.</v>
      </c>
      <c r="Z711" t="str">
        <f t="shared" si="149"/>
        <v>n.s.</v>
      </c>
      <c r="AA711">
        <f t="shared" si="150"/>
        <v>5</v>
      </c>
      <c r="AB711">
        <v>-1.1254531640389465</v>
      </c>
      <c r="AC711">
        <v>-2.8819696095711955</v>
      </c>
      <c r="AD711">
        <v>-1.1813018533795274</v>
      </c>
      <c r="AE711">
        <v>0.83798419710067673</v>
      </c>
      <c r="AF711" t="s">
        <v>198</v>
      </c>
      <c r="AG711">
        <v>1.0673141120288683</v>
      </c>
      <c r="AH711">
        <f t="shared" si="151"/>
        <v>5</v>
      </c>
      <c r="AI711">
        <v>-1.3658714424749594</v>
      </c>
      <c r="AJ711">
        <v>-3.197599959885161</v>
      </c>
      <c r="AK711">
        <v>-1.2968993003958402</v>
      </c>
      <c r="AL711">
        <v>0.43635373051593618</v>
      </c>
      <c r="AM711" t="s">
        <v>198</v>
      </c>
      <c r="AN711">
        <v>1.0232697793228471</v>
      </c>
      <c r="AO711">
        <f t="shared" si="152"/>
        <v>5</v>
      </c>
      <c r="AP711">
        <v>0.38800000000000001</v>
      </c>
      <c r="AQ711">
        <v>0.109</v>
      </c>
      <c r="AR711">
        <v>0.40699999999999997</v>
      </c>
      <c r="AS711">
        <v>0.73899999999999999</v>
      </c>
      <c r="AT711" t="s">
        <v>198</v>
      </c>
      <c r="AU711">
        <v>0.49199999999999999</v>
      </c>
      <c r="AV711" t="s">
        <v>198</v>
      </c>
      <c r="AW711" t="s">
        <v>198</v>
      </c>
      <c r="AX711" t="s">
        <v>198</v>
      </c>
      <c r="BL711">
        <f t="shared" si="153"/>
        <v>0.43635373051593618</v>
      </c>
      <c r="BM711" t="str">
        <f t="shared" si="154"/>
        <v/>
      </c>
      <c r="BN711">
        <f t="shared" si="155"/>
        <v>1.0232697793228471</v>
      </c>
      <c r="BO711">
        <v>-0.43635373051593618</v>
      </c>
      <c r="BP711" t="s">
        <v>198</v>
      </c>
      <c r="BQ711">
        <v>-1.0232697793228471</v>
      </c>
    </row>
    <row r="712" spans="1:69" x14ac:dyDescent="0.25">
      <c r="B712" t="s">
        <v>419</v>
      </c>
      <c r="C712" t="s">
        <v>420</v>
      </c>
      <c r="D712" t="s">
        <v>198</v>
      </c>
      <c r="E712" t="s">
        <v>198</v>
      </c>
      <c r="F712" t="s">
        <v>198</v>
      </c>
      <c r="G712" t="s">
        <v>198</v>
      </c>
      <c r="H712">
        <v>45.356999999999999</v>
      </c>
      <c r="I712">
        <v>9.25</v>
      </c>
      <c r="J712">
        <v>401</v>
      </c>
      <c r="K712">
        <v>32.917705735660803</v>
      </c>
      <c r="L712">
        <v>34</v>
      </c>
      <c r="M712">
        <v>10</v>
      </c>
      <c r="N712">
        <v>10</v>
      </c>
      <c r="O712">
        <v>0</v>
      </c>
      <c r="P712">
        <v>1</v>
      </c>
      <c r="Q712" t="s">
        <v>198</v>
      </c>
      <c r="R712">
        <v>5.31</v>
      </c>
      <c r="S712">
        <v>113.94322371482799</v>
      </c>
      <c r="T712" s="8">
        <f t="shared" si="143"/>
        <v>9.8198097764747638E-2</v>
      </c>
      <c r="U712" s="8">
        <f t="shared" si="144"/>
        <v>0.35086839771700495</v>
      </c>
      <c r="V712" s="7">
        <f t="shared" si="145"/>
        <v>0.5454557476189732</v>
      </c>
      <c r="W712" t="str">
        <f t="shared" si="146"/>
        <v>n.s.</v>
      </c>
      <c r="X712" t="str">
        <f t="shared" si="147"/>
        <v>n.s.</v>
      </c>
      <c r="Y712" t="str">
        <f t="shared" si="148"/>
        <v>n.s.</v>
      </c>
      <c r="Z712" t="str">
        <f t="shared" si="149"/>
        <v>n.s.</v>
      </c>
      <c r="AA712">
        <f t="shared" si="150"/>
        <v>6</v>
      </c>
      <c r="AB712">
        <v>0.29422472213180673</v>
      </c>
      <c r="AC712">
        <v>-0.55475691155556506</v>
      </c>
      <c r="AD712">
        <v>-8.6974470831374093E-2</v>
      </c>
      <c r="AE712">
        <v>0.52663682765177322</v>
      </c>
      <c r="AF712">
        <v>7.6186834765485517E-2</v>
      </c>
      <c r="AG712">
        <v>0.33387158442635956</v>
      </c>
      <c r="AH712">
        <f t="shared" si="151"/>
        <v>6</v>
      </c>
      <c r="AI712">
        <v>5.3806443695793821E-2</v>
      </c>
      <c r="AJ712">
        <v>-0.87038726186953042</v>
      </c>
      <c r="AK712">
        <v>-0.20257191784768686</v>
      </c>
      <c r="AL712">
        <v>0.12500636106703261</v>
      </c>
      <c r="AM712">
        <v>-0.12167855658825247</v>
      </c>
      <c r="AN712">
        <v>0.28982725172033835</v>
      </c>
      <c r="AO712">
        <f t="shared" si="152"/>
        <v>6</v>
      </c>
      <c r="AP712">
        <v>1.038</v>
      </c>
      <c r="AQ712">
        <v>0.54700000000000004</v>
      </c>
      <c r="AR712">
        <v>0.86899999999999999</v>
      </c>
      <c r="AS712">
        <v>0.91700000000000004</v>
      </c>
      <c r="AT712">
        <v>1.0880000000000001</v>
      </c>
      <c r="AU712">
        <v>0.81799999999999995</v>
      </c>
      <c r="AV712" t="s">
        <v>198</v>
      </c>
      <c r="AW712" t="s">
        <v>1254</v>
      </c>
      <c r="AX712" t="s">
        <v>198</v>
      </c>
      <c r="BL712">
        <f t="shared" si="153"/>
        <v>0.12500636106703261</v>
      </c>
      <c r="BM712">
        <f t="shared" si="154"/>
        <v>-0.12167855658825247</v>
      </c>
      <c r="BN712">
        <f t="shared" si="155"/>
        <v>0.28982725172033835</v>
      </c>
      <c r="BO712">
        <v>-0.12500636106703261</v>
      </c>
      <c r="BP712">
        <v>0.12167855658825247</v>
      </c>
      <c r="BQ712">
        <v>-0.28982725172033835</v>
      </c>
    </row>
    <row r="713" spans="1:69" x14ac:dyDescent="0.25">
      <c r="B713" t="s">
        <v>421</v>
      </c>
      <c r="C713" t="s">
        <v>422</v>
      </c>
      <c r="D713" t="s">
        <v>198</v>
      </c>
      <c r="E713" t="s">
        <v>198</v>
      </c>
      <c r="F713" t="s">
        <v>198</v>
      </c>
      <c r="G713" t="s">
        <v>542</v>
      </c>
      <c r="H713">
        <v>39.539000000000001</v>
      </c>
      <c r="I713">
        <v>8.07</v>
      </c>
      <c r="J713">
        <v>375</v>
      </c>
      <c r="K713">
        <v>29.6</v>
      </c>
      <c r="L713">
        <v>39</v>
      </c>
      <c r="M713">
        <v>8</v>
      </c>
      <c r="N713">
        <v>8</v>
      </c>
      <c r="O713">
        <v>0</v>
      </c>
      <c r="P713">
        <v>1</v>
      </c>
      <c r="Q713" t="s">
        <v>198</v>
      </c>
      <c r="R713">
        <v>3.16</v>
      </c>
      <c r="S713">
        <v>115.462858080864</v>
      </c>
      <c r="T713" s="8">
        <f t="shared" si="143"/>
        <v>0.3558711114326974</v>
      </c>
      <c r="U713" s="8">
        <f t="shared" si="144"/>
        <v>0.21319600316656262</v>
      </c>
      <c r="V713" s="7">
        <f t="shared" si="145"/>
        <v>3.8943624751601241E-3</v>
      </c>
      <c r="W713" t="str">
        <f t="shared" si="146"/>
        <v>n.s.</v>
      </c>
      <c r="X713" t="str">
        <f t="shared" si="147"/>
        <v>n.s.</v>
      </c>
      <c r="Y713" t="str">
        <f t="shared" si="148"/>
        <v>n.s.</v>
      </c>
      <c r="Z713" t="str">
        <f t="shared" si="149"/>
        <v>n.s.</v>
      </c>
      <c r="AA713">
        <f t="shared" si="150"/>
        <v>6</v>
      </c>
      <c r="AB713">
        <v>0.37134914826246163</v>
      </c>
      <c r="AC713">
        <v>0.15397708683519615</v>
      </c>
      <c r="AD713">
        <v>0.64666693974226697</v>
      </c>
      <c r="AE713">
        <v>0.27995190999648811</v>
      </c>
      <c r="AF713">
        <v>0.60714362134389688</v>
      </c>
      <c r="AG713">
        <v>7.613796241587456E-2</v>
      </c>
      <c r="AH713">
        <f t="shared" si="151"/>
        <v>6</v>
      </c>
      <c r="AI713">
        <v>0.13093086982644869</v>
      </c>
      <c r="AJ713">
        <v>-0.16165326347876927</v>
      </c>
      <c r="AK713">
        <v>0.53106949272595416</v>
      </c>
      <c r="AL713">
        <v>-0.12167855658825247</v>
      </c>
      <c r="AM713">
        <v>0.40927822999015889</v>
      </c>
      <c r="AN713">
        <v>3.2093629709853341E-2</v>
      </c>
      <c r="AO713">
        <f t="shared" si="152"/>
        <v>6</v>
      </c>
      <c r="AP713">
        <v>1.095</v>
      </c>
      <c r="AQ713">
        <v>0.89400000000000002</v>
      </c>
      <c r="AR713">
        <v>1.4450000000000001</v>
      </c>
      <c r="AS713">
        <v>1.0880000000000001</v>
      </c>
      <c r="AT713">
        <v>0.753</v>
      </c>
      <c r="AU713">
        <v>0.97799999999999998</v>
      </c>
      <c r="AV713" t="s">
        <v>199</v>
      </c>
      <c r="AW713" t="s">
        <v>198</v>
      </c>
      <c r="AX713" t="s">
        <v>209</v>
      </c>
      <c r="BL713">
        <f t="shared" si="153"/>
        <v>-0.12167855658825247</v>
      </c>
      <c r="BM713">
        <f t="shared" si="154"/>
        <v>0.40927822999015889</v>
      </c>
      <c r="BN713">
        <f t="shared" si="155"/>
        <v>3.2093629709853341E-2</v>
      </c>
      <c r="BO713">
        <v>0.12167855658825247</v>
      </c>
      <c r="BP713">
        <v>-0.40927822999015889</v>
      </c>
      <c r="BQ713">
        <v>-3.2093629709853341E-2</v>
      </c>
    </row>
    <row r="714" spans="1:69" x14ac:dyDescent="0.25">
      <c r="B714" t="s">
        <v>423</v>
      </c>
      <c r="C714" t="s">
        <v>424</v>
      </c>
      <c r="D714" t="s">
        <v>198</v>
      </c>
      <c r="E714" t="s">
        <v>198</v>
      </c>
      <c r="F714" t="s">
        <v>198</v>
      </c>
      <c r="G714" t="s">
        <v>1930</v>
      </c>
      <c r="H714">
        <v>86.915000000000006</v>
      </c>
      <c r="I714">
        <v>6.7</v>
      </c>
      <c r="J714">
        <v>793</v>
      </c>
      <c r="K714">
        <v>15.384615384615399</v>
      </c>
      <c r="L714">
        <v>34</v>
      </c>
      <c r="M714">
        <v>8</v>
      </c>
      <c r="N714">
        <v>8</v>
      </c>
      <c r="O714">
        <v>0</v>
      </c>
      <c r="P714">
        <v>1</v>
      </c>
      <c r="Q714" t="s">
        <v>198</v>
      </c>
      <c r="R714">
        <v>0.90500000000000003</v>
      </c>
      <c r="S714">
        <v>95.3604350090027</v>
      </c>
      <c r="T714" s="8">
        <f t="shared" si="143"/>
        <v>-6.4357850042538509E-2</v>
      </c>
      <c r="U714" s="8">
        <f t="shared" si="144"/>
        <v>0.27864121002658054</v>
      </c>
      <c r="V714" s="7">
        <f t="shared" si="145"/>
        <v>0.61675699609987056</v>
      </c>
      <c r="W714" t="str">
        <f t="shared" si="146"/>
        <v>n.s.</v>
      </c>
      <c r="X714" t="str">
        <f t="shared" si="147"/>
        <v>n.s.</v>
      </c>
      <c r="Y714" t="str">
        <f t="shared" si="148"/>
        <v>n.s.</v>
      </c>
      <c r="Z714" t="str">
        <f t="shared" si="149"/>
        <v>n.s.</v>
      </c>
      <c r="AA714">
        <f t="shared" si="150"/>
        <v>6</v>
      </c>
      <c r="AB714">
        <v>7.649315459888506E-3</v>
      </c>
      <c r="AC714">
        <v>0.42130842820850262</v>
      </c>
      <c r="AD714">
        <v>-9.6970088466819329E-2</v>
      </c>
      <c r="AE714">
        <v>-0.52436895197148248</v>
      </c>
      <c r="AF714">
        <v>-2.6174882864192117E-2</v>
      </c>
      <c r="AG714">
        <v>-0.16759092062112826</v>
      </c>
      <c r="AH714">
        <f t="shared" si="151"/>
        <v>6</v>
      </c>
      <c r="AI714">
        <v>-0.23276896297612443</v>
      </c>
      <c r="AJ714">
        <v>0.1056780778945372</v>
      </c>
      <c r="AK714">
        <v>-0.21256753548313209</v>
      </c>
      <c r="AL714">
        <v>-0.92599941855622303</v>
      </c>
      <c r="AM714">
        <v>-0.2240402742179301</v>
      </c>
      <c r="AN714">
        <v>-0.21163525332714947</v>
      </c>
      <c r="AO714">
        <f t="shared" si="152"/>
        <v>6</v>
      </c>
      <c r="AP714">
        <v>0.85099999999999998</v>
      </c>
      <c r="AQ714">
        <v>1.0760000000000001</v>
      </c>
      <c r="AR714">
        <v>0.86299999999999999</v>
      </c>
      <c r="AS714">
        <v>1.9</v>
      </c>
      <c r="AT714">
        <v>1.1679999999999999</v>
      </c>
      <c r="AU714">
        <v>1.1579999999999999</v>
      </c>
      <c r="AV714" t="s">
        <v>199</v>
      </c>
      <c r="AW714" t="s">
        <v>198</v>
      </c>
      <c r="AX714" t="s">
        <v>209</v>
      </c>
      <c r="BL714">
        <f t="shared" si="153"/>
        <v>-0.92599941855622303</v>
      </c>
      <c r="BM714">
        <f t="shared" si="154"/>
        <v>-0.2240402742179301</v>
      </c>
      <c r="BN714">
        <f t="shared" si="155"/>
        <v>-0.21163525332714947</v>
      </c>
      <c r="BO714">
        <v>0.92599941855622303</v>
      </c>
      <c r="BP714">
        <v>0.2240402742179301</v>
      </c>
      <c r="BQ714">
        <v>0.21163525332714947</v>
      </c>
    </row>
    <row r="715" spans="1:69" hidden="1" x14ac:dyDescent="0.25">
      <c r="A715"/>
      <c r="B715" t="s">
        <v>425</v>
      </c>
      <c r="C715" t="s">
        <v>426</v>
      </c>
      <c r="D715" t="s">
        <v>198</v>
      </c>
      <c r="E715" t="s">
        <v>198</v>
      </c>
      <c r="F715" t="s">
        <v>198</v>
      </c>
      <c r="G715" t="s">
        <v>1601</v>
      </c>
      <c r="H715">
        <v>43.889000000000003</v>
      </c>
      <c r="I715">
        <v>9.31</v>
      </c>
      <c r="J715">
        <v>392</v>
      </c>
      <c r="K715">
        <v>29.336734693877599</v>
      </c>
      <c r="L715">
        <v>29</v>
      </c>
      <c r="M715">
        <v>10</v>
      </c>
      <c r="N715">
        <v>1</v>
      </c>
      <c r="O715">
        <v>0</v>
      </c>
      <c r="P715">
        <v>1</v>
      </c>
      <c r="Q715" t="s">
        <v>198</v>
      </c>
      <c r="R715">
        <v>2.6749999999999998</v>
      </c>
      <c r="S715">
        <v>85.264135122299194</v>
      </c>
      <c r="T715" s="8">
        <f t="shared" si="143"/>
        <v>0.14223130557101715</v>
      </c>
      <c r="U715" s="8">
        <f t="shared" si="144"/>
        <v>6.742043162639721</v>
      </c>
      <c r="V715" s="7">
        <f t="shared" si="145"/>
        <v>0.96575741888790723</v>
      </c>
      <c r="W715" t="str">
        <f t="shared" si="146"/>
        <v>n.s.</v>
      </c>
      <c r="X715" t="str">
        <f t="shared" si="147"/>
        <v>n.s.</v>
      </c>
      <c r="Y715" t="str">
        <f t="shared" si="148"/>
        <v>n.s.</v>
      </c>
      <c r="Z715" t="str">
        <f t="shared" si="149"/>
        <v>n.s.</v>
      </c>
      <c r="AA715">
        <f t="shared" si="150"/>
        <v>2</v>
      </c>
      <c r="AB715">
        <v>6.8842744682107382</v>
      </c>
      <c r="AC715" t="s">
        <v>198</v>
      </c>
      <c r="AD715" t="s">
        <v>198</v>
      </c>
      <c r="AE715" t="s">
        <v>198</v>
      </c>
      <c r="AF715" t="s">
        <v>198</v>
      </c>
      <c r="AG715">
        <v>-6.5998118570687039</v>
      </c>
      <c r="AH715">
        <f t="shared" si="151"/>
        <v>2</v>
      </c>
      <c r="AI715">
        <v>6.6438561897747253</v>
      </c>
      <c r="AJ715" t="s">
        <v>198</v>
      </c>
      <c r="AK715" t="s">
        <v>198</v>
      </c>
      <c r="AL715" t="s">
        <v>198</v>
      </c>
      <c r="AM715" t="s">
        <v>198</v>
      </c>
      <c r="AN715">
        <v>-6.6438561897747253</v>
      </c>
      <c r="AO715">
        <f t="shared" si="152"/>
        <v>2</v>
      </c>
      <c r="AP715">
        <v>100</v>
      </c>
      <c r="AQ715" t="s">
        <v>198</v>
      </c>
      <c r="AR715" t="s">
        <v>198</v>
      </c>
      <c r="AS715" t="s">
        <v>198</v>
      </c>
      <c r="AT715" t="s">
        <v>198</v>
      </c>
      <c r="AU715">
        <v>100</v>
      </c>
      <c r="AV715" t="s">
        <v>198</v>
      </c>
      <c r="AW715" t="s">
        <v>198</v>
      </c>
      <c r="AX715" t="s">
        <v>2708</v>
      </c>
      <c r="BL715" t="str">
        <f t="shared" si="153"/>
        <v/>
      </c>
      <c r="BM715" t="str">
        <f t="shared" si="154"/>
        <v/>
      </c>
      <c r="BN715">
        <f t="shared" si="155"/>
        <v>-6.6438561897747253</v>
      </c>
      <c r="BO715" t="s">
        <v>198</v>
      </c>
      <c r="BP715" t="s">
        <v>198</v>
      </c>
      <c r="BQ715">
        <v>6.6438561897747253</v>
      </c>
    </row>
    <row r="716" spans="1:69" x14ac:dyDescent="0.25">
      <c r="B716" t="s">
        <v>427</v>
      </c>
      <c r="C716" t="s">
        <v>428</v>
      </c>
      <c r="D716" t="s">
        <v>198</v>
      </c>
      <c r="E716" t="s">
        <v>198</v>
      </c>
      <c r="F716" t="s">
        <v>198</v>
      </c>
      <c r="G716" t="s">
        <v>198</v>
      </c>
      <c r="H716">
        <v>113.416</v>
      </c>
      <c r="I716">
        <v>6.74</v>
      </c>
      <c r="J716">
        <v>1033</v>
      </c>
      <c r="K716">
        <v>12.3910939012585</v>
      </c>
      <c r="L716">
        <v>34</v>
      </c>
      <c r="M716">
        <v>10</v>
      </c>
      <c r="N716">
        <v>10</v>
      </c>
      <c r="O716">
        <v>0</v>
      </c>
      <c r="P716">
        <v>1</v>
      </c>
      <c r="Q716" t="s">
        <v>198</v>
      </c>
      <c r="R716">
        <v>0.84799999999999998</v>
      </c>
      <c r="S716">
        <v>100.586172819138</v>
      </c>
      <c r="T716" s="8">
        <f t="shared" si="143"/>
        <v>-5.5506188903323012E-2</v>
      </c>
      <c r="U716" s="8">
        <f t="shared" si="144"/>
        <v>0.26425087427147786</v>
      </c>
      <c r="V716" s="7">
        <f t="shared" si="145"/>
        <v>0.64865202382856357</v>
      </c>
      <c r="W716" t="str">
        <f t="shared" si="146"/>
        <v>n.s.</v>
      </c>
      <c r="X716" t="str">
        <f t="shared" si="147"/>
        <v>n.s.</v>
      </c>
      <c r="Y716" t="str">
        <f t="shared" si="148"/>
        <v>n.s.</v>
      </c>
      <c r="Z716" t="str">
        <f t="shared" si="149"/>
        <v>n.s.</v>
      </c>
      <c r="AA716">
        <f t="shared" si="150"/>
        <v>6</v>
      </c>
      <c r="AB716">
        <v>-0.1765440977673231</v>
      </c>
      <c r="AC716">
        <v>-0.57869157179149733</v>
      </c>
      <c r="AD716">
        <v>0.17495272463273401</v>
      </c>
      <c r="AE716">
        <v>0.12662341908487074</v>
      </c>
      <c r="AF716">
        <v>0.15382105864771678</v>
      </c>
      <c r="AG716">
        <v>-3.319866622643914E-2</v>
      </c>
      <c r="AH716">
        <f t="shared" si="151"/>
        <v>6</v>
      </c>
      <c r="AI716">
        <v>-0.41696237620333604</v>
      </c>
      <c r="AJ716">
        <v>-0.8943219221054628</v>
      </c>
      <c r="AK716">
        <v>5.9355277616421238E-2</v>
      </c>
      <c r="AL716">
        <v>-0.27500704749986982</v>
      </c>
      <c r="AM716">
        <v>-4.4044332706021212E-2</v>
      </c>
      <c r="AN716">
        <v>-7.7242998932460352E-2</v>
      </c>
      <c r="AO716">
        <f t="shared" si="152"/>
        <v>6</v>
      </c>
      <c r="AP716">
        <v>0.749</v>
      </c>
      <c r="AQ716">
        <v>0.53800000000000003</v>
      </c>
      <c r="AR716">
        <v>1.042</v>
      </c>
      <c r="AS716">
        <v>1.21</v>
      </c>
      <c r="AT716">
        <v>1.0309999999999999</v>
      </c>
      <c r="AU716">
        <v>1.0549999999999999</v>
      </c>
      <c r="AV716" t="s">
        <v>1364</v>
      </c>
      <c r="AW716" t="s">
        <v>429</v>
      </c>
      <c r="AX716" t="s">
        <v>198</v>
      </c>
      <c r="BL716">
        <f t="shared" si="153"/>
        <v>-0.27500704749986982</v>
      </c>
      <c r="BM716">
        <f t="shared" si="154"/>
        <v>-4.4044332706021212E-2</v>
      </c>
      <c r="BN716">
        <f t="shared" si="155"/>
        <v>-7.7242998932460352E-2</v>
      </c>
      <c r="BO716">
        <v>0.27500704749986982</v>
      </c>
      <c r="BP716">
        <v>4.4044332706021212E-2</v>
      </c>
      <c r="BQ716">
        <v>7.7242998932460352E-2</v>
      </c>
    </row>
    <row r="717" spans="1:69" x14ac:dyDescent="0.25">
      <c r="B717" t="s">
        <v>430</v>
      </c>
      <c r="C717" t="s">
        <v>431</v>
      </c>
      <c r="D717" t="s">
        <v>198</v>
      </c>
      <c r="E717" t="s">
        <v>198</v>
      </c>
      <c r="F717" t="s">
        <v>198</v>
      </c>
      <c r="G717" t="s">
        <v>432</v>
      </c>
      <c r="H717">
        <v>68.245999999999995</v>
      </c>
      <c r="I717">
        <v>6.37</v>
      </c>
      <c r="J717">
        <v>607</v>
      </c>
      <c r="K717">
        <v>18.6161449752883</v>
      </c>
      <c r="L717">
        <v>27</v>
      </c>
      <c r="M717">
        <v>9</v>
      </c>
      <c r="N717">
        <v>9</v>
      </c>
      <c r="O717">
        <v>0</v>
      </c>
      <c r="P717">
        <v>1</v>
      </c>
      <c r="Q717" t="s">
        <v>198</v>
      </c>
      <c r="R717">
        <v>1.4239999999999999</v>
      </c>
      <c r="S717">
        <v>75.043169617652893</v>
      </c>
      <c r="T717" s="8">
        <f t="shared" si="143"/>
        <v>-0.21342577366514556</v>
      </c>
      <c r="U717" s="8">
        <f t="shared" si="144"/>
        <v>0.51997305621167178</v>
      </c>
      <c r="V717" s="7">
        <f t="shared" si="145"/>
        <v>0.38032403625736766</v>
      </c>
      <c r="W717" t="str">
        <f t="shared" si="146"/>
        <v>n.s.</v>
      </c>
      <c r="X717" t="str">
        <f t="shared" si="147"/>
        <v>n.s.</v>
      </c>
      <c r="Y717" t="str">
        <f t="shared" si="148"/>
        <v>n.s.</v>
      </c>
      <c r="Z717" t="str">
        <f t="shared" si="149"/>
        <v>n.s.</v>
      </c>
      <c r="AA717">
        <f t="shared" si="150"/>
        <v>6</v>
      </c>
      <c r="AB717">
        <v>-0.26593438758877697</v>
      </c>
      <c r="AC717">
        <v>-0.83958229960697461</v>
      </c>
      <c r="AD717">
        <v>-9.864277855667615E-2</v>
      </c>
      <c r="AE717">
        <v>-6.0945421457463622E-2</v>
      </c>
      <c r="AF717">
        <v>-0.75148277293482546</v>
      </c>
      <c r="AG717">
        <v>0.7360330181538437</v>
      </c>
      <c r="AH717">
        <f t="shared" si="151"/>
        <v>6</v>
      </c>
      <c r="AI717">
        <v>-0.5063526660247899</v>
      </c>
      <c r="AJ717">
        <v>-1.1552126499209401</v>
      </c>
      <c r="AK717">
        <v>-0.21424022557298891</v>
      </c>
      <c r="AL717">
        <v>-0.46257588804220418</v>
      </c>
      <c r="AM717">
        <v>-0.94934816428856339</v>
      </c>
      <c r="AN717">
        <v>0.69198868544782244</v>
      </c>
      <c r="AO717">
        <f t="shared" si="152"/>
        <v>6</v>
      </c>
      <c r="AP717">
        <v>0.70399999999999996</v>
      </c>
      <c r="AQ717">
        <v>0.44900000000000001</v>
      </c>
      <c r="AR717">
        <v>0.86199999999999999</v>
      </c>
      <c r="AS717">
        <v>1.3779999999999999</v>
      </c>
      <c r="AT717">
        <v>1.931</v>
      </c>
      <c r="AU717">
        <v>0.61899999999999999</v>
      </c>
      <c r="AV717" t="s">
        <v>199</v>
      </c>
      <c r="AW717" t="s">
        <v>200</v>
      </c>
      <c r="AX717" t="s">
        <v>222</v>
      </c>
      <c r="BL717">
        <f t="shared" si="153"/>
        <v>-0.46257588804220418</v>
      </c>
      <c r="BM717">
        <f t="shared" si="154"/>
        <v>-0.94934816428856339</v>
      </c>
      <c r="BN717">
        <f t="shared" si="155"/>
        <v>0.69198868544782244</v>
      </c>
      <c r="BO717">
        <v>0.46257588804220418</v>
      </c>
      <c r="BP717">
        <v>0.94934816428856339</v>
      </c>
      <c r="BQ717">
        <v>-0.69198868544782244</v>
      </c>
    </row>
    <row r="718" spans="1:69" x14ac:dyDescent="0.25">
      <c r="B718" t="s">
        <v>433</v>
      </c>
      <c r="C718" t="s">
        <v>434</v>
      </c>
      <c r="D718" t="s">
        <v>198</v>
      </c>
      <c r="E718" t="s">
        <v>198</v>
      </c>
      <c r="F718" t="s">
        <v>198</v>
      </c>
      <c r="G718" t="s">
        <v>435</v>
      </c>
      <c r="H718">
        <v>46.808999999999997</v>
      </c>
      <c r="I718">
        <v>5.31</v>
      </c>
      <c r="J718">
        <v>441</v>
      </c>
      <c r="K718">
        <v>16.099773242630398</v>
      </c>
      <c r="L718">
        <v>32</v>
      </c>
      <c r="M718">
        <v>5</v>
      </c>
      <c r="N718">
        <v>5</v>
      </c>
      <c r="O718">
        <v>0</v>
      </c>
      <c r="P718">
        <v>1</v>
      </c>
      <c r="Q718" t="s">
        <v>198</v>
      </c>
      <c r="R718">
        <v>2.1619999999999999</v>
      </c>
      <c r="S718">
        <v>122.415950894356</v>
      </c>
      <c r="T718" s="8">
        <f t="shared" si="143"/>
        <v>-0.17343756291839299</v>
      </c>
      <c r="U718" s="8">
        <f t="shared" si="144"/>
        <v>0.22353269496241465</v>
      </c>
      <c r="V718" s="7">
        <f t="shared" si="145"/>
        <v>0.11340548219632179</v>
      </c>
      <c r="W718" t="str">
        <f t="shared" si="146"/>
        <v>n.s.</v>
      </c>
      <c r="X718" t="str">
        <f t="shared" si="147"/>
        <v>n.s.</v>
      </c>
      <c r="Y718" t="str">
        <f t="shared" si="148"/>
        <v>n.s.</v>
      </c>
      <c r="Z718" t="str">
        <f t="shared" si="149"/>
        <v>n.s.</v>
      </c>
      <c r="AA718">
        <f t="shared" si="150"/>
        <v>6</v>
      </c>
      <c r="AB718">
        <v>-0.24356657456032244</v>
      </c>
      <c r="AC718">
        <v>4.4820941798457969E-3</v>
      </c>
      <c r="AD718">
        <v>-0.56941606751517171</v>
      </c>
      <c r="AE718">
        <v>-0.16396670926948453</v>
      </c>
      <c r="AF718">
        <v>0.14962920570089036</v>
      </c>
      <c r="AG718">
        <v>-0.21778732604611545</v>
      </c>
      <c r="AH718">
        <f t="shared" si="151"/>
        <v>6</v>
      </c>
      <c r="AI718">
        <v>-0.48398485299633537</v>
      </c>
      <c r="AJ718">
        <v>-0.31114825613411962</v>
      </c>
      <c r="AK718">
        <v>-0.68501351453148451</v>
      </c>
      <c r="AL718">
        <v>-0.56559717585422509</v>
      </c>
      <c r="AM718">
        <v>-4.8236185652847631E-2</v>
      </c>
      <c r="AN718">
        <v>-0.26183165875213665</v>
      </c>
      <c r="AO718">
        <f t="shared" si="152"/>
        <v>6</v>
      </c>
      <c r="AP718">
        <v>0.71499999999999997</v>
      </c>
      <c r="AQ718">
        <v>0.80600000000000005</v>
      </c>
      <c r="AR718">
        <v>0.622</v>
      </c>
      <c r="AS718">
        <v>1.48</v>
      </c>
      <c r="AT718">
        <v>1.034</v>
      </c>
      <c r="AU718">
        <v>1.1990000000000001</v>
      </c>
      <c r="AV718" t="s">
        <v>198</v>
      </c>
      <c r="AW718" t="s">
        <v>198</v>
      </c>
      <c r="AX718" t="s">
        <v>1272</v>
      </c>
      <c r="BL718">
        <f t="shared" si="153"/>
        <v>-0.56559717585422509</v>
      </c>
      <c r="BM718">
        <f t="shared" si="154"/>
        <v>-4.8236185652847631E-2</v>
      </c>
      <c r="BN718">
        <f t="shared" si="155"/>
        <v>-0.26183165875213665</v>
      </c>
      <c r="BO718">
        <v>0.56559717585422509</v>
      </c>
      <c r="BP718">
        <v>4.8236185652847631E-2</v>
      </c>
      <c r="BQ718">
        <v>0.26183165875213665</v>
      </c>
    </row>
    <row r="719" spans="1:69" x14ac:dyDescent="0.25">
      <c r="B719" t="s">
        <v>436</v>
      </c>
      <c r="C719" t="s">
        <v>437</v>
      </c>
      <c r="D719" t="s">
        <v>198</v>
      </c>
      <c r="E719" t="s">
        <v>198</v>
      </c>
      <c r="F719" t="s">
        <v>198</v>
      </c>
      <c r="G719" t="s">
        <v>1811</v>
      </c>
      <c r="H719">
        <v>136.971</v>
      </c>
      <c r="I719">
        <v>6.16</v>
      </c>
      <c r="J719">
        <v>1256</v>
      </c>
      <c r="K719">
        <v>13.5350318471338</v>
      </c>
      <c r="L719">
        <v>27</v>
      </c>
      <c r="M719">
        <v>13</v>
      </c>
      <c r="N719">
        <v>13</v>
      </c>
      <c r="O719">
        <v>0</v>
      </c>
      <c r="P719">
        <v>1</v>
      </c>
      <c r="Q719" t="s">
        <v>198</v>
      </c>
      <c r="R719">
        <v>0.749</v>
      </c>
      <c r="S719">
        <v>73.3041881322861</v>
      </c>
      <c r="T719" s="8">
        <f t="shared" si="143"/>
        <v>-3.4921193163071081E-2</v>
      </c>
      <c r="U719" s="8">
        <f t="shared" si="144"/>
        <v>1.1021464054174177</v>
      </c>
      <c r="V719" s="7">
        <f t="shared" si="145"/>
        <v>0.94491467518386707</v>
      </c>
      <c r="W719" t="str">
        <f t="shared" si="146"/>
        <v>n.s.</v>
      </c>
      <c r="X719" t="str">
        <f t="shared" si="147"/>
        <v>n.s.</v>
      </c>
      <c r="Y719" t="str">
        <f t="shared" si="148"/>
        <v>n.s.</v>
      </c>
      <c r="Z719" t="str">
        <f t="shared" si="149"/>
        <v>n.s.</v>
      </c>
      <c r="AA719">
        <f t="shared" si="150"/>
        <v>6</v>
      </c>
      <c r="AB719">
        <v>-0.34815547583752215</v>
      </c>
      <c r="AC719">
        <v>-1.8299749719329337</v>
      </c>
      <c r="AD719">
        <v>1.5622037702833214E-3</v>
      </c>
      <c r="AE719">
        <v>0.19124160213933766</v>
      </c>
      <c r="AF719">
        <v>1.93964800181772</v>
      </c>
      <c r="AG719">
        <v>-0.16384851893531166</v>
      </c>
      <c r="AH719">
        <f t="shared" si="151"/>
        <v>6</v>
      </c>
      <c r="AI719">
        <v>-0.58857375427353509</v>
      </c>
      <c r="AJ719">
        <v>-2.1456053222468991</v>
      </c>
      <c r="AK719">
        <v>-0.11403524324602944</v>
      </c>
      <c r="AL719">
        <v>-0.21038886444540289</v>
      </c>
      <c r="AM719">
        <v>1.741782610463982</v>
      </c>
      <c r="AN719">
        <v>-0.20789285164133287</v>
      </c>
      <c r="AO719">
        <f t="shared" si="152"/>
        <v>6</v>
      </c>
      <c r="AP719">
        <v>0.66500000000000004</v>
      </c>
      <c r="AQ719">
        <v>0.22600000000000001</v>
      </c>
      <c r="AR719">
        <v>0.92400000000000004</v>
      </c>
      <c r="AS719">
        <v>1.157</v>
      </c>
      <c r="AT719">
        <v>0.29899999999999999</v>
      </c>
      <c r="AU719">
        <v>1.155</v>
      </c>
      <c r="AV719" t="s">
        <v>438</v>
      </c>
      <c r="AW719" t="s">
        <v>198</v>
      </c>
      <c r="AX719" t="s">
        <v>439</v>
      </c>
      <c r="BL719">
        <f t="shared" si="153"/>
        <v>-0.21038886444540289</v>
      </c>
      <c r="BM719">
        <f t="shared" si="154"/>
        <v>1.741782610463982</v>
      </c>
      <c r="BN719">
        <f t="shared" si="155"/>
        <v>-0.20789285164133287</v>
      </c>
      <c r="BO719">
        <v>0.21038886444540289</v>
      </c>
      <c r="BP719">
        <v>-1.741782610463982</v>
      </c>
      <c r="BQ719">
        <v>0.20789285164133287</v>
      </c>
    </row>
    <row r="720" spans="1:69" x14ac:dyDescent="0.25">
      <c r="B720" t="s">
        <v>1812</v>
      </c>
      <c r="C720" t="s">
        <v>1813</v>
      </c>
      <c r="D720" t="s">
        <v>198</v>
      </c>
      <c r="E720" t="s">
        <v>198</v>
      </c>
      <c r="F720" t="s">
        <v>198</v>
      </c>
      <c r="G720" t="s">
        <v>198</v>
      </c>
      <c r="H720">
        <v>24.474</v>
      </c>
      <c r="I720">
        <v>11.66</v>
      </c>
      <c r="J720">
        <v>232</v>
      </c>
      <c r="K720">
        <v>37.5</v>
      </c>
      <c r="L720">
        <v>34</v>
      </c>
      <c r="M720">
        <v>5</v>
      </c>
      <c r="N720">
        <v>5</v>
      </c>
      <c r="O720">
        <v>0</v>
      </c>
      <c r="P720">
        <v>1</v>
      </c>
      <c r="Q720" t="s">
        <v>198</v>
      </c>
      <c r="R720">
        <v>4.6230000000000002</v>
      </c>
      <c r="S720">
        <v>98.317492723464994</v>
      </c>
      <c r="T720" s="8">
        <f t="shared" si="143"/>
        <v>-0.13521476202788435</v>
      </c>
      <c r="U720" s="8">
        <f t="shared" si="144"/>
        <v>0.23209948520842605</v>
      </c>
      <c r="V720" s="7">
        <f t="shared" si="145"/>
        <v>0.22188643718065479</v>
      </c>
      <c r="W720" t="str">
        <f t="shared" si="146"/>
        <v>n.s.</v>
      </c>
      <c r="X720" t="str">
        <f t="shared" si="147"/>
        <v>n.s.</v>
      </c>
      <c r="Y720" t="str">
        <f t="shared" si="148"/>
        <v>n.s.</v>
      </c>
      <c r="Z720" t="str">
        <f t="shared" si="149"/>
        <v>n.s.</v>
      </c>
      <c r="AA720">
        <f t="shared" si="150"/>
        <v>6</v>
      </c>
      <c r="AB720">
        <v>-3.8865479042855811E-2</v>
      </c>
      <c r="AC720">
        <v>0.32855652475823544</v>
      </c>
      <c r="AD720">
        <v>-0.37242857120188627</v>
      </c>
      <c r="AE720">
        <v>-0.28004367520809281</v>
      </c>
      <c r="AF720">
        <v>-0.17062360929136555</v>
      </c>
      <c r="AG720">
        <v>-0.27788376218134114</v>
      </c>
      <c r="AH720">
        <f t="shared" si="151"/>
        <v>6</v>
      </c>
      <c r="AI720">
        <v>-0.27928375747886874</v>
      </c>
      <c r="AJ720">
        <v>1.2926174444270048E-2</v>
      </c>
      <c r="AK720">
        <v>-0.48802601821819902</v>
      </c>
      <c r="AL720">
        <v>-0.68167414179283337</v>
      </c>
      <c r="AM720">
        <v>-0.36848900064510354</v>
      </c>
      <c r="AN720">
        <v>-0.32192809488736235</v>
      </c>
      <c r="AO720">
        <f t="shared" si="152"/>
        <v>6</v>
      </c>
      <c r="AP720">
        <v>0.82399999999999995</v>
      </c>
      <c r="AQ720">
        <v>1.0089999999999999</v>
      </c>
      <c r="AR720">
        <v>0.71299999999999997</v>
      </c>
      <c r="AS720">
        <v>1.6040000000000001</v>
      </c>
      <c r="AT720">
        <v>1.2909999999999999</v>
      </c>
      <c r="AU720">
        <v>1.25</v>
      </c>
      <c r="AV720" t="s">
        <v>198</v>
      </c>
      <c r="AW720" t="s">
        <v>198</v>
      </c>
      <c r="AX720" t="s">
        <v>198</v>
      </c>
      <c r="BL720">
        <f t="shared" si="153"/>
        <v>-0.68167414179283337</v>
      </c>
      <c r="BM720">
        <f t="shared" si="154"/>
        <v>-0.36848900064510354</v>
      </c>
      <c r="BN720">
        <f t="shared" si="155"/>
        <v>-0.32192809488736235</v>
      </c>
      <c r="BO720">
        <v>0.68167414179283337</v>
      </c>
      <c r="BP720">
        <v>0.36848900064510354</v>
      </c>
      <c r="BQ720">
        <v>0.32192809488736235</v>
      </c>
    </row>
    <row r="721" spans="1:69" x14ac:dyDescent="0.25">
      <c r="B721" t="s">
        <v>1814</v>
      </c>
      <c r="C721" t="s">
        <v>1815</v>
      </c>
      <c r="D721" t="s">
        <v>198</v>
      </c>
      <c r="E721" t="s">
        <v>198</v>
      </c>
      <c r="F721" t="s">
        <v>198</v>
      </c>
      <c r="G721" t="s">
        <v>1816</v>
      </c>
      <c r="H721">
        <v>50.914000000000001</v>
      </c>
      <c r="I721">
        <v>8.31</v>
      </c>
      <c r="J721">
        <v>462</v>
      </c>
      <c r="K721">
        <v>26.406926406926399</v>
      </c>
      <c r="L721">
        <v>36</v>
      </c>
      <c r="M721">
        <v>10</v>
      </c>
      <c r="N721">
        <v>10</v>
      </c>
      <c r="O721">
        <v>0</v>
      </c>
      <c r="P721">
        <v>1</v>
      </c>
      <c r="Q721" t="s">
        <v>198</v>
      </c>
      <c r="R721">
        <v>2.9809999999999999</v>
      </c>
      <c r="S721">
        <v>105.447521686554</v>
      </c>
      <c r="T721" s="8">
        <f t="shared" si="143"/>
        <v>-7.6199842989389685E-2</v>
      </c>
      <c r="U721" s="8">
        <f t="shared" si="144"/>
        <v>0.16662515573047532</v>
      </c>
      <c r="V721" s="7">
        <f t="shared" si="145"/>
        <v>0.33060597675937242</v>
      </c>
      <c r="W721" t="str">
        <f t="shared" si="146"/>
        <v>n.s.</v>
      </c>
      <c r="X721" t="str">
        <f t="shared" si="147"/>
        <v>n.s.</v>
      </c>
      <c r="Y721" t="str">
        <f t="shared" si="148"/>
        <v>n.s.</v>
      </c>
      <c r="Z721" t="str">
        <f t="shared" si="149"/>
        <v>n.s.</v>
      </c>
      <c r="AA721">
        <f t="shared" si="150"/>
        <v>6</v>
      </c>
      <c r="AB721">
        <v>-0.25979960141667535</v>
      </c>
      <c r="AC721">
        <v>-0.31030393146349683</v>
      </c>
      <c r="AD721">
        <v>-0.13251041457937829</v>
      </c>
      <c r="AE721">
        <v>8.2012532384579229E-2</v>
      </c>
      <c r="AF721">
        <v>8.2832148407497919E-2</v>
      </c>
      <c r="AG721">
        <v>8.0570208731135254E-2</v>
      </c>
      <c r="AH721">
        <f t="shared" si="151"/>
        <v>6</v>
      </c>
      <c r="AI721">
        <v>-0.50021787985268829</v>
      </c>
      <c r="AJ721">
        <v>-0.62593428177746224</v>
      </c>
      <c r="AK721">
        <v>-0.24810786159569104</v>
      </c>
      <c r="AL721">
        <v>-0.31961793420016132</v>
      </c>
      <c r="AM721">
        <v>-0.11503324294624007</v>
      </c>
      <c r="AN721">
        <v>3.6525876025114042E-2</v>
      </c>
      <c r="AO721">
        <f t="shared" si="152"/>
        <v>6</v>
      </c>
      <c r="AP721">
        <v>0.70699999999999996</v>
      </c>
      <c r="AQ721">
        <v>0.64800000000000002</v>
      </c>
      <c r="AR721">
        <v>0.84199999999999997</v>
      </c>
      <c r="AS721">
        <v>1.248</v>
      </c>
      <c r="AT721">
        <v>1.083</v>
      </c>
      <c r="AU721">
        <v>0.97499999999999998</v>
      </c>
      <c r="AV721" t="s">
        <v>199</v>
      </c>
      <c r="AW721" t="s">
        <v>198</v>
      </c>
      <c r="AX721" t="s">
        <v>222</v>
      </c>
      <c r="BL721">
        <f t="shared" si="153"/>
        <v>-0.31961793420016132</v>
      </c>
      <c r="BM721">
        <f t="shared" si="154"/>
        <v>-0.11503324294624007</v>
      </c>
      <c r="BN721">
        <f t="shared" si="155"/>
        <v>3.6525876025114042E-2</v>
      </c>
      <c r="BO721">
        <v>0.31961793420016132</v>
      </c>
      <c r="BP721">
        <v>0.11503324294624007</v>
      </c>
      <c r="BQ721">
        <v>-3.6525876025114042E-2</v>
      </c>
    </row>
    <row r="722" spans="1:69" x14ac:dyDescent="0.25">
      <c r="B722" t="s">
        <v>1817</v>
      </c>
      <c r="C722" t="s">
        <v>1818</v>
      </c>
      <c r="D722" t="s">
        <v>198</v>
      </c>
      <c r="E722" t="s">
        <v>198</v>
      </c>
      <c r="F722" t="s">
        <v>198</v>
      </c>
      <c r="G722" t="s">
        <v>1819</v>
      </c>
      <c r="H722">
        <v>83.414000000000001</v>
      </c>
      <c r="I722">
        <v>6.51</v>
      </c>
      <c r="J722">
        <v>751</v>
      </c>
      <c r="K722">
        <v>16.511318242343499</v>
      </c>
      <c r="L722">
        <v>23</v>
      </c>
      <c r="M722">
        <v>10</v>
      </c>
      <c r="N722">
        <v>10</v>
      </c>
      <c r="O722">
        <v>0</v>
      </c>
      <c r="P722">
        <v>1</v>
      </c>
      <c r="Q722" t="s">
        <v>198</v>
      </c>
      <c r="R722">
        <v>0.85899999999999999</v>
      </c>
      <c r="S722">
        <v>64.706631898880005</v>
      </c>
      <c r="T722" s="8">
        <f t="shared" si="143"/>
        <v>0.39144256783780967</v>
      </c>
      <c r="U722" s="8">
        <f t="shared" si="144"/>
        <v>0.16348324610642204</v>
      </c>
      <c r="V722" s="7">
        <f t="shared" si="145"/>
        <v>3.2175797290668153E-4</v>
      </c>
      <c r="W722" t="str">
        <f t="shared" si="146"/>
        <v>n.s.</v>
      </c>
      <c r="X722" t="str">
        <f t="shared" si="147"/>
        <v>n.s.</v>
      </c>
      <c r="Y722" t="str">
        <f t="shared" si="148"/>
        <v>n.s.</v>
      </c>
      <c r="Z722" t="str">
        <f t="shared" si="149"/>
        <v>n.s.</v>
      </c>
      <c r="AA722">
        <f t="shared" si="150"/>
        <v>6</v>
      </c>
      <c r="AB722">
        <v>0.29700180680238042</v>
      </c>
      <c r="AC722">
        <v>0.51851818378410885</v>
      </c>
      <c r="AD722">
        <v>0.54748779530249325</v>
      </c>
      <c r="AE722">
        <v>0.58114512359836157</v>
      </c>
      <c r="AF722">
        <v>0.24329682060074398</v>
      </c>
      <c r="AG722">
        <v>0.16120567693877022</v>
      </c>
      <c r="AH722">
        <f t="shared" si="151"/>
        <v>6</v>
      </c>
      <c r="AI722">
        <v>5.6583528366367514E-2</v>
      </c>
      <c r="AJ722">
        <v>0.20288783347014344</v>
      </c>
      <c r="AK722">
        <v>0.43189034828618045</v>
      </c>
      <c r="AL722">
        <v>0.17951465701362104</v>
      </c>
      <c r="AM722">
        <v>4.5431429247006001E-2</v>
      </c>
      <c r="AN722">
        <v>0.117161344232749</v>
      </c>
      <c r="AO722">
        <f t="shared" si="152"/>
        <v>6</v>
      </c>
      <c r="AP722">
        <v>1.04</v>
      </c>
      <c r="AQ722">
        <v>1.151</v>
      </c>
      <c r="AR722">
        <v>1.349</v>
      </c>
      <c r="AS722">
        <v>0.88300000000000001</v>
      </c>
      <c r="AT722">
        <v>0.96899999999999997</v>
      </c>
      <c r="AU722">
        <v>0.92200000000000004</v>
      </c>
      <c r="AV722" t="s">
        <v>1449</v>
      </c>
      <c r="AW722" t="s">
        <v>198</v>
      </c>
      <c r="AX722" t="s">
        <v>1310</v>
      </c>
      <c r="BL722">
        <f t="shared" si="153"/>
        <v>0.17951465701362104</v>
      </c>
      <c r="BM722">
        <f t="shared" si="154"/>
        <v>4.5431429247006001E-2</v>
      </c>
      <c r="BN722">
        <f t="shared" si="155"/>
        <v>0.117161344232749</v>
      </c>
      <c r="BO722">
        <v>-0.17951465701362104</v>
      </c>
      <c r="BP722">
        <v>-4.5431429247006001E-2</v>
      </c>
      <c r="BQ722">
        <v>-0.117161344232749</v>
      </c>
    </row>
    <row r="723" spans="1:69" x14ac:dyDescent="0.25">
      <c r="B723" t="s">
        <v>1820</v>
      </c>
      <c r="C723" t="s">
        <v>1821</v>
      </c>
      <c r="D723" t="s">
        <v>198</v>
      </c>
      <c r="E723" t="s">
        <v>198</v>
      </c>
      <c r="F723" t="s">
        <v>198</v>
      </c>
      <c r="G723" t="s">
        <v>1822</v>
      </c>
      <c r="H723">
        <v>57.978999999999999</v>
      </c>
      <c r="I723">
        <v>6.74</v>
      </c>
      <c r="J723">
        <v>525</v>
      </c>
      <c r="K723">
        <v>21.3333333333333</v>
      </c>
      <c r="L723">
        <v>37</v>
      </c>
      <c r="M723">
        <v>9</v>
      </c>
      <c r="N723">
        <v>9</v>
      </c>
      <c r="O723">
        <v>0</v>
      </c>
      <c r="P723">
        <v>1</v>
      </c>
      <c r="Q723" t="s">
        <v>198</v>
      </c>
      <c r="R723">
        <v>1.738</v>
      </c>
      <c r="S723">
        <v>114.58016371727</v>
      </c>
      <c r="T723" s="8">
        <f t="shared" si="143"/>
        <v>0.13001934787108274</v>
      </c>
      <c r="U723" s="8">
        <f t="shared" si="144"/>
        <v>0.25023156839860677</v>
      </c>
      <c r="V723" s="7">
        <f t="shared" si="145"/>
        <v>0.27227544480630722</v>
      </c>
      <c r="W723" t="str">
        <f t="shared" si="146"/>
        <v>n.s.</v>
      </c>
      <c r="X723" t="str">
        <f t="shared" si="147"/>
        <v>n.s.</v>
      </c>
      <c r="Y723" t="str">
        <f t="shared" si="148"/>
        <v>n.s.</v>
      </c>
      <c r="Z723" t="str">
        <f t="shared" si="149"/>
        <v>n.s.</v>
      </c>
      <c r="AA723">
        <f t="shared" si="150"/>
        <v>6</v>
      </c>
      <c r="AB723">
        <v>0.60667054213557681</v>
      </c>
      <c r="AC723">
        <v>0.17956880073793705</v>
      </c>
      <c r="AD723">
        <v>0.21590235281199824</v>
      </c>
      <c r="AE723">
        <v>-0.16006225481356839</v>
      </c>
      <c r="AF723">
        <v>-6.7571504695360385E-2</v>
      </c>
      <c r="AG723">
        <v>5.6081510499132944E-3</v>
      </c>
      <c r="AH723">
        <f t="shared" si="151"/>
        <v>6</v>
      </c>
      <c r="AI723">
        <v>0.36625226369956387</v>
      </c>
      <c r="AJ723">
        <v>-0.13606154957602837</v>
      </c>
      <c r="AK723">
        <v>0.10030490579568548</v>
      </c>
      <c r="AL723">
        <v>-0.56169272139830895</v>
      </c>
      <c r="AM723">
        <v>-0.26543689604909837</v>
      </c>
      <c r="AN723">
        <v>-3.8436181656107918E-2</v>
      </c>
      <c r="AO723">
        <f t="shared" si="152"/>
        <v>6</v>
      </c>
      <c r="AP723">
        <v>1.2889999999999999</v>
      </c>
      <c r="AQ723">
        <v>0.91</v>
      </c>
      <c r="AR723">
        <v>1.0720000000000001</v>
      </c>
      <c r="AS723">
        <v>1.476</v>
      </c>
      <c r="AT723">
        <v>1.202</v>
      </c>
      <c r="AU723">
        <v>1.0269999999999999</v>
      </c>
      <c r="AV723" t="s">
        <v>199</v>
      </c>
      <c r="AW723" t="s">
        <v>198</v>
      </c>
      <c r="AX723" t="s">
        <v>817</v>
      </c>
      <c r="BL723">
        <f t="shared" si="153"/>
        <v>-0.56169272139830895</v>
      </c>
      <c r="BM723">
        <f t="shared" si="154"/>
        <v>-0.26543689604909837</v>
      </c>
      <c r="BN723">
        <f t="shared" si="155"/>
        <v>-3.8436181656107918E-2</v>
      </c>
      <c r="BO723">
        <v>0.56169272139830895</v>
      </c>
      <c r="BP723">
        <v>0.26543689604909837</v>
      </c>
      <c r="BQ723">
        <v>3.8436181656107918E-2</v>
      </c>
    </row>
    <row r="724" spans="1:69" x14ac:dyDescent="0.25">
      <c r="B724" t="s">
        <v>1823</v>
      </c>
      <c r="C724" t="s">
        <v>1824</v>
      </c>
      <c r="D724" t="s">
        <v>198</v>
      </c>
      <c r="E724" t="s">
        <v>198</v>
      </c>
      <c r="F724" t="s">
        <v>198</v>
      </c>
      <c r="G724" t="s">
        <v>864</v>
      </c>
      <c r="H724">
        <v>14.77</v>
      </c>
      <c r="I724">
        <v>4.68</v>
      </c>
      <c r="J724">
        <v>134</v>
      </c>
      <c r="K724">
        <v>58.208955223880601</v>
      </c>
      <c r="L724">
        <v>46</v>
      </c>
      <c r="M724">
        <v>6</v>
      </c>
      <c r="N724">
        <v>6</v>
      </c>
      <c r="O724">
        <v>0</v>
      </c>
      <c r="P724">
        <v>1</v>
      </c>
      <c r="Q724" t="s">
        <v>198</v>
      </c>
      <c r="R724">
        <v>26.826000000000001</v>
      </c>
      <c r="S724">
        <v>143.51854789257101</v>
      </c>
      <c r="T724" s="8">
        <f t="shared" si="143"/>
        <v>3.5017783510671474E-2</v>
      </c>
      <c r="U724" s="8">
        <f t="shared" si="144"/>
        <v>0.12460701369391761</v>
      </c>
      <c r="V724" s="7">
        <f t="shared" si="145"/>
        <v>0.54383121679354574</v>
      </c>
      <c r="W724" t="str">
        <f t="shared" si="146"/>
        <v>n.s.</v>
      </c>
      <c r="X724" t="str">
        <f t="shared" si="147"/>
        <v>n.s.</v>
      </c>
      <c r="Y724" t="str">
        <f t="shared" si="148"/>
        <v>n.s.</v>
      </c>
      <c r="Z724" t="str">
        <f t="shared" si="149"/>
        <v>n.s.</v>
      </c>
      <c r="AA724">
        <f t="shared" si="150"/>
        <v>6</v>
      </c>
      <c r="AB724">
        <v>0.12638303518998351</v>
      </c>
      <c r="AC724">
        <v>0.21712480536154036</v>
      </c>
      <c r="AD724">
        <v>8.3503817306459421E-2</v>
      </c>
      <c r="AE724">
        <v>-0.11640102601742874</v>
      </c>
      <c r="AF724">
        <v>2.6658563935595569E-2</v>
      </c>
      <c r="AG724">
        <v>-0.12716249471212121</v>
      </c>
      <c r="AH724">
        <f t="shared" si="151"/>
        <v>6</v>
      </c>
      <c r="AI724">
        <v>-0.11403524324602944</v>
      </c>
      <c r="AJ724">
        <v>-9.8505544952425056E-2</v>
      </c>
      <c r="AK724">
        <v>-3.2093629709853341E-2</v>
      </c>
      <c r="AL724">
        <v>-0.5180314926021693</v>
      </c>
      <c r="AM724">
        <v>-0.17120682741814242</v>
      </c>
      <c r="AN724">
        <v>-0.17120682741814242</v>
      </c>
      <c r="AO724">
        <f t="shared" si="152"/>
        <v>6</v>
      </c>
      <c r="AP724">
        <v>0.92400000000000004</v>
      </c>
      <c r="AQ724">
        <v>0.93400000000000005</v>
      </c>
      <c r="AR724">
        <v>0.97799999999999998</v>
      </c>
      <c r="AS724">
        <v>1.4319999999999999</v>
      </c>
      <c r="AT724">
        <v>1.1259999999999999</v>
      </c>
      <c r="AU724">
        <v>1.1259999999999999</v>
      </c>
      <c r="AV724" t="s">
        <v>198</v>
      </c>
      <c r="AW724" t="s">
        <v>198</v>
      </c>
      <c r="AX724" t="s">
        <v>1437</v>
      </c>
      <c r="BL724">
        <f t="shared" si="153"/>
        <v>-0.5180314926021693</v>
      </c>
      <c r="BM724">
        <f t="shared" si="154"/>
        <v>-0.17120682741814242</v>
      </c>
      <c r="BN724">
        <f t="shared" si="155"/>
        <v>-0.17120682741814242</v>
      </c>
      <c r="BO724">
        <v>0.5180314926021693</v>
      </c>
      <c r="BP724">
        <v>0.17120682741814242</v>
      </c>
      <c r="BQ724">
        <v>0.17120682741814242</v>
      </c>
    </row>
    <row r="725" spans="1:69" x14ac:dyDescent="0.25">
      <c r="A725" s="9" t="s">
        <v>265</v>
      </c>
      <c r="B725" t="s">
        <v>1825</v>
      </c>
      <c r="C725" t="s">
        <v>1826</v>
      </c>
      <c r="D725" t="s">
        <v>198</v>
      </c>
      <c r="E725" t="s">
        <v>198</v>
      </c>
      <c r="F725" t="s">
        <v>198</v>
      </c>
      <c r="G725" t="s">
        <v>1827</v>
      </c>
      <c r="H725">
        <v>26.606000000000002</v>
      </c>
      <c r="I725">
        <v>6.67</v>
      </c>
      <c r="J725">
        <v>246</v>
      </c>
      <c r="K725">
        <v>27.642276422764201</v>
      </c>
      <c r="L725">
        <v>32</v>
      </c>
      <c r="M725">
        <v>7</v>
      </c>
      <c r="N725">
        <v>7</v>
      </c>
      <c r="O725">
        <v>0</v>
      </c>
      <c r="P725">
        <v>1</v>
      </c>
      <c r="Q725" t="s">
        <v>198</v>
      </c>
      <c r="R725">
        <v>11.115</v>
      </c>
      <c r="S725">
        <v>91.459019064903302</v>
      </c>
      <c r="T725" s="8">
        <f t="shared" si="143"/>
        <v>0.23013392117127396</v>
      </c>
      <c r="U725" s="8">
        <f t="shared" si="144"/>
        <v>0.25958352058377698</v>
      </c>
      <c r="V725" s="7">
        <f t="shared" si="145"/>
        <v>7.5571955569566487E-2</v>
      </c>
      <c r="W725" t="str">
        <f t="shared" si="146"/>
        <v>n.s.</v>
      </c>
      <c r="X725" t="str">
        <f t="shared" si="147"/>
        <v>n.s.</v>
      </c>
      <c r="Y725" t="str">
        <f t="shared" si="148"/>
        <v>n.s.</v>
      </c>
      <c r="Z725" t="str">
        <f t="shared" si="149"/>
        <v>n.s.</v>
      </c>
      <c r="AA725">
        <f t="shared" si="150"/>
        <v>6</v>
      </c>
      <c r="AB725">
        <v>0.14961534142770033</v>
      </c>
      <c r="AC725">
        <v>0.27168700272636837</v>
      </c>
      <c r="AD725">
        <v>0.24916097275741855</v>
      </c>
      <c r="AE725">
        <v>0.71815857372951308</v>
      </c>
      <c r="AF725">
        <v>0.15102513715076563</v>
      </c>
      <c r="AG725">
        <v>-0.15884350076412224</v>
      </c>
      <c r="AH725">
        <f t="shared" si="151"/>
        <v>6</v>
      </c>
      <c r="AI725">
        <v>-9.0802937008312615E-2</v>
      </c>
      <c r="AJ725">
        <v>-4.3943347587597055E-2</v>
      </c>
      <c r="AK725">
        <v>0.1335635257411058</v>
      </c>
      <c r="AL725">
        <v>0.31652810714477247</v>
      </c>
      <c r="AM725">
        <v>-4.6840254202972352E-2</v>
      </c>
      <c r="AN725">
        <v>-0.20288783347014344</v>
      </c>
      <c r="AO725">
        <f t="shared" si="152"/>
        <v>6</v>
      </c>
      <c r="AP725">
        <v>0.93899999999999995</v>
      </c>
      <c r="AQ725">
        <v>0.97</v>
      </c>
      <c r="AR725">
        <v>1.097</v>
      </c>
      <c r="AS725">
        <v>0.80300000000000005</v>
      </c>
      <c r="AT725">
        <v>1.0329999999999999</v>
      </c>
      <c r="AU725">
        <v>1.151</v>
      </c>
      <c r="AV725" t="s">
        <v>198</v>
      </c>
      <c r="AW725" t="s">
        <v>253</v>
      </c>
      <c r="AX725" t="s">
        <v>198</v>
      </c>
      <c r="BL725">
        <f t="shared" si="153"/>
        <v>0.31652810714477247</v>
      </c>
      <c r="BM725">
        <f t="shared" si="154"/>
        <v>-4.6840254202972352E-2</v>
      </c>
      <c r="BN725">
        <f t="shared" si="155"/>
        <v>-0.20288783347014344</v>
      </c>
      <c r="BO725">
        <v>-0.31652810714477247</v>
      </c>
      <c r="BP725">
        <v>4.6840254202972352E-2</v>
      </c>
      <c r="BQ725">
        <v>0.20288783347014344</v>
      </c>
    </row>
    <row r="726" spans="1:69" x14ac:dyDescent="0.25">
      <c r="B726" t="s">
        <v>1828</v>
      </c>
      <c r="C726" t="s">
        <v>1829</v>
      </c>
      <c r="D726" t="s">
        <v>198</v>
      </c>
      <c r="E726" t="s">
        <v>198</v>
      </c>
      <c r="F726" t="s">
        <v>198</v>
      </c>
      <c r="G726" t="s">
        <v>1930</v>
      </c>
      <c r="H726">
        <v>95.933000000000007</v>
      </c>
      <c r="I726">
        <v>7.24</v>
      </c>
      <c r="J726">
        <v>866</v>
      </c>
      <c r="K726">
        <v>14.780600461893799</v>
      </c>
      <c r="L726">
        <v>26</v>
      </c>
      <c r="M726">
        <v>11</v>
      </c>
      <c r="N726">
        <v>11</v>
      </c>
      <c r="O726">
        <v>0</v>
      </c>
      <c r="P726">
        <v>1</v>
      </c>
      <c r="Q726" t="s">
        <v>198</v>
      </c>
      <c r="R726">
        <v>0.83299999999999996</v>
      </c>
      <c r="S726">
        <v>64.716209053993197</v>
      </c>
      <c r="T726" s="8">
        <f t="shared" si="143"/>
        <v>-0.26435064684284976</v>
      </c>
      <c r="U726" s="8">
        <f t="shared" si="144"/>
        <v>0.51154968651060295</v>
      </c>
      <c r="V726" s="7">
        <f t="shared" si="145"/>
        <v>0.27473995177671789</v>
      </c>
      <c r="W726" t="str">
        <f t="shared" si="146"/>
        <v>n.s.</v>
      </c>
      <c r="X726" t="str">
        <f t="shared" si="147"/>
        <v>n.s.</v>
      </c>
      <c r="Y726" t="str">
        <f t="shared" si="148"/>
        <v>n.s.</v>
      </c>
      <c r="Z726" t="str">
        <f t="shared" si="149"/>
        <v>n.s.</v>
      </c>
      <c r="AA726">
        <f t="shared" si="150"/>
        <v>6</v>
      </c>
      <c r="AB726">
        <v>-0.57561888672139228</v>
      </c>
      <c r="AC726">
        <v>0.15074596557218312</v>
      </c>
      <c r="AD726">
        <v>-1.1053530001462286</v>
      </c>
      <c r="AE726">
        <v>0.23170546514242818</v>
      </c>
      <c r="AF726">
        <v>0.25525705524207465</v>
      </c>
      <c r="AG726">
        <v>-0.54284048014616348</v>
      </c>
      <c r="AH726">
        <f t="shared" si="151"/>
        <v>6</v>
      </c>
      <c r="AI726">
        <v>-0.81603716515740521</v>
      </c>
      <c r="AJ726">
        <v>-0.1648843847417823</v>
      </c>
      <c r="AK726">
        <v>-1.2209504471625414</v>
      </c>
      <c r="AL726">
        <v>-0.16992500144231237</v>
      </c>
      <c r="AM726">
        <v>5.7391663888336684E-2</v>
      </c>
      <c r="AN726">
        <v>-0.58688481285218475</v>
      </c>
      <c r="AO726">
        <f t="shared" si="152"/>
        <v>6</v>
      </c>
      <c r="AP726">
        <v>0.56799999999999995</v>
      </c>
      <c r="AQ726">
        <v>0.89200000000000002</v>
      </c>
      <c r="AR726">
        <v>0.42899999999999999</v>
      </c>
      <c r="AS726">
        <v>1.125</v>
      </c>
      <c r="AT726">
        <v>0.96099999999999997</v>
      </c>
      <c r="AU726">
        <v>1.502</v>
      </c>
      <c r="AV726" t="s">
        <v>199</v>
      </c>
      <c r="AW726" t="s">
        <v>198</v>
      </c>
      <c r="AX726" t="s">
        <v>209</v>
      </c>
      <c r="BL726">
        <f t="shared" si="153"/>
        <v>-0.16992500144231237</v>
      </c>
      <c r="BM726">
        <f t="shared" si="154"/>
        <v>5.7391663888336684E-2</v>
      </c>
      <c r="BN726">
        <f t="shared" si="155"/>
        <v>-0.58688481285218475</v>
      </c>
      <c r="BO726">
        <v>0.16992500144231237</v>
      </c>
      <c r="BP726">
        <v>-5.7391663888336684E-2</v>
      </c>
      <c r="BQ726">
        <v>0.58688481285218475</v>
      </c>
    </row>
    <row r="727" spans="1:69" x14ac:dyDescent="0.25">
      <c r="B727" t="s">
        <v>1830</v>
      </c>
      <c r="C727" t="s">
        <v>1831</v>
      </c>
      <c r="D727" t="s">
        <v>198</v>
      </c>
      <c r="E727" t="s">
        <v>198</v>
      </c>
      <c r="F727" t="s">
        <v>198</v>
      </c>
      <c r="G727" t="s">
        <v>1255</v>
      </c>
      <c r="H727">
        <v>41.454000000000001</v>
      </c>
      <c r="I727">
        <v>6.55</v>
      </c>
      <c r="J727">
        <v>398</v>
      </c>
      <c r="K727">
        <v>19.849246231155799</v>
      </c>
      <c r="L727">
        <v>26</v>
      </c>
      <c r="M727">
        <v>6</v>
      </c>
      <c r="N727">
        <v>6</v>
      </c>
      <c r="O727">
        <v>0</v>
      </c>
      <c r="P727">
        <v>1</v>
      </c>
      <c r="Q727" t="s">
        <v>198</v>
      </c>
      <c r="R727">
        <v>2.02</v>
      </c>
      <c r="S727">
        <v>71.814861774444594</v>
      </c>
      <c r="T727" s="8">
        <f t="shared" si="143"/>
        <v>2.299018450177305</v>
      </c>
      <c r="U727" s="8">
        <f t="shared" si="144"/>
        <v>1.1259987461958294</v>
      </c>
      <c r="V727" s="7">
        <f t="shared" si="145"/>
        <v>1.0333554997410525E-3</v>
      </c>
      <c r="W727" t="str">
        <f t="shared" si="146"/>
        <v>REGULATED</v>
      </c>
      <c r="X727" t="str">
        <f t="shared" si="147"/>
        <v>REGULATED</v>
      </c>
      <c r="Y727" t="str">
        <f t="shared" si="148"/>
        <v>REGULATED</v>
      </c>
      <c r="Z727" t="str">
        <f t="shared" si="149"/>
        <v>REGULATED</v>
      </c>
      <c r="AA727">
        <f t="shared" si="150"/>
        <v>6</v>
      </c>
      <c r="AB727">
        <v>1.7134258463521868</v>
      </c>
      <c r="AC727">
        <v>0.39013578667759519</v>
      </c>
      <c r="AD727">
        <v>1.9723839933043938</v>
      </c>
      <c r="AE727">
        <v>3.9244712553980996</v>
      </c>
      <c r="AF727">
        <v>2.6167552161281886</v>
      </c>
      <c r="AG727">
        <v>3.1769386032033671</v>
      </c>
      <c r="AH727">
        <f t="shared" si="151"/>
        <v>6</v>
      </c>
      <c r="AI727">
        <v>1.4730075679161738</v>
      </c>
      <c r="AJ727">
        <v>7.450543636362976E-2</v>
      </c>
      <c r="AK727">
        <v>1.856786546288081</v>
      </c>
      <c r="AL727">
        <v>3.522840788813359</v>
      </c>
      <c r="AM727">
        <v>2.4188898247744506</v>
      </c>
      <c r="AN727">
        <v>3.1328942704973457</v>
      </c>
      <c r="AO727">
        <f t="shared" si="152"/>
        <v>6</v>
      </c>
      <c r="AP727">
        <v>2.7759999999999998</v>
      </c>
      <c r="AQ727">
        <v>1.0529999999999999</v>
      </c>
      <c r="AR727">
        <v>3.6219999999999999</v>
      </c>
      <c r="AS727">
        <v>8.6999999999999994E-2</v>
      </c>
      <c r="AT727">
        <v>0.187</v>
      </c>
      <c r="AU727">
        <v>0.114</v>
      </c>
      <c r="AV727" t="s">
        <v>198</v>
      </c>
      <c r="AW727" t="s">
        <v>1254</v>
      </c>
      <c r="AX727" t="s">
        <v>198</v>
      </c>
      <c r="BL727">
        <f t="shared" si="153"/>
        <v>3.522840788813359</v>
      </c>
      <c r="BM727">
        <f t="shared" si="154"/>
        <v>2.4188898247744506</v>
      </c>
      <c r="BN727">
        <f t="shared" si="155"/>
        <v>3.1328942704973457</v>
      </c>
      <c r="BO727">
        <v>-3.522840788813359</v>
      </c>
      <c r="BP727">
        <v>-2.4188898247744506</v>
      </c>
      <c r="BQ727">
        <v>-3.1328942704973457</v>
      </c>
    </row>
    <row r="728" spans="1:69" x14ac:dyDescent="0.25">
      <c r="B728" t="s">
        <v>1832</v>
      </c>
      <c r="C728" t="s">
        <v>1833</v>
      </c>
      <c r="D728" t="s">
        <v>1834</v>
      </c>
      <c r="E728" t="s">
        <v>1835</v>
      </c>
      <c r="F728" t="s">
        <v>603</v>
      </c>
      <c r="G728" t="s">
        <v>1836</v>
      </c>
      <c r="H728">
        <v>21.670999999999999</v>
      </c>
      <c r="I728">
        <v>10.51</v>
      </c>
      <c r="J728">
        <v>188</v>
      </c>
      <c r="K728">
        <v>48.404255319148902</v>
      </c>
      <c r="L728">
        <v>33</v>
      </c>
      <c r="M728">
        <v>8</v>
      </c>
      <c r="N728">
        <v>8</v>
      </c>
      <c r="O728">
        <v>0</v>
      </c>
      <c r="P728">
        <v>1</v>
      </c>
      <c r="Q728" t="s">
        <v>198</v>
      </c>
      <c r="R728">
        <v>22.100999999999999</v>
      </c>
      <c r="S728">
        <v>88.611741662025494</v>
      </c>
      <c r="T728" s="8">
        <f t="shared" si="143"/>
        <v>-0.73586919532805428</v>
      </c>
      <c r="U728" s="8">
        <f t="shared" si="144"/>
        <v>1.2249227305695756</v>
      </c>
      <c r="V728" s="7">
        <f t="shared" si="145"/>
        <v>0.20886030130611513</v>
      </c>
      <c r="W728" t="str">
        <f t="shared" si="146"/>
        <v>n.s.</v>
      </c>
      <c r="X728" t="str">
        <f t="shared" si="147"/>
        <v>n.s.</v>
      </c>
      <c r="Y728" t="str">
        <f t="shared" si="148"/>
        <v>n.s.</v>
      </c>
      <c r="Z728" t="str">
        <f t="shared" si="149"/>
        <v>n.s.</v>
      </c>
      <c r="AA728">
        <f t="shared" si="150"/>
        <v>6</v>
      </c>
      <c r="AB728">
        <v>0.34475493825074843</v>
      </c>
      <c r="AC728">
        <v>-2.6389266789248675</v>
      </c>
      <c r="AD728">
        <v>-1.5418478075063671</v>
      </c>
      <c r="AE728">
        <v>0.77495771397874713</v>
      </c>
      <c r="AF728">
        <v>-1.4752387062364358</v>
      </c>
      <c r="AG728">
        <v>0.12108536846984921</v>
      </c>
      <c r="AH728">
        <f t="shared" si="151"/>
        <v>6</v>
      </c>
      <c r="AI728">
        <v>0.10433665981473553</v>
      </c>
      <c r="AJ728">
        <v>-2.954557029238833</v>
      </c>
      <c r="AK728">
        <v>-1.6574452545226799</v>
      </c>
      <c r="AL728">
        <v>0.37332724739400663</v>
      </c>
      <c r="AM728">
        <v>-1.6731040975901739</v>
      </c>
      <c r="AN728">
        <v>7.7041035763828009E-2</v>
      </c>
      <c r="AO728">
        <f t="shared" si="152"/>
        <v>6</v>
      </c>
      <c r="AP728">
        <v>1.075</v>
      </c>
      <c r="AQ728">
        <v>0.129</v>
      </c>
      <c r="AR728">
        <v>0.317</v>
      </c>
      <c r="AS728">
        <v>0.77200000000000002</v>
      </c>
      <c r="AT728">
        <v>3.1890000000000001</v>
      </c>
      <c r="AU728">
        <v>0.94799999999999995</v>
      </c>
      <c r="AV728" t="s">
        <v>199</v>
      </c>
      <c r="AW728" t="s">
        <v>1423</v>
      </c>
      <c r="AX728" t="s">
        <v>719</v>
      </c>
      <c r="BL728">
        <f t="shared" si="153"/>
        <v>0.37332724739400663</v>
      </c>
      <c r="BM728">
        <f t="shared" si="154"/>
        <v>-1.6731040975901739</v>
      </c>
      <c r="BN728">
        <f t="shared" si="155"/>
        <v>7.7041035763828009E-2</v>
      </c>
      <c r="BO728">
        <v>-0.37332724739400663</v>
      </c>
      <c r="BP728">
        <v>1.6731040975901739</v>
      </c>
      <c r="BQ728">
        <v>-7.7041035763828009E-2</v>
      </c>
    </row>
    <row r="729" spans="1:69" x14ac:dyDescent="0.25">
      <c r="B729" t="s">
        <v>1837</v>
      </c>
      <c r="C729" t="s">
        <v>1838</v>
      </c>
      <c r="D729" t="s">
        <v>198</v>
      </c>
      <c r="E729" t="s">
        <v>198</v>
      </c>
      <c r="F729" t="s">
        <v>198</v>
      </c>
      <c r="G729" t="s">
        <v>564</v>
      </c>
      <c r="H729">
        <v>13.723000000000001</v>
      </c>
      <c r="I729">
        <v>10.55</v>
      </c>
      <c r="J729">
        <v>123</v>
      </c>
      <c r="K729">
        <v>59.349593495934997</v>
      </c>
      <c r="L729">
        <v>76</v>
      </c>
      <c r="M729">
        <v>8</v>
      </c>
      <c r="N729">
        <v>5</v>
      </c>
      <c r="O729">
        <v>0</v>
      </c>
      <c r="P729">
        <v>1</v>
      </c>
      <c r="Q729" t="s">
        <v>198</v>
      </c>
      <c r="R729">
        <v>73.989000000000004</v>
      </c>
      <c r="S729">
        <v>151.76307201385501</v>
      </c>
      <c r="T729" s="8">
        <f t="shared" si="143"/>
        <v>-0.49075448739501115</v>
      </c>
      <c r="U729" s="8">
        <f t="shared" si="144"/>
        <v>0.75137808838234199</v>
      </c>
      <c r="V729" s="7">
        <f t="shared" si="145"/>
        <v>0.17485631511055649</v>
      </c>
      <c r="W729" t="str">
        <f t="shared" si="146"/>
        <v>n.s.</v>
      </c>
      <c r="X729" t="str">
        <f t="shared" si="147"/>
        <v>n.s.</v>
      </c>
      <c r="Y729" t="str">
        <f t="shared" si="148"/>
        <v>n.s.</v>
      </c>
      <c r="Z729" t="str">
        <f t="shared" si="149"/>
        <v>n.s.</v>
      </c>
      <c r="AA729">
        <f t="shared" si="150"/>
        <v>6</v>
      </c>
      <c r="AB729">
        <v>-0.17847154633843743</v>
      </c>
      <c r="AC729">
        <v>-1.4117491950230427</v>
      </c>
      <c r="AD729">
        <v>-0.56709848462177237</v>
      </c>
      <c r="AE729">
        <v>0.68091422406360924</v>
      </c>
      <c r="AF729">
        <v>-1.4213128247053313</v>
      </c>
      <c r="AG729">
        <v>-4.6809097745092267E-2</v>
      </c>
      <c r="AH729">
        <f t="shared" si="151"/>
        <v>6</v>
      </c>
      <c r="AI729">
        <v>-0.41888982477445036</v>
      </c>
      <c r="AJ729">
        <v>-1.7273795453370082</v>
      </c>
      <c r="AK729">
        <v>-0.68269593163808517</v>
      </c>
      <c r="AL729">
        <v>0.27928375747886874</v>
      </c>
      <c r="AM729">
        <v>-1.6191782160590693</v>
      </c>
      <c r="AN729">
        <v>-9.0853430451113479E-2</v>
      </c>
      <c r="AO729">
        <f t="shared" si="152"/>
        <v>6</v>
      </c>
      <c r="AP729">
        <v>0.748</v>
      </c>
      <c r="AQ729">
        <v>0.30199999999999999</v>
      </c>
      <c r="AR729">
        <v>0.623</v>
      </c>
      <c r="AS729">
        <v>0.82399999999999995</v>
      </c>
      <c r="AT729">
        <v>3.0720000000000001</v>
      </c>
      <c r="AU729">
        <v>1.0649999999999999</v>
      </c>
      <c r="AV729" t="s">
        <v>198</v>
      </c>
      <c r="AW729" t="s">
        <v>562</v>
      </c>
      <c r="AX729" t="s">
        <v>563</v>
      </c>
      <c r="BL729">
        <f t="shared" si="153"/>
        <v>0.27928375747886874</v>
      </c>
      <c r="BM729">
        <f t="shared" si="154"/>
        <v>-1.6191782160590693</v>
      </c>
      <c r="BN729">
        <f t="shared" si="155"/>
        <v>-9.0853430451113479E-2</v>
      </c>
      <c r="BO729">
        <v>-0.27928375747886874</v>
      </c>
      <c r="BP729">
        <v>1.6191782160590693</v>
      </c>
      <c r="BQ729">
        <v>9.0853430451113479E-2</v>
      </c>
    </row>
    <row r="730" spans="1:69" x14ac:dyDescent="0.25">
      <c r="B730" t="s">
        <v>1839</v>
      </c>
      <c r="C730" t="s">
        <v>1840</v>
      </c>
      <c r="D730" t="s">
        <v>198</v>
      </c>
      <c r="E730" t="s">
        <v>198</v>
      </c>
      <c r="F730" t="s">
        <v>198</v>
      </c>
      <c r="G730" t="s">
        <v>1841</v>
      </c>
      <c r="H730">
        <v>88.807000000000002</v>
      </c>
      <c r="I730">
        <v>5.01</v>
      </c>
      <c r="J730">
        <v>809</v>
      </c>
      <c r="K730">
        <v>15.327564894931999</v>
      </c>
      <c r="L730">
        <v>22</v>
      </c>
      <c r="M730">
        <v>8</v>
      </c>
      <c r="N730">
        <v>8</v>
      </c>
      <c r="O730">
        <v>0</v>
      </c>
      <c r="P730">
        <v>1</v>
      </c>
      <c r="Q730" t="s">
        <v>198</v>
      </c>
      <c r="R730">
        <v>0.91700000000000004</v>
      </c>
      <c r="S730">
        <v>79.269824743270902</v>
      </c>
      <c r="T730" s="8">
        <f t="shared" si="143"/>
        <v>-1.0963200860626021E-2</v>
      </c>
      <c r="U730" s="8">
        <f t="shared" si="144"/>
        <v>0.34208468940689768</v>
      </c>
      <c r="V730" s="7">
        <f t="shared" si="145"/>
        <v>0.9449446184589777</v>
      </c>
      <c r="W730" t="str">
        <f t="shared" si="146"/>
        <v>n.s.</v>
      </c>
      <c r="X730" t="str">
        <f t="shared" si="147"/>
        <v>n.s.</v>
      </c>
      <c r="Y730" t="str">
        <f t="shared" si="148"/>
        <v>n.s.</v>
      </c>
      <c r="Z730" t="str">
        <f t="shared" si="149"/>
        <v>n.s.</v>
      </c>
      <c r="AA730">
        <f t="shared" si="150"/>
        <v>5</v>
      </c>
      <c r="AB730">
        <v>0.54376067292334374</v>
      </c>
      <c r="AC730" t="s">
        <v>198</v>
      </c>
      <c r="AD730">
        <v>-0.22996701213828785</v>
      </c>
      <c r="AE730">
        <v>0.22530769394427766</v>
      </c>
      <c r="AF730">
        <v>-0.3677317845004871</v>
      </c>
      <c r="AG730">
        <v>-0.22618557453197652</v>
      </c>
      <c r="AH730">
        <f t="shared" si="151"/>
        <v>5</v>
      </c>
      <c r="AI730">
        <v>0.3033423944873308</v>
      </c>
      <c r="AJ730" t="s">
        <v>198</v>
      </c>
      <c r="AK730">
        <v>-0.3455644591546006</v>
      </c>
      <c r="AL730">
        <v>-0.17632277264046289</v>
      </c>
      <c r="AM730">
        <v>-0.56559717585422509</v>
      </c>
      <c r="AN730">
        <v>-0.27022990723799772</v>
      </c>
      <c r="AO730">
        <f t="shared" si="152"/>
        <v>5</v>
      </c>
      <c r="AP730">
        <v>1.234</v>
      </c>
      <c r="AQ730" t="s">
        <v>198</v>
      </c>
      <c r="AR730">
        <v>0.78700000000000003</v>
      </c>
      <c r="AS730">
        <v>1.1299999999999999</v>
      </c>
      <c r="AT730">
        <v>1.48</v>
      </c>
      <c r="AU730">
        <v>1.206</v>
      </c>
      <c r="AV730" t="s">
        <v>199</v>
      </c>
      <c r="AW730" t="s">
        <v>198</v>
      </c>
      <c r="AX730" t="s">
        <v>84</v>
      </c>
      <c r="BL730">
        <f t="shared" si="153"/>
        <v>-0.17632277264046289</v>
      </c>
      <c r="BM730">
        <f t="shared" si="154"/>
        <v>-0.56559717585422509</v>
      </c>
      <c r="BN730">
        <f t="shared" si="155"/>
        <v>-0.27022990723799772</v>
      </c>
      <c r="BO730">
        <v>0.17632277264046289</v>
      </c>
      <c r="BP730">
        <v>0.56559717585422509</v>
      </c>
      <c r="BQ730">
        <v>0.27022990723799772</v>
      </c>
    </row>
    <row r="731" spans="1:69" x14ac:dyDescent="0.25">
      <c r="B731" t="s">
        <v>1842</v>
      </c>
      <c r="C731" t="s">
        <v>1843</v>
      </c>
      <c r="D731" t="s">
        <v>198</v>
      </c>
      <c r="E731" t="s">
        <v>198</v>
      </c>
      <c r="F731" t="s">
        <v>198</v>
      </c>
      <c r="G731" t="s">
        <v>880</v>
      </c>
      <c r="H731">
        <v>55.015000000000001</v>
      </c>
      <c r="I731">
        <v>6.2</v>
      </c>
      <c r="J731">
        <v>485</v>
      </c>
      <c r="K731">
        <v>18.9690721649485</v>
      </c>
      <c r="L731">
        <v>19</v>
      </c>
      <c r="M731">
        <v>7</v>
      </c>
      <c r="N731">
        <v>7</v>
      </c>
      <c r="O731">
        <v>0</v>
      </c>
      <c r="P731">
        <v>1</v>
      </c>
      <c r="Q731" t="s">
        <v>198</v>
      </c>
      <c r="R731">
        <v>1.254</v>
      </c>
      <c r="S731">
        <v>70.925889849662795</v>
      </c>
      <c r="T731" s="8">
        <f t="shared" si="143"/>
        <v>-0.23504698866801738</v>
      </c>
      <c r="U731" s="8">
        <f t="shared" si="144"/>
        <v>0.25400826371870705</v>
      </c>
      <c r="V731" s="7">
        <f t="shared" si="145"/>
        <v>7.0584895332150566E-2</v>
      </c>
      <c r="W731" t="str">
        <f t="shared" si="146"/>
        <v>n.s.</v>
      </c>
      <c r="X731" t="str">
        <f t="shared" si="147"/>
        <v>n.s.</v>
      </c>
      <c r="Y731" t="str">
        <f t="shared" si="148"/>
        <v>n.s.</v>
      </c>
      <c r="Z731" t="str">
        <f t="shared" si="149"/>
        <v>n.s.</v>
      </c>
      <c r="AA731">
        <f t="shared" si="150"/>
        <v>5</v>
      </c>
      <c r="AB731">
        <v>-0.43304437342403523</v>
      </c>
      <c r="AC731">
        <v>-0.31699858403750519</v>
      </c>
      <c r="AD731">
        <v>0.18873215164652812</v>
      </c>
      <c r="AE731">
        <v>-0.51522829811501358</v>
      </c>
      <c r="AF731" t="s">
        <v>198</v>
      </c>
      <c r="AG731">
        <v>-9.8695839410060937E-2</v>
      </c>
      <c r="AH731">
        <f t="shared" si="151"/>
        <v>5</v>
      </c>
      <c r="AI731">
        <v>-0.67346265186004817</v>
      </c>
      <c r="AJ731">
        <v>-0.63262893435147061</v>
      </c>
      <c r="AK731">
        <v>7.3134704630215375E-2</v>
      </c>
      <c r="AL731">
        <v>-0.91685876469975414</v>
      </c>
      <c r="AM731" t="s">
        <v>198</v>
      </c>
      <c r="AN731">
        <v>-0.14274017211608214</v>
      </c>
      <c r="AO731">
        <f t="shared" si="152"/>
        <v>5</v>
      </c>
      <c r="AP731">
        <v>0.627</v>
      </c>
      <c r="AQ731">
        <v>0.64500000000000002</v>
      </c>
      <c r="AR731">
        <v>1.052</v>
      </c>
      <c r="AS731">
        <v>1.8879999999999999</v>
      </c>
      <c r="AT731" t="s">
        <v>198</v>
      </c>
      <c r="AU731">
        <v>1.1040000000000001</v>
      </c>
      <c r="AV731" t="s">
        <v>198</v>
      </c>
      <c r="AW731" t="s">
        <v>15</v>
      </c>
      <c r="AX731" t="s">
        <v>1272</v>
      </c>
      <c r="BL731">
        <f t="shared" si="153"/>
        <v>-0.91685876469975414</v>
      </c>
      <c r="BM731" t="str">
        <f t="shared" si="154"/>
        <v/>
      </c>
      <c r="BN731">
        <f t="shared" si="155"/>
        <v>-0.14274017211608214</v>
      </c>
      <c r="BO731">
        <v>0.91685876469975414</v>
      </c>
      <c r="BP731" t="s">
        <v>198</v>
      </c>
      <c r="BQ731">
        <v>0.14274017211608214</v>
      </c>
    </row>
    <row r="732" spans="1:69" x14ac:dyDescent="0.25">
      <c r="B732" t="s">
        <v>1844</v>
      </c>
      <c r="C732" t="s">
        <v>1845</v>
      </c>
      <c r="D732" t="s">
        <v>198</v>
      </c>
      <c r="E732" t="s">
        <v>198</v>
      </c>
      <c r="F732" t="s">
        <v>198</v>
      </c>
      <c r="G732" t="s">
        <v>1846</v>
      </c>
      <c r="H732">
        <v>69.174999999999997</v>
      </c>
      <c r="I732">
        <v>8.07</v>
      </c>
      <c r="J732">
        <v>613</v>
      </c>
      <c r="K732">
        <v>18.597063621533401</v>
      </c>
      <c r="L732">
        <v>28</v>
      </c>
      <c r="M732">
        <v>11</v>
      </c>
      <c r="N732">
        <v>11</v>
      </c>
      <c r="O732">
        <v>0</v>
      </c>
      <c r="P732">
        <v>1</v>
      </c>
      <c r="Q732" t="s">
        <v>198</v>
      </c>
      <c r="R732">
        <v>1.5720000000000001</v>
      </c>
      <c r="S732">
        <v>79.355591654777498</v>
      </c>
      <c r="T732" s="8">
        <f t="shared" si="143"/>
        <v>0.47033444815571829</v>
      </c>
      <c r="U732" s="8">
        <f t="shared" si="144"/>
        <v>1.118982609448703</v>
      </c>
      <c r="V732" s="7">
        <f t="shared" si="145"/>
        <v>0.37601039739621656</v>
      </c>
      <c r="W732" t="str">
        <f t="shared" si="146"/>
        <v>n.s.</v>
      </c>
      <c r="X732" t="str">
        <f t="shared" si="147"/>
        <v>n.s.</v>
      </c>
      <c r="Y732" t="str">
        <f t="shared" si="148"/>
        <v>n.s.</v>
      </c>
      <c r="Z732" t="str">
        <f t="shared" si="149"/>
        <v>n.s.</v>
      </c>
      <c r="AA732">
        <f t="shared" si="150"/>
        <v>5</v>
      </c>
      <c r="AB732">
        <v>-0.71413875080281997</v>
      </c>
      <c r="AC732">
        <v>0.17002502806706613</v>
      </c>
      <c r="AD732">
        <v>-0.10871985124462739</v>
      </c>
      <c r="AE732">
        <v>0.42930542502758889</v>
      </c>
      <c r="AF732" t="s">
        <v>198</v>
      </c>
      <c r="AG732">
        <v>2.5752003897313838</v>
      </c>
      <c r="AH732">
        <f t="shared" si="151"/>
        <v>5</v>
      </c>
      <c r="AI732">
        <v>-0.9545570292388329</v>
      </c>
      <c r="AJ732">
        <v>-0.14560532224689929</v>
      </c>
      <c r="AK732">
        <v>-0.22431729826094016</v>
      </c>
      <c r="AL732">
        <v>2.7674958442848348E-2</v>
      </c>
      <c r="AM732" t="s">
        <v>198</v>
      </c>
      <c r="AN732">
        <v>2.5311560570253624</v>
      </c>
      <c r="AO732">
        <f t="shared" si="152"/>
        <v>5</v>
      </c>
      <c r="AP732">
        <v>0.51600000000000001</v>
      </c>
      <c r="AQ732">
        <v>0.90400000000000003</v>
      </c>
      <c r="AR732">
        <v>0.85599999999999998</v>
      </c>
      <c r="AS732">
        <v>0.98099999999999998</v>
      </c>
      <c r="AT732" t="s">
        <v>198</v>
      </c>
      <c r="AU732">
        <v>0.17299999999999999</v>
      </c>
      <c r="AV732" t="s">
        <v>1364</v>
      </c>
      <c r="AW732" t="s">
        <v>198</v>
      </c>
      <c r="AX732" t="s">
        <v>1268</v>
      </c>
      <c r="BL732">
        <f t="shared" si="153"/>
        <v>2.7674958442848348E-2</v>
      </c>
      <c r="BM732" t="str">
        <f t="shared" si="154"/>
        <v/>
      </c>
      <c r="BN732">
        <f t="shared" si="155"/>
        <v>2.5311560570253624</v>
      </c>
      <c r="BO732">
        <v>-2.7674958442848348E-2</v>
      </c>
      <c r="BP732" t="s">
        <v>198</v>
      </c>
      <c r="BQ732">
        <v>-2.5311560570253624</v>
      </c>
    </row>
    <row r="733" spans="1:69" x14ac:dyDescent="0.25">
      <c r="B733" t="s">
        <v>1847</v>
      </c>
      <c r="C733" t="s">
        <v>1848</v>
      </c>
      <c r="D733" t="s">
        <v>198</v>
      </c>
      <c r="E733" t="s">
        <v>198</v>
      </c>
      <c r="F733" t="s">
        <v>198</v>
      </c>
      <c r="G733" t="s">
        <v>1849</v>
      </c>
      <c r="H733">
        <v>62.436999999999998</v>
      </c>
      <c r="I733">
        <v>5.59</v>
      </c>
      <c r="J733">
        <v>572</v>
      </c>
      <c r="K733">
        <v>22.9020979020979</v>
      </c>
      <c r="L733">
        <v>23</v>
      </c>
      <c r="M733">
        <v>9</v>
      </c>
      <c r="N733">
        <v>9</v>
      </c>
      <c r="O733">
        <v>0</v>
      </c>
      <c r="P733">
        <v>1</v>
      </c>
      <c r="Q733" t="s">
        <v>198</v>
      </c>
      <c r="R733">
        <v>1.829</v>
      </c>
      <c r="S733">
        <v>66.107767343521104</v>
      </c>
      <c r="T733" s="8">
        <f t="shared" si="143"/>
        <v>1.9778743592536396E-2</v>
      </c>
      <c r="U733" s="8">
        <f t="shared" si="144"/>
        <v>0.65262598703900354</v>
      </c>
      <c r="V733" s="7">
        <f t="shared" si="145"/>
        <v>0.94730681523112481</v>
      </c>
      <c r="W733" t="str">
        <f t="shared" si="146"/>
        <v>n.s.</v>
      </c>
      <c r="X733" t="str">
        <f t="shared" si="147"/>
        <v>n.s.</v>
      </c>
      <c r="Y733" t="str">
        <f t="shared" si="148"/>
        <v>n.s.</v>
      </c>
      <c r="Z733" t="str">
        <f t="shared" si="149"/>
        <v>n.s.</v>
      </c>
      <c r="AA733">
        <f t="shared" si="150"/>
        <v>6</v>
      </c>
      <c r="AB733">
        <v>0.62888337571916653</v>
      </c>
      <c r="AC733">
        <v>-1.0994071489648782</v>
      </c>
      <c r="AD733">
        <v>-0.24285652389616358</v>
      </c>
      <c r="AE733">
        <v>-0.37152193042931181</v>
      </c>
      <c r="AF733">
        <v>0.72902144837910043</v>
      </c>
      <c r="AG733">
        <v>0.47455324074730498</v>
      </c>
      <c r="AH733">
        <f t="shared" si="151"/>
        <v>6</v>
      </c>
      <c r="AI733">
        <v>0.38846509728315365</v>
      </c>
      <c r="AJ733">
        <v>-1.4150374992788437</v>
      </c>
      <c r="AK733">
        <v>-0.35845397091247633</v>
      </c>
      <c r="AL733">
        <v>-0.77315239701405236</v>
      </c>
      <c r="AM733">
        <v>0.5311560570253625</v>
      </c>
      <c r="AN733">
        <v>0.43050890804128378</v>
      </c>
      <c r="AO733">
        <f t="shared" si="152"/>
        <v>6</v>
      </c>
      <c r="AP733">
        <v>1.3089999999999999</v>
      </c>
      <c r="AQ733">
        <v>0.375</v>
      </c>
      <c r="AR733">
        <v>0.78</v>
      </c>
      <c r="AS733">
        <v>1.7090000000000001</v>
      </c>
      <c r="AT733">
        <v>0.69199999999999995</v>
      </c>
      <c r="AU733">
        <v>0.74199999999999999</v>
      </c>
      <c r="AV733" t="s">
        <v>199</v>
      </c>
      <c r="AW733" t="s">
        <v>198</v>
      </c>
      <c r="AX733" t="s">
        <v>209</v>
      </c>
      <c r="BL733">
        <f t="shared" si="153"/>
        <v>-0.77315239701405236</v>
      </c>
      <c r="BM733">
        <f t="shared" si="154"/>
        <v>0.5311560570253625</v>
      </c>
      <c r="BN733">
        <f t="shared" si="155"/>
        <v>0.43050890804128378</v>
      </c>
      <c r="BO733">
        <v>0.77315239701405236</v>
      </c>
      <c r="BP733">
        <v>-0.5311560570253625</v>
      </c>
      <c r="BQ733">
        <v>-0.43050890804128378</v>
      </c>
    </row>
    <row r="734" spans="1:69" x14ac:dyDescent="0.25">
      <c r="B734" t="s">
        <v>1850</v>
      </c>
      <c r="C734" t="s">
        <v>1851</v>
      </c>
      <c r="D734" t="s">
        <v>198</v>
      </c>
      <c r="E734" t="s">
        <v>198</v>
      </c>
      <c r="F734" t="s">
        <v>198</v>
      </c>
      <c r="G734" t="s">
        <v>198</v>
      </c>
      <c r="H734">
        <v>34.933</v>
      </c>
      <c r="I734">
        <v>8.75</v>
      </c>
      <c r="J734">
        <v>307</v>
      </c>
      <c r="K734">
        <v>21.824104234527699</v>
      </c>
      <c r="L734">
        <v>30</v>
      </c>
      <c r="M734">
        <v>6</v>
      </c>
      <c r="N734">
        <v>6</v>
      </c>
      <c r="O734">
        <v>0</v>
      </c>
      <c r="P734">
        <v>1</v>
      </c>
      <c r="Q734" t="s">
        <v>198</v>
      </c>
      <c r="R734">
        <v>4.0119999999999996</v>
      </c>
      <c r="S734">
        <v>101.527290821075</v>
      </c>
      <c r="T734" s="8">
        <f t="shared" si="143"/>
        <v>0.17803517233603858</v>
      </c>
      <c r="U734" s="8">
        <f t="shared" si="144"/>
        <v>0.31771270362333692</v>
      </c>
      <c r="V734" s="7">
        <f t="shared" si="145"/>
        <v>0.24577677294849246</v>
      </c>
      <c r="W734" t="str">
        <f t="shared" si="146"/>
        <v>n.s.</v>
      </c>
      <c r="X734" t="str">
        <f t="shared" si="147"/>
        <v>n.s.</v>
      </c>
      <c r="Y734" t="str">
        <f t="shared" si="148"/>
        <v>n.s.</v>
      </c>
      <c r="Z734" t="str">
        <f t="shared" si="149"/>
        <v>n.s.</v>
      </c>
      <c r="AA734">
        <f t="shared" si="150"/>
        <v>5</v>
      </c>
      <c r="AB734">
        <v>0.48773821341583268</v>
      </c>
      <c r="AC734" t="s">
        <v>198</v>
      </c>
      <c r="AD734">
        <v>0.5453472978165288</v>
      </c>
      <c r="AE734">
        <v>0.23042363916659814</v>
      </c>
      <c r="AF734">
        <v>-0.23722976026635939</v>
      </c>
      <c r="AG734">
        <v>-0.13610352845240742</v>
      </c>
      <c r="AH734">
        <f t="shared" si="151"/>
        <v>5</v>
      </c>
      <c r="AI734">
        <v>0.24731993497981972</v>
      </c>
      <c r="AJ734" t="s">
        <v>198</v>
      </c>
      <c r="AK734">
        <v>0.42974985080021605</v>
      </c>
      <c r="AL734">
        <v>-0.17120682741814242</v>
      </c>
      <c r="AM734">
        <v>-0.43509515162009738</v>
      </c>
      <c r="AN734">
        <v>-0.18014786115842862</v>
      </c>
      <c r="AO734">
        <f t="shared" si="152"/>
        <v>5</v>
      </c>
      <c r="AP734">
        <v>1.1870000000000001</v>
      </c>
      <c r="AQ734" t="s">
        <v>198</v>
      </c>
      <c r="AR734">
        <v>1.347</v>
      </c>
      <c r="AS734">
        <v>1.1259999999999999</v>
      </c>
      <c r="AT734">
        <v>1.3520000000000001</v>
      </c>
      <c r="AU734">
        <v>1.133</v>
      </c>
      <c r="AV734" t="s">
        <v>198</v>
      </c>
      <c r="AW734" t="s">
        <v>1254</v>
      </c>
      <c r="AX734" t="s">
        <v>198</v>
      </c>
      <c r="BL734">
        <f t="shared" si="153"/>
        <v>-0.17120682741814242</v>
      </c>
      <c r="BM734">
        <f t="shared" si="154"/>
        <v>-0.43509515162009738</v>
      </c>
      <c r="BN734">
        <f t="shared" si="155"/>
        <v>-0.18014786115842862</v>
      </c>
      <c r="BO734">
        <v>0.17120682741814242</v>
      </c>
      <c r="BP734">
        <v>0.43509515162009738</v>
      </c>
      <c r="BQ734">
        <v>0.18014786115842862</v>
      </c>
    </row>
    <row r="735" spans="1:69" x14ac:dyDescent="0.25">
      <c r="B735" t="s">
        <v>1852</v>
      </c>
      <c r="C735" t="s">
        <v>1853</v>
      </c>
      <c r="D735" t="s">
        <v>198</v>
      </c>
      <c r="E735" t="s">
        <v>198</v>
      </c>
      <c r="F735" t="s">
        <v>198</v>
      </c>
      <c r="G735" t="s">
        <v>1854</v>
      </c>
      <c r="H735">
        <v>247.82900000000001</v>
      </c>
      <c r="I735">
        <v>6</v>
      </c>
      <c r="J735">
        <v>2294</v>
      </c>
      <c r="K735">
        <v>6.2336530078465602</v>
      </c>
      <c r="L735">
        <v>27</v>
      </c>
      <c r="M735">
        <v>10</v>
      </c>
      <c r="N735">
        <v>10</v>
      </c>
      <c r="O735">
        <v>0</v>
      </c>
      <c r="P735">
        <v>1</v>
      </c>
      <c r="Q735" t="s">
        <v>198</v>
      </c>
      <c r="R735">
        <v>0.27900000000000003</v>
      </c>
      <c r="S735">
        <v>73.997854113578796</v>
      </c>
      <c r="T735" s="8">
        <f t="shared" si="143"/>
        <v>-0.40917476657292795</v>
      </c>
      <c r="U735" s="8">
        <f t="shared" si="144"/>
        <v>0.37817153523274621</v>
      </c>
      <c r="V735" s="7">
        <f t="shared" si="145"/>
        <v>4.0075564953322887E-2</v>
      </c>
      <c r="W735" t="str">
        <f t="shared" si="146"/>
        <v>n.s.</v>
      </c>
      <c r="X735" t="str">
        <f t="shared" si="147"/>
        <v>n.s.</v>
      </c>
      <c r="Y735" t="str">
        <f t="shared" si="148"/>
        <v>n.s.</v>
      </c>
      <c r="Z735" t="str">
        <f t="shared" si="149"/>
        <v>n.s.</v>
      </c>
      <c r="AA735">
        <f t="shared" si="150"/>
        <v>5</v>
      </c>
      <c r="AB735" t="s">
        <v>198</v>
      </c>
      <c r="AC735">
        <v>-0.98126895008187476</v>
      </c>
      <c r="AD735">
        <v>0.11703942119021908</v>
      </c>
      <c r="AE735">
        <v>-0.44636643997020953</v>
      </c>
      <c r="AF735">
        <v>-0.59790155642865428</v>
      </c>
      <c r="AG735">
        <v>-0.13737630757412048</v>
      </c>
      <c r="AH735">
        <f t="shared" si="151"/>
        <v>5</v>
      </c>
      <c r="AI735" t="s">
        <v>198</v>
      </c>
      <c r="AJ735">
        <v>-1.2968993003958402</v>
      </c>
      <c r="AK735">
        <v>1.4419741739063218E-3</v>
      </c>
      <c r="AL735">
        <v>-0.84799690655495008</v>
      </c>
      <c r="AM735">
        <v>-0.79576694778239232</v>
      </c>
      <c r="AN735">
        <v>-0.18142064028014168</v>
      </c>
      <c r="AO735">
        <f t="shared" si="152"/>
        <v>5</v>
      </c>
      <c r="AP735" t="s">
        <v>198</v>
      </c>
      <c r="AQ735">
        <v>0.40699999999999997</v>
      </c>
      <c r="AR735">
        <v>1.0009999999999999</v>
      </c>
      <c r="AS735">
        <v>1.8</v>
      </c>
      <c r="AT735">
        <v>1.736</v>
      </c>
      <c r="AU735">
        <v>1.1339999999999999</v>
      </c>
      <c r="AV735" t="s">
        <v>199</v>
      </c>
      <c r="AW735" t="s">
        <v>198</v>
      </c>
      <c r="AX735" t="s">
        <v>209</v>
      </c>
      <c r="BL735">
        <f t="shared" si="153"/>
        <v>-0.84799690655495008</v>
      </c>
      <c r="BM735">
        <f t="shared" si="154"/>
        <v>-0.79576694778239232</v>
      </c>
      <c r="BN735">
        <f t="shared" si="155"/>
        <v>-0.18142064028014168</v>
      </c>
      <c r="BO735">
        <v>0.84799690655495008</v>
      </c>
      <c r="BP735">
        <v>0.79576694778239232</v>
      </c>
      <c r="BQ735">
        <v>0.18142064028014168</v>
      </c>
    </row>
    <row r="736" spans="1:69" x14ac:dyDescent="0.25">
      <c r="B736" t="s">
        <v>1855</v>
      </c>
      <c r="C736" t="s">
        <v>1856</v>
      </c>
      <c r="D736" t="s">
        <v>1857</v>
      </c>
      <c r="E736" t="s">
        <v>1858</v>
      </c>
      <c r="F736" t="s">
        <v>449</v>
      </c>
      <c r="G736" t="s">
        <v>1859</v>
      </c>
      <c r="H736">
        <v>19.367999999999999</v>
      </c>
      <c r="I736">
        <v>5.2</v>
      </c>
      <c r="J736">
        <v>183</v>
      </c>
      <c r="K736">
        <v>54.644808743169399</v>
      </c>
      <c r="L736">
        <v>26</v>
      </c>
      <c r="M736">
        <v>5</v>
      </c>
      <c r="N736">
        <v>5</v>
      </c>
      <c r="O736">
        <v>0</v>
      </c>
      <c r="P736">
        <v>1</v>
      </c>
      <c r="Q736" t="s">
        <v>198</v>
      </c>
      <c r="R736">
        <v>9</v>
      </c>
      <c r="S736">
        <v>85.955242633819594</v>
      </c>
      <c r="T736" s="8">
        <f t="shared" si="143"/>
        <v>7.5091711644170264E-2</v>
      </c>
      <c r="U736" s="8">
        <f t="shared" si="144"/>
        <v>0.27383708300614812</v>
      </c>
      <c r="V736" s="7">
        <f t="shared" si="145"/>
        <v>0.55344988513842885</v>
      </c>
      <c r="W736" t="str">
        <f t="shared" si="146"/>
        <v>n.s.</v>
      </c>
      <c r="X736" t="str">
        <f t="shared" si="147"/>
        <v>n.s.</v>
      </c>
      <c r="Y736" t="str">
        <f t="shared" si="148"/>
        <v>n.s.</v>
      </c>
      <c r="Z736" t="str">
        <f t="shared" si="149"/>
        <v>n.s.</v>
      </c>
      <c r="AA736">
        <f t="shared" si="150"/>
        <v>6</v>
      </c>
      <c r="AB736">
        <v>-6.5370113796096474E-2</v>
      </c>
      <c r="AC736">
        <v>4.5074357147628696E-2</v>
      </c>
      <c r="AD736">
        <v>-0.1654382172241487</v>
      </c>
      <c r="AE736">
        <v>0.54404751120059247</v>
      </c>
      <c r="AF736">
        <v>-0.22759391341161733</v>
      </c>
      <c r="AG736">
        <v>0.31983064594866295</v>
      </c>
      <c r="AH736">
        <f t="shared" si="151"/>
        <v>6</v>
      </c>
      <c r="AI736">
        <v>-0.30578839223210941</v>
      </c>
      <c r="AJ736">
        <v>-0.27055599316633672</v>
      </c>
      <c r="AK736">
        <v>-0.28103566424046145</v>
      </c>
      <c r="AL736">
        <v>0.14241704461585192</v>
      </c>
      <c r="AM736">
        <v>-0.42545930476535532</v>
      </c>
      <c r="AN736">
        <v>0.27578631324264175</v>
      </c>
      <c r="AO736">
        <f t="shared" si="152"/>
        <v>6</v>
      </c>
      <c r="AP736">
        <v>0.80900000000000005</v>
      </c>
      <c r="AQ736">
        <v>0.82899999999999996</v>
      </c>
      <c r="AR736">
        <v>0.82299999999999995</v>
      </c>
      <c r="AS736">
        <v>0.90600000000000003</v>
      </c>
      <c r="AT736">
        <v>1.343</v>
      </c>
      <c r="AU736">
        <v>0.82599999999999996</v>
      </c>
      <c r="AV736" t="s">
        <v>199</v>
      </c>
      <c r="AW736" t="s">
        <v>1172</v>
      </c>
      <c r="AX736" t="s">
        <v>198</v>
      </c>
      <c r="BL736">
        <f t="shared" si="153"/>
        <v>0.14241704461585192</v>
      </c>
      <c r="BM736">
        <f t="shared" si="154"/>
        <v>-0.42545930476535532</v>
      </c>
      <c r="BN736">
        <f t="shared" si="155"/>
        <v>0.27578631324264175</v>
      </c>
      <c r="BO736">
        <v>-0.14241704461585192</v>
      </c>
      <c r="BP736">
        <v>0.42545930476535532</v>
      </c>
      <c r="BQ736">
        <v>-0.27578631324264175</v>
      </c>
    </row>
    <row r="737" spans="1:69" x14ac:dyDescent="0.25">
      <c r="B737" t="s">
        <v>1860</v>
      </c>
      <c r="C737" t="s">
        <v>1861</v>
      </c>
      <c r="D737" t="s">
        <v>198</v>
      </c>
      <c r="E737" t="s">
        <v>198</v>
      </c>
      <c r="F737" t="s">
        <v>198</v>
      </c>
      <c r="G737" t="s">
        <v>1862</v>
      </c>
      <c r="H737">
        <v>47.795999999999999</v>
      </c>
      <c r="I737">
        <v>9.19</v>
      </c>
      <c r="J737">
        <v>435</v>
      </c>
      <c r="K737">
        <v>28.045977011494301</v>
      </c>
      <c r="L737">
        <v>24</v>
      </c>
      <c r="M737">
        <v>8</v>
      </c>
      <c r="N737">
        <v>8</v>
      </c>
      <c r="O737">
        <v>0</v>
      </c>
      <c r="P737">
        <v>1</v>
      </c>
      <c r="Q737" t="s">
        <v>198</v>
      </c>
      <c r="R737">
        <v>2.3109999999999999</v>
      </c>
      <c r="S737">
        <v>95.920902490615802</v>
      </c>
      <c r="T737" s="8">
        <f t="shared" si="143"/>
        <v>-1.1855540080583888</v>
      </c>
      <c r="U737" s="8">
        <f t="shared" si="144"/>
        <v>2.312170573048336</v>
      </c>
      <c r="V737" s="7">
        <f t="shared" si="145"/>
        <v>0.27826818470978054</v>
      </c>
      <c r="W737" t="str">
        <f t="shared" si="146"/>
        <v>n.s.</v>
      </c>
      <c r="X737" t="str">
        <f t="shared" si="147"/>
        <v>n.s.</v>
      </c>
      <c r="Y737" t="str">
        <f t="shared" si="148"/>
        <v>n.s.</v>
      </c>
      <c r="Z737" t="str">
        <f t="shared" si="149"/>
        <v>n.s.</v>
      </c>
      <c r="AA737">
        <f t="shared" si="150"/>
        <v>6</v>
      </c>
      <c r="AB737">
        <v>-0.4703374364073446</v>
      </c>
      <c r="AC737">
        <v>-6.3282258394607593</v>
      </c>
      <c r="AD737">
        <v>-0.40724334179704608</v>
      </c>
      <c r="AE737">
        <v>0.18253940833854382</v>
      </c>
      <c r="AF737">
        <v>9.4871398030412335E-2</v>
      </c>
      <c r="AG737">
        <v>-0.18492823705413955</v>
      </c>
      <c r="AH737">
        <f t="shared" si="151"/>
        <v>6</v>
      </c>
      <c r="AI737">
        <v>-0.71075571484335753</v>
      </c>
      <c r="AJ737">
        <v>-6.6438561897747244</v>
      </c>
      <c r="AK737">
        <v>-0.52284078881335883</v>
      </c>
      <c r="AL737">
        <v>-0.21909105824619673</v>
      </c>
      <c r="AM737">
        <v>-0.10299399332332565</v>
      </c>
      <c r="AN737">
        <v>-0.22897256976016075</v>
      </c>
      <c r="AO737">
        <f t="shared" si="152"/>
        <v>6</v>
      </c>
      <c r="AP737">
        <v>0.61099999999999999</v>
      </c>
      <c r="AQ737">
        <v>0.01</v>
      </c>
      <c r="AR737">
        <v>0.69599999999999995</v>
      </c>
      <c r="AS737">
        <v>1.1639999999999999</v>
      </c>
      <c r="AT737">
        <v>1.0740000000000001</v>
      </c>
      <c r="AU737">
        <v>1.1719999999999999</v>
      </c>
      <c r="AV737" t="s">
        <v>199</v>
      </c>
      <c r="AW737" t="s">
        <v>198</v>
      </c>
      <c r="AX737" t="s">
        <v>222</v>
      </c>
      <c r="BL737">
        <f t="shared" si="153"/>
        <v>-0.21909105824619673</v>
      </c>
      <c r="BM737">
        <f t="shared" si="154"/>
        <v>-0.10299399332332565</v>
      </c>
      <c r="BN737">
        <f t="shared" si="155"/>
        <v>-0.22897256976016075</v>
      </c>
      <c r="BO737">
        <v>0.21909105824619673</v>
      </c>
      <c r="BP737">
        <v>0.10299399332332565</v>
      </c>
      <c r="BQ737">
        <v>0.22897256976016075</v>
      </c>
    </row>
    <row r="738" spans="1:69" x14ac:dyDescent="0.25">
      <c r="B738" t="s">
        <v>1863</v>
      </c>
      <c r="C738" t="s">
        <v>1864</v>
      </c>
      <c r="D738" t="s">
        <v>198</v>
      </c>
      <c r="E738" t="s">
        <v>198</v>
      </c>
      <c r="F738" t="s">
        <v>198</v>
      </c>
      <c r="G738" t="s">
        <v>198</v>
      </c>
      <c r="H738">
        <v>22.978000000000002</v>
      </c>
      <c r="I738">
        <v>7.68</v>
      </c>
      <c r="J738">
        <v>224</v>
      </c>
      <c r="K738">
        <v>35.714285714285701</v>
      </c>
      <c r="L738">
        <v>40</v>
      </c>
      <c r="M738">
        <v>5</v>
      </c>
      <c r="N738">
        <v>5</v>
      </c>
      <c r="O738">
        <v>0</v>
      </c>
      <c r="P738">
        <v>1</v>
      </c>
      <c r="Q738" t="s">
        <v>198</v>
      </c>
      <c r="R738">
        <v>4.1790000000000003</v>
      </c>
      <c r="S738">
        <v>128.58510267734499</v>
      </c>
      <c r="T738" s="8">
        <f t="shared" si="143"/>
        <v>-0.11555067090674154</v>
      </c>
      <c r="U738" s="8">
        <f t="shared" si="144"/>
        <v>0.47665009366814365</v>
      </c>
      <c r="V738" s="7">
        <f t="shared" si="145"/>
        <v>0.59963827969789518</v>
      </c>
      <c r="W738" t="str">
        <f t="shared" si="146"/>
        <v>n.s.</v>
      </c>
      <c r="X738" t="str">
        <f t="shared" si="147"/>
        <v>n.s.</v>
      </c>
      <c r="Y738" t="str">
        <f t="shared" si="148"/>
        <v>n.s.</v>
      </c>
      <c r="Z738" t="str">
        <f t="shared" si="149"/>
        <v>n.s.</v>
      </c>
      <c r="AA738">
        <f t="shared" si="150"/>
        <v>6</v>
      </c>
      <c r="AB738">
        <v>0.154217243386709</v>
      </c>
      <c r="AC738">
        <v>-1.0840998961770301</v>
      </c>
      <c r="AD738">
        <v>-7.836494231966265E-3</v>
      </c>
      <c r="AE738">
        <v>0.46805782832371662</v>
      </c>
      <c r="AF738">
        <v>-0.10547700313359282</v>
      </c>
      <c r="AG738">
        <v>-0.11816570360828571</v>
      </c>
      <c r="AH738">
        <f t="shared" si="151"/>
        <v>6</v>
      </c>
      <c r="AI738">
        <v>-8.6201035049303931E-2</v>
      </c>
      <c r="AJ738">
        <v>-1.3997302464909955</v>
      </c>
      <c r="AK738">
        <v>-0.12343394124827903</v>
      </c>
      <c r="AL738">
        <v>6.6427361738976065E-2</v>
      </c>
      <c r="AM738">
        <v>-0.3033423944873308</v>
      </c>
      <c r="AN738">
        <v>-0.16221003631430692</v>
      </c>
      <c r="AO738">
        <f t="shared" si="152"/>
        <v>6</v>
      </c>
      <c r="AP738">
        <v>0.94199999999999995</v>
      </c>
      <c r="AQ738">
        <v>0.379</v>
      </c>
      <c r="AR738">
        <v>0.91800000000000004</v>
      </c>
      <c r="AS738">
        <v>0.95499999999999996</v>
      </c>
      <c r="AT738">
        <v>1.234</v>
      </c>
      <c r="AU738">
        <v>1.119</v>
      </c>
      <c r="AV738" t="s">
        <v>198</v>
      </c>
      <c r="AW738" t="s">
        <v>198</v>
      </c>
      <c r="AX738" t="s">
        <v>198</v>
      </c>
      <c r="BL738">
        <f t="shared" si="153"/>
        <v>6.6427361738976065E-2</v>
      </c>
      <c r="BM738">
        <f t="shared" si="154"/>
        <v>-0.3033423944873308</v>
      </c>
      <c r="BN738">
        <f t="shared" si="155"/>
        <v>-0.16221003631430692</v>
      </c>
      <c r="BO738">
        <v>-6.6427361738976065E-2</v>
      </c>
      <c r="BP738">
        <v>0.3033423944873308</v>
      </c>
      <c r="BQ738">
        <v>0.16221003631430692</v>
      </c>
    </row>
    <row r="739" spans="1:69" x14ac:dyDescent="0.25">
      <c r="B739" t="s">
        <v>1865</v>
      </c>
      <c r="C739" t="s">
        <v>1866</v>
      </c>
      <c r="D739" t="s">
        <v>198</v>
      </c>
      <c r="E739" t="s">
        <v>198</v>
      </c>
      <c r="F739" t="s">
        <v>198</v>
      </c>
      <c r="G739" t="s">
        <v>1867</v>
      </c>
      <c r="H739">
        <v>108.006</v>
      </c>
      <c r="I739">
        <v>8.92</v>
      </c>
      <c r="J739">
        <v>968</v>
      </c>
      <c r="K739">
        <v>11.053719008264499</v>
      </c>
      <c r="L739">
        <v>24</v>
      </c>
      <c r="M739">
        <v>9</v>
      </c>
      <c r="N739">
        <v>9</v>
      </c>
      <c r="O739">
        <v>0</v>
      </c>
      <c r="P739">
        <v>1</v>
      </c>
      <c r="Q739" t="s">
        <v>198</v>
      </c>
      <c r="R739">
        <v>0.68200000000000005</v>
      </c>
      <c r="S739">
        <v>64.692699551582294</v>
      </c>
      <c r="T739" s="8">
        <f t="shared" si="143"/>
        <v>-5.0703665077432999E-2</v>
      </c>
      <c r="U739" s="8">
        <f t="shared" si="144"/>
        <v>1.0634720849732477</v>
      </c>
      <c r="V739" s="7">
        <f t="shared" si="145"/>
        <v>0.91818777623862724</v>
      </c>
      <c r="W739" t="str">
        <f t="shared" si="146"/>
        <v>n.s.</v>
      </c>
      <c r="X739" t="str">
        <f t="shared" si="147"/>
        <v>n.s.</v>
      </c>
      <c r="Y739" t="str">
        <f t="shared" si="148"/>
        <v>n.s.</v>
      </c>
      <c r="Z739" t="str">
        <f t="shared" si="149"/>
        <v>n.s.</v>
      </c>
      <c r="AA739">
        <f t="shared" si="150"/>
        <v>5</v>
      </c>
      <c r="AB739">
        <v>0.97940223313652475</v>
      </c>
      <c r="AC739">
        <v>-2.0955650826704844</v>
      </c>
      <c r="AD739" t="s">
        <v>198</v>
      </c>
      <c r="AE739">
        <v>0.34782402288894676</v>
      </c>
      <c r="AF739">
        <v>0.43572922145262594</v>
      </c>
      <c r="AG739">
        <v>7.9091279805222015E-2</v>
      </c>
      <c r="AH739">
        <f t="shared" si="151"/>
        <v>5</v>
      </c>
      <c r="AI739">
        <v>0.73898395470051181</v>
      </c>
      <c r="AJ739">
        <v>-2.4111954329844498</v>
      </c>
      <c r="AK739" t="s">
        <v>198</v>
      </c>
      <c r="AL739">
        <v>-5.3806443695793821E-2</v>
      </c>
      <c r="AM739">
        <v>0.23786383009888792</v>
      </c>
      <c r="AN739">
        <v>3.5046947099200802E-2</v>
      </c>
      <c r="AO739">
        <f t="shared" si="152"/>
        <v>5</v>
      </c>
      <c r="AP739">
        <v>1.669</v>
      </c>
      <c r="AQ739">
        <v>0.188</v>
      </c>
      <c r="AR739" t="s">
        <v>198</v>
      </c>
      <c r="AS739">
        <v>1.038</v>
      </c>
      <c r="AT739">
        <v>0.84799999999999998</v>
      </c>
      <c r="AU739">
        <v>0.97599999999999998</v>
      </c>
      <c r="AV739" t="s">
        <v>199</v>
      </c>
      <c r="AW739" t="s">
        <v>198</v>
      </c>
      <c r="AX739" t="s">
        <v>209</v>
      </c>
      <c r="BL739">
        <f t="shared" si="153"/>
        <v>-5.3806443695793821E-2</v>
      </c>
      <c r="BM739">
        <f t="shared" si="154"/>
        <v>0.23786383009888792</v>
      </c>
      <c r="BN739">
        <f t="shared" si="155"/>
        <v>3.5046947099200802E-2</v>
      </c>
      <c r="BO739">
        <v>5.3806443695793821E-2</v>
      </c>
      <c r="BP739">
        <v>-0.23786383009888792</v>
      </c>
      <c r="BQ739">
        <v>-3.5046947099200802E-2</v>
      </c>
    </row>
    <row r="740" spans="1:69" x14ac:dyDescent="0.25">
      <c r="B740" t="s">
        <v>1868</v>
      </c>
      <c r="C740" t="s">
        <v>1869</v>
      </c>
      <c r="D740" t="s">
        <v>198</v>
      </c>
      <c r="E740" t="s">
        <v>198</v>
      </c>
      <c r="F740" t="s">
        <v>198</v>
      </c>
      <c r="G740" t="s">
        <v>1870</v>
      </c>
      <c r="H740">
        <v>59.284999999999997</v>
      </c>
      <c r="I740">
        <v>7.4</v>
      </c>
      <c r="J740">
        <v>525</v>
      </c>
      <c r="K740">
        <v>21.3333333333333</v>
      </c>
      <c r="L740">
        <v>30</v>
      </c>
      <c r="M740">
        <v>9</v>
      </c>
      <c r="N740">
        <v>9</v>
      </c>
      <c r="O740">
        <v>0</v>
      </c>
      <c r="P740">
        <v>1</v>
      </c>
      <c r="Q740" t="s">
        <v>198</v>
      </c>
      <c r="R740">
        <v>1.2969999999999999</v>
      </c>
      <c r="S740">
        <v>88.513343691825895</v>
      </c>
      <c r="T740" s="8">
        <f t="shared" si="143"/>
        <v>-7.9105902810808676E-2</v>
      </c>
      <c r="U740" s="8">
        <f t="shared" si="144"/>
        <v>0.37858595713752569</v>
      </c>
      <c r="V740" s="7">
        <f t="shared" si="145"/>
        <v>0.65438232755287118</v>
      </c>
      <c r="W740" t="str">
        <f t="shared" si="146"/>
        <v>n.s.</v>
      </c>
      <c r="X740" t="str">
        <f t="shared" si="147"/>
        <v>n.s.</v>
      </c>
      <c r="Y740" t="str">
        <f t="shared" si="148"/>
        <v>n.s.</v>
      </c>
      <c r="Z740" t="str">
        <f t="shared" si="149"/>
        <v>n.s.</v>
      </c>
      <c r="AA740">
        <f t="shared" si="150"/>
        <v>5</v>
      </c>
      <c r="AB740">
        <v>0.3285598753050305</v>
      </c>
      <c r="AC740">
        <v>0.29528990202978989</v>
      </c>
      <c r="AD740">
        <v>-0.1411030250954306</v>
      </c>
      <c r="AE740">
        <v>-0.16786062537397561</v>
      </c>
      <c r="AF740" t="s">
        <v>198</v>
      </c>
      <c r="AG740">
        <v>-0.71041564091945753</v>
      </c>
      <c r="AH740">
        <f t="shared" si="151"/>
        <v>5</v>
      </c>
      <c r="AI740">
        <v>8.8141596869017569E-2</v>
      </c>
      <c r="AJ740">
        <v>-2.0340448284175534E-2</v>
      </c>
      <c r="AK740">
        <v>-0.25670047211174335</v>
      </c>
      <c r="AL740">
        <v>-0.56949109195871617</v>
      </c>
      <c r="AM740" t="s">
        <v>198</v>
      </c>
      <c r="AN740">
        <v>-0.75445997362547879</v>
      </c>
      <c r="AO740">
        <f t="shared" si="152"/>
        <v>5</v>
      </c>
      <c r="AP740">
        <v>1.0629999999999999</v>
      </c>
      <c r="AQ740">
        <v>0.98599999999999999</v>
      </c>
      <c r="AR740">
        <v>0.83699999999999997</v>
      </c>
      <c r="AS740">
        <v>1.484</v>
      </c>
      <c r="AT740" t="s">
        <v>198</v>
      </c>
      <c r="AU740">
        <v>1.6870000000000001</v>
      </c>
      <c r="AV740" t="s">
        <v>199</v>
      </c>
      <c r="AW740" t="s">
        <v>200</v>
      </c>
      <c r="AX740" t="s">
        <v>201</v>
      </c>
      <c r="BL740">
        <f t="shared" si="153"/>
        <v>-0.56949109195871617</v>
      </c>
      <c r="BM740" t="str">
        <f t="shared" si="154"/>
        <v/>
      </c>
      <c r="BN740">
        <f t="shared" si="155"/>
        <v>-0.75445997362547879</v>
      </c>
      <c r="BO740">
        <v>0.56949109195871617</v>
      </c>
      <c r="BP740" t="s">
        <v>198</v>
      </c>
      <c r="BQ740">
        <v>0.75445997362547879</v>
      </c>
    </row>
    <row r="741" spans="1:69" x14ac:dyDescent="0.25">
      <c r="B741" t="s">
        <v>1871</v>
      </c>
      <c r="C741" t="s">
        <v>1872</v>
      </c>
      <c r="D741" t="s">
        <v>198</v>
      </c>
      <c r="E741" t="s">
        <v>198</v>
      </c>
      <c r="F741" t="s">
        <v>198</v>
      </c>
      <c r="G741" t="s">
        <v>120</v>
      </c>
      <c r="H741">
        <v>135.11199999999999</v>
      </c>
      <c r="I741">
        <v>4.53</v>
      </c>
      <c r="J741">
        <v>1399</v>
      </c>
      <c r="K741">
        <v>7.8627591136526096</v>
      </c>
      <c r="L741">
        <v>20</v>
      </c>
      <c r="M741">
        <v>7</v>
      </c>
      <c r="N741">
        <v>7</v>
      </c>
      <c r="O741">
        <v>0</v>
      </c>
      <c r="P741">
        <v>1</v>
      </c>
      <c r="Q741" t="s">
        <v>198</v>
      </c>
      <c r="R741">
        <v>2.1619999999999999</v>
      </c>
      <c r="S741">
        <v>66.436975955963106</v>
      </c>
      <c r="T741" s="8">
        <f t="shared" si="143"/>
        <v>0.17667231231145047</v>
      </c>
      <c r="U741" s="8">
        <f t="shared" si="144"/>
        <v>0.20939478333655367</v>
      </c>
      <c r="V741" s="7">
        <f t="shared" si="145"/>
        <v>9.4388247166322214E-2</v>
      </c>
      <c r="W741" t="str">
        <f t="shared" si="146"/>
        <v>n.s.</v>
      </c>
      <c r="X741" t="str">
        <f t="shared" si="147"/>
        <v>n.s.</v>
      </c>
      <c r="Y741" t="str">
        <f t="shared" si="148"/>
        <v>n.s.</v>
      </c>
      <c r="Z741" t="str">
        <f t="shared" si="149"/>
        <v>n.s.</v>
      </c>
      <c r="AA741">
        <f t="shared" si="150"/>
        <v>5</v>
      </c>
      <c r="AB741">
        <v>0.2928341725871515</v>
      </c>
      <c r="AC741">
        <v>-6.7071166845188213E-2</v>
      </c>
      <c r="AD741">
        <v>2.4794510008000148E-2</v>
      </c>
      <c r="AE741">
        <v>0.11120606271944083</v>
      </c>
      <c r="AF741">
        <v>0.5215979830878481</v>
      </c>
      <c r="AG741" t="s">
        <v>198</v>
      </c>
      <c r="AH741">
        <f t="shared" si="151"/>
        <v>5</v>
      </c>
      <c r="AI741">
        <v>5.2415894151138537E-2</v>
      </c>
      <c r="AJ741">
        <v>-0.38270151715915363</v>
      </c>
      <c r="AK741">
        <v>-9.0802937008312615E-2</v>
      </c>
      <c r="AL741">
        <v>-0.29042440386529972</v>
      </c>
      <c r="AM741">
        <v>0.32373259173411018</v>
      </c>
      <c r="AN741" t="s">
        <v>198</v>
      </c>
      <c r="AO741">
        <f t="shared" si="152"/>
        <v>5</v>
      </c>
      <c r="AP741">
        <v>1.0369999999999999</v>
      </c>
      <c r="AQ741">
        <v>0.76700000000000002</v>
      </c>
      <c r="AR741">
        <v>0.93899999999999995</v>
      </c>
      <c r="AS741">
        <v>1.2230000000000001</v>
      </c>
      <c r="AT741">
        <v>0.79900000000000004</v>
      </c>
      <c r="AU741" t="s">
        <v>198</v>
      </c>
      <c r="AV741" t="s">
        <v>1449</v>
      </c>
      <c r="AW741" t="s">
        <v>198</v>
      </c>
      <c r="AX741" t="s">
        <v>198</v>
      </c>
      <c r="BL741">
        <f t="shared" si="153"/>
        <v>-0.29042440386529972</v>
      </c>
      <c r="BM741">
        <f t="shared" si="154"/>
        <v>0.32373259173411018</v>
      </c>
      <c r="BN741" t="str">
        <f t="shared" si="155"/>
        <v/>
      </c>
      <c r="BO741">
        <v>0.29042440386529972</v>
      </c>
      <c r="BP741">
        <v>-0.32373259173411018</v>
      </c>
      <c r="BQ741" t="s">
        <v>198</v>
      </c>
    </row>
    <row r="742" spans="1:69" x14ac:dyDescent="0.25">
      <c r="B742" t="s">
        <v>1873</v>
      </c>
      <c r="C742" t="s">
        <v>1874</v>
      </c>
      <c r="D742" t="s">
        <v>198</v>
      </c>
      <c r="E742" t="s">
        <v>198</v>
      </c>
      <c r="F742" t="s">
        <v>198</v>
      </c>
      <c r="G742" t="s">
        <v>16</v>
      </c>
      <c r="H742">
        <v>21.986999999999998</v>
      </c>
      <c r="I742">
        <v>7.88</v>
      </c>
      <c r="J742">
        <v>191</v>
      </c>
      <c r="K742">
        <v>34.031413612565402</v>
      </c>
      <c r="L742">
        <v>43</v>
      </c>
      <c r="M742">
        <v>9</v>
      </c>
      <c r="N742">
        <v>9</v>
      </c>
      <c r="O742">
        <v>0</v>
      </c>
      <c r="P742">
        <v>1</v>
      </c>
      <c r="Q742" t="s">
        <v>240</v>
      </c>
      <c r="R742">
        <v>10.788</v>
      </c>
      <c r="S742">
        <v>113.176240205765</v>
      </c>
      <c r="T742" s="8">
        <f t="shared" si="143"/>
        <v>-7.6308980850126856E-2</v>
      </c>
      <c r="U742" s="8">
        <f t="shared" si="144"/>
        <v>0.29340996461912894</v>
      </c>
      <c r="V742" s="7">
        <f t="shared" si="145"/>
        <v>0.57374537000191661</v>
      </c>
      <c r="W742" t="str">
        <f t="shared" si="146"/>
        <v>n.s.</v>
      </c>
      <c r="X742" t="str">
        <f t="shared" si="147"/>
        <v>n.s.</v>
      </c>
      <c r="Y742" t="str">
        <f t="shared" si="148"/>
        <v>n.s.</v>
      </c>
      <c r="Z742" t="str">
        <f t="shared" si="149"/>
        <v>n.s.</v>
      </c>
      <c r="AA742">
        <f t="shared" si="150"/>
        <v>6</v>
      </c>
      <c r="AB742">
        <v>-0.14982675939154361</v>
      </c>
      <c r="AC742">
        <v>0.26870930292647283</v>
      </c>
      <c r="AD742">
        <v>-0.29751774013150256</v>
      </c>
      <c r="AE742">
        <v>0.3326157886695601</v>
      </c>
      <c r="AF742">
        <v>-0.49366877356546218</v>
      </c>
      <c r="AG742">
        <v>-0.11816570360828571</v>
      </c>
      <c r="AH742">
        <f t="shared" si="151"/>
        <v>6</v>
      </c>
      <c r="AI742">
        <v>-0.39024503782755654</v>
      </c>
      <c r="AJ742">
        <v>-4.6921047387492573E-2</v>
      </c>
      <c r="AK742">
        <v>-0.41311518714781531</v>
      </c>
      <c r="AL742">
        <v>-6.9014677915180456E-2</v>
      </c>
      <c r="AM742">
        <v>-0.69153416491920017</v>
      </c>
      <c r="AN742">
        <v>-0.16221003631430692</v>
      </c>
      <c r="AO742">
        <f t="shared" si="152"/>
        <v>6</v>
      </c>
      <c r="AP742">
        <v>0.76300000000000001</v>
      </c>
      <c r="AQ742">
        <v>0.96799999999999997</v>
      </c>
      <c r="AR742">
        <v>0.751</v>
      </c>
      <c r="AS742">
        <v>1.0489999999999999</v>
      </c>
      <c r="AT742">
        <v>1.615</v>
      </c>
      <c r="AU742">
        <v>1.119</v>
      </c>
      <c r="AV742" t="s">
        <v>199</v>
      </c>
      <c r="AW742" t="s">
        <v>841</v>
      </c>
      <c r="AX742" t="s">
        <v>209</v>
      </c>
      <c r="BL742">
        <f t="shared" si="153"/>
        <v>-6.9014677915180456E-2</v>
      </c>
      <c r="BM742">
        <f t="shared" si="154"/>
        <v>-0.69153416491920017</v>
      </c>
      <c r="BN742">
        <f t="shared" si="155"/>
        <v>-0.16221003631430692</v>
      </c>
      <c r="BO742">
        <v>6.9014677915180456E-2</v>
      </c>
      <c r="BP742">
        <v>0.69153416491920017</v>
      </c>
      <c r="BQ742">
        <v>0.16221003631430692</v>
      </c>
    </row>
    <row r="743" spans="1:69" x14ac:dyDescent="0.25">
      <c r="B743" t="s">
        <v>1875</v>
      </c>
      <c r="C743" t="s">
        <v>1876</v>
      </c>
      <c r="D743" t="s">
        <v>198</v>
      </c>
      <c r="E743" t="s">
        <v>198</v>
      </c>
      <c r="F743" t="s">
        <v>198</v>
      </c>
      <c r="G743" t="s">
        <v>1369</v>
      </c>
      <c r="H743">
        <v>60.814999999999998</v>
      </c>
      <c r="I743">
        <v>9.4499999999999993</v>
      </c>
      <c r="J743">
        <v>535</v>
      </c>
      <c r="K743">
        <v>16.635514018691602</v>
      </c>
      <c r="L743">
        <v>27</v>
      </c>
      <c r="M743">
        <v>6</v>
      </c>
      <c r="N743">
        <v>6</v>
      </c>
      <c r="O743">
        <v>0</v>
      </c>
      <c r="P743">
        <v>1</v>
      </c>
      <c r="Q743" t="s">
        <v>198</v>
      </c>
      <c r="R743">
        <v>2.1619999999999999</v>
      </c>
      <c r="S743">
        <v>75.289589524269104</v>
      </c>
      <c r="T743" s="8">
        <f t="shared" si="143"/>
        <v>-0.38161003716505015</v>
      </c>
      <c r="U743" s="8">
        <f t="shared" si="144"/>
        <v>0.53084649681021989</v>
      </c>
      <c r="V743" s="7">
        <f t="shared" si="145"/>
        <v>0.14567719772795465</v>
      </c>
      <c r="W743" t="str">
        <f t="shared" si="146"/>
        <v>n.s.</v>
      </c>
      <c r="X743" t="str">
        <f t="shared" si="147"/>
        <v>n.s.</v>
      </c>
      <c r="Y743" t="str">
        <f t="shared" si="148"/>
        <v>n.s.</v>
      </c>
      <c r="Z743" t="str">
        <f t="shared" si="149"/>
        <v>n.s.</v>
      </c>
      <c r="AA743">
        <f t="shared" si="150"/>
        <v>5</v>
      </c>
      <c r="AB743">
        <v>-0.63790316497573463</v>
      </c>
      <c r="AC743">
        <v>-1.3147635796541965</v>
      </c>
      <c r="AD743">
        <v>3.8556411252484754E-2</v>
      </c>
      <c r="AE743" t="s">
        <v>198</v>
      </c>
      <c r="AF743">
        <v>-3.7684698159124452E-3</v>
      </c>
      <c r="AG743">
        <v>9.8286173681082223E-3</v>
      </c>
      <c r="AH743">
        <f t="shared" si="151"/>
        <v>5</v>
      </c>
      <c r="AI743">
        <v>-0.87832144341174756</v>
      </c>
      <c r="AJ743">
        <v>-1.630393929968162</v>
      </c>
      <c r="AK743">
        <v>-7.7041035763828009E-2</v>
      </c>
      <c r="AL743" t="s">
        <v>198</v>
      </c>
      <c r="AM743">
        <v>-0.20163386116965043</v>
      </c>
      <c r="AN743">
        <v>-3.421571533791299E-2</v>
      </c>
      <c r="AO743">
        <f t="shared" si="152"/>
        <v>5</v>
      </c>
      <c r="AP743">
        <v>0.54400000000000004</v>
      </c>
      <c r="AQ743">
        <v>0.32300000000000001</v>
      </c>
      <c r="AR743">
        <v>0.94799999999999995</v>
      </c>
      <c r="AS743" t="s">
        <v>198</v>
      </c>
      <c r="AT743">
        <v>1.1499999999999999</v>
      </c>
      <c r="AU743">
        <v>1.024</v>
      </c>
      <c r="AV743" t="s">
        <v>199</v>
      </c>
      <c r="AW743" t="s">
        <v>198</v>
      </c>
      <c r="AX743" t="s">
        <v>222</v>
      </c>
      <c r="BL743" t="str">
        <f t="shared" si="153"/>
        <v/>
      </c>
      <c r="BM743">
        <f t="shared" si="154"/>
        <v>-0.20163386116965043</v>
      </c>
      <c r="BN743">
        <f t="shared" si="155"/>
        <v>-3.421571533791299E-2</v>
      </c>
      <c r="BO743" t="s">
        <v>198</v>
      </c>
      <c r="BP743">
        <v>0.20163386116965043</v>
      </c>
      <c r="BQ743">
        <v>3.421571533791299E-2</v>
      </c>
    </row>
    <row r="744" spans="1:69" x14ac:dyDescent="0.25">
      <c r="B744" t="s">
        <v>1877</v>
      </c>
      <c r="C744" t="s">
        <v>1878</v>
      </c>
      <c r="D744" t="s">
        <v>1879</v>
      </c>
      <c r="E744" t="s">
        <v>1880</v>
      </c>
      <c r="F744" t="s">
        <v>1238</v>
      </c>
      <c r="G744" t="s">
        <v>2652</v>
      </c>
      <c r="H744">
        <v>26.486999999999998</v>
      </c>
      <c r="I744">
        <v>6.14</v>
      </c>
      <c r="J744">
        <v>241</v>
      </c>
      <c r="K744">
        <v>36.099585062240699</v>
      </c>
      <c r="L744">
        <v>21</v>
      </c>
      <c r="M744">
        <v>6</v>
      </c>
      <c r="N744">
        <v>5</v>
      </c>
      <c r="O744">
        <v>1</v>
      </c>
      <c r="P744">
        <v>1</v>
      </c>
      <c r="Q744" t="s">
        <v>198</v>
      </c>
      <c r="R744">
        <v>3.4369999999999998</v>
      </c>
      <c r="S744">
        <v>85.106870651245103</v>
      </c>
      <c r="T744" s="8">
        <f t="shared" si="143"/>
        <v>-0.90267070001469829</v>
      </c>
      <c r="U744" s="8">
        <f t="shared" si="144"/>
        <v>2.477535180709932</v>
      </c>
      <c r="V744" s="7">
        <f t="shared" si="145"/>
        <v>0.43422042180744524</v>
      </c>
      <c r="W744" t="str">
        <f t="shared" si="146"/>
        <v>n.s.</v>
      </c>
      <c r="X744" t="str">
        <f t="shared" si="147"/>
        <v>n.s.</v>
      </c>
      <c r="Y744" t="str">
        <f t="shared" si="148"/>
        <v>n.s.</v>
      </c>
      <c r="Z744" t="str">
        <f t="shared" si="149"/>
        <v>n.s.</v>
      </c>
      <c r="AA744">
        <f t="shared" si="150"/>
        <v>6</v>
      </c>
      <c r="AB744">
        <v>-0.59866153338288386</v>
      </c>
      <c r="AC744">
        <v>-6.3282258394607593</v>
      </c>
      <c r="AD744">
        <v>-4.9286937725469535E-2</v>
      </c>
      <c r="AE744">
        <v>0.83213937462602439</v>
      </c>
      <c r="AF744">
        <v>0.78427130894456276</v>
      </c>
      <c r="AG744">
        <v>-5.6260573089664263E-2</v>
      </c>
      <c r="AH744">
        <f t="shared" si="151"/>
        <v>6</v>
      </c>
      <c r="AI744">
        <v>-0.83907981181889679</v>
      </c>
      <c r="AJ744">
        <v>-6.6438561897747244</v>
      </c>
      <c r="AK744">
        <v>-0.1648843847417823</v>
      </c>
      <c r="AL744">
        <v>0.43050890804128378</v>
      </c>
      <c r="AM744">
        <v>0.58640591759082483</v>
      </c>
      <c r="AN744">
        <v>-0.10030490579568548</v>
      </c>
      <c r="AO744">
        <f t="shared" si="152"/>
        <v>6</v>
      </c>
      <c r="AP744">
        <v>0.55900000000000005</v>
      </c>
      <c r="AQ744">
        <v>0.01</v>
      </c>
      <c r="AR744">
        <v>0.89200000000000002</v>
      </c>
      <c r="AS744">
        <v>0.74199999999999999</v>
      </c>
      <c r="AT744">
        <v>0.66600000000000004</v>
      </c>
      <c r="AU744">
        <v>1.0720000000000001</v>
      </c>
      <c r="AV744" t="s">
        <v>740</v>
      </c>
      <c r="AW744" t="s">
        <v>1254</v>
      </c>
      <c r="AX744" t="s">
        <v>222</v>
      </c>
      <c r="BL744">
        <f t="shared" si="153"/>
        <v>0.43050890804128378</v>
      </c>
      <c r="BM744">
        <f t="shared" si="154"/>
        <v>0.58640591759082483</v>
      </c>
      <c r="BN744">
        <f t="shared" si="155"/>
        <v>-0.10030490579568548</v>
      </c>
      <c r="BO744">
        <v>-0.43050890804128378</v>
      </c>
      <c r="BP744">
        <v>-0.58640591759082483</v>
      </c>
      <c r="BQ744">
        <v>0.10030490579568548</v>
      </c>
    </row>
    <row r="745" spans="1:69" hidden="1" x14ac:dyDescent="0.25">
      <c r="A745"/>
      <c r="B745" t="s">
        <v>1881</v>
      </c>
      <c r="C745" t="s">
        <v>1882</v>
      </c>
      <c r="D745" t="s">
        <v>198</v>
      </c>
      <c r="E745" t="s">
        <v>198</v>
      </c>
      <c r="F745" t="s">
        <v>198</v>
      </c>
      <c r="G745" t="s">
        <v>1883</v>
      </c>
      <c r="H745">
        <v>58.052</v>
      </c>
      <c r="I745">
        <v>7.78</v>
      </c>
      <c r="J745">
        <v>536</v>
      </c>
      <c r="K745">
        <v>20.708955223880601</v>
      </c>
      <c r="L745">
        <v>22</v>
      </c>
      <c r="M745">
        <v>8</v>
      </c>
      <c r="N745">
        <v>8</v>
      </c>
      <c r="O745">
        <v>0</v>
      </c>
      <c r="P745">
        <v>1</v>
      </c>
      <c r="Q745" t="s">
        <v>198</v>
      </c>
      <c r="R745">
        <v>1.4379999999999999</v>
      </c>
      <c r="S745">
        <v>71.591814517974896</v>
      </c>
      <c r="T745" s="8">
        <f t="shared" si="143"/>
        <v>-0.20352847877880853</v>
      </c>
      <c r="U745" s="8">
        <f t="shared" si="144"/>
        <v>0.22818046943726494</v>
      </c>
      <c r="V745" s="7">
        <f t="shared" si="145"/>
        <v>8.643043495297871E-2</v>
      </c>
      <c r="W745" t="str">
        <f t="shared" si="146"/>
        <v>n.s.</v>
      </c>
      <c r="X745" t="str">
        <f t="shared" si="147"/>
        <v>n.s.</v>
      </c>
      <c r="Y745" t="str">
        <f t="shared" si="148"/>
        <v>n.s.</v>
      </c>
      <c r="Z745" t="str">
        <f t="shared" si="149"/>
        <v>n.s.</v>
      </c>
      <c r="AA745">
        <f t="shared" si="150"/>
        <v>4</v>
      </c>
      <c r="AB745">
        <v>-0.25166025660665886</v>
      </c>
      <c r="AC745" t="s">
        <v>198</v>
      </c>
      <c r="AD745">
        <v>6.4198294509668435E-2</v>
      </c>
      <c r="AE745">
        <v>-7.863465546972237E-2</v>
      </c>
      <c r="AF745">
        <v>-0.54801729754852135</v>
      </c>
      <c r="AG745" t="s">
        <v>198</v>
      </c>
      <c r="AH745">
        <f t="shared" si="151"/>
        <v>4</v>
      </c>
      <c r="AI745">
        <v>-0.49207853504267179</v>
      </c>
      <c r="AJ745" t="s">
        <v>198</v>
      </c>
      <c r="AK745">
        <v>-5.1399152506644327E-2</v>
      </c>
      <c r="AL745">
        <v>-0.48026512205446292</v>
      </c>
      <c r="AM745">
        <v>-0.74588268890225939</v>
      </c>
      <c r="AN745" t="s">
        <v>198</v>
      </c>
      <c r="AO745">
        <f t="shared" si="152"/>
        <v>4</v>
      </c>
      <c r="AP745">
        <v>0.71099999999999997</v>
      </c>
      <c r="AQ745" t="s">
        <v>198</v>
      </c>
      <c r="AR745">
        <v>0.96499999999999997</v>
      </c>
      <c r="AS745">
        <v>1.395</v>
      </c>
      <c r="AT745">
        <v>1.677</v>
      </c>
      <c r="AU745" t="s">
        <v>198</v>
      </c>
      <c r="AV745" t="s">
        <v>199</v>
      </c>
      <c r="AW745" t="s">
        <v>198</v>
      </c>
      <c r="AX745" t="s">
        <v>209</v>
      </c>
      <c r="BL745">
        <f t="shared" si="153"/>
        <v>-0.48026512205446292</v>
      </c>
      <c r="BM745">
        <f t="shared" si="154"/>
        <v>-0.74588268890225939</v>
      </c>
      <c r="BN745" t="str">
        <f t="shared" si="155"/>
        <v/>
      </c>
      <c r="BO745">
        <v>0.48026512205446292</v>
      </c>
      <c r="BP745">
        <v>0.74588268890225939</v>
      </c>
      <c r="BQ745" t="s">
        <v>198</v>
      </c>
    </row>
    <row r="746" spans="1:69" x14ac:dyDescent="0.25">
      <c r="B746" t="s">
        <v>1884</v>
      </c>
      <c r="C746" t="s">
        <v>1885</v>
      </c>
      <c r="D746" t="s">
        <v>198</v>
      </c>
      <c r="E746" t="s">
        <v>198</v>
      </c>
      <c r="F746" t="s">
        <v>198</v>
      </c>
      <c r="G746" t="s">
        <v>629</v>
      </c>
      <c r="H746">
        <v>42.206000000000003</v>
      </c>
      <c r="I746">
        <v>8.5299999999999994</v>
      </c>
      <c r="J746">
        <v>388</v>
      </c>
      <c r="K746">
        <v>35.051546391752602</v>
      </c>
      <c r="L746">
        <v>27</v>
      </c>
      <c r="M746">
        <v>12</v>
      </c>
      <c r="N746">
        <v>12</v>
      </c>
      <c r="O746">
        <v>0</v>
      </c>
      <c r="P746">
        <v>1</v>
      </c>
      <c r="Q746" t="s">
        <v>198</v>
      </c>
      <c r="R746">
        <v>2.5939999999999999</v>
      </c>
      <c r="S746">
        <v>80.183736085891695</v>
      </c>
      <c r="T746" s="8">
        <f t="shared" si="143"/>
        <v>6.4172766426825373E-2</v>
      </c>
      <c r="U746" s="8">
        <f t="shared" si="144"/>
        <v>0.23188188999682532</v>
      </c>
      <c r="V746" s="7">
        <f t="shared" si="145"/>
        <v>0.54986666557648123</v>
      </c>
      <c r="W746" t="str">
        <f t="shared" si="146"/>
        <v>n.s.</v>
      </c>
      <c r="X746" t="str">
        <f t="shared" si="147"/>
        <v>n.s.</v>
      </c>
      <c r="Y746" t="str">
        <f t="shared" si="148"/>
        <v>n.s.</v>
      </c>
      <c r="Z746" t="str">
        <f t="shared" si="149"/>
        <v>n.s.</v>
      </c>
      <c r="AA746">
        <f t="shared" si="150"/>
        <v>6</v>
      </c>
      <c r="AB746">
        <v>-0.12917625008166378</v>
      </c>
      <c r="AC746">
        <v>-6.7071166845188213E-2</v>
      </c>
      <c r="AD746">
        <v>-0.22265295317298239</v>
      </c>
      <c r="AE746">
        <v>0.11238618142809809</v>
      </c>
      <c r="AF746">
        <v>0.23439126737885202</v>
      </c>
      <c r="AG746">
        <v>0.45715951985383652</v>
      </c>
      <c r="AH746">
        <f t="shared" si="151"/>
        <v>6</v>
      </c>
      <c r="AI746">
        <v>-0.36959452851767671</v>
      </c>
      <c r="AJ746">
        <v>-0.38270151715915363</v>
      </c>
      <c r="AK746">
        <v>-0.33825040018929514</v>
      </c>
      <c r="AL746">
        <v>-0.28924428515664247</v>
      </c>
      <c r="AM746">
        <v>3.6525876025114042E-2</v>
      </c>
      <c r="AN746">
        <v>0.41311518714781531</v>
      </c>
      <c r="AO746">
        <f t="shared" si="152"/>
        <v>6</v>
      </c>
      <c r="AP746">
        <v>0.77400000000000002</v>
      </c>
      <c r="AQ746">
        <v>0.76700000000000002</v>
      </c>
      <c r="AR746">
        <v>0.79100000000000004</v>
      </c>
      <c r="AS746">
        <v>1.222</v>
      </c>
      <c r="AT746">
        <v>0.97499999999999998</v>
      </c>
      <c r="AU746">
        <v>0.751</v>
      </c>
      <c r="AV746" t="s">
        <v>199</v>
      </c>
      <c r="AW746" t="s">
        <v>198</v>
      </c>
      <c r="AX746" t="s">
        <v>209</v>
      </c>
      <c r="BL746">
        <f t="shared" si="153"/>
        <v>-0.28924428515664247</v>
      </c>
      <c r="BM746">
        <f t="shared" si="154"/>
        <v>3.6525876025114042E-2</v>
      </c>
      <c r="BN746">
        <f t="shared" si="155"/>
        <v>0.41311518714781531</v>
      </c>
      <c r="BO746">
        <v>0.28924428515664247</v>
      </c>
      <c r="BP746">
        <v>-3.6525876025114042E-2</v>
      </c>
      <c r="BQ746">
        <v>-0.41311518714781531</v>
      </c>
    </row>
    <row r="747" spans="1:69" x14ac:dyDescent="0.25">
      <c r="B747" t="s">
        <v>1886</v>
      </c>
      <c r="C747" t="s">
        <v>1887</v>
      </c>
      <c r="D747" t="s">
        <v>198</v>
      </c>
      <c r="E747" t="s">
        <v>198</v>
      </c>
      <c r="F747" t="s">
        <v>198</v>
      </c>
      <c r="G747" t="s">
        <v>1888</v>
      </c>
      <c r="H747">
        <v>10.398</v>
      </c>
      <c r="I747">
        <v>10.76</v>
      </c>
      <c r="J747">
        <v>96</v>
      </c>
      <c r="K747">
        <v>43.75</v>
      </c>
      <c r="L747">
        <v>44</v>
      </c>
      <c r="M747">
        <v>5</v>
      </c>
      <c r="N747">
        <v>5</v>
      </c>
      <c r="O747">
        <v>0</v>
      </c>
      <c r="P747">
        <v>1</v>
      </c>
      <c r="Q747" t="s">
        <v>198</v>
      </c>
      <c r="R747">
        <v>70.968999999999994</v>
      </c>
      <c r="S747">
        <v>119.49536156654401</v>
      </c>
      <c r="T747" s="8">
        <f t="shared" si="143"/>
        <v>-5.5075507943160719E-2</v>
      </c>
      <c r="U747" s="8">
        <f t="shared" si="144"/>
        <v>0.13930364055623237</v>
      </c>
      <c r="V747" s="7">
        <f t="shared" si="145"/>
        <v>0.39742150685560962</v>
      </c>
      <c r="W747" t="str">
        <f t="shared" si="146"/>
        <v>n.s.</v>
      </c>
      <c r="X747" t="str">
        <f t="shared" si="147"/>
        <v>n.s.</v>
      </c>
      <c r="Y747" t="str">
        <f t="shared" si="148"/>
        <v>n.s.</v>
      </c>
      <c r="Z747" t="str">
        <f t="shared" si="149"/>
        <v>n.s.</v>
      </c>
      <c r="AA747">
        <f t="shared" si="150"/>
        <v>6</v>
      </c>
      <c r="AB747">
        <v>9.3436139997641054E-3</v>
      </c>
      <c r="AC747">
        <v>0.15236243077310127</v>
      </c>
      <c r="AD747">
        <v>-0.26522433692461805</v>
      </c>
      <c r="AE747">
        <v>-8.8939663861460849E-2</v>
      </c>
      <c r="AF747">
        <v>3.9528364186637327E-2</v>
      </c>
      <c r="AG747">
        <v>-0.1775234558323881</v>
      </c>
      <c r="AH747">
        <f t="shared" si="151"/>
        <v>6</v>
      </c>
      <c r="AI747">
        <v>-0.23107466443624883</v>
      </c>
      <c r="AJ747">
        <v>-0.16326791954086414</v>
      </c>
      <c r="AK747">
        <v>-0.3808217839409308</v>
      </c>
      <c r="AL747">
        <v>-0.4905701304462014</v>
      </c>
      <c r="AM747">
        <v>-0.15833702716710066</v>
      </c>
      <c r="AN747">
        <v>-0.2215677885384093</v>
      </c>
      <c r="AO747">
        <f t="shared" si="152"/>
        <v>6</v>
      </c>
      <c r="AP747">
        <v>0.85199999999999998</v>
      </c>
      <c r="AQ747">
        <v>0.89300000000000002</v>
      </c>
      <c r="AR747">
        <v>0.76800000000000002</v>
      </c>
      <c r="AS747">
        <v>1.405</v>
      </c>
      <c r="AT747">
        <v>1.1160000000000001</v>
      </c>
      <c r="AU747">
        <v>1.1659999999999999</v>
      </c>
      <c r="AV747" t="s">
        <v>199</v>
      </c>
      <c r="AW747" t="s">
        <v>1423</v>
      </c>
      <c r="AX747" t="s">
        <v>1424</v>
      </c>
      <c r="BL747">
        <f t="shared" si="153"/>
        <v>-0.4905701304462014</v>
      </c>
      <c r="BM747">
        <f t="shared" si="154"/>
        <v>-0.15833702716710066</v>
      </c>
      <c r="BN747">
        <f t="shared" si="155"/>
        <v>-0.2215677885384093</v>
      </c>
      <c r="BO747">
        <v>0.4905701304462014</v>
      </c>
      <c r="BP747">
        <v>0.15833702716710066</v>
      </c>
      <c r="BQ747">
        <v>0.2215677885384093</v>
      </c>
    </row>
    <row r="748" spans="1:69" x14ac:dyDescent="0.25">
      <c r="B748" t="s">
        <v>1889</v>
      </c>
      <c r="C748" t="s">
        <v>1890</v>
      </c>
      <c r="D748" t="s">
        <v>198</v>
      </c>
      <c r="E748" t="s">
        <v>198</v>
      </c>
      <c r="F748" t="s">
        <v>198</v>
      </c>
      <c r="G748" t="s">
        <v>1891</v>
      </c>
      <c r="H748">
        <v>63.332999999999998</v>
      </c>
      <c r="I748">
        <v>6.51</v>
      </c>
      <c r="J748">
        <v>565</v>
      </c>
      <c r="K748">
        <v>19.115044247787601</v>
      </c>
      <c r="L748">
        <v>30</v>
      </c>
      <c r="M748">
        <v>10</v>
      </c>
      <c r="N748">
        <v>10</v>
      </c>
      <c r="O748">
        <v>0</v>
      </c>
      <c r="P748">
        <v>1</v>
      </c>
      <c r="Q748" t="s">
        <v>198</v>
      </c>
      <c r="R748">
        <v>1.2330000000000001</v>
      </c>
      <c r="S748">
        <v>78.626372575759902</v>
      </c>
      <c r="T748" s="8">
        <f t="shared" si="143"/>
        <v>-0.76855031085219583</v>
      </c>
      <c r="U748" s="8">
        <f t="shared" si="144"/>
        <v>1.1813032105320231</v>
      </c>
      <c r="V748" s="7">
        <f t="shared" si="145"/>
        <v>0.17639060158245895</v>
      </c>
      <c r="W748" t="str">
        <f t="shared" si="146"/>
        <v>n.s.</v>
      </c>
      <c r="X748" t="str">
        <f t="shared" si="147"/>
        <v>n.s.</v>
      </c>
      <c r="Y748" t="str">
        <f t="shared" si="148"/>
        <v>n.s.</v>
      </c>
      <c r="Z748" t="str">
        <f t="shared" si="149"/>
        <v>n.s.</v>
      </c>
      <c r="AA748">
        <f t="shared" si="150"/>
        <v>6</v>
      </c>
      <c r="AB748">
        <v>-0.52569366138970985</v>
      </c>
      <c r="AC748">
        <v>-3.3282258394607598</v>
      </c>
      <c r="AD748">
        <v>0.2185914403396384</v>
      </c>
      <c r="AE748">
        <v>3.7618413026125896E-2</v>
      </c>
      <c r="AF748">
        <v>-0.4900911026907438</v>
      </c>
      <c r="AG748">
        <v>-0.52350111493772555</v>
      </c>
      <c r="AH748">
        <f t="shared" si="151"/>
        <v>6</v>
      </c>
      <c r="AI748">
        <v>-0.76611193982572279</v>
      </c>
      <c r="AJ748">
        <v>-3.6438561897747253</v>
      </c>
      <c r="AK748">
        <v>0.10299399332332565</v>
      </c>
      <c r="AL748">
        <v>-0.36401205355861466</v>
      </c>
      <c r="AM748">
        <v>-0.68795649404448178</v>
      </c>
      <c r="AN748">
        <v>-0.56754544764374681</v>
      </c>
      <c r="AO748">
        <f t="shared" si="152"/>
        <v>6</v>
      </c>
      <c r="AP748">
        <v>0.58799999999999997</v>
      </c>
      <c r="AQ748">
        <v>0.08</v>
      </c>
      <c r="AR748">
        <v>1.0740000000000001</v>
      </c>
      <c r="AS748">
        <v>1.2869999999999999</v>
      </c>
      <c r="AT748">
        <v>1.611</v>
      </c>
      <c r="AU748">
        <v>1.482</v>
      </c>
      <c r="AV748" t="s">
        <v>198</v>
      </c>
      <c r="AW748" t="s">
        <v>198</v>
      </c>
      <c r="AX748" t="s">
        <v>1272</v>
      </c>
      <c r="BL748">
        <f t="shared" si="153"/>
        <v>-0.36401205355861466</v>
      </c>
      <c r="BM748">
        <f t="shared" si="154"/>
        <v>-0.68795649404448178</v>
      </c>
      <c r="BN748">
        <f t="shared" si="155"/>
        <v>-0.56754544764374681</v>
      </c>
      <c r="BO748">
        <v>0.36401205355861466</v>
      </c>
      <c r="BP748">
        <v>0.68795649404448178</v>
      </c>
      <c r="BQ748">
        <v>0.56754544764374681</v>
      </c>
    </row>
    <row r="749" spans="1:69" x14ac:dyDescent="0.25">
      <c r="B749" t="s">
        <v>1892</v>
      </c>
      <c r="C749" t="s">
        <v>1893</v>
      </c>
      <c r="D749" t="s">
        <v>198</v>
      </c>
      <c r="E749" t="s">
        <v>198</v>
      </c>
      <c r="F749" t="s">
        <v>198</v>
      </c>
      <c r="G749" t="s">
        <v>198</v>
      </c>
      <c r="H749">
        <v>59.155000000000001</v>
      </c>
      <c r="I749">
        <v>9.6</v>
      </c>
      <c r="J749">
        <v>545</v>
      </c>
      <c r="K749">
        <v>28.9908256880734</v>
      </c>
      <c r="L749">
        <v>49</v>
      </c>
      <c r="M749">
        <v>9</v>
      </c>
      <c r="N749">
        <v>9</v>
      </c>
      <c r="O749">
        <v>0</v>
      </c>
      <c r="P749">
        <v>1</v>
      </c>
      <c r="Q749" t="s">
        <v>198</v>
      </c>
      <c r="R749">
        <v>2.1619999999999999</v>
      </c>
      <c r="S749">
        <v>129.08821415901201</v>
      </c>
      <c r="T749" s="8">
        <f t="shared" si="143"/>
        <v>5.8795515441679248E-2</v>
      </c>
      <c r="U749" s="8">
        <f t="shared" si="144"/>
        <v>0.81815363451775058</v>
      </c>
      <c r="V749" s="7">
        <f t="shared" si="145"/>
        <v>0.87553580423193722</v>
      </c>
      <c r="W749" t="str">
        <f t="shared" si="146"/>
        <v>n.s.</v>
      </c>
      <c r="X749" t="str">
        <f t="shared" si="147"/>
        <v>n.s.</v>
      </c>
      <c r="Y749" t="str">
        <f t="shared" si="148"/>
        <v>n.s.</v>
      </c>
      <c r="Z749" t="str">
        <f t="shared" si="149"/>
        <v>n.s.</v>
      </c>
      <c r="AA749">
        <f t="shared" si="150"/>
        <v>6</v>
      </c>
      <c r="AB749">
        <v>8.681129928837325E-2</v>
      </c>
      <c r="AC749">
        <v>-1.374029529073884</v>
      </c>
      <c r="AD749">
        <v>-0.12908764893858921</v>
      </c>
      <c r="AE749">
        <v>1.4278355369321345</v>
      </c>
      <c r="AF749">
        <v>5.2514005781117867E-2</v>
      </c>
      <c r="AG749">
        <v>0.28872942866092322</v>
      </c>
      <c r="AH749">
        <f t="shared" si="151"/>
        <v>6</v>
      </c>
      <c r="AI749">
        <v>-0.15360697914763968</v>
      </c>
      <c r="AJ749">
        <v>-1.6896598793878495</v>
      </c>
      <c r="AK749">
        <v>-0.24468509595490198</v>
      </c>
      <c r="AL749">
        <v>1.0262050703473939</v>
      </c>
      <c r="AM749">
        <v>-0.14535138557262012</v>
      </c>
      <c r="AN749">
        <v>0.24468509595490198</v>
      </c>
      <c r="AO749">
        <f t="shared" si="152"/>
        <v>6</v>
      </c>
      <c r="AP749">
        <v>0.89900000000000002</v>
      </c>
      <c r="AQ749">
        <v>0.31</v>
      </c>
      <c r="AR749">
        <v>0.84399999999999997</v>
      </c>
      <c r="AS749">
        <v>0.49099999999999999</v>
      </c>
      <c r="AT749">
        <v>1.1060000000000001</v>
      </c>
      <c r="AU749">
        <v>0.84399999999999997</v>
      </c>
      <c r="AV749" t="s">
        <v>198</v>
      </c>
      <c r="AW749" t="s">
        <v>1254</v>
      </c>
      <c r="AX749" t="s">
        <v>198</v>
      </c>
      <c r="BL749">
        <f t="shared" si="153"/>
        <v>1.0262050703473939</v>
      </c>
      <c r="BM749">
        <f t="shared" si="154"/>
        <v>-0.14535138557262012</v>
      </c>
      <c r="BN749">
        <f t="shared" si="155"/>
        <v>0.24468509595490198</v>
      </c>
      <c r="BO749">
        <v>-1.0262050703473939</v>
      </c>
      <c r="BP749">
        <v>0.14535138557262012</v>
      </c>
      <c r="BQ749">
        <v>-0.24468509595490198</v>
      </c>
    </row>
    <row r="750" spans="1:69" x14ac:dyDescent="0.25">
      <c r="B750" t="s">
        <v>1894</v>
      </c>
      <c r="C750" t="s">
        <v>1895</v>
      </c>
      <c r="D750" t="s">
        <v>198</v>
      </c>
      <c r="E750" t="s">
        <v>198</v>
      </c>
      <c r="F750" t="s">
        <v>198</v>
      </c>
      <c r="G750" t="s">
        <v>629</v>
      </c>
      <c r="H750">
        <v>35.75</v>
      </c>
      <c r="I750">
        <v>5.55</v>
      </c>
      <c r="J750">
        <v>330</v>
      </c>
      <c r="K750">
        <v>30.303030303030301</v>
      </c>
      <c r="L750">
        <v>24</v>
      </c>
      <c r="M750">
        <v>9</v>
      </c>
      <c r="N750">
        <v>9</v>
      </c>
      <c r="O750">
        <v>0</v>
      </c>
      <c r="P750">
        <v>1</v>
      </c>
      <c r="Q750" t="s">
        <v>198</v>
      </c>
      <c r="R750">
        <v>3.3290000000000002</v>
      </c>
      <c r="S750">
        <v>66.690897464752197</v>
      </c>
      <c r="T750" s="8">
        <f t="shared" si="143"/>
        <v>-1.2782710765675536</v>
      </c>
      <c r="U750" s="8">
        <f t="shared" si="144"/>
        <v>2.3301455859382263</v>
      </c>
      <c r="V750" s="7">
        <f t="shared" si="145"/>
        <v>0.2480475203120649</v>
      </c>
      <c r="W750" t="str">
        <f t="shared" si="146"/>
        <v>n.s.</v>
      </c>
      <c r="X750" t="str">
        <f t="shared" si="147"/>
        <v>n.s.</v>
      </c>
      <c r="Y750" t="str">
        <f t="shared" si="148"/>
        <v>n.s.</v>
      </c>
      <c r="Z750" t="str">
        <f t="shared" si="149"/>
        <v>n.s.</v>
      </c>
      <c r="AA750">
        <f t="shared" si="150"/>
        <v>6</v>
      </c>
      <c r="AB750">
        <v>-0.23551804578677638</v>
      </c>
      <c r="AC750">
        <v>0.12133553515247672</v>
      </c>
      <c r="AD750">
        <v>-0.17070673814032833</v>
      </c>
      <c r="AE750">
        <v>-0.85054294661728647</v>
      </c>
      <c r="AF750">
        <v>-6.4459907984209872</v>
      </c>
      <c r="AG750">
        <v>-8.8203465592418567E-2</v>
      </c>
      <c r="AH750">
        <f t="shared" si="151"/>
        <v>6</v>
      </c>
      <c r="AI750">
        <v>-0.47593632422278931</v>
      </c>
      <c r="AJ750">
        <v>-0.19429481516148869</v>
      </c>
      <c r="AK750">
        <v>-0.28630418515664108</v>
      </c>
      <c r="AL750">
        <v>-1.252173413202027</v>
      </c>
      <c r="AM750">
        <v>-6.6438561897747253</v>
      </c>
      <c r="AN750">
        <v>-0.13224779829843977</v>
      </c>
      <c r="AO750">
        <f t="shared" si="152"/>
        <v>6</v>
      </c>
      <c r="AP750">
        <v>0.71899999999999997</v>
      </c>
      <c r="AQ750">
        <v>0.874</v>
      </c>
      <c r="AR750">
        <v>0.82</v>
      </c>
      <c r="AS750">
        <v>2.3820000000000001</v>
      </c>
      <c r="AT750">
        <v>100</v>
      </c>
      <c r="AU750">
        <v>1.0960000000000001</v>
      </c>
      <c r="AV750" t="s">
        <v>199</v>
      </c>
      <c r="AW750" t="s">
        <v>198</v>
      </c>
      <c r="AX750" t="s">
        <v>209</v>
      </c>
      <c r="BL750">
        <f t="shared" si="153"/>
        <v>-1.252173413202027</v>
      </c>
      <c r="BM750">
        <f t="shared" si="154"/>
        <v>-6.6438561897747253</v>
      </c>
      <c r="BN750">
        <f t="shared" si="155"/>
        <v>-0.13224779829843977</v>
      </c>
      <c r="BO750">
        <v>1.252173413202027</v>
      </c>
      <c r="BP750">
        <v>6.6438561897747253</v>
      </c>
      <c r="BQ750">
        <v>0.13224779829843977</v>
      </c>
    </row>
    <row r="751" spans="1:69" x14ac:dyDescent="0.25">
      <c r="B751" t="s">
        <v>1896</v>
      </c>
      <c r="C751" t="s">
        <v>1897</v>
      </c>
      <c r="D751" t="s">
        <v>198</v>
      </c>
      <c r="E751" t="s">
        <v>198</v>
      </c>
      <c r="F751" t="s">
        <v>198</v>
      </c>
      <c r="G751" t="s">
        <v>584</v>
      </c>
      <c r="H751">
        <v>68.132000000000005</v>
      </c>
      <c r="I751">
        <v>7.47</v>
      </c>
      <c r="J751">
        <v>661</v>
      </c>
      <c r="K751">
        <v>10.892586989410001</v>
      </c>
      <c r="L751">
        <v>27</v>
      </c>
      <c r="M751">
        <v>5</v>
      </c>
      <c r="N751">
        <v>5</v>
      </c>
      <c r="O751">
        <v>0</v>
      </c>
      <c r="P751">
        <v>1</v>
      </c>
      <c r="Q751" t="s">
        <v>198</v>
      </c>
      <c r="R751">
        <v>3.4369999999999998</v>
      </c>
      <c r="S751">
        <v>92.361249208450303</v>
      </c>
      <c r="T751" s="8">
        <f t="shared" si="143"/>
        <v>-9.8203830868371977E-2</v>
      </c>
      <c r="U751" s="8">
        <f t="shared" si="144"/>
        <v>0.4396147960107808</v>
      </c>
      <c r="V751" s="7">
        <f t="shared" si="145"/>
        <v>0.62822893947473057</v>
      </c>
      <c r="W751" t="str">
        <f t="shared" si="146"/>
        <v>n.s.</v>
      </c>
      <c r="X751" t="str">
        <f t="shared" si="147"/>
        <v>n.s.</v>
      </c>
      <c r="Y751" t="str">
        <f t="shared" si="148"/>
        <v>n.s.</v>
      </c>
      <c r="Z751" t="str">
        <f t="shared" si="149"/>
        <v>n.s.</v>
      </c>
      <c r="AA751">
        <f t="shared" si="150"/>
        <v>6</v>
      </c>
      <c r="AB751">
        <v>0.27463399377392594</v>
      </c>
      <c r="AC751">
        <v>-0.74326333873960304</v>
      </c>
      <c r="AD751">
        <v>0.29319637634404622</v>
      </c>
      <c r="AE751">
        <v>-0.68243379820373407</v>
      </c>
      <c r="AF751">
        <v>0.10430521519140015</v>
      </c>
      <c r="AG751">
        <v>0.16433856642373298</v>
      </c>
      <c r="AH751">
        <f t="shared" si="151"/>
        <v>6</v>
      </c>
      <c r="AI751">
        <v>3.421571533791299E-2</v>
      </c>
      <c r="AJ751">
        <v>-1.0588936890535685</v>
      </c>
      <c r="AK751">
        <v>0.17759892932773344</v>
      </c>
      <c r="AL751">
        <v>-1.0840642647884746</v>
      </c>
      <c r="AM751">
        <v>-9.3560176162337833E-2</v>
      </c>
      <c r="AN751">
        <v>0.12029423371771177</v>
      </c>
      <c r="AO751">
        <f t="shared" si="152"/>
        <v>6</v>
      </c>
      <c r="AP751">
        <v>1.024</v>
      </c>
      <c r="AQ751">
        <v>0.48</v>
      </c>
      <c r="AR751">
        <v>1.131</v>
      </c>
      <c r="AS751">
        <v>2.12</v>
      </c>
      <c r="AT751">
        <v>1.0669999999999999</v>
      </c>
      <c r="AU751">
        <v>0.92</v>
      </c>
      <c r="AV751" t="s">
        <v>1309</v>
      </c>
      <c r="AW751" t="s">
        <v>198</v>
      </c>
      <c r="AX751" t="s">
        <v>583</v>
      </c>
      <c r="BL751">
        <f t="shared" si="153"/>
        <v>-1.0840642647884746</v>
      </c>
      <c r="BM751">
        <f t="shared" si="154"/>
        <v>-9.3560176162337833E-2</v>
      </c>
      <c r="BN751">
        <f t="shared" si="155"/>
        <v>0.12029423371771177</v>
      </c>
      <c r="BO751">
        <v>1.0840642647884746</v>
      </c>
      <c r="BP751">
        <v>9.3560176162337833E-2</v>
      </c>
      <c r="BQ751">
        <v>-0.12029423371771177</v>
      </c>
    </row>
    <row r="752" spans="1:69" x14ac:dyDescent="0.25">
      <c r="B752" t="s">
        <v>1898</v>
      </c>
      <c r="C752" t="s">
        <v>1899</v>
      </c>
      <c r="D752" t="s">
        <v>198</v>
      </c>
      <c r="E752" t="s">
        <v>198</v>
      </c>
      <c r="F752" t="s">
        <v>198</v>
      </c>
      <c r="G752" t="s">
        <v>2119</v>
      </c>
      <c r="H752">
        <v>27.890999999999998</v>
      </c>
      <c r="I752">
        <v>5.2</v>
      </c>
      <c r="J752">
        <v>260</v>
      </c>
      <c r="K752">
        <v>21.153846153846199</v>
      </c>
      <c r="L752">
        <v>40</v>
      </c>
      <c r="M752">
        <v>6</v>
      </c>
      <c r="N752">
        <v>6</v>
      </c>
      <c r="O752">
        <v>0</v>
      </c>
      <c r="P752">
        <v>1</v>
      </c>
      <c r="Q752" t="s">
        <v>198</v>
      </c>
      <c r="R752">
        <v>3.6419999999999999</v>
      </c>
      <c r="S752">
        <v>124.38287293911</v>
      </c>
      <c r="T752" s="8">
        <f t="shared" si="143"/>
        <v>-0.1870803042679654</v>
      </c>
      <c r="U752" s="8">
        <f t="shared" si="144"/>
        <v>0.15451033046501045</v>
      </c>
      <c r="V752" s="7">
        <f t="shared" si="145"/>
        <v>2.2030983650878661E-2</v>
      </c>
      <c r="W752" t="str">
        <f t="shared" si="146"/>
        <v>n.s.</v>
      </c>
      <c r="X752" t="str">
        <f t="shared" si="147"/>
        <v>n.s.</v>
      </c>
      <c r="Y752" t="str">
        <f t="shared" si="148"/>
        <v>n.s.</v>
      </c>
      <c r="Z752" t="str">
        <f t="shared" si="149"/>
        <v>n.s.</v>
      </c>
      <c r="AA752">
        <f t="shared" si="150"/>
        <v>6</v>
      </c>
      <c r="AB752">
        <v>-0.14040350550491787</v>
      </c>
      <c r="AC752">
        <v>-0.20307070813846945</v>
      </c>
      <c r="AD752">
        <v>-8.6974470831374093E-2</v>
      </c>
      <c r="AE752">
        <v>-0.51522829811501358</v>
      </c>
      <c r="AF752">
        <v>-4.5803689613124671E-2</v>
      </c>
      <c r="AG752">
        <v>-0.1310011534048926</v>
      </c>
      <c r="AH752">
        <f t="shared" si="151"/>
        <v>6</v>
      </c>
      <c r="AI752">
        <v>-0.3808217839409308</v>
      </c>
      <c r="AJ752">
        <v>-0.51870105845243486</v>
      </c>
      <c r="AK752">
        <v>-0.20257191784768686</v>
      </c>
      <c r="AL752">
        <v>-0.91685876469975414</v>
      </c>
      <c r="AM752">
        <v>-0.24366908096686266</v>
      </c>
      <c r="AN752">
        <v>-0.17504548611091381</v>
      </c>
      <c r="AO752">
        <f t="shared" si="152"/>
        <v>6</v>
      </c>
      <c r="AP752">
        <v>0.76800000000000002</v>
      </c>
      <c r="AQ752">
        <v>0.69799999999999995</v>
      </c>
      <c r="AR752">
        <v>0.86899999999999999</v>
      </c>
      <c r="AS752">
        <v>1.8879999999999999</v>
      </c>
      <c r="AT752">
        <v>1.1839999999999999</v>
      </c>
      <c r="AU752">
        <v>1.129</v>
      </c>
      <c r="AV752" t="s">
        <v>199</v>
      </c>
      <c r="AW752" t="s">
        <v>841</v>
      </c>
      <c r="AX752" t="s">
        <v>209</v>
      </c>
      <c r="BL752">
        <f t="shared" si="153"/>
        <v>-0.91685876469975414</v>
      </c>
      <c r="BM752">
        <f t="shared" si="154"/>
        <v>-0.24366908096686266</v>
      </c>
      <c r="BN752">
        <f t="shared" si="155"/>
        <v>-0.17504548611091381</v>
      </c>
      <c r="BO752">
        <v>0.91685876469975414</v>
      </c>
      <c r="BP752">
        <v>0.24366908096686266</v>
      </c>
      <c r="BQ752">
        <v>0.17504548611091381</v>
      </c>
    </row>
    <row r="753" spans="1:69" x14ac:dyDescent="0.25">
      <c r="B753" t="s">
        <v>1900</v>
      </c>
      <c r="C753" t="s">
        <v>1901</v>
      </c>
      <c r="D753" t="s">
        <v>198</v>
      </c>
      <c r="E753" t="s">
        <v>198</v>
      </c>
      <c r="F753" t="s">
        <v>198</v>
      </c>
      <c r="G753" t="s">
        <v>198</v>
      </c>
      <c r="H753">
        <v>25.206</v>
      </c>
      <c r="I753">
        <v>5.2</v>
      </c>
      <c r="J753">
        <v>226</v>
      </c>
      <c r="K753">
        <v>38.053097345132699</v>
      </c>
      <c r="L753">
        <v>21</v>
      </c>
      <c r="M753">
        <v>8</v>
      </c>
      <c r="N753">
        <v>8</v>
      </c>
      <c r="O753">
        <v>0</v>
      </c>
      <c r="P753">
        <v>1</v>
      </c>
      <c r="Q753" t="s">
        <v>198</v>
      </c>
      <c r="R753">
        <v>6.1970000000000001</v>
      </c>
      <c r="S753">
        <v>68.152119159698501</v>
      </c>
      <c r="T753" s="8">
        <f t="shared" si="143"/>
        <v>-0.90724150629154854</v>
      </c>
      <c r="U753" s="8">
        <f t="shared" si="144"/>
        <v>2.437830109251562</v>
      </c>
      <c r="V753" s="7">
        <f t="shared" si="145"/>
        <v>0.42474759223823289</v>
      </c>
      <c r="W753" t="str">
        <f t="shared" si="146"/>
        <v>n.s.</v>
      </c>
      <c r="X753" t="str">
        <f t="shared" si="147"/>
        <v>n.s.</v>
      </c>
      <c r="Y753" t="str">
        <f t="shared" si="148"/>
        <v>n.s.</v>
      </c>
      <c r="Z753" t="str">
        <f t="shared" si="149"/>
        <v>n.s.</v>
      </c>
      <c r="AA753">
        <f t="shared" si="150"/>
        <v>6</v>
      </c>
      <c r="AB753">
        <v>3.285720850065077E-2</v>
      </c>
      <c r="AC753">
        <v>-6.3282258394607593</v>
      </c>
      <c r="AD753">
        <v>0.61843720527224433</v>
      </c>
      <c r="AE753">
        <v>-0.2306377489147724</v>
      </c>
      <c r="AF753">
        <v>0.28559876328728834</v>
      </c>
      <c r="AG753">
        <v>0.17852137356605749</v>
      </c>
      <c r="AH753">
        <f t="shared" si="151"/>
        <v>6</v>
      </c>
      <c r="AI753">
        <v>-0.20756106993536216</v>
      </c>
      <c r="AJ753">
        <v>-6.6438561897747244</v>
      </c>
      <c r="AK753">
        <v>0.50283975825593152</v>
      </c>
      <c r="AL753">
        <v>-0.63226821549951295</v>
      </c>
      <c r="AM753">
        <v>8.7733371933550366E-2</v>
      </c>
      <c r="AN753">
        <v>0.13447704086003628</v>
      </c>
      <c r="AO753">
        <f t="shared" si="152"/>
        <v>6</v>
      </c>
      <c r="AP753">
        <v>0.86599999999999999</v>
      </c>
      <c r="AQ753">
        <v>0.01</v>
      </c>
      <c r="AR753">
        <v>1.417</v>
      </c>
      <c r="AS753">
        <v>1.55</v>
      </c>
      <c r="AT753">
        <v>0.94099999999999995</v>
      </c>
      <c r="AU753">
        <v>0.91100000000000003</v>
      </c>
      <c r="AV753" t="s">
        <v>198</v>
      </c>
      <c r="AW753" t="s">
        <v>198</v>
      </c>
      <c r="AX753" t="s">
        <v>198</v>
      </c>
      <c r="BL753">
        <f t="shared" si="153"/>
        <v>-0.63226821549951295</v>
      </c>
      <c r="BM753">
        <f t="shared" si="154"/>
        <v>8.7733371933550366E-2</v>
      </c>
      <c r="BN753">
        <f t="shared" si="155"/>
        <v>0.13447704086003628</v>
      </c>
      <c r="BO753">
        <v>0.63226821549951295</v>
      </c>
      <c r="BP753">
        <v>-8.7733371933550366E-2</v>
      </c>
      <c r="BQ753">
        <v>-0.13447704086003628</v>
      </c>
    </row>
    <row r="754" spans="1:69" x14ac:dyDescent="0.25">
      <c r="B754" t="s">
        <v>1902</v>
      </c>
      <c r="C754" t="s">
        <v>1903</v>
      </c>
      <c r="D754" t="s">
        <v>198</v>
      </c>
      <c r="E754" t="s">
        <v>198</v>
      </c>
      <c r="F754" t="s">
        <v>198</v>
      </c>
      <c r="G754" t="s">
        <v>1904</v>
      </c>
      <c r="H754">
        <v>9.0289999999999999</v>
      </c>
      <c r="I754">
        <v>8.0500000000000007</v>
      </c>
      <c r="J754">
        <v>82</v>
      </c>
      <c r="K754">
        <v>68.292682926829301</v>
      </c>
      <c r="L754">
        <v>40</v>
      </c>
      <c r="M754">
        <v>5</v>
      </c>
      <c r="N754">
        <v>5</v>
      </c>
      <c r="O754">
        <v>0</v>
      </c>
      <c r="P754">
        <v>1</v>
      </c>
      <c r="Q754" t="s">
        <v>198</v>
      </c>
      <c r="R754">
        <v>70.968999999999994</v>
      </c>
      <c r="S754">
        <v>123.73032152652701</v>
      </c>
      <c r="T754" s="8">
        <f t="shared" si="143"/>
        <v>5.8871393221944318E-2</v>
      </c>
      <c r="U754" s="8">
        <f t="shared" si="144"/>
        <v>0.20084187948451376</v>
      </c>
      <c r="V754" s="7">
        <f t="shared" si="145"/>
        <v>0.52697281710780297</v>
      </c>
      <c r="W754" t="str">
        <f t="shared" si="146"/>
        <v>n.s.</v>
      </c>
      <c r="X754" t="str">
        <f t="shared" si="147"/>
        <v>n.s.</v>
      </c>
      <c r="Y754" t="str">
        <f t="shared" si="148"/>
        <v>n.s.</v>
      </c>
      <c r="Z754" t="str">
        <f t="shared" si="149"/>
        <v>n.s.</v>
      </c>
      <c r="AA754">
        <f t="shared" si="150"/>
        <v>6</v>
      </c>
      <c r="AB754">
        <v>-9.237080908311629E-2</v>
      </c>
      <c r="AC754">
        <v>0.42532521513989524</v>
      </c>
      <c r="AD754">
        <v>-0.11717151595981166</v>
      </c>
      <c r="AE754">
        <v>-5.1491980011071969E-2</v>
      </c>
      <c r="AF754">
        <v>0.23439126737885202</v>
      </c>
      <c r="AG754">
        <v>-4.5453818133081435E-2</v>
      </c>
      <c r="AH754">
        <f t="shared" si="151"/>
        <v>6</v>
      </c>
      <c r="AI754">
        <v>-0.33278908751912922</v>
      </c>
      <c r="AJ754">
        <v>0.10969486482592983</v>
      </c>
      <c r="AK754">
        <v>-0.23276896297612443</v>
      </c>
      <c r="AL754">
        <v>-0.45312244659581252</v>
      </c>
      <c r="AM754">
        <v>3.6525876025114042E-2</v>
      </c>
      <c r="AN754">
        <v>-8.9498150839102647E-2</v>
      </c>
      <c r="AO754">
        <f t="shared" si="152"/>
        <v>6</v>
      </c>
      <c r="AP754">
        <v>0.79400000000000004</v>
      </c>
      <c r="AQ754">
        <v>1.079</v>
      </c>
      <c r="AR754">
        <v>0.85099999999999998</v>
      </c>
      <c r="AS754">
        <v>1.369</v>
      </c>
      <c r="AT754">
        <v>0.97499999999999998</v>
      </c>
      <c r="AU754">
        <v>1.0640000000000001</v>
      </c>
      <c r="AV754" t="s">
        <v>199</v>
      </c>
      <c r="AW754" t="s">
        <v>1423</v>
      </c>
      <c r="AX754" t="s">
        <v>1424</v>
      </c>
      <c r="BL754">
        <f t="shared" si="153"/>
        <v>-0.45312244659581252</v>
      </c>
      <c r="BM754">
        <f t="shared" si="154"/>
        <v>3.6525876025114042E-2</v>
      </c>
      <c r="BN754">
        <f t="shared" si="155"/>
        <v>-8.9498150839102647E-2</v>
      </c>
      <c r="BO754">
        <v>0.45312244659581252</v>
      </c>
      <c r="BP754">
        <v>-3.6525876025114042E-2</v>
      </c>
      <c r="BQ754">
        <v>8.9498150839102647E-2</v>
      </c>
    </row>
    <row r="755" spans="1:69" x14ac:dyDescent="0.25">
      <c r="B755" t="s">
        <v>1905</v>
      </c>
      <c r="C755" t="s">
        <v>1906</v>
      </c>
      <c r="D755" t="s">
        <v>198</v>
      </c>
      <c r="E755" t="s">
        <v>198</v>
      </c>
      <c r="F755" t="s">
        <v>198</v>
      </c>
      <c r="G755" t="s">
        <v>1907</v>
      </c>
      <c r="H755">
        <v>11.401</v>
      </c>
      <c r="I755">
        <v>12.06</v>
      </c>
      <c r="J755">
        <v>101</v>
      </c>
      <c r="K755">
        <v>39.603960396039597</v>
      </c>
      <c r="L755">
        <v>46</v>
      </c>
      <c r="M755">
        <v>7</v>
      </c>
      <c r="N755">
        <v>6</v>
      </c>
      <c r="O755">
        <v>1</v>
      </c>
      <c r="P755">
        <v>1</v>
      </c>
      <c r="Q755" t="s">
        <v>198</v>
      </c>
      <c r="R755">
        <v>99</v>
      </c>
      <c r="S755">
        <v>141.59608769416801</v>
      </c>
      <c r="T755" s="8">
        <f t="shared" si="143"/>
        <v>-0.10414221797134991</v>
      </c>
      <c r="U755" s="8">
        <f t="shared" si="144"/>
        <v>0.34911597920266457</v>
      </c>
      <c r="V755" s="7">
        <f t="shared" si="145"/>
        <v>0.51984991472510633</v>
      </c>
      <c r="W755" t="str">
        <f t="shared" si="146"/>
        <v>n.s.</v>
      </c>
      <c r="X755" t="str">
        <f t="shared" si="147"/>
        <v>n.s.</v>
      </c>
      <c r="Y755" t="str">
        <f t="shared" si="148"/>
        <v>n.s.</v>
      </c>
      <c r="Z755" t="str">
        <f t="shared" si="149"/>
        <v>n.s.</v>
      </c>
      <c r="AA755">
        <f t="shared" si="150"/>
        <v>6</v>
      </c>
      <c r="AB755">
        <v>0.10594123757597665</v>
      </c>
      <c r="AC755">
        <v>-0.44070056871917201</v>
      </c>
      <c r="AD755">
        <v>-0.50145868341469668</v>
      </c>
      <c r="AE755">
        <v>0.46503963676080207</v>
      </c>
      <c r="AF755">
        <v>-0.34017606197992561</v>
      </c>
      <c r="AG755">
        <v>8.6501131948916038E-2</v>
      </c>
      <c r="AH755">
        <f t="shared" si="151"/>
        <v>6</v>
      </c>
      <c r="AI755">
        <v>-0.13447704086003628</v>
      </c>
      <c r="AJ755">
        <v>-0.75633091903313743</v>
      </c>
      <c r="AK755">
        <v>-0.61705613043100949</v>
      </c>
      <c r="AL755">
        <v>6.3409170176061541E-2</v>
      </c>
      <c r="AM755">
        <v>-0.5380414533336636</v>
      </c>
      <c r="AN755">
        <v>4.2456799242894826E-2</v>
      </c>
      <c r="AO755">
        <f t="shared" si="152"/>
        <v>6</v>
      </c>
      <c r="AP755">
        <v>0.91100000000000003</v>
      </c>
      <c r="AQ755">
        <v>0.59199999999999997</v>
      </c>
      <c r="AR755">
        <v>0.65200000000000002</v>
      </c>
      <c r="AS755">
        <v>0.95699999999999996</v>
      </c>
      <c r="AT755">
        <v>1.452</v>
      </c>
      <c r="AU755">
        <v>0.97099999999999997</v>
      </c>
      <c r="AV755" t="s">
        <v>199</v>
      </c>
      <c r="AW755" t="s">
        <v>1423</v>
      </c>
      <c r="AX755" t="s">
        <v>1424</v>
      </c>
      <c r="BL755">
        <f t="shared" si="153"/>
        <v>6.3409170176061541E-2</v>
      </c>
      <c r="BM755">
        <f t="shared" si="154"/>
        <v>-0.5380414533336636</v>
      </c>
      <c r="BN755">
        <f t="shared" si="155"/>
        <v>4.2456799242894826E-2</v>
      </c>
      <c r="BO755">
        <v>-6.3409170176061541E-2</v>
      </c>
      <c r="BP755">
        <v>0.5380414533336636</v>
      </c>
      <c r="BQ755">
        <v>-4.2456799242894826E-2</v>
      </c>
    </row>
    <row r="756" spans="1:69" x14ac:dyDescent="0.25">
      <c r="B756" t="s">
        <v>1908</v>
      </c>
      <c r="C756" t="s">
        <v>1909</v>
      </c>
      <c r="D756" t="s">
        <v>198</v>
      </c>
      <c r="E756" t="s">
        <v>198</v>
      </c>
      <c r="F756" t="s">
        <v>198</v>
      </c>
      <c r="G756" t="s">
        <v>198</v>
      </c>
      <c r="H756">
        <v>61.104999999999997</v>
      </c>
      <c r="I756">
        <v>5.86</v>
      </c>
      <c r="J756">
        <v>571</v>
      </c>
      <c r="K756">
        <v>19.089316987740801</v>
      </c>
      <c r="L756">
        <v>24</v>
      </c>
      <c r="M756">
        <v>9</v>
      </c>
      <c r="N756">
        <v>9</v>
      </c>
      <c r="O756">
        <v>0</v>
      </c>
      <c r="P756">
        <v>1</v>
      </c>
      <c r="Q756" t="s">
        <v>198</v>
      </c>
      <c r="R756">
        <v>1.6830000000000001</v>
      </c>
      <c r="S756">
        <v>60.693605899810798</v>
      </c>
      <c r="T756" s="8">
        <f t="shared" si="143"/>
        <v>-0.27843493585116508</v>
      </c>
      <c r="U756" s="8">
        <f t="shared" si="144"/>
        <v>0.35584861780439148</v>
      </c>
      <c r="V756" s="7">
        <f t="shared" si="145"/>
        <v>0.11701441974893696</v>
      </c>
      <c r="W756" t="str">
        <f t="shared" si="146"/>
        <v>n.s.</v>
      </c>
      <c r="X756" t="str">
        <f t="shared" si="147"/>
        <v>n.s.</v>
      </c>
      <c r="Y756" t="str">
        <f t="shared" si="148"/>
        <v>n.s.</v>
      </c>
      <c r="Z756" t="str">
        <f t="shared" si="149"/>
        <v>n.s.</v>
      </c>
      <c r="AA756">
        <f t="shared" si="150"/>
        <v>5</v>
      </c>
      <c r="AB756">
        <v>-0.93746344683464256</v>
      </c>
      <c r="AC756">
        <v>-0.36475171548587332</v>
      </c>
      <c r="AD756">
        <v>-6.7188628725360647E-2</v>
      </c>
      <c r="AE756">
        <v>-5.6751537571272603E-2</v>
      </c>
      <c r="AF756" t="s">
        <v>198</v>
      </c>
      <c r="AG756">
        <v>3.3980649361323736E-2</v>
      </c>
      <c r="AH756">
        <f t="shared" si="151"/>
        <v>5</v>
      </c>
      <c r="AI756">
        <v>-1.1778817252706555</v>
      </c>
      <c r="AJ756">
        <v>-0.68038206579983873</v>
      </c>
      <c r="AK756">
        <v>-0.18278607574167341</v>
      </c>
      <c r="AL756">
        <v>-0.45838200415601316</v>
      </c>
      <c r="AM756" t="s">
        <v>198</v>
      </c>
      <c r="AN756">
        <v>-1.0063683344697479E-2</v>
      </c>
      <c r="AO756">
        <f t="shared" si="152"/>
        <v>5</v>
      </c>
      <c r="AP756">
        <v>0.442</v>
      </c>
      <c r="AQ756">
        <v>0.624</v>
      </c>
      <c r="AR756">
        <v>0.88100000000000001</v>
      </c>
      <c r="AS756">
        <v>1.3740000000000001</v>
      </c>
      <c r="AT756" t="s">
        <v>198</v>
      </c>
      <c r="AU756">
        <v>1.0069999999999999</v>
      </c>
      <c r="AV756" t="s">
        <v>198</v>
      </c>
      <c r="AW756" t="s">
        <v>198</v>
      </c>
      <c r="AX756" t="s">
        <v>198</v>
      </c>
      <c r="BL756">
        <f t="shared" si="153"/>
        <v>-0.45838200415601316</v>
      </c>
      <c r="BM756" t="str">
        <f t="shared" si="154"/>
        <v/>
      </c>
      <c r="BN756">
        <f t="shared" si="155"/>
        <v>-1.0063683344697479E-2</v>
      </c>
      <c r="BO756">
        <v>0.45838200415601316</v>
      </c>
      <c r="BP756" t="s">
        <v>198</v>
      </c>
      <c r="BQ756">
        <v>1.0063683344697479E-2</v>
      </c>
    </row>
    <row r="757" spans="1:69" x14ac:dyDescent="0.25">
      <c r="B757" t="s">
        <v>1910</v>
      </c>
      <c r="C757" t="s">
        <v>1911</v>
      </c>
      <c r="D757" t="s">
        <v>198</v>
      </c>
      <c r="E757" t="s">
        <v>198</v>
      </c>
      <c r="F757" t="s">
        <v>198</v>
      </c>
      <c r="G757" t="s">
        <v>16</v>
      </c>
      <c r="H757">
        <v>40.018000000000001</v>
      </c>
      <c r="I757">
        <v>9.0399999999999991</v>
      </c>
      <c r="J757">
        <v>361</v>
      </c>
      <c r="K757">
        <v>22.991689750692501</v>
      </c>
      <c r="L757">
        <v>23</v>
      </c>
      <c r="M757">
        <v>5</v>
      </c>
      <c r="N757">
        <v>5</v>
      </c>
      <c r="O757">
        <v>0</v>
      </c>
      <c r="P757">
        <v>1</v>
      </c>
      <c r="Q757" t="s">
        <v>198</v>
      </c>
      <c r="R757">
        <v>3.4369999999999998</v>
      </c>
      <c r="S757">
        <v>77.491515755653396</v>
      </c>
      <c r="T757" s="8">
        <f t="shared" si="143"/>
        <v>-1.3545403072095239E-2</v>
      </c>
      <c r="U757" s="8">
        <f t="shared" si="144"/>
        <v>0.32475347075263877</v>
      </c>
      <c r="V757" s="7">
        <f t="shared" si="145"/>
        <v>0.9275344226486778</v>
      </c>
      <c r="W757" t="str">
        <f t="shared" si="146"/>
        <v>n.s.</v>
      </c>
      <c r="X757" t="str">
        <f t="shared" si="147"/>
        <v>n.s.</v>
      </c>
      <c r="Y757" t="str">
        <f t="shared" si="148"/>
        <v>n.s.</v>
      </c>
      <c r="Z757" t="str">
        <f t="shared" si="149"/>
        <v>n.s.</v>
      </c>
      <c r="AA757">
        <f t="shared" si="150"/>
        <v>6</v>
      </c>
      <c r="AB757">
        <v>-0.5629746774691694</v>
      </c>
      <c r="AC757">
        <v>0.31129576005007431</v>
      </c>
      <c r="AD757">
        <v>3.2456211716066899E-2</v>
      </c>
      <c r="AE757">
        <v>-0.23713847783220943</v>
      </c>
      <c r="AF757">
        <v>-2.7409538515831333E-2</v>
      </c>
      <c r="AG757">
        <v>0.40249830361849753</v>
      </c>
      <c r="AH757">
        <f t="shared" si="151"/>
        <v>6</v>
      </c>
      <c r="AI757">
        <v>-0.80339295590518234</v>
      </c>
      <c r="AJ757">
        <v>-4.3345902638911278E-3</v>
      </c>
      <c r="AK757">
        <v>-8.3141235300245864E-2</v>
      </c>
      <c r="AL757">
        <v>-0.63876894441694998</v>
      </c>
      <c r="AM757">
        <v>-0.22527492986956932</v>
      </c>
      <c r="AN757">
        <v>0.35845397091247633</v>
      </c>
      <c r="AO757">
        <f t="shared" si="152"/>
        <v>6</v>
      </c>
      <c r="AP757">
        <v>0.57299999999999995</v>
      </c>
      <c r="AQ757">
        <v>0.997</v>
      </c>
      <c r="AR757">
        <v>0.94399999999999995</v>
      </c>
      <c r="AS757">
        <v>1.5569999999999999</v>
      </c>
      <c r="AT757">
        <v>1.169</v>
      </c>
      <c r="AU757">
        <v>0.78</v>
      </c>
      <c r="AV757" t="s">
        <v>199</v>
      </c>
      <c r="AW757" t="s">
        <v>1912</v>
      </c>
      <c r="AX757" t="s">
        <v>209</v>
      </c>
      <c r="BL757">
        <f t="shared" si="153"/>
        <v>-0.63876894441694998</v>
      </c>
      <c r="BM757">
        <f t="shared" si="154"/>
        <v>-0.22527492986956932</v>
      </c>
      <c r="BN757">
        <f t="shared" si="155"/>
        <v>0.35845397091247633</v>
      </c>
      <c r="BO757">
        <v>0.63876894441694998</v>
      </c>
      <c r="BP757">
        <v>0.22527492986956932</v>
      </c>
      <c r="BQ757">
        <v>-0.35845397091247633</v>
      </c>
    </row>
    <row r="758" spans="1:69" hidden="1" x14ac:dyDescent="0.25">
      <c r="A758"/>
      <c r="B758" t="s">
        <v>1913</v>
      </c>
      <c r="C758" t="s">
        <v>3244</v>
      </c>
      <c r="D758" t="s">
        <v>198</v>
      </c>
      <c r="E758" t="s">
        <v>198</v>
      </c>
      <c r="F758" t="s">
        <v>198</v>
      </c>
      <c r="G758" t="s">
        <v>3245</v>
      </c>
      <c r="H758">
        <v>39.715000000000003</v>
      </c>
      <c r="I758">
        <v>4.53</v>
      </c>
      <c r="J758">
        <v>380</v>
      </c>
      <c r="K758">
        <v>26.842105263157901</v>
      </c>
      <c r="L758">
        <v>13</v>
      </c>
      <c r="M758">
        <v>4</v>
      </c>
      <c r="N758">
        <v>4</v>
      </c>
      <c r="O758">
        <v>0</v>
      </c>
      <c r="P758">
        <v>1</v>
      </c>
      <c r="Q758" t="s">
        <v>198</v>
      </c>
      <c r="R758">
        <v>2.6520000000000001</v>
      </c>
      <c r="S758">
        <v>60.271162748336799</v>
      </c>
      <c r="T758" s="8">
        <f t="shared" si="143"/>
        <v>-1.8515858894134827</v>
      </c>
      <c r="U758" s="8">
        <f t="shared" si="144"/>
        <v>2.6903740726644227</v>
      </c>
      <c r="V758" s="7">
        <f t="shared" si="145"/>
        <v>0.17002876083849475</v>
      </c>
      <c r="W758" t="str">
        <f t="shared" si="146"/>
        <v>n.s.</v>
      </c>
      <c r="X758" t="str">
        <f t="shared" si="147"/>
        <v>n.s.</v>
      </c>
      <c r="Y758" t="str">
        <f t="shared" si="148"/>
        <v>n.s.</v>
      </c>
      <c r="Z758" t="str">
        <f t="shared" si="149"/>
        <v>n.s.</v>
      </c>
      <c r="AA758">
        <f t="shared" si="150"/>
        <v>4</v>
      </c>
      <c r="AB758">
        <v>-6.4034379113387114</v>
      </c>
      <c r="AC758" t="s">
        <v>198</v>
      </c>
      <c r="AD758">
        <v>-1.2727580096100255</v>
      </c>
      <c r="AE758" t="s">
        <v>198</v>
      </c>
      <c r="AF758">
        <v>0.1878017080090405</v>
      </c>
      <c r="AG758">
        <v>8.2050655285766133E-2</v>
      </c>
      <c r="AH758">
        <f t="shared" si="151"/>
        <v>4</v>
      </c>
      <c r="AI758">
        <v>-6.6438561897747244</v>
      </c>
      <c r="AJ758" t="s">
        <v>198</v>
      </c>
      <c r="AK758">
        <v>-1.3883554566263383</v>
      </c>
      <c r="AL758" t="s">
        <v>198</v>
      </c>
      <c r="AM758">
        <v>-1.0063683344697479E-2</v>
      </c>
      <c r="AN758">
        <v>3.8006322579744921E-2</v>
      </c>
      <c r="AO758">
        <f t="shared" si="152"/>
        <v>4</v>
      </c>
      <c r="AP758">
        <v>0.01</v>
      </c>
      <c r="AQ758" t="s">
        <v>198</v>
      </c>
      <c r="AR758">
        <v>0.38200000000000001</v>
      </c>
      <c r="AS758" t="s">
        <v>198</v>
      </c>
      <c r="AT758">
        <v>1.0069999999999999</v>
      </c>
      <c r="AU758">
        <v>0.97399999999999998</v>
      </c>
      <c r="AV758" t="s">
        <v>1239</v>
      </c>
      <c r="AW758" t="s">
        <v>362</v>
      </c>
      <c r="AX758" t="s">
        <v>563</v>
      </c>
      <c r="BL758" t="str">
        <f t="shared" si="153"/>
        <v/>
      </c>
      <c r="BM758">
        <f t="shared" si="154"/>
        <v>-1.0063683344697479E-2</v>
      </c>
      <c r="BN758">
        <f t="shared" si="155"/>
        <v>3.8006322579744921E-2</v>
      </c>
      <c r="BO758" t="s">
        <v>198</v>
      </c>
      <c r="BP758">
        <v>1.0063683344697479E-2</v>
      </c>
      <c r="BQ758">
        <v>-3.8006322579744921E-2</v>
      </c>
    </row>
    <row r="759" spans="1:69" x14ac:dyDescent="0.25">
      <c r="B759" t="s">
        <v>3246</v>
      </c>
      <c r="C759" t="s">
        <v>3247</v>
      </c>
      <c r="D759" t="s">
        <v>3248</v>
      </c>
      <c r="E759" t="s">
        <v>3249</v>
      </c>
      <c r="F759" t="s">
        <v>449</v>
      </c>
      <c r="G759" t="s">
        <v>198</v>
      </c>
      <c r="H759">
        <v>16.673999999999999</v>
      </c>
      <c r="I759">
        <v>9.06</v>
      </c>
      <c r="J759">
        <v>151</v>
      </c>
      <c r="K759">
        <v>61.589403973509903</v>
      </c>
      <c r="L759">
        <v>36</v>
      </c>
      <c r="M759">
        <v>10</v>
      </c>
      <c r="N759">
        <v>10</v>
      </c>
      <c r="O759">
        <v>0</v>
      </c>
      <c r="P759">
        <v>1</v>
      </c>
      <c r="Q759" t="s">
        <v>240</v>
      </c>
      <c r="R759">
        <v>27.48</v>
      </c>
      <c r="S759">
        <v>75.285740017890902</v>
      </c>
      <c r="T759" s="8">
        <f t="shared" si="143"/>
        <v>-8.5965708922637954E-2</v>
      </c>
      <c r="U759" s="8">
        <f t="shared" si="144"/>
        <v>0.31307213751291291</v>
      </c>
      <c r="V759" s="7">
        <f t="shared" si="145"/>
        <v>0.55292850382756664</v>
      </c>
      <c r="W759" t="str">
        <f t="shared" si="146"/>
        <v>n.s.</v>
      </c>
      <c r="X759" t="str">
        <f t="shared" si="147"/>
        <v>n.s.</v>
      </c>
      <c r="Y759" t="str">
        <f t="shared" si="148"/>
        <v>n.s.</v>
      </c>
      <c r="Z759" t="str">
        <f t="shared" si="149"/>
        <v>n.s.</v>
      </c>
      <c r="AA759">
        <f t="shared" si="150"/>
        <v>6</v>
      </c>
      <c r="AB759">
        <v>-0.10514618071858767</v>
      </c>
      <c r="AC759">
        <v>-9.364787967619348E-2</v>
      </c>
      <c r="AD759">
        <v>0.30968449913261503</v>
      </c>
      <c r="AE759">
        <v>-0.4780752996975477</v>
      </c>
      <c r="AF759">
        <v>0.29791640516406626</v>
      </c>
      <c r="AG759">
        <v>-0.4465257977401802</v>
      </c>
      <c r="AH759">
        <f t="shared" si="151"/>
        <v>6</v>
      </c>
      <c r="AI759">
        <v>-0.3455644591546006</v>
      </c>
      <c r="AJ759">
        <v>-0.40927822999015889</v>
      </c>
      <c r="AK759">
        <v>0.19408705211630226</v>
      </c>
      <c r="AL759">
        <v>-0.87970576628228825</v>
      </c>
      <c r="AM759">
        <v>0.10005101381032824</v>
      </c>
      <c r="AN759">
        <v>-0.4905701304462014</v>
      </c>
      <c r="AO759">
        <f t="shared" si="152"/>
        <v>6</v>
      </c>
      <c r="AP759">
        <v>0.78700000000000003</v>
      </c>
      <c r="AQ759">
        <v>0.753</v>
      </c>
      <c r="AR759">
        <v>1.1439999999999999</v>
      </c>
      <c r="AS759">
        <v>1.84</v>
      </c>
      <c r="AT759">
        <v>0.93300000000000005</v>
      </c>
      <c r="AU759">
        <v>1.405</v>
      </c>
      <c r="AV759" t="s">
        <v>198</v>
      </c>
      <c r="AW759" t="s">
        <v>1254</v>
      </c>
      <c r="AX759" t="s">
        <v>198</v>
      </c>
      <c r="BL759">
        <f t="shared" si="153"/>
        <v>-0.87970576628228825</v>
      </c>
      <c r="BM759">
        <f t="shared" si="154"/>
        <v>0.10005101381032824</v>
      </c>
      <c r="BN759">
        <f t="shared" si="155"/>
        <v>-0.4905701304462014</v>
      </c>
      <c r="BO759">
        <v>0.87970576628228825</v>
      </c>
      <c r="BP759">
        <v>-0.10005101381032824</v>
      </c>
      <c r="BQ759">
        <v>0.4905701304462014</v>
      </c>
    </row>
    <row r="760" spans="1:69" x14ac:dyDescent="0.25">
      <c r="B760" t="s">
        <v>3250</v>
      </c>
      <c r="C760" t="s">
        <v>3251</v>
      </c>
      <c r="D760" t="s">
        <v>198</v>
      </c>
      <c r="E760" t="s">
        <v>198</v>
      </c>
      <c r="F760" t="s">
        <v>198</v>
      </c>
      <c r="G760" t="s">
        <v>3252</v>
      </c>
      <c r="H760">
        <v>10.675000000000001</v>
      </c>
      <c r="I760">
        <v>10.1</v>
      </c>
      <c r="J760">
        <v>94</v>
      </c>
      <c r="K760">
        <v>44.680851063829799</v>
      </c>
      <c r="L760">
        <v>41</v>
      </c>
      <c r="M760">
        <v>6</v>
      </c>
      <c r="N760">
        <v>5</v>
      </c>
      <c r="O760">
        <v>3</v>
      </c>
      <c r="P760">
        <v>1</v>
      </c>
      <c r="Q760" t="s">
        <v>198</v>
      </c>
      <c r="R760">
        <v>192.07</v>
      </c>
      <c r="S760">
        <v>102.388194918633</v>
      </c>
      <c r="T760" s="8">
        <f t="shared" si="143"/>
        <v>6.3901462062585873E-2</v>
      </c>
      <c r="U760" s="8">
        <f t="shared" si="144"/>
        <v>0.23949919089523972</v>
      </c>
      <c r="V760" s="7">
        <f t="shared" si="145"/>
        <v>0.56402825946021062</v>
      </c>
      <c r="W760" t="str">
        <f t="shared" si="146"/>
        <v>n.s.</v>
      </c>
      <c r="X760" t="str">
        <f t="shared" si="147"/>
        <v>n.s.</v>
      </c>
      <c r="Y760" t="str">
        <f t="shared" si="148"/>
        <v>n.s.</v>
      </c>
      <c r="Z760" t="str">
        <f t="shared" si="149"/>
        <v>n.s.</v>
      </c>
      <c r="AA760">
        <f t="shared" si="150"/>
        <v>6</v>
      </c>
      <c r="AB760">
        <v>7.7150358895148791E-2</v>
      </c>
      <c r="AC760">
        <v>0.54951841048824268</v>
      </c>
      <c r="AD760">
        <v>6.8676399628820189E-2</v>
      </c>
      <c r="AE760">
        <v>-0.19100596202183673</v>
      </c>
      <c r="AF760">
        <v>1.7717530195309361E-2</v>
      </c>
      <c r="AG760">
        <v>-0.13864796481016911</v>
      </c>
      <c r="AH760">
        <f t="shared" si="151"/>
        <v>6</v>
      </c>
      <c r="AI760">
        <v>-0.16326791954086414</v>
      </c>
      <c r="AJ760">
        <v>0.23388806017427727</v>
      </c>
      <c r="AK760">
        <v>-4.6921047387492573E-2</v>
      </c>
      <c r="AL760">
        <v>-0.59263642860657728</v>
      </c>
      <c r="AM760">
        <v>-0.18014786115842862</v>
      </c>
      <c r="AN760">
        <v>-0.18269229751619032</v>
      </c>
      <c r="AO760">
        <f t="shared" si="152"/>
        <v>6</v>
      </c>
      <c r="AP760">
        <v>0.89300000000000002</v>
      </c>
      <c r="AQ760">
        <v>1.1759999999999999</v>
      </c>
      <c r="AR760">
        <v>0.96799999999999997</v>
      </c>
      <c r="AS760">
        <v>1.508</v>
      </c>
      <c r="AT760">
        <v>1.133</v>
      </c>
      <c r="AU760">
        <v>1.135</v>
      </c>
      <c r="AV760" t="s">
        <v>198</v>
      </c>
      <c r="AW760" t="s">
        <v>198</v>
      </c>
      <c r="AX760" t="s">
        <v>198</v>
      </c>
      <c r="BL760">
        <f t="shared" si="153"/>
        <v>-0.59263642860657728</v>
      </c>
      <c r="BM760">
        <f t="shared" si="154"/>
        <v>-0.18014786115842862</v>
      </c>
      <c r="BN760">
        <f t="shared" si="155"/>
        <v>-0.18269229751619032</v>
      </c>
      <c r="BO760">
        <v>0.59263642860657728</v>
      </c>
      <c r="BP760">
        <v>0.18014786115842862</v>
      </c>
      <c r="BQ760">
        <v>0.18269229751619032</v>
      </c>
    </row>
    <row r="761" spans="1:69" x14ac:dyDescent="0.25">
      <c r="A761" s="10" t="s">
        <v>290</v>
      </c>
      <c r="B761" t="s">
        <v>3253</v>
      </c>
      <c r="C761" t="s">
        <v>3254</v>
      </c>
      <c r="D761" t="s">
        <v>198</v>
      </c>
      <c r="E761" t="s">
        <v>198</v>
      </c>
      <c r="F761" t="s">
        <v>198</v>
      </c>
      <c r="G761" t="s">
        <v>407</v>
      </c>
      <c r="H761">
        <v>10.192</v>
      </c>
      <c r="I761">
        <v>8.8699999999999992</v>
      </c>
      <c r="J761">
        <v>93</v>
      </c>
      <c r="K761">
        <v>44.086021505376301</v>
      </c>
      <c r="L761">
        <v>19</v>
      </c>
      <c r="M761">
        <v>4</v>
      </c>
      <c r="N761">
        <v>4</v>
      </c>
      <c r="O761">
        <v>0</v>
      </c>
      <c r="P761">
        <v>1</v>
      </c>
      <c r="Q761" t="s">
        <v>198</v>
      </c>
      <c r="R761">
        <v>25.827000000000002</v>
      </c>
      <c r="S761">
        <v>56.304373979568503</v>
      </c>
      <c r="T761" s="8">
        <f t="shared" si="143"/>
        <v>0.35055849335164346</v>
      </c>
      <c r="U761" s="8">
        <f t="shared" si="144"/>
        <v>0.42926993630655474</v>
      </c>
      <c r="V761" s="7">
        <f t="shared" si="145"/>
        <v>0.10383627254049173</v>
      </c>
      <c r="W761" t="str">
        <f t="shared" si="146"/>
        <v>n.s.</v>
      </c>
      <c r="X761" t="str">
        <f t="shared" si="147"/>
        <v>n.s.</v>
      </c>
      <c r="Y761" t="str">
        <f t="shared" si="148"/>
        <v>n.s.</v>
      </c>
      <c r="Z761" t="str">
        <f t="shared" si="149"/>
        <v>n.s.</v>
      </c>
      <c r="AA761">
        <f t="shared" si="150"/>
        <v>5</v>
      </c>
      <c r="AB761">
        <v>0.51184395452894749</v>
      </c>
      <c r="AC761">
        <v>-1.8976878644143158E-2</v>
      </c>
      <c r="AD761">
        <v>1.0347468103039872</v>
      </c>
      <c r="AE761">
        <v>-0.18525434626744419</v>
      </c>
      <c r="AF761">
        <v>0.41043292683687005</v>
      </c>
      <c r="AG761" t="s">
        <v>198</v>
      </c>
      <c r="AH761">
        <f t="shared" si="151"/>
        <v>5</v>
      </c>
      <c r="AI761">
        <v>0.2714256760929345</v>
      </c>
      <c r="AJ761">
        <v>-0.33460722895810857</v>
      </c>
      <c r="AK761">
        <v>0.91914936328767449</v>
      </c>
      <c r="AL761">
        <v>-0.58688481285218475</v>
      </c>
      <c r="AM761">
        <v>0.21256753548313209</v>
      </c>
      <c r="AN761" t="s">
        <v>198</v>
      </c>
      <c r="AO761">
        <f t="shared" si="152"/>
        <v>5</v>
      </c>
      <c r="AP761">
        <v>1.2070000000000001</v>
      </c>
      <c r="AQ761">
        <v>0.79300000000000004</v>
      </c>
      <c r="AR761">
        <v>1.891</v>
      </c>
      <c r="AS761">
        <v>1.502</v>
      </c>
      <c r="AT761">
        <v>0.86299999999999999</v>
      </c>
      <c r="AU761" t="s">
        <v>198</v>
      </c>
      <c r="AV761" t="s">
        <v>198</v>
      </c>
      <c r="AW761" t="s">
        <v>198</v>
      </c>
      <c r="AX761" t="s">
        <v>198</v>
      </c>
      <c r="BL761">
        <f t="shared" si="153"/>
        <v>-0.58688481285218475</v>
      </c>
      <c r="BM761">
        <f t="shared" si="154"/>
        <v>0.21256753548313209</v>
      </c>
      <c r="BN761" t="str">
        <f t="shared" si="155"/>
        <v/>
      </c>
      <c r="BO761">
        <v>0.58688481285218475</v>
      </c>
      <c r="BP761">
        <v>-0.21256753548313209</v>
      </c>
      <c r="BQ761" t="s">
        <v>198</v>
      </c>
    </row>
    <row r="762" spans="1:69" x14ac:dyDescent="0.25">
      <c r="B762" t="s">
        <v>3255</v>
      </c>
      <c r="C762" t="s">
        <v>3256</v>
      </c>
      <c r="D762" t="s">
        <v>198</v>
      </c>
      <c r="E762" t="s">
        <v>198</v>
      </c>
      <c r="F762" t="s">
        <v>198</v>
      </c>
      <c r="G762" t="s">
        <v>3257</v>
      </c>
      <c r="H762">
        <v>134.54599999999999</v>
      </c>
      <c r="I762">
        <v>5.21</v>
      </c>
      <c r="J762">
        <v>1198</v>
      </c>
      <c r="K762">
        <v>6.67779632721202</v>
      </c>
      <c r="L762">
        <v>20</v>
      </c>
      <c r="M762">
        <v>6</v>
      </c>
      <c r="N762">
        <v>6</v>
      </c>
      <c r="O762">
        <v>0</v>
      </c>
      <c r="P762">
        <v>1</v>
      </c>
      <c r="Q762" t="s">
        <v>198</v>
      </c>
      <c r="R762">
        <v>0.45900000000000002</v>
      </c>
      <c r="S762">
        <v>62.874247312545798</v>
      </c>
      <c r="T762" s="8">
        <f t="shared" si="143"/>
        <v>0.23081893672539708</v>
      </c>
      <c r="U762" s="8">
        <f t="shared" si="144"/>
        <v>0.57444365009364928</v>
      </c>
      <c r="V762" s="7">
        <f t="shared" si="145"/>
        <v>0.39649203356212437</v>
      </c>
      <c r="W762" t="str">
        <f t="shared" si="146"/>
        <v>n.s.</v>
      </c>
      <c r="X762" t="str">
        <f t="shared" si="147"/>
        <v>n.s.</v>
      </c>
      <c r="Y762" t="str">
        <f t="shared" si="148"/>
        <v>n.s.</v>
      </c>
      <c r="Z762" t="str">
        <f t="shared" si="149"/>
        <v>n.s.</v>
      </c>
      <c r="AA762">
        <f t="shared" si="150"/>
        <v>5</v>
      </c>
      <c r="AB762">
        <v>-0.47506758831974172</v>
      </c>
      <c r="AC762">
        <v>0.5989595183656069</v>
      </c>
      <c r="AD762">
        <v>0.48966316523885045</v>
      </c>
      <c r="AE762">
        <v>0.95802381510912582</v>
      </c>
      <c r="AF762" t="s">
        <v>198</v>
      </c>
      <c r="AG762">
        <v>-0.41748422676685593</v>
      </c>
      <c r="AH762">
        <f t="shared" si="151"/>
        <v>5</v>
      </c>
      <c r="AI762">
        <v>-0.71548586675575465</v>
      </c>
      <c r="AJ762">
        <v>0.28332916805164143</v>
      </c>
      <c r="AK762">
        <v>0.3740657182225377</v>
      </c>
      <c r="AL762">
        <v>0.55639334852438527</v>
      </c>
      <c r="AM762" t="s">
        <v>198</v>
      </c>
      <c r="AN762">
        <v>-0.46152855947287713</v>
      </c>
      <c r="AO762">
        <f t="shared" si="152"/>
        <v>5</v>
      </c>
      <c r="AP762">
        <v>0.60899999999999999</v>
      </c>
      <c r="AQ762">
        <v>1.2170000000000001</v>
      </c>
      <c r="AR762">
        <v>1.296</v>
      </c>
      <c r="AS762">
        <v>0.68</v>
      </c>
      <c r="AT762" t="s">
        <v>198</v>
      </c>
      <c r="AU762">
        <v>1.377</v>
      </c>
      <c r="AV762" t="s">
        <v>199</v>
      </c>
      <c r="AW762" t="s">
        <v>198</v>
      </c>
      <c r="AX762" t="s">
        <v>1397</v>
      </c>
      <c r="BL762">
        <f t="shared" si="153"/>
        <v>0.55639334852438527</v>
      </c>
      <c r="BM762" t="str">
        <f t="shared" si="154"/>
        <v/>
      </c>
      <c r="BN762">
        <f t="shared" si="155"/>
        <v>-0.46152855947287713</v>
      </c>
      <c r="BO762">
        <v>-0.55639334852438527</v>
      </c>
      <c r="BP762" t="s">
        <v>198</v>
      </c>
      <c r="BQ762">
        <v>0.46152855947287713</v>
      </c>
    </row>
    <row r="763" spans="1:69" x14ac:dyDescent="0.25">
      <c r="B763" t="s">
        <v>3258</v>
      </c>
      <c r="C763" t="s">
        <v>3259</v>
      </c>
      <c r="D763" t="s">
        <v>198</v>
      </c>
      <c r="E763" t="s">
        <v>198</v>
      </c>
      <c r="F763" t="s">
        <v>198</v>
      </c>
      <c r="G763" t="s">
        <v>198</v>
      </c>
      <c r="H763">
        <v>91.266999999999996</v>
      </c>
      <c r="I763">
        <v>5.03</v>
      </c>
      <c r="J763">
        <v>835</v>
      </c>
      <c r="K763">
        <v>14.7305389221557</v>
      </c>
      <c r="L763">
        <v>16</v>
      </c>
      <c r="M763">
        <v>7</v>
      </c>
      <c r="N763">
        <v>7</v>
      </c>
      <c r="O763">
        <v>0</v>
      </c>
      <c r="P763">
        <v>1</v>
      </c>
      <c r="Q763" t="s">
        <v>198</v>
      </c>
      <c r="R763">
        <v>0.66800000000000004</v>
      </c>
      <c r="S763">
        <v>61.378175735473597</v>
      </c>
      <c r="T763" s="8">
        <f t="shared" si="143"/>
        <v>-1.4507071134045939</v>
      </c>
      <c r="U763" s="8">
        <f t="shared" si="144"/>
        <v>2.6106909831494911</v>
      </c>
      <c r="V763" s="7">
        <f t="shared" si="145"/>
        <v>0.24945425043055464</v>
      </c>
      <c r="W763" t="str">
        <f t="shared" si="146"/>
        <v>n.s.</v>
      </c>
      <c r="X763" t="str">
        <f t="shared" si="147"/>
        <v>n.s.</v>
      </c>
      <c r="Y763" t="str">
        <f t="shared" si="148"/>
        <v>n.s.</v>
      </c>
      <c r="Z763" t="str">
        <f t="shared" si="149"/>
        <v>n.s.</v>
      </c>
      <c r="AA763">
        <f t="shared" si="150"/>
        <v>5</v>
      </c>
      <c r="AB763">
        <v>1.2382526112178986</v>
      </c>
      <c r="AC763">
        <v>-6.3282258394607593</v>
      </c>
      <c r="AD763">
        <v>-1.7055285948138921</v>
      </c>
      <c r="AE763">
        <v>-0.29168921222683408</v>
      </c>
      <c r="AF763" t="s">
        <v>198</v>
      </c>
      <c r="AG763">
        <v>-0.16634453173938168</v>
      </c>
      <c r="AH763">
        <f t="shared" si="151"/>
        <v>5</v>
      </c>
      <c r="AI763">
        <v>0.9978343327818856</v>
      </c>
      <c r="AJ763">
        <v>-6.6438561897747244</v>
      </c>
      <c r="AK763">
        <v>-1.8211260418302049</v>
      </c>
      <c r="AL763">
        <v>-0.69331967881157464</v>
      </c>
      <c r="AM763" t="s">
        <v>198</v>
      </c>
      <c r="AN763">
        <v>-0.21038886444540289</v>
      </c>
      <c r="AO763">
        <f t="shared" si="152"/>
        <v>5</v>
      </c>
      <c r="AP763">
        <v>1.9970000000000001</v>
      </c>
      <c r="AQ763">
        <v>0.01</v>
      </c>
      <c r="AR763">
        <v>0.28299999999999997</v>
      </c>
      <c r="AS763">
        <v>1.617</v>
      </c>
      <c r="AT763" t="s">
        <v>198</v>
      </c>
      <c r="AU763">
        <v>1.157</v>
      </c>
      <c r="AV763" t="s">
        <v>198</v>
      </c>
      <c r="AW763" t="s">
        <v>198</v>
      </c>
      <c r="AX763" t="s">
        <v>198</v>
      </c>
      <c r="BL763">
        <f t="shared" si="153"/>
        <v>-0.69331967881157464</v>
      </c>
      <c r="BM763" t="str">
        <f t="shared" si="154"/>
        <v/>
      </c>
      <c r="BN763">
        <f t="shared" si="155"/>
        <v>-0.21038886444540289</v>
      </c>
      <c r="BO763">
        <v>0.69331967881157464</v>
      </c>
      <c r="BP763" t="s">
        <v>198</v>
      </c>
      <c r="BQ763">
        <v>0.21038886444540289</v>
      </c>
    </row>
    <row r="764" spans="1:69" x14ac:dyDescent="0.25">
      <c r="B764" t="s">
        <v>3260</v>
      </c>
      <c r="C764" t="s">
        <v>3261</v>
      </c>
      <c r="D764" t="s">
        <v>198</v>
      </c>
      <c r="E764" t="s">
        <v>198</v>
      </c>
      <c r="F764" t="s">
        <v>198</v>
      </c>
      <c r="G764" t="s">
        <v>198</v>
      </c>
      <c r="H764">
        <v>37.613</v>
      </c>
      <c r="I764">
        <v>4.78</v>
      </c>
      <c r="J764">
        <v>351</v>
      </c>
      <c r="K764">
        <v>18.518518518518501</v>
      </c>
      <c r="L764">
        <v>32</v>
      </c>
      <c r="M764">
        <v>4</v>
      </c>
      <c r="N764">
        <v>4</v>
      </c>
      <c r="O764">
        <v>0</v>
      </c>
      <c r="P764">
        <v>1</v>
      </c>
      <c r="Q764" t="s">
        <v>198</v>
      </c>
      <c r="R764">
        <v>2.34</v>
      </c>
      <c r="S764">
        <v>111.522342443466</v>
      </c>
      <c r="T764" s="8">
        <f t="shared" si="143"/>
        <v>0.13506263660945572</v>
      </c>
      <c r="U764" s="8">
        <f t="shared" si="144"/>
        <v>0.26597739516347985</v>
      </c>
      <c r="V764" s="7">
        <f t="shared" si="145"/>
        <v>0.28266009509555673</v>
      </c>
      <c r="W764" t="str">
        <f t="shared" si="146"/>
        <v>n.s.</v>
      </c>
      <c r="X764" t="str">
        <f t="shared" si="147"/>
        <v>n.s.</v>
      </c>
      <c r="Y764" t="str">
        <f t="shared" si="148"/>
        <v>n.s.</v>
      </c>
      <c r="Z764" t="str">
        <f t="shared" si="149"/>
        <v>n.s.</v>
      </c>
      <c r="AA764">
        <f t="shared" si="150"/>
        <v>6</v>
      </c>
      <c r="AB764">
        <v>0.45578625063949241</v>
      </c>
      <c r="AC764">
        <v>-0.16432462564621697</v>
      </c>
      <c r="AD764">
        <v>0.29701808729645446</v>
      </c>
      <c r="AE764">
        <v>0.43224970164313259</v>
      </c>
      <c r="AF764">
        <v>-0.13670288431239475</v>
      </c>
      <c r="AG764">
        <v>-7.365070996373338E-2</v>
      </c>
      <c r="AH764">
        <f t="shared" si="151"/>
        <v>6</v>
      </c>
      <c r="AI764">
        <v>0.21536797220347947</v>
      </c>
      <c r="AJ764">
        <v>-0.47995497596018238</v>
      </c>
      <c r="AK764">
        <v>0.18142064028014168</v>
      </c>
      <c r="AL764">
        <v>3.061923505839206E-2</v>
      </c>
      <c r="AM764">
        <v>-0.33456827566613273</v>
      </c>
      <c r="AN764">
        <v>-0.11769504266975458</v>
      </c>
      <c r="AO764">
        <f t="shared" si="152"/>
        <v>6</v>
      </c>
      <c r="AP764">
        <v>1.161</v>
      </c>
      <c r="AQ764">
        <v>0.71699999999999997</v>
      </c>
      <c r="AR764">
        <v>1.1339999999999999</v>
      </c>
      <c r="AS764">
        <v>0.97899999999999998</v>
      </c>
      <c r="AT764">
        <v>1.2609999999999999</v>
      </c>
      <c r="AU764">
        <v>1.085</v>
      </c>
      <c r="AV764" t="s">
        <v>198</v>
      </c>
      <c r="AW764" t="s">
        <v>1254</v>
      </c>
      <c r="AX764" t="s">
        <v>198</v>
      </c>
      <c r="BL764">
        <f t="shared" si="153"/>
        <v>3.061923505839206E-2</v>
      </c>
      <c r="BM764">
        <f t="shared" si="154"/>
        <v>-0.33456827566613273</v>
      </c>
      <c r="BN764">
        <f t="shared" si="155"/>
        <v>-0.11769504266975458</v>
      </c>
      <c r="BO764">
        <v>-3.061923505839206E-2</v>
      </c>
      <c r="BP764">
        <v>0.33456827566613273</v>
      </c>
      <c r="BQ764">
        <v>0.11769504266975458</v>
      </c>
    </row>
    <row r="765" spans="1:69" x14ac:dyDescent="0.25">
      <c r="B765" t="s">
        <v>3262</v>
      </c>
      <c r="C765" t="s">
        <v>3263</v>
      </c>
      <c r="D765" t="s">
        <v>198</v>
      </c>
      <c r="E765" t="s">
        <v>198</v>
      </c>
      <c r="F765" t="s">
        <v>198</v>
      </c>
      <c r="G765" t="s">
        <v>3264</v>
      </c>
      <c r="H765">
        <v>218.40100000000001</v>
      </c>
      <c r="I765">
        <v>5.41</v>
      </c>
      <c r="J765">
        <v>2072</v>
      </c>
      <c r="K765">
        <v>5.6467181467181504</v>
      </c>
      <c r="L765">
        <v>28</v>
      </c>
      <c r="M765">
        <v>9</v>
      </c>
      <c r="N765">
        <v>9</v>
      </c>
      <c r="O765">
        <v>0</v>
      </c>
      <c r="P765">
        <v>1</v>
      </c>
      <c r="Q765" t="s">
        <v>198</v>
      </c>
      <c r="R765">
        <v>0.31900000000000001</v>
      </c>
      <c r="S765">
        <v>82.113660812377901</v>
      </c>
      <c r="T765" s="8">
        <f t="shared" si="143"/>
        <v>-0.54800463419906298</v>
      </c>
      <c r="U765" s="8">
        <f t="shared" si="144"/>
        <v>1.1850696922703388</v>
      </c>
      <c r="V765" s="7">
        <f t="shared" si="145"/>
        <v>0.32548912757497683</v>
      </c>
      <c r="W765" t="str">
        <f t="shared" si="146"/>
        <v>n.s.</v>
      </c>
      <c r="X765" t="str">
        <f t="shared" si="147"/>
        <v>n.s.</v>
      </c>
      <c r="Y765" t="str">
        <f t="shared" si="148"/>
        <v>n.s.</v>
      </c>
      <c r="Z765" t="str">
        <f t="shared" si="149"/>
        <v>n.s.</v>
      </c>
      <c r="AA765">
        <f t="shared" si="150"/>
        <v>6</v>
      </c>
      <c r="AB765">
        <v>0.16945175708186933</v>
      </c>
      <c r="AC765">
        <v>-3.0651914336269654</v>
      </c>
      <c r="AD765">
        <v>0.53890668425869959</v>
      </c>
      <c r="AE765">
        <v>-0.62623130876976907</v>
      </c>
      <c r="AF765">
        <v>-0.34612532831111203</v>
      </c>
      <c r="AG765">
        <v>4.1161824172899847E-2</v>
      </c>
      <c r="AH765">
        <f t="shared" si="151"/>
        <v>6</v>
      </c>
      <c r="AI765">
        <v>-7.0966521354143594E-2</v>
      </c>
      <c r="AJ765">
        <v>-3.3808217839409309</v>
      </c>
      <c r="AK765">
        <v>0.42330923724238684</v>
      </c>
      <c r="AL765">
        <v>-1.0278617753545096</v>
      </c>
      <c r="AM765">
        <v>-0.54399071966485002</v>
      </c>
      <c r="AN765">
        <v>-2.8825085331213654E-3</v>
      </c>
      <c r="AO765">
        <f t="shared" si="152"/>
        <v>6</v>
      </c>
      <c r="AP765">
        <v>0.95199999999999996</v>
      </c>
      <c r="AQ765">
        <v>9.6000000000000002E-2</v>
      </c>
      <c r="AR765">
        <v>1.341</v>
      </c>
      <c r="AS765">
        <v>2.0390000000000001</v>
      </c>
      <c r="AT765">
        <v>1.458</v>
      </c>
      <c r="AU765">
        <v>1.002</v>
      </c>
      <c r="AV765" t="s">
        <v>198</v>
      </c>
      <c r="AW765" t="s">
        <v>198</v>
      </c>
      <c r="AX765" t="s">
        <v>205</v>
      </c>
      <c r="BL765">
        <f t="shared" si="153"/>
        <v>-1.0278617753545096</v>
      </c>
      <c r="BM765">
        <f t="shared" si="154"/>
        <v>-0.54399071966485002</v>
      </c>
      <c r="BN765">
        <f t="shared" si="155"/>
        <v>-2.8825085331213654E-3</v>
      </c>
      <c r="BO765">
        <v>1.0278617753545096</v>
      </c>
      <c r="BP765">
        <v>0.54399071966485002</v>
      </c>
      <c r="BQ765">
        <v>2.8825085331213654E-3</v>
      </c>
    </row>
    <row r="766" spans="1:69" x14ac:dyDescent="0.25">
      <c r="B766" t="s">
        <v>3265</v>
      </c>
      <c r="C766" t="s">
        <v>3266</v>
      </c>
      <c r="D766" t="s">
        <v>198</v>
      </c>
      <c r="E766" t="s">
        <v>198</v>
      </c>
      <c r="F766" t="s">
        <v>198</v>
      </c>
      <c r="G766" t="s">
        <v>3267</v>
      </c>
      <c r="H766">
        <v>107.952</v>
      </c>
      <c r="I766">
        <v>7.12</v>
      </c>
      <c r="J766">
        <v>1019</v>
      </c>
      <c r="K766">
        <v>13.3464180569185</v>
      </c>
      <c r="L766">
        <v>18</v>
      </c>
      <c r="M766">
        <v>8</v>
      </c>
      <c r="N766">
        <v>8</v>
      </c>
      <c r="O766">
        <v>0</v>
      </c>
      <c r="P766">
        <v>1</v>
      </c>
      <c r="Q766" t="s">
        <v>198</v>
      </c>
      <c r="R766">
        <v>1.0209999999999999</v>
      </c>
      <c r="S766">
        <v>70.334009528160095</v>
      </c>
      <c r="T766" s="8">
        <f t="shared" si="143"/>
        <v>9.7490121524740514E-2</v>
      </c>
      <c r="U766" s="8">
        <f t="shared" si="144"/>
        <v>0.91635301668057856</v>
      </c>
      <c r="V766" s="7">
        <f t="shared" si="145"/>
        <v>0.81892567305771735</v>
      </c>
      <c r="W766" t="str">
        <f t="shared" si="146"/>
        <v>n.s.</v>
      </c>
      <c r="X766" t="str">
        <f t="shared" si="147"/>
        <v>n.s.</v>
      </c>
      <c r="Y766" t="str">
        <f t="shared" si="148"/>
        <v>n.s.</v>
      </c>
      <c r="Z766" t="str">
        <f t="shared" si="149"/>
        <v>n.s.</v>
      </c>
      <c r="AA766">
        <f t="shared" si="150"/>
        <v>5</v>
      </c>
      <c r="AB766">
        <v>-0.67824209411204828</v>
      </c>
      <c r="AC766">
        <v>1.8020873060826965</v>
      </c>
      <c r="AD766">
        <v>0.22529231184224258</v>
      </c>
      <c r="AE766">
        <v>-0.67218976670693076</v>
      </c>
      <c r="AF766">
        <v>-0.18949714948225754</v>
      </c>
      <c r="AG766" t="s">
        <v>198</v>
      </c>
      <c r="AH766">
        <f t="shared" si="151"/>
        <v>5</v>
      </c>
      <c r="AI766">
        <v>-0.91866037254806121</v>
      </c>
      <c r="AJ766">
        <v>1.486456955768731</v>
      </c>
      <c r="AK766">
        <v>0.10969486482592983</v>
      </c>
      <c r="AL766">
        <v>-1.0738202332916713</v>
      </c>
      <c r="AM766">
        <v>-0.38736254083599553</v>
      </c>
      <c r="AN766" t="s">
        <v>198</v>
      </c>
      <c r="AO766">
        <f t="shared" si="152"/>
        <v>5</v>
      </c>
      <c r="AP766">
        <v>0.52900000000000003</v>
      </c>
      <c r="AQ766">
        <v>2.802</v>
      </c>
      <c r="AR766">
        <v>1.079</v>
      </c>
      <c r="AS766">
        <v>2.105</v>
      </c>
      <c r="AT766">
        <v>1.3080000000000001</v>
      </c>
      <c r="AU766" t="s">
        <v>198</v>
      </c>
      <c r="AV766" t="s">
        <v>1364</v>
      </c>
      <c r="AW766" t="s">
        <v>198</v>
      </c>
      <c r="AX766" t="s">
        <v>1437</v>
      </c>
      <c r="BL766">
        <f t="shared" si="153"/>
        <v>-1.0738202332916713</v>
      </c>
      <c r="BM766">
        <f t="shared" si="154"/>
        <v>-0.38736254083599553</v>
      </c>
      <c r="BN766" t="str">
        <f t="shared" si="155"/>
        <v/>
      </c>
      <c r="BO766">
        <v>1.0738202332916713</v>
      </c>
      <c r="BP766">
        <v>0.38736254083599553</v>
      </c>
      <c r="BQ766" t="s">
        <v>198</v>
      </c>
    </row>
    <row r="767" spans="1:69" x14ac:dyDescent="0.25">
      <c r="B767" t="s">
        <v>3268</v>
      </c>
      <c r="C767" t="s">
        <v>3269</v>
      </c>
      <c r="D767" t="s">
        <v>198</v>
      </c>
      <c r="E767" t="s">
        <v>198</v>
      </c>
      <c r="F767" t="s">
        <v>198</v>
      </c>
      <c r="G767" t="s">
        <v>572</v>
      </c>
      <c r="H767">
        <v>35.079000000000001</v>
      </c>
      <c r="I767">
        <v>9.77</v>
      </c>
      <c r="J767">
        <v>323</v>
      </c>
      <c r="K767">
        <v>33.436532507739898</v>
      </c>
      <c r="L767">
        <v>28</v>
      </c>
      <c r="M767">
        <v>7</v>
      </c>
      <c r="N767">
        <v>7</v>
      </c>
      <c r="O767">
        <v>0</v>
      </c>
      <c r="P767">
        <v>1</v>
      </c>
      <c r="Q767" t="s">
        <v>198</v>
      </c>
      <c r="R767">
        <v>1.994</v>
      </c>
      <c r="S767">
        <v>112.742316126823</v>
      </c>
      <c r="T767" s="8">
        <f t="shared" si="143"/>
        <v>-1.1692010168475455</v>
      </c>
      <c r="U767" s="8">
        <f t="shared" si="144"/>
        <v>2.3623190869312127</v>
      </c>
      <c r="V767" s="7">
        <f t="shared" si="145"/>
        <v>0.29432894788104647</v>
      </c>
      <c r="W767" t="str">
        <f t="shared" si="146"/>
        <v>n.s.</v>
      </c>
      <c r="X767" t="str">
        <f t="shared" si="147"/>
        <v>n.s.</v>
      </c>
      <c r="Y767" t="str">
        <f t="shared" si="148"/>
        <v>n.s.</v>
      </c>
      <c r="Z767" t="str">
        <f t="shared" si="149"/>
        <v>n.s.</v>
      </c>
      <c r="AA767">
        <f t="shared" si="150"/>
        <v>6</v>
      </c>
      <c r="AB767">
        <v>-0.61684154944790492</v>
      </c>
      <c r="AC767">
        <v>-6.3282258394607593</v>
      </c>
      <c r="AD767">
        <v>0.24652831684276144</v>
      </c>
      <c r="AE767">
        <v>0.60420238443242735</v>
      </c>
      <c r="AF767">
        <v>-0.91249785200667999</v>
      </c>
      <c r="AG767">
        <v>-8.3715614451173245E-3</v>
      </c>
      <c r="AH767">
        <f t="shared" si="151"/>
        <v>6</v>
      </c>
      <c r="AI767">
        <v>-0.85725982788391786</v>
      </c>
      <c r="AJ767">
        <v>-6.6438561897747244</v>
      </c>
      <c r="AK767">
        <v>0.13093086982644869</v>
      </c>
      <c r="AL767">
        <v>0.20257191784768686</v>
      </c>
      <c r="AM767">
        <v>-1.110363243360418</v>
      </c>
      <c r="AN767">
        <v>-5.2415894151138537E-2</v>
      </c>
      <c r="AO767">
        <f t="shared" si="152"/>
        <v>6</v>
      </c>
      <c r="AP767">
        <v>0.55200000000000005</v>
      </c>
      <c r="AQ767">
        <v>0.01</v>
      </c>
      <c r="AR767">
        <v>1.095</v>
      </c>
      <c r="AS767">
        <v>0.86899999999999999</v>
      </c>
      <c r="AT767">
        <v>2.1589999999999998</v>
      </c>
      <c r="AU767">
        <v>1.0369999999999999</v>
      </c>
      <c r="AV767" t="s">
        <v>1364</v>
      </c>
      <c r="AW767" t="s">
        <v>1254</v>
      </c>
      <c r="AX767" t="s">
        <v>198</v>
      </c>
      <c r="BL767">
        <f t="shared" si="153"/>
        <v>0.20257191784768686</v>
      </c>
      <c r="BM767">
        <f t="shared" si="154"/>
        <v>-1.110363243360418</v>
      </c>
      <c r="BN767">
        <f t="shared" si="155"/>
        <v>-5.2415894151138537E-2</v>
      </c>
      <c r="BO767">
        <v>-0.20257191784768686</v>
      </c>
      <c r="BP767">
        <v>1.110363243360418</v>
      </c>
      <c r="BQ767">
        <v>5.2415894151138537E-2</v>
      </c>
    </row>
    <row r="768" spans="1:69" x14ac:dyDescent="0.25">
      <c r="B768" t="s">
        <v>3270</v>
      </c>
      <c r="C768" t="s">
        <v>3271</v>
      </c>
      <c r="D768" t="s">
        <v>198</v>
      </c>
      <c r="E768" t="s">
        <v>198</v>
      </c>
      <c r="F768" t="s">
        <v>198</v>
      </c>
      <c r="G768" t="s">
        <v>198</v>
      </c>
      <c r="H768">
        <v>52.439</v>
      </c>
      <c r="I768">
        <v>6.15</v>
      </c>
      <c r="J768">
        <v>502</v>
      </c>
      <c r="K768">
        <v>32.868525896414297</v>
      </c>
      <c r="L768">
        <v>24</v>
      </c>
      <c r="M768">
        <v>9</v>
      </c>
      <c r="N768">
        <v>9</v>
      </c>
      <c r="O768">
        <v>0</v>
      </c>
      <c r="P768">
        <v>1</v>
      </c>
      <c r="Q768" t="s">
        <v>198</v>
      </c>
      <c r="R768">
        <v>1.712</v>
      </c>
      <c r="S768">
        <v>66.668328523635907</v>
      </c>
      <c r="T768" s="8">
        <f t="shared" si="143"/>
        <v>-1.0428851735486024</v>
      </c>
      <c r="U768" s="8">
        <f t="shared" si="144"/>
        <v>2.4350872761217075</v>
      </c>
      <c r="V768" s="7">
        <f t="shared" si="145"/>
        <v>0.36081873141382015</v>
      </c>
      <c r="W768" t="str">
        <f t="shared" si="146"/>
        <v>n.s.</v>
      </c>
      <c r="X768" t="str">
        <f t="shared" si="147"/>
        <v>n.s.</v>
      </c>
      <c r="Y768" t="str">
        <f t="shared" si="148"/>
        <v>n.s.</v>
      </c>
      <c r="Z768" t="str">
        <f t="shared" si="149"/>
        <v>n.s.</v>
      </c>
      <c r="AA768">
        <f t="shared" si="150"/>
        <v>6</v>
      </c>
      <c r="AB768">
        <v>-9.237080908311629E-2</v>
      </c>
      <c r="AC768">
        <v>-6.3282258394607593</v>
      </c>
      <c r="AD768">
        <v>-0.39075521900847715</v>
      </c>
      <c r="AE768">
        <v>0.3436603979474106</v>
      </c>
      <c r="AF768">
        <v>1.0421161586757932</v>
      </c>
      <c r="AG768">
        <v>-0.83173573036246684</v>
      </c>
      <c r="AH768">
        <f t="shared" si="151"/>
        <v>6</v>
      </c>
      <c r="AI768">
        <v>-0.33278908751912922</v>
      </c>
      <c r="AJ768">
        <v>-6.6438561897747244</v>
      </c>
      <c r="AK768">
        <v>-0.5063526660247899</v>
      </c>
      <c r="AL768">
        <v>-5.7970068637329945E-2</v>
      </c>
      <c r="AM768">
        <v>0.84425076732205517</v>
      </c>
      <c r="AN768">
        <v>-0.8757800630684881</v>
      </c>
      <c r="AO768">
        <f t="shared" si="152"/>
        <v>6</v>
      </c>
      <c r="AP768">
        <v>0.79400000000000004</v>
      </c>
      <c r="AQ768">
        <v>0.01</v>
      </c>
      <c r="AR768">
        <v>0.70399999999999996</v>
      </c>
      <c r="AS768">
        <v>1.0409999999999999</v>
      </c>
      <c r="AT768">
        <v>0.55700000000000005</v>
      </c>
      <c r="AU768">
        <v>1.835</v>
      </c>
      <c r="AV768" t="s">
        <v>198</v>
      </c>
      <c r="AW768" t="s">
        <v>198</v>
      </c>
      <c r="AX768" t="s">
        <v>198</v>
      </c>
      <c r="BL768">
        <f t="shared" si="153"/>
        <v>-5.7970068637329945E-2</v>
      </c>
      <c r="BM768">
        <f t="shared" si="154"/>
        <v>0.84425076732205517</v>
      </c>
      <c r="BN768">
        <f t="shared" si="155"/>
        <v>-0.8757800630684881</v>
      </c>
      <c r="BO768">
        <v>5.7970068637329945E-2</v>
      </c>
      <c r="BP768">
        <v>-0.84425076732205517</v>
      </c>
      <c r="BQ768">
        <v>0.8757800630684881</v>
      </c>
    </row>
    <row r="769" spans="1:69" x14ac:dyDescent="0.25">
      <c r="B769" t="s">
        <v>3272</v>
      </c>
      <c r="C769" t="s">
        <v>3273</v>
      </c>
      <c r="D769" t="s">
        <v>198</v>
      </c>
      <c r="E769" t="s">
        <v>198</v>
      </c>
      <c r="F769" t="s">
        <v>198</v>
      </c>
      <c r="G769" t="s">
        <v>1465</v>
      </c>
      <c r="H769">
        <v>17.204999999999998</v>
      </c>
      <c r="I769">
        <v>9.94</v>
      </c>
      <c r="J769">
        <v>156</v>
      </c>
      <c r="K769">
        <v>42.307692307692299</v>
      </c>
      <c r="L769">
        <v>22</v>
      </c>
      <c r="M769">
        <v>6</v>
      </c>
      <c r="N769">
        <v>6</v>
      </c>
      <c r="O769">
        <v>0</v>
      </c>
      <c r="P769">
        <v>1</v>
      </c>
      <c r="Q769" t="s">
        <v>198</v>
      </c>
      <c r="R769">
        <v>22.713999999999999</v>
      </c>
      <c r="S769">
        <v>57.241062045097401</v>
      </c>
      <c r="T769" s="8">
        <f t="shared" si="143"/>
        <v>0.29833548772096014</v>
      </c>
      <c r="U769" s="8">
        <f t="shared" si="144"/>
        <v>0.41677216460073613</v>
      </c>
      <c r="V769" s="7">
        <f t="shared" si="145"/>
        <v>0.14054164743144276</v>
      </c>
      <c r="W769" t="str">
        <f t="shared" si="146"/>
        <v>n.s.</v>
      </c>
      <c r="X769" t="str">
        <f t="shared" si="147"/>
        <v>n.s.</v>
      </c>
      <c r="Y769" t="str">
        <f t="shared" si="148"/>
        <v>n.s.</v>
      </c>
      <c r="Z769" t="str">
        <f t="shared" si="149"/>
        <v>n.s.</v>
      </c>
      <c r="AA769">
        <f t="shared" si="150"/>
        <v>6</v>
      </c>
      <c r="AB769">
        <v>1.4414603547186072E-2</v>
      </c>
      <c r="AC769">
        <v>-6.3314146386295067E-2</v>
      </c>
      <c r="AD769">
        <v>7.3140647773417944E-2</v>
      </c>
      <c r="AE769">
        <v>1.014267925748745</v>
      </c>
      <c r="AF769">
        <v>0.73319712435029372</v>
      </c>
      <c r="AG769">
        <v>1.8306771292412937E-2</v>
      </c>
      <c r="AH769">
        <f t="shared" si="151"/>
        <v>6</v>
      </c>
      <c r="AI769">
        <v>-0.22600367488882686</v>
      </c>
      <c r="AJ769">
        <v>-0.37894449670026048</v>
      </c>
      <c r="AK769">
        <v>-4.2456799242894826E-2</v>
      </c>
      <c r="AL769">
        <v>0.61263745916400447</v>
      </c>
      <c r="AM769">
        <v>0.53533173299655579</v>
      </c>
      <c r="AN769">
        <v>-2.5737561413608275E-2</v>
      </c>
      <c r="AO769">
        <f t="shared" si="152"/>
        <v>6</v>
      </c>
      <c r="AP769">
        <v>0.85499999999999998</v>
      </c>
      <c r="AQ769">
        <v>0.76900000000000002</v>
      </c>
      <c r="AR769">
        <v>0.97099999999999997</v>
      </c>
      <c r="AS769">
        <v>0.65400000000000003</v>
      </c>
      <c r="AT769">
        <v>0.69</v>
      </c>
      <c r="AU769">
        <v>1.018</v>
      </c>
      <c r="AV769" t="s">
        <v>198</v>
      </c>
      <c r="AW769" t="s">
        <v>198</v>
      </c>
      <c r="AX769" t="s">
        <v>205</v>
      </c>
      <c r="BL769">
        <f t="shared" si="153"/>
        <v>0.61263745916400447</v>
      </c>
      <c r="BM769">
        <f t="shared" si="154"/>
        <v>0.53533173299655579</v>
      </c>
      <c r="BN769">
        <f t="shared" si="155"/>
        <v>-2.5737561413608275E-2</v>
      </c>
      <c r="BO769">
        <v>-0.61263745916400447</v>
      </c>
      <c r="BP769">
        <v>-0.53533173299655579</v>
      </c>
      <c r="BQ769">
        <v>2.5737561413608275E-2</v>
      </c>
    </row>
    <row r="770" spans="1:69" x14ac:dyDescent="0.25">
      <c r="B770" t="s">
        <v>3274</v>
      </c>
      <c r="C770" t="s">
        <v>3275</v>
      </c>
      <c r="D770" t="s">
        <v>198</v>
      </c>
      <c r="E770" t="s">
        <v>198</v>
      </c>
      <c r="F770" t="s">
        <v>198</v>
      </c>
      <c r="G770" t="s">
        <v>3276</v>
      </c>
      <c r="H770">
        <v>45.249000000000002</v>
      </c>
      <c r="I770">
        <v>9.51</v>
      </c>
      <c r="J770">
        <v>416</v>
      </c>
      <c r="K770">
        <v>19.711538461538499</v>
      </c>
      <c r="L770">
        <v>31</v>
      </c>
      <c r="M770">
        <v>7</v>
      </c>
      <c r="N770">
        <v>7</v>
      </c>
      <c r="O770">
        <v>0</v>
      </c>
      <c r="P770">
        <v>1</v>
      </c>
      <c r="Q770" t="s">
        <v>198</v>
      </c>
      <c r="R770">
        <v>1.649</v>
      </c>
      <c r="S770">
        <v>94.135930895805402</v>
      </c>
      <c r="T770" s="8">
        <f t="shared" si="143"/>
        <v>-0.17745251819803445</v>
      </c>
      <c r="U770" s="8">
        <f t="shared" si="144"/>
        <v>0.20546098592232012</v>
      </c>
      <c r="V770" s="7">
        <f t="shared" si="145"/>
        <v>8.2264492243004611E-2</v>
      </c>
      <c r="W770" t="str">
        <f t="shared" si="146"/>
        <v>n.s.</v>
      </c>
      <c r="X770" t="str">
        <f t="shared" si="147"/>
        <v>n.s.</v>
      </c>
      <c r="Y770" t="str">
        <f t="shared" si="148"/>
        <v>n.s.</v>
      </c>
      <c r="Z770" t="str">
        <f t="shared" si="149"/>
        <v>n.s.</v>
      </c>
      <c r="AA770">
        <f t="shared" si="150"/>
        <v>6</v>
      </c>
      <c r="AB770">
        <v>-0.52814931311602209</v>
      </c>
      <c r="AC770">
        <v>-0.27511450300119683</v>
      </c>
      <c r="AD770">
        <v>7.7591124436567849E-2</v>
      </c>
      <c r="AE770">
        <v>-0.24637471322575266</v>
      </c>
      <c r="AF770">
        <v>4.4708603292317461E-2</v>
      </c>
      <c r="AG770">
        <v>-0.13737630757412048</v>
      </c>
      <c r="AH770">
        <f t="shared" si="151"/>
        <v>6</v>
      </c>
      <c r="AI770">
        <v>-0.76856759155203502</v>
      </c>
      <c r="AJ770">
        <v>-0.59074485331516224</v>
      </c>
      <c r="AK770">
        <v>-3.8006322579744921E-2</v>
      </c>
      <c r="AL770">
        <v>-0.64800517981049321</v>
      </c>
      <c r="AM770">
        <v>-0.15315678806142052</v>
      </c>
      <c r="AN770">
        <v>-0.18142064028014168</v>
      </c>
      <c r="AO770">
        <f t="shared" si="152"/>
        <v>6</v>
      </c>
      <c r="AP770">
        <v>0.58699999999999997</v>
      </c>
      <c r="AQ770">
        <v>0.66400000000000003</v>
      </c>
      <c r="AR770">
        <v>0.97399999999999998</v>
      </c>
      <c r="AS770">
        <v>1.5669999999999999</v>
      </c>
      <c r="AT770">
        <v>1.1120000000000001</v>
      </c>
      <c r="AU770">
        <v>1.1339999999999999</v>
      </c>
      <c r="AV770" t="s">
        <v>247</v>
      </c>
      <c r="AW770" t="s">
        <v>198</v>
      </c>
      <c r="AX770" t="s">
        <v>1478</v>
      </c>
      <c r="BL770">
        <f t="shared" si="153"/>
        <v>-0.64800517981049321</v>
      </c>
      <c r="BM770">
        <f t="shared" si="154"/>
        <v>-0.15315678806142052</v>
      </c>
      <c r="BN770">
        <f t="shared" si="155"/>
        <v>-0.18142064028014168</v>
      </c>
      <c r="BO770">
        <v>0.64800517981049321</v>
      </c>
      <c r="BP770">
        <v>0.15315678806142052</v>
      </c>
      <c r="BQ770">
        <v>0.18142064028014168</v>
      </c>
    </row>
    <row r="771" spans="1:69" x14ac:dyDescent="0.25">
      <c r="B771" t="s">
        <v>3277</v>
      </c>
      <c r="C771" t="s">
        <v>3278</v>
      </c>
      <c r="D771" t="s">
        <v>198</v>
      </c>
      <c r="E771" t="s">
        <v>198</v>
      </c>
      <c r="F771" t="s">
        <v>198</v>
      </c>
      <c r="G771" t="s">
        <v>1428</v>
      </c>
      <c r="H771">
        <v>89.457999999999998</v>
      </c>
      <c r="I771">
        <v>6.13</v>
      </c>
      <c r="J771">
        <v>847</v>
      </c>
      <c r="K771">
        <v>14.403778040141701</v>
      </c>
      <c r="L771">
        <v>23</v>
      </c>
      <c r="M771">
        <v>9</v>
      </c>
      <c r="N771">
        <v>9</v>
      </c>
      <c r="O771">
        <v>0</v>
      </c>
      <c r="P771">
        <v>1</v>
      </c>
      <c r="Q771" t="s">
        <v>198</v>
      </c>
      <c r="R771">
        <v>0.75800000000000001</v>
      </c>
      <c r="S771">
        <v>79.041331171989398</v>
      </c>
      <c r="T771" s="8">
        <f t="shared" si="143"/>
        <v>0.82929360868021862</v>
      </c>
      <c r="U771" s="8">
        <f t="shared" si="144"/>
        <v>0.82280917775556039</v>
      </c>
      <c r="V771" s="7">
        <f t="shared" si="145"/>
        <v>5.2430048980489932E-2</v>
      </c>
      <c r="W771" t="str">
        <f t="shared" si="146"/>
        <v>n.s.</v>
      </c>
      <c r="X771" t="str">
        <f t="shared" si="147"/>
        <v>n.s.</v>
      </c>
      <c r="Y771" t="str">
        <f t="shared" si="148"/>
        <v>n.s.</v>
      </c>
      <c r="Z771" t="str">
        <f t="shared" si="149"/>
        <v>n.s.</v>
      </c>
      <c r="AA771">
        <f t="shared" si="150"/>
        <v>5</v>
      </c>
      <c r="AB771">
        <v>0.7330406070104587</v>
      </c>
      <c r="AC771" t="s">
        <v>198</v>
      </c>
      <c r="AD771">
        <v>9.0860768694806318E-2</v>
      </c>
      <c r="AE771">
        <v>-0.15516678000800266</v>
      </c>
      <c r="AF771">
        <v>2.0603618676038029</v>
      </c>
      <c r="AG771">
        <v>1.4173715801000277</v>
      </c>
      <c r="AH771">
        <f t="shared" si="151"/>
        <v>5</v>
      </c>
      <c r="AI771">
        <v>0.49262232857444571</v>
      </c>
      <c r="AJ771" t="s">
        <v>198</v>
      </c>
      <c r="AK771">
        <v>-2.4736678321506448E-2</v>
      </c>
      <c r="AL771">
        <v>-0.55679724659274321</v>
      </c>
      <c r="AM771">
        <v>1.8624964762500649</v>
      </c>
      <c r="AN771">
        <v>1.3733272473940066</v>
      </c>
      <c r="AO771">
        <f t="shared" si="152"/>
        <v>5</v>
      </c>
      <c r="AP771">
        <v>1.407</v>
      </c>
      <c r="AQ771" t="s">
        <v>198</v>
      </c>
      <c r="AR771">
        <v>0.98299999999999998</v>
      </c>
      <c r="AS771">
        <v>1.4710000000000001</v>
      </c>
      <c r="AT771">
        <v>0.27500000000000002</v>
      </c>
      <c r="AU771">
        <v>0.38600000000000001</v>
      </c>
      <c r="AV771" t="s">
        <v>198</v>
      </c>
      <c r="AW771" t="s">
        <v>198</v>
      </c>
      <c r="AX771" t="s">
        <v>209</v>
      </c>
      <c r="BL771">
        <f t="shared" si="153"/>
        <v>-0.55679724659274321</v>
      </c>
      <c r="BM771">
        <f t="shared" si="154"/>
        <v>1.8624964762500649</v>
      </c>
      <c r="BN771">
        <f t="shared" si="155"/>
        <v>1.3733272473940066</v>
      </c>
      <c r="BO771">
        <v>0.55679724659274321</v>
      </c>
      <c r="BP771">
        <v>-1.8624964762500649</v>
      </c>
      <c r="BQ771">
        <v>-1.3733272473940066</v>
      </c>
    </row>
    <row r="772" spans="1:69" x14ac:dyDescent="0.25">
      <c r="B772" t="s">
        <v>3279</v>
      </c>
      <c r="C772" t="s">
        <v>3280</v>
      </c>
      <c r="D772" t="s">
        <v>198</v>
      </c>
      <c r="E772" t="s">
        <v>198</v>
      </c>
      <c r="F772" t="s">
        <v>198</v>
      </c>
      <c r="G772" t="s">
        <v>198</v>
      </c>
      <c r="H772">
        <v>201.30099999999999</v>
      </c>
      <c r="I772">
        <v>5.44</v>
      </c>
      <c r="J772">
        <v>1920</v>
      </c>
      <c r="K772">
        <v>6.5104166666666696</v>
      </c>
      <c r="L772">
        <v>20</v>
      </c>
      <c r="M772">
        <v>10</v>
      </c>
      <c r="N772">
        <v>10</v>
      </c>
      <c r="O772">
        <v>0</v>
      </c>
      <c r="P772">
        <v>1</v>
      </c>
      <c r="Q772" t="s">
        <v>198</v>
      </c>
      <c r="R772">
        <v>0.44500000000000001</v>
      </c>
      <c r="S772">
        <v>64.373023986816406</v>
      </c>
      <c r="T772" s="8">
        <f t="shared" ref="T772:T835" si="156">IFERROR(AVERAGE(AB772:AG772),"")</f>
        <v>-1.4210776211859897</v>
      </c>
      <c r="U772" s="8">
        <f t="shared" ref="U772:U835" si="157">IFERROR(_xlfn.STDEV.P(AB772:AG772),"")</f>
        <v>2.5081074521871827</v>
      </c>
      <c r="V772" s="7">
        <f t="shared" ref="V772:V835" si="158">IFERROR(_xlfn.T.TEST(AB772:AG772,BE$2:BJ$2,2,2),"")</f>
        <v>0.24095798525841156</v>
      </c>
      <c r="W772" t="str">
        <f t="shared" ref="W772:W835" si="159">IFERROR(IF(AND(T772^2^0.5&gt;0.5,U772&lt;T772^2^0.5,V772&lt;0.05,AA772&gt;4),"REGULATED","n.s."),"n.q.")</f>
        <v>n.s.</v>
      </c>
      <c r="X772" t="str">
        <f t="shared" ref="X772:X835" si="160">IFERROR(IF(AND(T772^2^0.5&gt;0.75,U772&lt;T772^2^0.5,V772&lt;0.05,AA772&gt;4),"REGULATED","n.s."),"n.q.")</f>
        <v>n.s.</v>
      </c>
      <c r="Y772" t="str">
        <f t="shared" ref="Y772:Y835" si="161">IFERROR(IF(AND(T772^2^0.5&gt;0.5,U772&lt;T772^2^0.5,V772&lt;0.01,AA772&gt;4),"REGULATED","n.s."),"n.q.")</f>
        <v>n.s.</v>
      </c>
      <c r="Z772" t="str">
        <f t="shared" ref="Z772:Z835" si="162">IFERROR(IF(AND(T772^2^0.5&gt;0.75,U772&lt;T772^2^0.5,V772&lt;0.05,AA772&gt;4),"REGULATED","n.s."),"n.q.")</f>
        <v>n.s.</v>
      </c>
      <c r="AA772">
        <f t="shared" ref="AA772:AA835" si="163">COUNT(AB772:AG772)</f>
        <v>5</v>
      </c>
      <c r="AB772">
        <v>-0.48219202275312323</v>
      </c>
      <c r="AC772">
        <v>-6.3282258394607593</v>
      </c>
      <c r="AD772">
        <v>-0.43867584963370304</v>
      </c>
      <c r="AE772">
        <v>-0.65910869127293803</v>
      </c>
      <c r="AF772" t="s">
        <v>198</v>
      </c>
      <c r="AG772">
        <v>0.80281429719057595</v>
      </c>
      <c r="AH772">
        <f t="shared" ref="AH772:AH835" si="164">COUNT(AI772:AN772)</f>
        <v>5</v>
      </c>
      <c r="AI772">
        <v>-0.72261030118913616</v>
      </c>
      <c r="AJ772">
        <v>-6.6438561897747244</v>
      </c>
      <c r="AK772">
        <v>-0.55427329665001579</v>
      </c>
      <c r="AL772">
        <v>-1.0607391578576786</v>
      </c>
      <c r="AM772" t="s">
        <v>198</v>
      </c>
      <c r="AN772">
        <v>0.75876996448455469</v>
      </c>
      <c r="AO772">
        <f t="shared" ref="AO772:AO835" si="165">COUNT(AP772:AU772)</f>
        <v>5</v>
      </c>
      <c r="AP772">
        <v>0.60599999999999998</v>
      </c>
      <c r="AQ772">
        <v>0.01</v>
      </c>
      <c r="AR772">
        <v>0.68100000000000005</v>
      </c>
      <c r="AS772">
        <v>2.0859999999999999</v>
      </c>
      <c r="AT772" t="s">
        <v>198</v>
      </c>
      <c r="AU772">
        <v>0.59099999999999997</v>
      </c>
      <c r="AV772" t="s">
        <v>198</v>
      </c>
      <c r="AW772" t="s">
        <v>198</v>
      </c>
      <c r="AX772" t="s">
        <v>198</v>
      </c>
      <c r="BL772">
        <f t="shared" ref="BL772:BL835" si="166">IFERROR(BO772*-1,"")</f>
        <v>-1.0607391578576786</v>
      </c>
      <c r="BM772" t="str">
        <f t="shared" ref="BM772:BM835" si="167">IFERROR(BP772*-1,"")</f>
        <v/>
      </c>
      <c r="BN772">
        <f t="shared" ref="BN772:BN835" si="168">IFERROR(BQ772*-1,"")</f>
        <v>0.75876996448455469</v>
      </c>
      <c r="BO772">
        <v>1.0607391578576786</v>
      </c>
      <c r="BP772" t="s">
        <v>198</v>
      </c>
      <c r="BQ772">
        <v>-0.75876996448455469</v>
      </c>
    </row>
    <row r="773" spans="1:69" x14ac:dyDescent="0.25">
      <c r="B773" t="s">
        <v>3281</v>
      </c>
      <c r="C773" t="s">
        <v>3282</v>
      </c>
      <c r="D773" t="s">
        <v>198</v>
      </c>
      <c r="E773" t="s">
        <v>198</v>
      </c>
      <c r="F773" t="s">
        <v>198</v>
      </c>
      <c r="G773" t="s">
        <v>3283</v>
      </c>
      <c r="H773">
        <v>53.046999999999997</v>
      </c>
      <c r="I773">
        <v>6.68</v>
      </c>
      <c r="J773">
        <v>499</v>
      </c>
      <c r="K773">
        <v>14.428857715430899</v>
      </c>
      <c r="L773">
        <v>21</v>
      </c>
      <c r="M773">
        <v>4</v>
      </c>
      <c r="N773">
        <v>4</v>
      </c>
      <c r="O773">
        <v>0</v>
      </c>
      <c r="P773">
        <v>1</v>
      </c>
      <c r="Q773" t="s">
        <v>240</v>
      </c>
      <c r="R773">
        <v>2.1619999999999999</v>
      </c>
      <c r="S773">
        <v>53.433190107345602</v>
      </c>
      <c r="T773" s="8">
        <f t="shared" si="156"/>
        <v>-2.1823100329187008</v>
      </c>
      <c r="U773" s="8">
        <f t="shared" si="157"/>
        <v>3.6397075211938885</v>
      </c>
      <c r="V773" s="7">
        <f t="shared" si="158"/>
        <v>0.21672259118665244</v>
      </c>
      <c r="W773" t="str">
        <f t="shared" si="159"/>
        <v>n.s.</v>
      </c>
      <c r="X773" t="str">
        <f t="shared" si="160"/>
        <v>n.s.</v>
      </c>
      <c r="Y773" t="str">
        <f t="shared" si="161"/>
        <v>n.s.</v>
      </c>
      <c r="Z773" t="str">
        <f t="shared" si="162"/>
        <v>n.s.</v>
      </c>
      <c r="AA773">
        <f t="shared" si="163"/>
        <v>5</v>
      </c>
      <c r="AB773" t="s">
        <v>198</v>
      </c>
      <c r="AC773">
        <v>-6.3282258394607593</v>
      </c>
      <c r="AD773">
        <v>-0.40103819227033805</v>
      </c>
      <c r="AE773">
        <v>-8.7912469057733089E-2</v>
      </c>
      <c r="AF773">
        <v>2.5054381932640304</v>
      </c>
      <c r="AG773">
        <v>-6.5998118570687039</v>
      </c>
      <c r="AH773">
        <f t="shared" si="164"/>
        <v>5</v>
      </c>
      <c r="AI773" t="s">
        <v>198</v>
      </c>
      <c r="AJ773">
        <v>-6.6438561897747244</v>
      </c>
      <c r="AK773">
        <v>-0.51663563928665079</v>
      </c>
      <c r="AL773">
        <v>-0.48954293564247364</v>
      </c>
      <c r="AM773">
        <v>2.3075728019102923</v>
      </c>
      <c r="AN773">
        <v>-6.6438561897747253</v>
      </c>
      <c r="AO773">
        <f t="shared" si="165"/>
        <v>5</v>
      </c>
      <c r="AP773" t="s">
        <v>198</v>
      </c>
      <c r="AQ773">
        <v>0.01</v>
      </c>
      <c r="AR773">
        <v>0.69899999999999995</v>
      </c>
      <c r="AS773">
        <v>1.4039999999999999</v>
      </c>
      <c r="AT773">
        <v>0.20200000000000001</v>
      </c>
      <c r="AU773">
        <v>100</v>
      </c>
      <c r="AV773" t="s">
        <v>1449</v>
      </c>
      <c r="AW773" t="s">
        <v>362</v>
      </c>
      <c r="AX773" t="s">
        <v>198</v>
      </c>
      <c r="BL773">
        <f t="shared" si="166"/>
        <v>-0.48954293564247364</v>
      </c>
      <c r="BM773">
        <f t="shared" si="167"/>
        <v>2.3075728019102923</v>
      </c>
      <c r="BN773">
        <f t="shared" si="168"/>
        <v>-6.6438561897747253</v>
      </c>
      <c r="BO773">
        <v>0.48954293564247364</v>
      </c>
      <c r="BP773">
        <v>-2.3075728019102923</v>
      </c>
      <c r="BQ773">
        <v>6.6438561897747253</v>
      </c>
    </row>
    <row r="774" spans="1:69" x14ac:dyDescent="0.25">
      <c r="B774" t="s">
        <v>3284</v>
      </c>
      <c r="C774" t="s">
        <v>3285</v>
      </c>
      <c r="D774" t="s">
        <v>198</v>
      </c>
      <c r="E774" t="s">
        <v>198</v>
      </c>
      <c r="F774" t="s">
        <v>198</v>
      </c>
      <c r="G774" t="s">
        <v>500</v>
      </c>
      <c r="H774">
        <v>56.41</v>
      </c>
      <c r="I774">
        <v>5.43</v>
      </c>
      <c r="J774">
        <v>501</v>
      </c>
      <c r="K774">
        <v>19.760479041916199</v>
      </c>
      <c r="L774">
        <v>30</v>
      </c>
      <c r="M774">
        <v>8</v>
      </c>
      <c r="N774">
        <v>8</v>
      </c>
      <c r="O774">
        <v>0</v>
      </c>
      <c r="P774">
        <v>1</v>
      </c>
      <c r="Q774" t="s">
        <v>198</v>
      </c>
      <c r="R774">
        <v>1.581</v>
      </c>
      <c r="S774">
        <v>89.627770781517</v>
      </c>
      <c r="T774" s="8">
        <f t="shared" si="156"/>
        <v>0.34575514506007649</v>
      </c>
      <c r="U774" s="8">
        <f t="shared" si="157"/>
        <v>0.99745474439323045</v>
      </c>
      <c r="V774" s="7">
        <f t="shared" si="158"/>
        <v>0.45621512451174906</v>
      </c>
      <c r="W774" t="str">
        <f t="shared" si="159"/>
        <v>n.s.</v>
      </c>
      <c r="X774" t="str">
        <f t="shared" si="160"/>
        <v>n.s.</v>
      </c>
      <c r="Y774" t="str">
        <f t="shared" si="161"/>
        <v>n.s.</v>
      </c>
      <c r="Z774" t="str">
        <f t="shared" si="162"/>
        <v>n.s.</v>
      </c>
      <c r="AA774">
        <f t="shared" si="163"/>
        <v>6</v>
      </c>
      <c r="AB774">
        <v>-0.29910125152397626</v>
      </c>
      <c r="AC774">
        <v>0.39969461510243998</v>
      </c>
      <c r="AD774">
        <v>-0.22083021756616461</v>
      </c>
      <c r="AE774">
        <v>-0.27102116274364429</v>
      </c>
      <c r="AF774">
        <v>2.5125979848368964</v>
      </c>
      <c r="AG774">
        <v>-4.6809097745092267E-2</v>
      </c>
      <c r="AH774">
        <f t="shared" si="164"/>
        <v>6</v>
      </c>
      <c r="AI774">
        <v>-0.5395195299599892</v>
      </c>
      <c r="AJ774">
        <v>8.4064264788474549E-2</v>
      </c>
      <c r="AK774">
        <v>-0.33642766458247736</v>
      </c>
      <c r="AL774">
        <v>-0.67265162932838485</v>
      </c>
      <c r="AM774">
        <v>2.3147325934831584</v>
      </c>
      <c r="AN774">
        <v>-9.0853430451113479E-2</v>
      </c>
      <c r="AO774">
        <f t="shared" si="165"/>
        <v>6</v>
      </c>
      <c r="AP774">
        <v>0.68799999999999994</v>
      </c>
      <c r="AQ774">
        <v>1.06</v>
      </c>
      <c r="AR774">
        <v>0.79200000000000004</v>
      </c>
      <c r="AS774">
        <v>1.5940000000000001</v>
      </c>
      <c r="AT774">
        <v>0.20100000000000001</v>
      </c>
      <c r="AU774">
        <v>1.0649999999999999</v>
      </c>
      <c r="AV774" t="s">
        <v>199</v>
      </c>
      <c r="AW774" t="s">
        <v>198</v>
      </c>
      <c r="AX774" t="s">
        <v>209</v>
      </c>
      <c r="BL774">
        <f t="shared" si="166"/>
        <v>-0.67265162932838485</v>
      </c>
      <c r="BM774">
        <f t="shared" si="167"/>
        <v>2.3147325934831584</v>
      </c>
      <c r="BN774">
        <f t="shared" si="168"/>
        <v>-9.0853430451113479E-2</v>
      </c>
      <c r="BO774">
        <v>0.67265162932838485</v>
      </c>
      <c r="BP774">
        <v>-2.3147325934831584</v>
      </c>
      <c r="BQ774">
        <v>9.0853430451113479E-2</v>
      </c>
    </row>
    <row r="775" spans="1:69" x14ac:dyDescent="0.25">
      <c r="A775" s="9" t="s">
        <v>276</v>
      </c>
      <c r="B775" t="s">
        <v>3286</v>
      </c>
      <c r="C775" t="s">
        <v>3287</v>
      </c>
      <c r="D775" t="s">
        <v>198</v>
      </c>
      <c r="E775" t="s">
        <v>198</v>
      </c>
      <c r="F775" t="s">
        <v>198</v>
      </c>
      <c r="G775" t="s">
        <v>3288</v>
      </c>
      <c r="H775">
        <v>37.173999999999999</v>
      </c>
      <c r="I775">
        <v>9.25</v>
      </c>
      <c r="J775">
        <v>336</v>
      </c>
      <c r="K775">
        <v>28.571428571428601</v>
      </c>
      <c r="L775">
        <v>39</v>
      </c>
      <c r="M775">
        <v>9</v>
      </c>
      <c r="N775">
        <v>9</v>
      </c>
      <c r="O775">
        <v>0</v>
      </c>
      <c r="P775">
        <v>1</v>
      </c>
      <c r="Q775" t="s">
        <v>198</v>
      </c>
      <c r="R775">
        <v>2.1619999999999999</v>
      </c>
      <c r="S775">
        <v>92.465367436408997</v>
      </c>
      <c r="T775" s="8">
        <f t="shared" si="156"/>
        <v>-3.2158278646439997E-2</v>
      </c>
      <c r="U775" s="8">
        <f t="shared" si="157"/>
        <v>0.18773819898708835</v>
      </c>
      <c r="V775" s="7">
        <f t="shared" si="158"/>
        <v>0.70971849335388515</v>
      </c>
      <c r="W775" t="str">
        <f t="shared" si="159"/>
        <v>n.s.</v>
      </c>
      <c r="X775" t="str">
        <f t="shared" si="160"/>
        <v>n.s.</v>
      </c>
      <c r="Y775" t="str">
        <f t="shared" si="161"/>
        <v>n.s.</v>
      </c>
      <c r="Z775" t="str">
        <f t="shared" si="162"/>
        <v>n.s.</v>
      </c>
      <c r="AA775">
        <f t="shared" si="163"/>
        <v>6</v>
      </c>
      <c r="AB775">
        <v>-9.7832121753282208E-2</v>
      </c>
      <c r="AC775">
        <v>0.20471444891211482</v>
      </c>
      <c r="AD775">
        <v>0.1285236214605828</v>
      </c>
      <c r="AE775">
        <v>-0.33128991552351694</v>
      </c>
      <c r="AF775">
        <v>8.416489218900966E-2</v>
      </c>
      <c r="AG775">
        <v>-0.18123059716354811</v>
      </c>
      <c r="AH775">
        <f t="shared" si="164"/>
        <v>6</v>
      </c>
      <c r="AI775">
        <v>-0.33825040018929514</v>
      </c>
      <c r="AJ775">
        <v>-0.11091590140185059</v>
      </c>
      <c r="AK775">
        <v>1.2926174444270048E-2</v>
      </c>
      <c r="AL775">
        <v>-0.7329203821082575</v>
      </c>
      <c r="AM775">
        <v>-0.11370049916472832</v>
      </c>
      <c r="AN775">
        <v>-0.22527492986956932</v>
      </c>
      <c r="AO775">
        <f t="shared" si="165"/>
        <v>6</v>
      </c>
      <c r="AP775">
        <v>0.79100000000000004</v>
      </c>
      <c r="AQ775">
        <v>0.92600000000000005</v>
      </c>
      <c r="AR775">
        <v>1.0089999999999999</v>
      </c>
      <c r="AS775">
        <v>1.6619999999999999</v>
      </c>
      <c r="AT775">
        <v>1.0820000000000001</v>
      </c>
      <c r="AU775">
        <v>1.169</v>
      </c>
      <c r="AV775" t="s">
        <v>199</v>
      </c>
      <c r="AW775" t="s">
        <v>198</v>
      </c>
      <c r="AX775" t="s">
        <v>1272</v>
      </c>
      <c r="BL775">
        <f t="shared" si="166"/>
        <v>-0.7329203821082575</v>
      </c>
      <c r="BM775">
        <f t="shared" si="167"/>
        <v>-0.11370049916472832</v>
      </c>
      <c r="BN775">
        <f t="shared" si="168"/>
        <v>-0.22527492986956932</v>
      </c>
      <c r="BO775">
        <v>0.7329203821082575</v>
      </c>
      <c r="BP775">
        <v>0.11370049916472832</v>
      </c>
      <c r="BQ775">
        <v>0.22527492986956932</v>
      </c>
    </row>
    <row r="776" spans="1:69" x14ac:dyDescent="0.25">
      <c r="B776" t="s">
        <v>3289</v>
      </c>
      <c r="C776" t="s">
        <v>3290</v>
      </c>
      <c r="D776" t="s">
        <v>198</v>
      </c>
      <c r="E776" t="s">
        <v>198</v>
      </c>
      <c r="F776" t="s">
        <v>198</v>
      </c>
      <c r="G776" t="s">
        <v>198</v>
      </c>
      <c r="H776">
        <v>33.616</v>
      </c>
      <c r="I776">
        <v>9.3800000000000008</v>
      </c>
      <c r="J776">
        <v>300</v>
      </c>
      <c r="K776">
        <v>27</v>
      </c>
      <c r="L776">
        <v>36</v>
      </c>
      <c r="M776">
        <v>9</v>
      </c>
      <c r="N776">
        <v>9</v>
      </c>
      <c r="O776">
        <v>0</v>
      </c>
      <c r="P776">
        <v>1</v>
      </c>
      <c r="Q776" t="s">
        <v>198</v>
      </c>
      <c r="R776">
        <v>4.0119999999999996</v>
      </c>
      <c r="S776">
        <v>100.71777939796399</v>
      </c>
      <c r="T776" s="8">
        <f t="shared" si="156"/>
        <v>-0.19365863217926063</v>
      </c>
      <c r="U776" s="8">
        <f t="shared" si="157"/>
        <v>0.82207444384363637</v>
      </c>
      <c r="V776" s="7">
        <f t="shared" si="158"/>
        <v>0.60984689732815411</v>
      </c>
      <c r="W776" t="str">
        <f t="shared" si="159"/>
        <v>n.s.</v>
      </c>
      <c r="X776" t="str">
        <f t="shared" si="160"/>
        <v>n.s.</v>
      </c>
      <c r="Y776" t="str">
        <f t="shared" si="161"/>
        <v>n.s.</v>
      </c>
      <c r="Z776" t="str">
        <f t="shared" si="162"/>
        <v>n.s.</v>
      </c>
      <c r="AA776">
        <f t="shared" si="163"/>
        <v>6</v>
      </c>
      <c r="AB776">
        <v>9.4812956189113645E-2</v>
      </c>
      <c r="AC776">
        <v>-1.584064743890349</v>
      </c>
      <c r="AD776">
        <v>-0.466482545171722</v>
      </c>
      <c r="AE776">
        <v>1.1555264567008241</v>
      </c>
      <c r="AF776">
        <v>8.6834078964994038E-2</v>
      </c>
      <c r="AG776">
        <v>-0.44857799586842451</v>
      </c>
      <c r="AH776">
        <f t="shared" si="164"/>
        <v>6</v>
      </c>
      <c r="AI776">
        <v>-0.14560532224689929</v>
      </c>
      <c r="AJ776">
        <v>-1.8996950942043145</v>
      </c>
      <c r="AK776">
        <v>-0.58207999218803474</v>
      </c>
      <c r="AL776">
        <v>0.75389599011608355</v>
      </c>
      <c r="AM776">
        <v>-0.11103131238874395</v>
      </c>
      <c r="AN776">
        <v>-0.49262232857444571</v>
      </c>
      <c r="AO776">
        <f t="shared" si="165"/>
        <v>6</v>
      </c>
      <c r="AP776">
        <v>0.90400000000000003</v>
      </c>
      <c r="AQ776">
        <v>0.26800000000000002</v>
      </c>
      <c r="AR776">
        <v>0.66800000000000004</v>
      </c>
      <c r="AS776">
        <v>0.59299999999999997</v>
      </c>
      <c r="AT776">
        <v>1.08</v>
      </c>
      <c r="AU776">
        <v>1.407</v>
      </c>
      <c r="AV776" t="s">
        <v>198</v>
      </c>
      <c r="AW776" t="s">
        <v>198</v>
      </c>
      <c r="AX776" t="s">
        <v>198</v>
      </c>
      <c r="BL776">
        <f t="shared" si="166"/>
        <v>0.75389599011608355</v>
      </c>
      <c r="BM776">
        <f t="shared" si="167"/>
        <v>-0.11103131238874395</v>
      </c>
      <c r="BN776">
        <f t="shared" si="168"/>
        <v>-0.49262232857444571</v>
      </c>
      <c r="BO776">
        <v>-0.75389599011608355</v>
      </c>
      <c r="BP776">
        <v>0.11103131238874395</v>
      </c>
      <c r="BQ776">
        <v>0.49262232857444571</v>
      </c>
    </row>
    <row r="777" spans="1:69" x14ac:dyDescent="0.25">
      <c r="B777" t="s">
        <v>3291</v>
      </c>
      <c r="C777" t="s">
        <v>3292</v>
      </c>
      <c r="D777" t="s">
        <v>198</v>
      </c>
      <c r="E777" t="s">
        <v>198</v>
      </c>
      <c r="F777" t="s">
        <v>198</v>
      </c>
      <c r="G777" t="s">
        <v>3293</v>
      </c>
      <c r="H777">
        <v>12.718</v>
      </c>
      <c r="I777">
        <v>10.92</v>
      </c>
      <c r="J777">
        <v>112</v>
      </c>
      <c r="K777">
        <v>40.178571428571402</v>
      </c>
      <c r="L777">
        <v>57</v>
      </c>
      <c r="M777">
        <v>4</v>
      </c>
      <c r="N777">
        <v>4</v>
      </c>
      <c r="O777">
        <v>0</v>
      </c>
      <c r="P777">
        <v>1</v>
      </c>
      <c r="Q777" t="s">
        <v>198</v>
      </c>
      <c r="R777">
        <v>67.129000000000005</v>
      </c>
      <c r="S777">
        <v>167.088518261909</v>
      </c>
      <c r="T777" s="8">
        <f t="shared" si="156"/>
        <v>2.9062837442045356E-2</v>
      </c>
      <c r="U777" s="8">
        <f t="shared" si="157"/>
        <v>0.1204786044577037</v>
      </c>
      <c r="V777" s="7">
        <f t="shared" si="158"/>
        <v>0.60141176858913226</v>
      </c>
      <c r="W777" t="str">
        <f t="shared" si="159"/>
        <v>n.s.</v>
      </c>
      <c r="X777" t="str">
        <f t="shared" si="160"/>
        <v>n.s.</v>
      </c>
      <c r="Y777" t="str">
        <f t="shared" si="161"/>
        <v>n.s.</v>
      </c>
      <c r="Z777" t="str">
        <f t="shared" si="162"/>
        <v>n.s.</v>
      </c>
      <c r="AA777">
        <f t="shared" si="163"/>
        <v>6</v>
      </c>
      <c r="AB777">
        <v>0.14807810628930235</v>
      </c>
      <c r="AC777">
        <v>-2.2620049875329729E-2</v>
      </c>
      <c r="AD777">
        <v>-2.3638350354859269E-2</v>
      </c>
      <c r="AE777">
        <v>0.16406674826706488</v>
      </c>
      <c r="AF777">
        <v>9.2187313459200781E-2</v>
      </c>
      <c r="AG777">
        <v>-0.18369674313310688</v>
      </c>
      <c r="AH777">
        <f t="shared" si="164"/>
        <v>6</v>
      </c>
      <c r="AI777">
        <v>-9.2340172146710586E-2</v>
      </c>
      <c r="AJ777">
        <v>-0.33825040018929514</v>
      </c>
      <c r="AK777">
        <v>-0.13923579737117203</v>
      </c>
      <c r="AL777">
        <v>-0.23756371831767567</v>
      </c>
      <c r="AM777">
        <v>-0.1056780778945372</v>
      </c>
      <c r="AN777">
        <v>-0.22774107583912809</v>
      </c>
      <c r="AO777">
        <f t="shared" si="165"/>
        <v>6</v>
      </c>
      <c r="AP777">
        <v>0.93799999999999994</v>
      </c>
      <c r="AQ777">
        <v>0.79100000000000004</v>
      </c>
      <c r="AR777">
        <v>0.90800000000000003</v>
      </c>
      <c r="AS777">
        <v>1.179</v>
      </c>
      <c r="AT777">
        <v>1.0760000000000001</v>
      </c>
      <c r="AU777">
        <v>1.171</v>
      </c>
      <c r="AV777" t="s">
        <v>199</v>
      </c>
      <c r="AW777" t="s">
        <v>1423</v>
      </c>
      <c r="AX777" t="s">
        <v>1424</v>
      </c>
      <c r="BL777">
        <f t="shared" si="166"/>
        <v>-0.23756371831767567</v>
      </c>
      <c r="BM777">
        <f t="shared" si="167"/>
        <v>-0.1056780778945372</v>
      </c>
      <c r="BN777">
        <f t="shared" si="168"/>
        <v>-0.22774107583912809</v>
      </c>
      <c r="BO777">
        <v>0.23756371831767567</v>
      </c>
      <c r="BP777">
        <v>0.1056780778945372</v>
      </c>
      <c r="BQ777">
        <v>0.22774107583912809</v>
      </c>
    </row>
    <row r="778" spans="1:69" x14ac:dyDescent="0.25">
      <c r="B778" t="s">
        <v>3294</v>
      </c>
      <c r="C778" t="s">
        <v>3295</v>
      </c>
      <c r="D778" t="s">
        <v>198</v>
      </c>
      <c r="E778" t="s">
        <v>198</v>
      </c>
      <c r="F778" t="s">
        <v>198</v>
      </c>
      <c r="G778" t="s">
        <v>3296</v>
      </c>
      <c r="H778">
        <v>35.046999999999997</v>
      </c>
      <c r="I778">
        <v>8.06</v>
      </c>
      <c r="J778">
        <v>306</v>
      </c>
      <c r="K778">
        <v>25.816993464052299</v>
      </c>
      <c r="L778">
        <v>22</v>
      </c>
      <c r="M778">
        <v>6</v>
      </c>
      <c r="N778">
        <v>6</v>
      </c>
      <c r="O778">
        <v>0</v>
      </c>
      <c r="P778">
        <v>1</v>
      </c>
      <c r="Q778" t="s">
        <v>198</v>
      </c>
      <c r="R778">
        <v>1.994</v>
      </c>
      <c r="S778">
        <v>90.745131492614703</v>
      </c>
      <c r="T778" s="8">
        <f t="shared" si="156"/>
        <v>-0.43687933619288161</v>
      </c>
      <c r="U778" s="8">
        <f t="shared" si="157"/>
        <v>0.14265514578485528</v>
      </c>
      <c r="V778" s="7">
        <f t="shared" si="158"/>
        <v>4.4698095460938794E-5</v>
      </c>
      <c r="W778" t="str">
        <f t="shared" si="159"/>
        <v>n.s.</v>
      </c>
      <c r="X778" t="str">
        <f t="shared" si="160"/>
        <v>n.s.</v>
      </c>
      <c r="Y778" t="str">
        <f t="shared" si="161"/>
        <v>n.s.</v>
      </c>
      <c r="Z778" t="str">
        <f t="shared" si="162"/>
        <v>n.s.</v>
      </c>
      <c r="AA778">
        <f t="shared" si="163"/>
        <v>6</v>
      </c>
      <c r="AB778">
        <v>-0.36342223249083261</v>
      </c>
      <c r="AC778">
        <v>-0.66146924757595582</v>
      </c>
      <c r="AD778">
        <v>-0.5787238097413997</v>
      </c>
      <c r="AE778">
        <v>-0.29703253330114388</v>
      </c>
      <c r="AF778">
        <v>-0.27410239630777777</v>
      </c>
      <c r="AG778">
        <v>-0.4465257977401802</v>
      </c>
      <c r="AH778">
        <f t="shared" si="164"/>
        <v>6</v>
      </c>
      <c r="AI778">
        <v>-0.60384051092684554</v>
      </c>
      <c r="AJ778">
        <v>-0.97709959788992118</v>
      </c>
      <c r="AK778">
        <v>-0.6943212567577125</v>
      </c>
      <c r="AL778">
        <v>-0.69866299988588443</v>
      </c>
      <c r="AM778">
        <v>-0.47196778766151576</v>
      </c>
      <c r="AN778">
        <v>-0.4905701304462014</v>
      </c>
      <c r="AO778">
        <f t="shared" si="165"/>
        <v>6</v>
      </c>
      <c r="AP778">
        <v>0.65800000000000003</v>
      </c>
      <c r="AQ778">
        <v>0.50800000000000001</v>
      </c>
      <c r="AR778">
        <v>0.61799999999999999</v>
      </c>
      <c r="AS778">
        <v>1.623</v>
      </c>
      <c r="AT778">
        <v>1.387</v>
      </c>
      <c r="AU778">
        <v>1.405</v>
      </c>
      <c r="AV778" t="s">
        <v>198</v>
      </c>
      <c r="AW778" t="s">
        <v>198</v>
      </c>
      <c r="AX778" t="s">
        <v>1272</v>
      </c>
      <c r="BL778">
        <f t="shared" si="166"/>
        <v>-0.69866299988588443</v>
      </c>
      <c r="BM778">
        <f t="shared" si="167"/>
        <v>-0.47196778766151576</v>
      </c>
      <c r="BN778">
        <f t="shared" si="168"/>
        <v>-0.4905701304462014</v>
      </c>
      <c r="BO778">
        <v>0.69866299988588443</v>
      </c>
      <c r="BP778">
        <v>0.47196778766151576</v>
      </c>
      <c r="BQ778">
        <v>0.4905701304462014</v>
      </c>
    </row>
    <row r="779" spans="1:69" x14ac:dyDescent="0.25">
      <c r="B779" t="s">
        <v>3297</v>
      </c>
      <c r="C779" t="s">
        <v>3298</v>
      </c>
      <c r="D779" t="s">
        <v>198</v>
      </c>
      <c r="E779" t="s">
        <v>198</v>
      </c>
      <c r="F779" t="s">
        <v>198</v>
      </c>
      <c r="G779" t="s">
        <v>3299</v>
      </c>
      <c r="H779">
        <v>18.039000000000001</v>
      </c>
      <c r="I779">
        <v>9.2200000000000006</v>
      </c>
      <c r="J779">
        <v>163</v>
      </c>
      <c r="K779">
        <v>33.7423312883436</v>
      </c>
      <c r="L779">
        <v>39</v>
      </c>
      <c r="M779">
        <v>5</v>
      </c>
      <c r="N779">
        <v>2</v>
      </c>
      <c r="O779">
        <v>5</v>
      </c>
      <c r="P779">
        <v>1</v>
      </c>
      <c r="Q779" t="s">
        <v>198</v>
      </c>
      <c r="R779">
        <v>36.276000000000003</v>
      </c>
      <c r="S779">
        <v>104.782348632813</v>
      </c>
      <c r="T779" s="8">
        <f t="shared" si="156"/>
        <v>-3.1259317539363139E-2</v>
      </c>
      <c r="U779" s="8">
        <f t="shared" si="157"/>
        <v>0.17565978568345483</v>
      </c>
      <c r="V779" s="7">
        <f t="shared" si="158"/>
        <v>0.69905381245569953</v>
      </c>
      <c r="W779" t="str">
        <f t="shared" si="159"/>
        <v>n.s.</v>
      </c>
      <c r="X779" t="str">
        <f t="shared" si="160"/>
        <v>n.s.</v>
      </c>
      <c r="Y779" t="str">
        <f t="shared" si="161"/>
        <v>n.s.</v>
      </c>
      <c r="Z779" t="str">
        <f t="shared" si="162"/>
        <v>n.s.</v>
      </c>
      <c r="AA779">
        <f t="shared" si="163"/>
        <v>6</v>
      </c>
      <c r="AB779">
        <v>-0.21361335245869456</v>
      </c>
      <c r="AC779">
        <v>-2.81021148917453E-2</v>
      </c>
      <c r="AD779">
        <v>-0.18130185337952737</v>
      </c>
      <c r="AE779">
        <v>-0.16591498105900626</v>
      </c>
      <c r="AF779">
        <v>0.24329682060074398</v>
      </c>
      <c r="AG779">
        <v>0.15807957595205066</v>
      </c>
      <c r="AH779">
        <f t="shared" si="164"/>
        <v>6</v>
      </c>
      <c r="AI779">
        <v>-0.45403163089470749</v>
      </c>
      <c r="AJ779">
        <v>-0.34373246520571071</v>
      </c>
      <c r="AK779">
        <v>-0.29689930039584012</v>
      </c>
      <c r="AL779">
        <v>-0.56754544764374681</v>
      </c>
      <c r="AM779">
        <v>4.5431429247006001E-2</v>
      </c>
      <c r="AN779">
        <v>0.11403524324602944</v>
      </c>
      <c r="AO779">
        <f t="shared" si="165"/>
        <v>6</v>
      </c>
      <c r="AP779">
        <v>0.73</v>
      </c>
      <c r="AQ779">
        <v>0.78800000000000003</v>
      </c>
      <c r="AR779">
        <v>0.81399999999999995</v>
      </c>
      <c r="AS779">
        <v>1.482</v>
      </c>
      <c r="AT779">
        <v>0.96899999999999997</v>
      </c>
      <c r="AU779">
        <v>0.92400000000000004</v>
      </c>
      <c r="AV779" t="s">
        <v>199</v>
      </c>
      <c r="AW779" t="s">
        <v>198</v>
      </c>
      <c r="AX779" t="s">
        <v>1397</v>
      </c>
      <c r="BL779">
        <f t="shared" si="166"/>
        <v>-0.56754544764374681</v>
      </c>
      <c r="BM779">
        <f t="shared" si="167"/>
        <v>4.5431429247006001E-2</v>
      </c>
      <c r="BN779">
        <f t="shared" si="168"/>
        <v>0.11403524324602944</v>
      </c>
      <c r="BO779">
        <v>0.56754544764374681</v>
      </c>
      <c r="BP779">
        <v>-4.5431429247006001E-2</v>
      </c>
      <c r="BQ779">
        <v>-0.11403524324602944</v>
      </c>
    </row>
    <row r="780" spans="1:69" x14ac:dyDescent="0.25">
      <c r="B780" t="s">
        <v>3300</v>
      </c>
      <c r="C780" t="s">
        <v>3301</v>
      </c>
      <c r="D780" t="s">
        <v>198</v>
      </c>
      <c r="E780" t="s">
        <v>198</v>
      </c>
      <c r="F780" t="s">
        <v>198</v>
      </c>
      <c r="G780" t="s">
        <v>3302</v>
      </c>
      <c r="H780">
        <v>38.93</v>
      </c>
      <c r="I780">
        <v>5.22</v>
      </c>
      <c r="J780">
        <v>347</v>
      </c>
      <c r="K780">
        <v>23.054755043227701</v>
      </c>
      <c r="L780">
        <v>31</v>
      </c>
      <c r="M780">
        <v>6</v>
      </c>
      <c r="N780">
        <v>6</v>
      </c>
      <c r="O780">
        <v>0</v>
      </c>
      <c r="P780">
        <v>1</v>
      </c>
      <c r="Q780" t="s">
        <v>198</v>
      </c>
      <c r="R780">
        <v>3.0619999999999998</v>
      </c>
      <c r="S780">
        <v>77.996583700180096</v>
      </c>
      <c r="T780" s="8">
        <f t="shared" si="156"/>
        <v>-7.7729104307717289E-2</v>
      </c>
      <c r="U780" s="8">
        <f t="shared" si="157"/>
        <v>0.60205414101999455</v>
      </c>
      <c r="V780" s="7">
        <f t="shared" si="158"/>
        <v>0.77871366336499359</v>
      </c>
      <c r="W780" t="str">
        <f t="shared" si="159"/>
        <v>n.s.</v>
      </c>
      <c r="X780" t="str">
        <f t="shared" si="160"/>
        <v>n.s.</v>
      </c>
      <c r="Y780" t="str">
        <f t="shared" si="161"/>
        <v>n.s.</v>
      </c>
      <c r="Z780" t="str">
        <f t="shared" si="162"/>
        <v>n.s.</v>
      </c>
      <c r="AA780">
        <f t="shared" si="163"/>
        <v>6</v>
      </c>
      <c r="AB780">
        <v>-1.1784715463384374</v>
      </c>
      <c r="AC780">
        <v>0.5260192147593683</v>
      </c>
      <c r="AD780">
        <v>-0.33843418387839475</v>
      </c>
      <c r="AE780">
        <v>-0.22690985267801977</v>
      </c>
      <c r="AF780">
        <v>0.15522105394524427</v>
      </c>
      <c r="AG780">
        <v>0.59620068834393569</v>
      </c>
      <c r="AH780">
        <f t="shared" si="164"/>
        <v>6</v>
      </c>
      <c r="AI780">
        <v>-1.4188898247744504</v>
      </c>
      <c r="AJ780">
        <v>0.21038886444540289</v>
      </c>
      <c r="AK780">
        <v>-0.45403163089470749</v>
      </c>
      <c r="AL780">
        <v>-0.62854031926276033</v>
      </c>
      <c r="AM780">
        <v>-4.2644337408493722E-2</v>
      </c>
      <c r="AN780">
        <v>0.55215635563791443</v>
      </c>
      <c r="AO780">
        <f t="shared" si="165"/>
        <v>6</v>
      </c>
      <c r="AP780">
        <v>0.374</v>
      </c>
      <c r="AQ780">
        <v>1.157</v>
      </c>
      <c r="AR780">
        <v>0.73</v>
      </c>
      <c r="AS780">
        <v>1.546</v>
      </c>
      <c r="AT780">
        <v>1.03</v>
      </c>
      <c r="AU780">
        <v>0.68200000000000005</v>
      </c>
      <c r="AV780" t="s">
        <v>198</v>
      </c>
      <c r="AW780" t="s">
        <v>198</v>
      </c>
      <c r="AX780" t="s">
        <v>198</v>
      </c>
      <c r="BL780">
        <f t="shared" si="166"/>
        <v>-0.62854031926276033</v>
      </c>
      <c r="BM780">
        <f t="shared" si="167"/>
        <v>-4.2644337408493722E-2</v>
      </c>
      <c r="BN780">
        <f t="shared" si="168"/>
        <v>0.55215635563791443</v>
      </c>
      <c r="BO780">
        <v>0.62854031926276033</v>
      </c>
      <c r="BP780">
        <v>4.2644337408493722E-2</v>
      </c>
      <c r="BQ780">
        <v>-0.55215635563791443</v>
      </c>
    </row>
    <row r="781" spans="1:69" x14ac:dyDescent="0.25">
      <c r="B781" t="s">
        <v>3303</v>
      </c>
      <c r="C781" t="s">
        <v>3304</v>
      </c>
      <c r="D781" t="s">
        <v>198</v>
      </c>
      <c r="E781" t="s">
        <v>198</v>
      </c>
      <c r="F781" t="s">
        <v>198</v>
      </c>
      <c r="G781" t="s">
        <v>3305</v>
      </c>
      <c r="H781">
        <v>53.753</v>
      </c>
      <c r="I781">
        <v>8.91</v>
      </c>
      <c r="J781">
        <v>509</v>
      </c>
      <c r="K781">
        <v>19.646365422396901</v>
      </c>
      <c r="L781">
        <v>14</v>
      </c>
      <c r="M781">
        <v>7</v>
      </c>
      <c r="N781">
        <v>7</v>
      </c>
      <c r="O781">
        <v>0</v>
      </c>
      <c r="P781">
        <v>1</v>
      </c>
      <c r="Q781" t="s">
        <v>198</v>
      </c>
      <c r="R781">
        <v>1.2909999999999999</v>
      </c>
      <c r="S781">
        <v>59.985462427139304</v>
      </c>
      <c r="T781" s="8">
        <f t="shared" si="156"/>
        <v>-0.23951422900539499</v>
      </c>
      <c r="U781" s="8">
        <f t="shared" si="157"/>
        <v>0.47867962643353784</v>
      </c>
      <c r="V781" s="7">
        <f t="shared" si="158"/>
        <v>0.28936002761691809</v>
      </c>
      <c r="W781" t="str">
        <f t="shared" si="159"/>
        <v>n.s.</v>
      </c>
      <c r="X781" t="str">
        <f t="shared" si="160"/>
        <v>n.s.</v>
      </c>
      <c r="Y781" t="str">
        <f t="shared" si="161"/>
        <v>n.s.</v>
      </c>
      <c r="Z781" t="str">
        <f t="shared" si="162"/>
        <v>n.s.</v>
      </c>
      <c r="AA781">
        <f t="shared" si="163"/>
        <v>6</v>
      </c>
      <c r="AB781">
        <v>-0.20376556650234739</v>
      </c>
      <c r="AC781">
        <v>-0.73427455551234844</v>
      </c>
      <c r="AD781">
        <v>0.27651763519741596</v>
      </c>
      <c r="AE781">
        <v>-5.254542660106154E-2</v>
      </c>
      <c r="AF781">
        <v>-0.99306546820887664</v>
      </c>
      <c r="AG781">
        <v>0.27004800759484809</v>
      </c>
      <c r="AH781">
        <f t="shared" si="164"/>
        <v>6</v>
      </c>
      <c r="AI781">
        <v>-0.44418384493836033</v>
      </c>
      <c r="AJ781">
        <v>-1.0499049058263139</v>
      </c>
      <c r="AK781">
        <v>0.16092018818110321</v>
      </c>
      <c r="AL781">
        <v>-0.45417589318580209</v>
      </c>
      <c r="AM781">
        <v>-1.1909308595626147</v>
      </c>
      <c r="AN781">
        <v>0.22600367488882686</v>
      </c>
      <c r="AO781">
        <f t="shared" si="165"/>
        <v>6</v>
      </c>
      <c r="AP781">
        <v>0.73499999999999999</v>
      </c>
      <c r="AQ781">
        <v>0.48299999999999998</v>
      </c>
      <c r="AR781">
        <v>1.1180000000000001</v>
      </c>
      <c r="AS781">
        <v>1.37</v>
      </c>
      <c r="AT781">
        <v>2.2829999999999999</v>
      </c>
      <c r="AU781">
        <v>0.85499999999999998</v>
      </c>
      <c r="AV781" t="s">
        <v>199</v>
      </c>
      <c r="AW781" t="s">
        <v>198</v>
      </c>
      <c r="AX781" t="s">
        <v>209</v>
      </c>
      <c r="BL781">
        <f t="shared" si="166"/>
        <v>-0.45417589318580209</v>
      </c>
      <c r="BM781">
        <f t="shared" si="167"/>
        <v>-1.1909308595626147</v>
      </c>
      <c r="BN781">
        <f t="shared" si="168"/>
        <v>0.22600367488882686</v>
      </c>
      <c r="BO781">
        <v>0.45417589318580209</v>
      </c>
      <c r="BP781">
        <v>1.1909308595626147</v>
      </c>
      <c r="BQ781">
        <v>-0.22600367488882686</v>
      </c>
    </row>
    <row r="782" spans="1:69" x14ac:dyDescent="0.25">
      <c r="B782" t="s">
        <v>3306</v>
      </c>
      <c r="C782" t="s">
        <v>3307</v>
      </c>
      <c r="D782" t="s">
        <v>198</v>
      </c>
      <c r="E782" t="s">
        <v>198</v>
      </c>
      <c r="F782" t="s">
        <v>198</v>
      </c>
      <c r="G782" t="s">
        <v>3308</v>
      </c>
      <c r="H782">
        <v>13.823</v>
      </c>
      <c r="I782">
        <v>7.12</v>
      </c>
      <c r="J782">
        <v>127</v>
      </c>
      <c r="K782">
        <v>43.307086614173201</v>
      </c>
      <c r="L782">
        <v>37</v>
      </c>
      <c r="M782">
        <v>4</v>
      </c>
      <c r="N782">
        <v>4</v>
      </c>
      <c r="O782">
        <v>0</v>
      </c>
      <c r="P782">
        <v>1</v>
      </c>
      <c r="Q782" t="s">
        <v>198</v>
      </c>
      <c r="R782">
        <v>5.8129999999999997</v>
      </c>
      <c r="S782">
        <v>101.861121177673</v>
      </c>
      <c r="T782" s="8">
        <f t="shared" si="156"/>
        <v>0.30310984050549139</v>
      </c>
      <c r="U782" s="8">
        <f t="shared" si="157"/>
        <v>0.32632421543263362</v>
      </c>
      <c r="V782" s="7">
        <f t="shared" si="158"/>
        <v>6.4522170864937764E-2</v>
      </c>
      <c r="W782" t="str">
        <f t="shared" si="159"/>
        <v>n.s.</v>
      </c>
      <c r="X782" t="str">
        <f t="shared" si="160"/>
        <v>n.s.</v>
      </c>
      <c r="Y782" t="str">
        <f t="shared" si="161"/>
        <v>n.s.</v>
      </c>
      <c r="Z782" t="str">
        <f t="shared" si="162"/>
        <v>n.s.</v>
      </c>
      <c r="AA782">
        <f t="shared" si="163"/>
        <v>6</v>
      </c>
      <c r="AB782">
        <v>0.93908127832189736</v>
      </c>
      <c r="AC782">
        <v>0.38051320189881982</v>
      </c>
      <c r="AD782">
        <v>0.38702312310924725</v>
      </c>
      <c r="AE782">
        <v>8.7804170194342501E-2</v>
      </c>
      <c r="AF782">
        <v>6.5617593055298212E-2</v>
      </c>
      <c r="AG782">
        <v>-4.138032354665646E-2</v>
      </c>
      <c r="AH782">
        <f t="shared" si="164"/>
        <v>6</v>
      </c>
      <c r="AI782">
        <v>0.69866299988588443</v>
      </c>
      <c r="AJ782">
        <v>6.4882851584854392E-2</v>
      </c>
      <c r="AK782">
        <v>0.2714256760929345</v>
      </c>
      <c r="AL782">
        <v>-0.31382629639039805</v>
      </c>
      <c r="AM782">
        <v>-0.13224779829843977</v>
      </c>
      <c r="AN782">
        <v>-8.5424656252677672E-2</v>
      </c>
      <c r="AO782">
        <f t="shared" si="165"/>
        <v>6</v>
      </c>
      <c r="AP782">
        <v>1.623</v>
      </c>
      <c r="AQ782">
        <v>1.046</v>
      </c>
      <c r="AR782">
        <v>1.2070000000000001</v>
      </c>
      <c r="AS782">
        <v>1.2430000000000001</v>
      </c>
      <c r="AT782">
        <v>1.0960000000000001</v>
      </c>
      <c r="AU782">
        <v>1.0609999999999999</v>
      </c>
      <c r="AV782" t="s">
        <v>199</v>
      </c>
      <c r="AW782" t="s">
        <v>200</v>
      </c>
      <c r="AX782" t="s">
        <v>205</v>
      </c>
      <c r="BL782">
        <f t="shared" si="166"/>
        <v>-0.31382629639039805</v>
      </c>
      <c r="BM782">
        <f t="shared" si="167"/>
        <v>-0.13224779829843977</v>
      </c>
      <c r="BN782">
        <f t="shared" si="168"/>
        <v>-8.5424656252677672E-2</v>
      </c>
      <c r="BO782">
        <v>0.31382629639039805</v>
      </c>
      <c r="BP782">
        <v>0.13224779829843977</v>
      </c>
      <c r="BQ782">
        <v>8.5424656252677672E-2</v>
      </c>
    </row>
    <row r="783" spans="1:69" x14ac:dyDescent="0.25">
      <c r="B783" t="s">
        <v>3309</v>
      </c>
      <c r="C783" t="s">
        <v>3310</v>
      </c>
      <c r="D783" t="s">
        <v>198</v>
      </c>
      <c r="E783" t="s">
        <v>198</v>
      </c>
      <c r="F783" t="s">
        <v>198</v>
      </c>
      <c r="G783" t="s">
        <v>3311</v>
      </c>
      <c r="H783">
        <v>89.399000000000001</v>
      </c>
      <c r="I783">
        <v>4.88</v>
      </c>
      <c r="J783">
        <v>812</v>
      </c>
      <c r="K783">
        <v>17.118226600985199</v>
      </c>
      <c r="L783">
        <v>22</v>
      </c>
      <c r="M783">
        <v>9</v>
      </c>
      <c r="N783">
        <v>9</v>
      </c>
      <c r="O783">
        <v>0</v>
      </c>
      <c r="P783">
        <v>1</v>
      </c>
      <c r="Q783" t="s">
        <v>198</v>
      </c>
      <c r="R783">
        <v>0.51500000000000001</v>
      </c>
      <c r="S783">
        <v>59.600117921829202</v>
      </c>
      <c r="T783" s="8">
        <f t="shared" si="156"/>
        <v>-0.33583186518297248</v>
      </c>
      <c r="U783" s="8">
        <f t="shared" si="157"/>
        <v>0.47352364181172152</v>
      </c>
      <c r="V783" s="7">
        <f t="shared" si="158"/>
        <v>0.15054347062893744</v>
      </c>
      <c r="W783" t="str">
        <f t="shared" si="159"/>
        <v>n.s.</v>
      </c>
      <c r="X783" t="str">
        <f t="shared" si="160"/>
        <v>n.s.</v>
      </c>
      <c r="Y783" t="str">
        <f t="shared" si="161"/>
        <v>n.s.</v>
      </c>
      <c r="Z783" t="str">
        <f t="shared" si="162"/>
        <v>n.s.</v>
      </c>
      <c r="AA783">
        <f t="shared" si="163"/>
        <v>5</v>
      </c>
      <c r="AB783">
        <v>-0.11803569247646339</v>
      </c>
      <c r="AC783" t="s">
        <v>198</v>
      </c>
      <c r="AD783">
        <v>9.8180393938903349E-2</v>
      </c>
      <c r="AE783">
        <v>-1.2541792877707119</v>
      </c>
      <c r="AF783">
        <v>-0.1458266778252808</v>
      </c>
      <c r="AG783">
        <v>-0.2592980617813096</v>
      </c>
      <c r="AH783">
        <f t="shared" si="164"/>
        <v>5</v>
      </c>
      <c r="AI783">
        <v>-0.35845397091247633</v>
      </c>
      <c r="AJ783" t="s">
        <v>198</v>
      </c>
      <c r="AK783">
        <v>-1.7417053077409407E-2</v>
      </c>
      <c r="AL783">
        <v>-1.6558097543554524</v>
      </c>
      <c r="AM783">
        <v>-0.34369206917901879</v>
      </c>
      <c r="AN783">
        <v>-0.3033423944873308</v>
      </c>
      <c r="AO783">
        <f t="shared" si="165"/>
        <v>5</v>
      </c>
      <c r="AP783">
        <v>0.78</v>
      </c>
      <c r="AQ783" t="s">
        <v>198</v>
      </c>
      <c r="AR783">
        <v>0.98799999999999999</v>
      </c>
      <c r="AS783">
        <v>3.1509999999999998</v>
      </c>
      <c r="AT783">
        <v>1.2689999999999999</v>
      </c>
      <c r="AU783">
        <v>1.234</v>
      </c>
      <c r="AV783" t="s">
        <v>218</v>
      </c>
      <c r="AW783" t="s">
        <v>362</v>
      </c>
      <c r="AX783" t="s">
        <v>198</v>
      </c>
      <c r="BL783">
        <f t="shared" si="166"/>
        <v>-1.6558097543554524</v>
      </c>
      <c r="BM783">
        <f t="shared" si="167"/>
        <v>-0.34369206917901879</v>
      </c>
      <c r="BN783">
        <f t="shared" si="168"/>
        <v>-0.3033423944873308</v>
      </c>
      <c r="BO783">
        <v>1.6558097543554524</v>
      </c>
      <c r="BP783">
        <v>0.34369206917901879</v>
      </c>
      <c r="BQ783">
        <v>0.3033423944873308</v>
      </c>
    </row>
    <row r="784" spans="1:69" x14ac:dyDescent="0.25">
      <c r="B784" t="s">
        <v>3312</v>
      </c>
      <c r="C784" t="s">
        <v>3313</v>
      </c>
      <c r="D784" t="s">
        <v>198</v>
      </c>
      <c r="E784" t="s">
        <v>198</v>
      </c>
      <c r="F784" t="s">
        <v>198</v>
      </c>
      <c r="G784" t="s">
        <v>3314</v>
      </c>
      <c r="H784">
        <v>82.27</v>
      </c>
      <c r="I784">
        <v>5.38</v>
      </c>
      <c r="J784">
        <v>758</v>
      </c>
      <c r="K784">
        <v>13.588390501319299</v>
      </c>
      <c r="L784">
        <v>23</v>
      </c>
      <c r="M784">
        <v>8</v>
      </c>
      <c r="N784">
        <v>8</v>
      </c>
      <c r="O784">
        <v>0</v>
      </c>
      <c r="P784">
        <v>1</v>
      </c>
      <c r="Q784" t="s">
        <v>198</v>
      </c>
      <c r="R784">
        <v>1.4379999999999999</v>
      </c>
      <c r="S784">
        <v>71.184537291526794</v>
      </c>
      <c r="T784" s="8">
        <f t="shared" si="156"/>
        <v>-0.70717420822354404</v>
      </c>
      <c r="U784" s="8">
        <f t="shared" si="157"/>
        <v>2.5562695589812439</v>
      </c>
      <c r="V784" s="7">
        <f t="shared" si="158"/>
        <v>0.55001469748638665</v>
      </c>
      <c r="W784" t="str">
        <f t="shared" si="159"/>
        <v>n.s.</v>
      </c>
      <c r="X784" t="str">
        <f t="shared" si="160"/>
        <v>n.s.</v>
      </c>
      <c r="Y784" t="str">
        <f t="shared" si="161"/>
        <v>n.s.</v>
      </c>
      <c r="Z784" t="str">
        <f t="shared" si="162"/>
        <v>n.s.</v>
      </c>
      <c r="AA784">
        <f t="shared" si="163"/>
        <v>6</v>
      </c>
      <c r="AB784">
        <v>0.45454308378886027</v>
      </c>
      <c r="AC784">
        <v>5.547845301329285E-2</v>
      </c>
      <c r="AD784">
        <v>1.073140647773418</v>
      </c>
      <c r="AE784">
        <v>-6.2422257231899847</v>
      </c>
      <c r="AF784">
        <v>1.1552210539452443</v>
      </c>
      <c r="AG784">
        <v>-0.73920276467209522</v>
      </c>
      <c r="AH784">
        <f t="shared" si="164"/>
        <v>6</v>
      </c>
      <c r="AI784">
        <v>0.21412480535284734</v>
      </c>
      <c r="AJ784">
        <v>-0.26015189730067256</v>
      </c>
      <c r="AK784">
        <v>0.9575432007571052</v>
      </c>
      <c r="AL784">
        <v>-6.6438561897747253</v>
      </c>
      <c r="AM784">
        <v>0.95735566259150628</v>
      </c>
      <c r="AN784">
        <v>-0.78324709737811649</v>
      </c>
      <c r="AO784">
        <f t="shared" si="165"/>
        <v>6</v>
      </c>
      <c r="AP784">
        <v>1.1599999999999999</v>
      </c>
      <c r="AQ784">
        <v>0.83499999999999996</v>
      </c>
      <c r="AR784">
        <v>1.9419999999999999</v>
      </c>
      <c r="AS784">
        <v>100</v>
      </c>
      <c r="AT784">
        <v>0.51500000000000001</v>
      </c>
      <c r="AU784">
        <v>1.7210000000000001</v>
      </c>
      <c r="AV784" t="s">
        <v>198</v>
      </c>
      <c r="AW784" t="s">
        <v>362</v>
      </c>
      <c r="AX784" t="s">
        <v>198</v>
      </c>
      <c r="BL784">
        <f t="shared" si="166"/>
        <v>-6.6438561897747253</v>
      </c>
      <c r="BM784">
        <f t="shared" si="167"/>
        <v>0.95735566259150628</v>
      </c>
      <c r="BN784">
        <f t="shared" si="168"/>
        <v>-0.78324709737811649</v>
      </c>
      <c r="BO784">
        <v>6.6438561897747253</v>
      </c>
      <c r="BP784">
        <v>-0.95735566259150628</v>
      </c>
      <c r="BQ784">
        <v>0.78324709737811649</v>
      </c>
    </row>
    <row r="785" spans="1:69" x14ac:dyDescent="0.25">
      <c r="B785" t="s">
        <v>3315</v>
      </c>
      <c r="C785" t="s">
        <v>3316</v>
      </c>
      <c r="D785" t="s">
        <v>198</v>
      </c>
      <c r="E785" t="s">
        <v>198</v>
      </c>
      <c r="F785" t="s">
        <v>198</v>
      </c>
      <c r="G785" t="s">
        <v>3317</v>
      </c>
      <c r="H785">
        <v>15.164999999999999</v>
      </c>
      <c r="I785">
        <v>7.21</v>
      </c>
      <c r="J785">
        <v>130</v>
      </c>
      <c r="K785">
        <v>65.384615384615401</v>
      </c>
      <c r="L785">
        <v>26</v>
      </c>
      <c r="M785">
        <v>6</v>
      </c>
      <c r="N785">
        <v>6</v>
      </c>
      <c r="O785">
        <v>0</v>
      </c>
      <c r="P785">
        <v>1</v>
      </c>
      <c r="Q785" t="s">
        <v>198</v>
      </c>
      <c r="R785">
        <v>11.589</v>
      </c>
      <c r="S785">
        <v>82.632363915443406</v>
      </c>
      <c r="T785" s="8">
        <f t="shared" si="156"/>
        <v>-6.3270517755048314E-2</v>
      </c>
      <c r="U785" s="8">
        <f t="shared" si="157"/>
        <v>0.33583805699064362</v>
      </c>
      <c r="V785" s="7">
        <f t="shared" si="158"/>
        <v>0.68615359000096987</v>
      </c>
      <c r="W785" t="str">
        <f t="shared" si="159"/>
        <v>n.s.</v>
      </c>
      <c r="X785" t="str">
        <f t="shared" si="160"/>
        <v>n.s.</v>
      </c>
      <c r="Y785" t="str">
        <f t="shared" si="161"/>
        <v>n.s.</v>
      </c>
      <c r="Z785" t="str">
        <f t="shared" si="162"/>
        <v>n.s.</v>
      </c>
      <c r="AA785">
        <f t="shared" si="163"/>
        <v>5</v>
      </c>
      <c r="AB785">
        <v>-0.70577527786819327</v>
      </c>
      <c r="AC785" t="s">
        <v>198</v>
      </c>
      <c r="AD785">
        <v>-3.4803541832235677E-2</v>
      </c>
      <c r="AE785">
        <v>6.5918556264278561E-2</v>
      </c>
      <c r="AF785">
        <v>0.26883191270788159</v>
      </c>
      <c r="AG785">
        <v>8.9475761953027214E-2</v>
      </c>
      <c r="AH785">
        <f t="shared" si="164"/>
        <v>5</v>
      </c>
      <c r="AI785">
        <v>-0.94619355630420621</v>
      </c>
      <c r="AJ785" t="s">
        <v>198</v>
      </c>
      <c r="AK785">
        <v>-0.15040098884854844</v>
      </c>
      <c r="AL785">
        <v>-0.33571191032046199</v>
      </c>
      <c r="AM785">
        <v>7.0966521354143594E-2</v>
      </c>
      <c r="AN785">
        <v>4.5431429247006001E-2</v>
      </c>
      <c r="AO785">
        <f t="shared" si="165"/>
        <v>5</v>
      </c>
      <c r="AP785">
        <v>0.51900000000000002</v>
      </c>
      <c r="AQ785" t="s">
        <v>198</v>
      </c>
      <c r="AR785">
        <v>0.90100000000000002</v>
      </c>
      <c r="AS785">
        <v>1.262</v>
      </c>
      <c r="AT785">
        <v>0.95199999999999996</v>
      </c>
      <c r="AU785">
        <v>0.96899999999999997</v>
      </c>
      <c r="AV785" t="s">
        <v>198</v>
      </c>
      <c r="AW785" t="s">
        <v>198</v>
      </c>
      <c r="AX785" t="s">
        <v>198</v>
      </c>
      <c r="BL785">
        <f t="shared" si="166"/>
        <v>-0.33571191032046199</v>
      </c>
      <c r="BM785">
        <f t="shared" si="167"/>
        <v>7.0966521354143594E-2</v>
      </c>
      <c r="BN785">
        <f t="shared" si="168"/>
        <v>4.5431429247006001E-2</v>
      </c>
      <c r="BO785">
        <v>0.33571191032046199</v>
      </c>
      <c r="BP785">
        <v>-7.0966521354143594E-2</v>
      </c>
      <c r="BQ785">
        <v>-4.5431429247006001E-2</v>
      </c>
    </row>
    <row r="786" spans="1:69" x14ac:dyDescent="0.25">
      <c r="B786" t="s">
        <v>3318</v>
      </c>
      <c r="C786" t="s">
        <v>3319</v>
      </c>
      <c r="D786" t="s">
        <v>198</v>
      </c>
      <c r="E786" t="s">
        <v>198</v>
      </c>
      <c r="F786" t="s">
        <v>198</v>
      </c>
      <c r="G786" t="s">
        <v>488</v>
      </c>
      <c r="H786">
        <v>25.866</v>
      </c>
      <c r="I786">
        <v>9.7200000000000006</v>
      </c>
      <c r="J786">
        <v>234</v>
      </c>
      <c r="K786">
        <v>21.794871794871799</v>
      </c>
      <c r="L786">
        <v>27</v>
      </c>
      <c r="M786">
        <v>4</v>
      </c>
      <c r="N786">
        <v>4</v>
      </c>
      <c r="O786">
        <v>0</v>
      </c>
      <c r="P786">
        <v>1</v>
      </c>
      <c r="Q786" t="s">
        <v>198</v>
      </c>
      <c r="R786">
        <v>6.0170000000000003</v>
      </c>
      <c r="S786">
        <v>84.477468371391296</v>
      </c>
      <c r="T786" s="8">
        <f t="shared" si="156"/>
        <v>0.28580061949812918</v>
      </c>
      <c r="U786" s="8">
        <f t="shared" si="157"/>
        <v>0.20283877277898288</v>
      </c>
      <c r="V786" s="7">
        <f t="shared" si="158"/>
        <v>1.0321926039397406E-2</v>
      </c>
      <c r="W786" t="str">
        <f t="shared" si="159"/>
        <v>n.s.</v>
      </c>
      <c r="X786" t="str">
        <f t="shared" si="160"/>
        <v>n.s.</v>
      </c>
      <c r="Y786" t="str">
        <f t="shared" si="161"/>
        <v>n.s.</v>
      </c>
      <c r="Z786" t="str">
        <f t="shared" si="162"/>
        <v>n.s.</v>
      </c>
      <c r="AA786">
        <f t="shared" si="163"/>
        <v>6</v>
      </c>
      <c r="AB786">
        <v>0.360770218801235</v>
      </c>
      <c r="AC786">
        <v>0.2031556210555529</v>
      </c>
      <c r="AD786">
        <v>0.50185658814965894</v>
      </c>
      <c r="AE786">
        <v>0.54723578883163981</v>
      </c>
      <c r="AF786">
        <v>-1.6259413999109351E-2</v>
      </c>
      <c r="AG786">
        <v>0.11804491414979815</v>
      </c>
      <c r="AH786">
        <f t="shared" si="164"/>
        <v>6</v>
      </c>
      <c r="AI786">
        <v>0.12035194036522208</v>
      </c>
      <c r="AJ786">
        <v>-0.1124747292584125</v>
      </c>
      <c r="AK786">
        <v>0.38625914113334614</v>
      </c>
      <c r="AL786">
        <v>0.14560532224689929</v>
      </c>
      <c r="AM786">
        <v>-0.21412480535284734</v>
      </c>
      <c r="AN786">
        <v>7.4000581443776928E-2</v>
      </c>
      <c r="AO786">
        <f t="shared" si="165"/>
        <v>6</v>
      </c>
      <c r="AP786">
        <v>1.087</v>
      </c>
      <c r="AQ786">
        <v>0.92500000000000004</v>
      </c>
      <c r="AR786">
        <v>1.3069999999999999</v>
      </c>
      <c r="AS786">
        <v>0.90400000000000003</v>
      </c>
      <c r="AT786">
        <v>1.1599999999999999</v>
      </c>
      <c r="AU786">
        <v>0.95</v>
      </c>
      <c r="AV786" t="s">
        <v>1364</v>
      </c>
      <c r="AW786" t="s">
        <v>1254</v>
      </c>
      <c r="AX786" t="s">
        <v>198</v>
      </c>
      <c r="BL786">
        <f t="shared" si="166"/>
        <v>0.14560532224689929</v>
      </c>
      <c r="BM786">
        <f t="shared" si="167"/>
        <v>-0.21412480535284734</v>
      </c>
      <c r="BN786">
        <f t="shared" si="168"/>
        <v>7.4000581443776928E-2</v>
      </c>
      <c r="BO786">
        <v>-0.14560532224689929</v>
      </c>
      <c r="BP786">
        <v>0.21412480535284734</v>
      </c>
      <c r="BQ786">
        <v>-7.4000581443776928E-2</v>
      </c>
    </row>
    <row r="787" spans="1:69" x14ac:dyDescent="0.25">
      <c r="B787" t="s">
        <v>3320</v>
      </c>
      <c r="C787" t="s">
        <v>3321</v>
      </c>
      <c r="D787" t="s">
        <v>198</v>
      </c>
      <c r="E787" t="s">
        <v>198</v>
      </c>
      <c r="F787" t="s">
        <v>198</v>
      </c>
      <c r="G787" t="s">
        <v>1608</v>
      </c>
      <c r="H787">
        <v>31.917000000000002</v>
      </c>
      <c r="I787">
        <v>9.1999999999999993</v>
      </c>
      <c r="J787">
        <v>293</v>
      </c>
      <c r="K787">
        <v>23.549488054607501</v>
      </c>
      <c r="L787">
        <v>16</v>
      </c>
      <c r="M787">
        <v>6</v>
      </c>
      <c r="N787">
        <v>6</v>
      </c>
      <c r="O787">
        <v>0</v>
      </c>
      <c r="P787">
        <v>1</v>
      </c>
      <c r="Q787" t="s">
        <v>198</v>
      </c>
      <c r="R787">
        <v>3.6419999999999999</v>
      </c>
      <c r="S787">
        <v>59.960790276527398</v>
      </c>
      <c r="T787" s="8">
        <f t="shared" si="156"/>
        <v>-1.1405332273871289</v>
      </c>
      <c r="U787" s="8">
        <f t="shared" si="157"/>
        <v>2.3256863791793543</v>
      </c>
      <c r="V787" s="7">
        <f t="shared" si="158"/>
        <v>0.29852791730366962</v>
      </c>
      <c r="W787" t="str">
        <f t="shared" si="159"/>
        <v>n.s.</v>
      </c>
      <c r="X787" t="str">
        <f t="shared" si="160"/>
        <v>n.s.</v>
      </c>
      <c r="Y787" t="str">
        <f t="shared" si="161"/>
        <v>n.s.</v>
      </c>
      <c r="Z787" t="str">
        <f t="shared" si="162"/>
        <v>n.s.</v>
      </c>
      <c r="AA787">
        <f t="shared" si="163"/>
        <v>6</v>
      </c>
      <c r="AB787">
        <v>9.3436139997641054E-3</v>
      </c>
      <c r="AC787">
        <v>-6.3282258394607593</v>
      </c>
      <c r="AD787">
        <v>0.1694038907121066</v>
      </c>
      <c r="AE787">
        <v>-0.25555219354368264</v>
      </c>
      <c r="AF787">
        <v>-0.11596090503666007</v>
      </c>
      <c r="AG787">
        <v>-0.32220793099354267</v>
      </c>
      <c r="AH787">
        <f t="shared" si="164"/>
        <v>6</v>
      </c>
      <c r="AI787">
        <v>-0.23107466443624883</v>
      </c>
      <c r="AJ787">
        <v>-6.6438561897747244</v>
      </c>
      <c r="AK787">
        <v>5.3806443695793821E-2</v>
      </c>
      <c r="AL787">
        <v>-0.65718266012842319</v>
      </c>
      <c r="AM787">
        <v>-0.31382629639039805</v>
      </c>
      <c r="AN787">
        <v>-0.36625226369956387</v>
      </c>
      <c r="AO787">
        <f t="shared" si="165"/>
        <v>6</v>
      </c>
      <c r="AP787">
        <v>0.85199999999999998</v>
      </c>
      <c r="AQ787">
        <v>0.01</v>
      </c>
      <c r="AR787">
        <v>1.038</v>
      </c>
      <c r="AS787">
        <v>1.577</v>
      </c>
      <c r="AT787">
        <v>1.2430000000000001</v>
      </c>
      <c r="AU787">
        <v>1.2889999999999999</v>
      </c>
      <c r="AV787" t="s">
        <v>198</v>
      </c>
      <c r="AW787" t="s">
        <v>198</v>
      </c>
      <c r="AX787" t="s">
        <v>198</v>
      </c>
      <c r="BL787">
        <f t="shared" si="166"/>
        <v>-0.65718266012842319</v>
      </c>
      <c r="BM787">
        <f t="shared" si="167"/>
        <v>-0.31382629639039805</v>
      </c>
      <c r="BN787">
        <f t="shared" si="168"/>
        <v>-0.36625226369956387</v>
      </c>
      <c r="BO787">
        <v>0.65718266012842319</v>
      </c>
      <c r="BP787">
        <v>0.31382629639039805</v>
      </c>
      <c r="BQ787">
        <v>0.36625226369956387</v>
      </c>
    </row>
    <row r="788" spans="1:69" x14ac:dyDescent="0.25">
      <c r="B788" t="s">
        <v>3322</v>
      </c>
      <c r="C788" t="s">
        <v>3323</v>
      </c>
      <c r="D788" t="s">
        <v>198</v>
      </c>
      <c r="E788" t="s">
        <v>198</v>
      </c>
      <c r="F788" t="s">
        <v>198</v>
      </c>
      <c r="G788" t="s">
        <v>3324</v>
      </c>
      <c r="H788">
        <v>39.695999999999998</v>
      </c>
      <c r="I788">
        <v>4.8099999999999996</v>
      </c>
      <c r="J788">
        <v>361</v>
      </c>
      <c r="K788">
        <v>25.207756232687</v>
      </c>
      <c r="L788">
        <v>22</v>
      </c>
      <c r="M788">
        <v>6</v>
      </c>
      <c r="N788">
        <v>6</v>
      </c>
      <c r="O788">
        <v>0</v>
      </c>
      <c r="P788">
        <v>1</v>
      </c>
      <c r="Q788" t="s">
        <v>198</v>
      </c>
      <c r="R788">
        <v>2.36</v>
      </c>
      <c r="S788">
        <v>70.446033596992507</v>
      </c>
      <c r="T788" s="8">
        <f t="shared" si="156"/>
        <v>-0.33013816868909979</v>
      </c>
      <c r="U788" s="8">
        <f t="shared" si="157"/>
        <v>0.30902370688177011</v>
      </c>
      <c r="V788" s="7">
        <f t="shared" si="158"/>
        <v>3.8033214510346053E-2</v>
      </c>
      <c r="W788" t="str">
        <f t="shared" si="159"/>
        <v>n.s.</v>
      </c>
      <c r="X788" t="str">
        <f t="shared" si="160"/>
        <v>n.s.</v>
      </c>
      <c r="Y788" t="str">
        <f t="shared" si="161"/>
        <v>n.s.</v>
      </c>
      <c r="Z788" t="str">
        <f t="shared" si="162"/>
        <v>n.s.</v>
      </c>
      <c r="AA788">
        <f t="shared" si="163"/>
        <v>6</v>
      </c>
      <c r="AB788">
        <v>0.20241195585626801</v>
      </c>
      <c r="AC788">
        <v>-0.63056320599024085</v>
      </c>
      <c r="AD788">
        <v>-0.2318013353871678</v>
      </c>
      <c r="AE788">
        <v>-0.39579761556757265</v>
      </c>
      <c r="AF788">
        <v>-0.73646238696163158</v>
      </c>
      <c r="AG788">
        <v>-0.18861642408425389</v>
      </c>
      <c r="AH788">
        <f t="shared" si="164"/>
        <v>6</v>
      </c>
      <c r="AI788">
        <v>-3.8006322579744921E-2</v>
      </c>
      <c r="AJ788">
        <v>-0.94619355630420621</v>
      </c>
      <c r="AK788">
        <v>-0.34739878240348054</v>
      </c>
      <c r="AL788">
        <v>-0.7974280821523132</v>
      </c>
      <c r="AM788">
        <v>-0.93432777831536951</v>
      </c>
      <c r="AN788">
        <v>-0.23266075679027509</v>
      </c>
      <c r="AO788">
        <f t="shared" si="165"/>
        <v>6</v>
      </c>
      <c r="AP788">
        <v>0.97399999999999998</v>
      </c>
      <c r="AQ788">
        <v>0.51900000000000002</v>
      </c>
      <c r="AR788">
        <v>0.78600000000000003</v>
      </c>
      <c r="AS788">
        <v>1.738</v>
      </c>
      <c r="AT788">
        <v>1.911</v>
      </c>
      <c r="AU788">
        <v>1.175</v>
      </c>
      <c r="AV788" t="s">
        <v>1360</v>
      </c>
      <c r="AW788" t="s">
        <v>198</v>
      </c>
      <c r="AX788" t="s">
        <v>1532</v>
      </c>
      <c r="BL788">
        <f t="shared" si="166"/>
        <v>-0.7974280821523132</v>
      </c>
      <c r="BM788">
        <f t="shared" si="167"/>
        <v>-0.93432777831536951</v>
      </c>
      <c r="BN788">
        <f t="shared" si="168"/>
        <v>-0.23266075679027509</v>
      </c>
      <c r="BO788">
        <v>0.7974280821523132</v>
      </c>
      <c r="BP788">
        <v>0.93432777831536951</v>
      </c>
      <c r="BQ788">
        <v>0.23266075679027509</v>
      </c>
    </row>
    <row r="789" spans="1:69" x14ac:dyDescent="0.25">
      <c r="B789" t="s">
        <v>3325</v>
      </c>
      <c r="C789" t="s">
        <v>3326</v>
      </c>
      <c r="D789" t="s">
        <v>198</v>
      </c>
      <c r="E789" t="s">
        <v>198</v>
      </c>
      <c r="F789" t="s">
        <v>198</v>
      </c>
      <c r="G789" t="s">
        <v>198</v>
      </c>
      <c r="H789">
        <v>39.473999999999997</v>
      </c>
      <c r="I789">
        <v>8.0299999999999994</v>
      </c>
      <c r="J789">
        <v>372</v>
      </c>
      <c r="K789">
        <v>26.612903225806399</v>
      </c>
      <c r="L789">
        <v>17</v>
      </c>
      <c r="M789">
        <v>6</v>
      </c>
      <c r="N789">
        <v>6</v>
      </c>
      <c r="O789">
        <v>0</v>
      </c>
      <c r="P789">
        <v>1</v>
      </c>
      <c r="Q789" t="s">
        <v>198</v>
      </c>
      <c r="R789">
        <v>1.976</v>
      </c>
      <c r="S789">
        <v>65.496024370193496</v>
      </c>
      <c r="T789" s="8">
        <f t="shared" si="156"/>
        <v>-0.98453704874682713</v>
      </c>
      <c r="U789" s="8">
        <f t="shared" si="157"/>
        <v>2.7495164788824829</v>
      </c>
      <c r="V789" s="7">
        <f t="shared" si="158"/>
        <v>0.44797209761142232</v>
      </c>
      <c r="W789" t="str">
        <f t="shared" si="159"/>
        <v>n.s.</v>
      </c>
      <c r="X789" t="str">
        <f t="shared" si="160"/>
        <v>n.s.</v>
      </c>
      <c r="Y789" t="str">
        <f t="shared" si="161"/>
        <v>n.s.</v>
      </c>
      <c r="Z789" t="str">
        <f t="shared" si="162"/>
        <v>n.s.</v>
      </c>
      <c r="AA789">
        <f t="shared" si="163"/>
        <v>5</v>
      </c>
      <c r="AB789">
        <v>-6.4034379113387114</v>
      </c>
      <c r="AC789" t="s">
        <v>198</v>
      </c>
      <c r="AD789">
        <v>2.0177881937630329E-2</v>
      </c>
      <c r="AE789">
        <v>1.2693826682863008</v>
      </c>
      <c r="AF789">
        <v>1.8991433183942835E-2</v>
      </c>
      <c r="AG789">
        <v>0.1722006841967034</v>
      </c>
      <c r="AH789">
        <f t="shared" si="164"/>
        <v>5</v>
      </c>
      <c r="AI789">
        <v>-6.6438561897747244</v>
      </c>
      <c r="AJ789" t="s">
        <v>198</v>
      </c>
      <c r="AK789">
        <v>-9.5419565078682433E-2</v>
      </c>
      <c r="AL789">
        <v>0.8677522017015602</v>
      </c>
      <c r="AM789">
        <v>-0.17887395816979515</v>
      </c>
      <c r="AN789">
        <v>0.12815635149068219</v>
      </c>
      <c r="AO789">
        <f t="shared" si="165"/>
        <v>5</v>
      </c>
      <c r="AP789">
        <v>0.01</v>
      </c>
      <c r="AQ789" t="s">
        <v>198</v>
      </c>
      <c r="AR789">
        <v>0.93600000000000005</v>
      </c>
      <c r="AS789">
        <v>0.54800000000000004</v>
      </c>
      <c r="AT789">
        <v>1.1319999999999999</v>
      </c>
      <c r="AU789">
        <v>0.91500000000000004</v>
      </c>
      <c r="AV789" t="s">
        <v>198</v>
      </c>
      <c r="AW789" t="s">
        <v>1254</v>
      </c>
      <c r="AX789" t="s">
        <v>198</v>
      </c>
      <c r="BL789">
        <f t="shared" si="166"/>
        <v>0.8677522017015602</v>
      </c>
      <c r="BM789">
        <f t="shared" si="167"/>
        <v>-0.17887395816979515</v>
      </c>
      <c r="BN789">
        <f t="shared" si="168"/>
        <v>0.12815635149068219</v>
      </c>
      <c r="BO789">
        <v>-0.8677522017015602</v>
      </c>
      <c r="BP789">
        <v>0.17887395816979515</v>
      </c>
      <c r="BQ789">
        <v>-0.12815635149068219</v>
      </c>
    </row>
    <row r="790" spans="1:69" x14ac:dyDescent="0.25">
      <c r="B790" t="s">
        <v>3327</v>
      </c>
      <c r="C790" t="s">
        <v>3328</v>
      </c>
      <c r="D790" t="s">
        <v>198</v>
      </c>
      <c r="E790" t="s">
        <v>198</v>
      </c>
      <c r="F790" t="s">
        <v>198</v>
      </c>
      <c r="G790" t="s">
        <v>198</v>
      </c>
      <c r="H790">
        <v>24.003</v>
      </c>
      <c r="I790">
        <v>9.36</v>
      </c>
      <c r="J790">
        <v>205</v>
      </c>
      <c r="K790">
        <v>36.097560975609802</v>
      </c>
      <c r="L790">
        <v>21</v>
      </c>
      <c r="M790">
        <v>7</v>
      </c>
      <c r="N790">
        <v>7</v>
      </c>
      <c r="O790">
        <v>0</v>
      </c>
      <c r="P790">
        <v>1</v>
      </c>
      <c r="Q790" t="s">
        <v>198</v>
      </c>
      <c r="R790">
        <v>2.7930000000000001</v>
      </c>
      <c r="S790">
        <v>64.373280048370404</v>
      </c>
      <c r="T790" s="8">
        <f t="shared" si="156"/>
        <v>0.13423596616733682</v>
      </c>
      <c r="U790" s="8">
        <f t="shared" si="157"/>
        <v>0.38265526112878534</v>
      </c>
      <c r="V790" s="7">
        <f t="shared" si="158"/>
        <v>0.45695299261373956</v>
      </c>
      <c r="W790" t="str">
        <f t="shared" si="159"/>
        <v>n.s.</v>
      </c>
      <c r="X790" t="str">
        <f t="shared" si="160"/>
        <v>n.s.</v>
      </c>
      <c r="Y790" t="str">
        <f t="shared" si="161"/>
        <v>n.s.</v>
      </c>
      <c r="Z790" t="str">
        <f t="shared" si="162"/>
        <v>n.s.</v>
      </c>
      <c r="AA790">
        <f t="shared" si="163"/>
        <v>5</v>
      </c>
      <c r="AB790">
        <v>-0.29073777858934957</v>
      </c>
      <c r="AC790">
        <v>-0.3058580264323047</v>
      </c>
      <c r="AD790">
        <v>0.41659970304912702</v>
      </c>
      <c r="AE790">
        <v>0.65833093869648396</v>
      </c>
      <c r="AF790" t="s">
        <v>198</v>
      </c>
      <c r="AG790">
        <v>0.19284499411272726</v>
      </c>
      <c r="AH790">
        <f t="shared" si="164"/>
        <v>5</v>
      </c>
      <c r="AI790">
        <v>-0.5311560570253625</v>
      </c>
      <c r="AJ790">
        <v>-0.62148837674627011</v>
      </c>
      <c r="AK790">
        <v>0.30100225603281427</v>
      </c>
      <c r="AL790">
        <v>0.25670047211174335</v>
      </c>
      <c r="AM790" t="s">
        <v>198</v>
      </c>
      <c r="AN790">
        <v>0.14880066140670606</v>
      </c>
      <c r="AO790">
        <f t="shared" si="165"/>
        <v>5</v>
      </c>
      <c r="AP790">
        <v>0.69199999999999995</v>
      </c>
      <c r="AQ790">
        <v>0.65</v>
      </c>
      <c r="AR790">
        <v>1.232</v>
      </c>
      <c r="AS790">
        <v>0.83699999999999997</v>
      </c>
      <c r="AT790" t="s">
        <v>198</v>
      </c>
      <c r="AU790">
        <v>0.90200000000000002</v>
      </c>
      <c r="AV790" t="s">
        <v>198</v>
      </c>
      <c r="AW790" t="s">
        <v>198</v>
      </c>
      <c r="AX790" t="s">
        <v>198</v>
      </c>
      <c r="BL790">
        <f t="shared" si="166"/>
        <v>0.25670047211174335</v>
      </c>
      <c r="BM790" t="str">
        <f t="shared" si="167"/>
        <v/>
      </c>
      <c r="BN790">
        <f t="shared" si="168"/>
        <v>0.14880066140670606</v>
      </c>
      <c r="BO790">
        <v>-0.25670047211174335</v>
      </c>
      <c r="BP790" t="s">
        <v>198</v>
      </c>
      <c r="BQ790">
        <v>-0.14880066140670606</v>
      </c>
    </row>
    <row r="791" spans="1:69" x14ac:dyDescent="0.25">
      <c r="B791" t="s">
        <v>3329</v>
      </c>
      <c r="C791" t="s">
        <v>3330</v>
      </c>
      <c r="D791" t="s">
        <v>198</v>
      </c>
      <c r="E791" t="s">
        <v>198</v>
      </c>
      <c r="F791" t="s">
        <v>198</v>
      </c>
      <c r="G791" t="s">
        <v>198</v>
      </c>
      <c r="H791">
        <v>51.139000000000003</v>
      </c>
      <c r="I791">
        <v>9.1</v>
      </c>
      <c r="J791">
        <v>454</v>
      </c>
      <c r="K791">
        <v>22.466960352422898</v>
      </c>
      <c r="L791">
        <v>17</v>
      </c>
      <c r="M791">
        <v>6</v>
      </c>
      <c r="N791">
        <v>6</v>
      </c>
      <c r="O791">
        <v>0</v>
      </c>
      <c r="P791">
        <v>1</v>
      </c>
      <c r="Q791" t="s">
        <v>198</v>
      </c>
      <c r="R791">
        <v>1.873</v>
      </c>
      <c r="S791">
        <v>55.424230813980103</v>
      </c>
      <c r="T791" s="8">
        <f t="shared" si="156"/>
        <v>0.22347597043050804</v>
      </c>
      <c r="U791" s="8">
        <f t="shared" si="157"/>
        <v>0.36909600876860588</v>
      </c>
      <c r="V791" s="7">
        <f t="shared" si="158"/>
        <v>0.2055832343638497</v>
      </c>
      <c r="W791" t="str">
        <f t="shared" si="159"/>
        <v>n.s.</v>
      </c>
      <c r="X791" t="str">
        <f t="shared" si="160"/>
        <v>n.s.</v>
      </c>
      <c r="Y791" t="str">
        <f t="shared" si="161"/>
        <v>n.s.</v>
      </c>
      <c r="Z791" t="str">
        <f t="shared" si="162"/>
        <v>n.s.</v>
      </c>
      <c r="AA791">
        <f t="shared" si="163"/>
        <v>6</v>
      </c>
      <c r="AB791">
        <v>0.85394993135394004</v>
      </c>
      <c r="AC791">
        <v>-0.31476357965419671</v>
      </c>
      <c r="AD791">
        <v>-6.2284278254342698E-2</v>
      </c>
      <c r="AE791">
        <v>0.36319428492863265</v>
      </c>
      <c r="AF791">
        <v>0.13298253976888358</v>
      </c>
      <c r="AG791">
        <v>0.36777692444013138</v>
      </c>
      <c r="AH791">
        <f t="shared" si="164"/>
        <v>6</v>
      </c>
      <c r="AI791">
        <v>0.61353165291792711</v>
      </c>
      <c r="AJ791">
        <v>-0.63039392996816213</v>
      </c>
      <c r="AK791">
        <v>-0.17788172527065546</v>
      </c>
      <c r="AL791">
        <v>-3.8436181656107918E-2</v>
      </c>
      <c r="AM791">
        <v>-6.4882851584854392E-2</v>
      </c>
      <c r="AN791">
        <v>0.32373259173411018</v>
      </c>
      <c r="AO791">
        <f t="shared" si="165"/>
        <v>6</v>
      </c>
      <c r="AP791">
        <v>1.53</v>
      </c>
      <c r="AQ791">
        <v>0.64600000000000002</v>
      </c>
      <c r="AR791">
        <v>0.88400000000000001</v>
      </c>
      <c r="AS791">
        <v>1.0269999999999999</v>
      </c>
      <c r="AT791">
        <v>1.046</v>
      </c>
      <c r="AU791">
        <v>0.79900000000000004</v>
      </c>
      <c r="AV791" t="s">
        <v>198</v>
      </c>
      <c r="AW791" t="s">
        <v>1254</v>
      </c>
      <c r="AX791" t="s">
        <v>198</v>
      </c>
      <c r="BL791">
        <f t="shared" si="166"/>
        <v>-3.8436181656107918E-2</v>
      </c>
      <c r="BM791">
        <f t="shared" si="167"/>
        <v>-6.4882851584854392E-2</v>
      </c>
      <c r="BN791">
        <f t="shared" si="168"/>
        <v>0.32373259173411018</v>
      </c>
      <c r="BO791">
        <v>3.8436181656107918E-2</v>
      </c>
      <c r="BP791">
        <v>6.4882851584854392E-2</v>
      </c>
      <c r="BQ791">
        <v>-0.32373259173411018</v>
      </c>
    </row>
    <row r="792" spans="1:69" x14ac:dyDescent="0.25">
      <c r="B792" t="s">
        <v>3331</v>
      </c>
      <c r="C792" t="s">
        <v>3332</v>
      </c>
      <c r="D792" t="s">
        <v>198</v>
      </c>
      <c r="E792" t="s">
        <v>198</v>
      </c>
      <c r="F792" t="s">
        <v>198</v>
      </c>
      <c r="G792" t="s">
        <v>198</v>
      </c>
      <c r="H792">
        <v>48.344999999999999</v>
      </c>
      <c r="I792">
        <v>6.81</v>
      </c>
      <c r="J792">
        <v>452</v>
      </c>
      <c r="K792">
        <v>18.805309734513301</v>
      </c>
      <c r="L792">
        <v>23</v>
      </c>
      <c r="M792">
        <v>6</v>
      </c>
      <c r="N792">
        <v>6</v>
      </c>
      <c r="O792">
        <v>0</v>
      </c>
      <c r="P792">
        <v>1</v>
      </c>
      <c r="Q792" t="s">
        <v>198</v>
      </c>
      <c r="R792">
        <v>1.1020000000000001</v>
      </c>
      <c r="S792">
        <v>74.138880252838106</v>
      </c>
      <c r="T792" s="8">
        <f t="shared" si="156"/>
        <v>-0.46989626292118869</v>
      </c>
      <c r="U792" s="8">
        <f t="shared" si="157"/>
        <v>0.61955465359541151</v>
      </c>
      <c r="V792" s="7">
        <f t="shared" si="158"/>
        <v>0.12717288698849402</v>
      </c>
      <c r="W792" t="str">
        <f t="shared" si="159"/>
        <v>n.s.</v>
      </c>
      <c r="X792" t="str">
        <f t="shared" si="160"/>
        <v>n.s.</v>
      </c>
      <c r="Y792" t="str">
        <f t="shared" si="161"/>
        <v>n.s.</v>
      </c>
      <c r="Z792" t="str">
        <f t="shared" si="162"/>
        <v>n.s.</v>
      </c>
      <c r="AA792">
        <f t="shared" si="163"/>
        <v>5</v>
      </c>
      <c r="AB792" t="s">
        <v>198</v>
      </c>
      <c r="AC792">
        <v>-1.6057598149896681</v>
      </c>
      <c r="AD792">
        <v>0.11559744701631276</v>
      </c>
      <c r="AE792">
        <v>-0.48120818918251052</v>
      </c>
      <c r="AF792">
        <v>6.4301865612632181E-2</v>
      </c>
      <c r="AG792">
        <v>-0.44241262306270984</v>
      </c>
      <c r="AH792">
        <f t="shared" si="164"/>
        <v>5</v>
      </c>
      <c r="AI792" t="s">
        <v>198</v>
      </c>
      <c r="AJ792">
        <v>-1.9213901653036336</v>
      </c>
      <c r="AK792">
        <v>0</v>
      </c>
      <c r="AL792">
        <v>-0.88283865576725107</v>
      </c>
      <c r="AM792">
        <v>-0.1335635257411058</v>
      </c>
      <c r="AN792">
        <v>-0.48645695576873105</v>
      </c>
      <c r="AO792">
        <f t="shared" si="165"/>
        <v>5</v>
      </c>
      <c r="AP792" t="s">
        <v>198</v>
      </c>
      <c r="AQ792">
        <v>0.26400000000000001</v>
      </c>
      <c r="AR792">
        <v>1</v>
      </c>
      <c r="AS792">
        <v>1.8440000000000001</v>
      </c>
      <c r="AT792">
        <v>1.097</v>
      </c>
      <c r="AU792">
        <v>1.401</v>
      </c>
      <c r="AV792" t="s">
        <v>198</v>
      </c>
      <c r="AW792" t="s">
        <v>198</v>
      </c>
      <c r="AX792" t="s">
        <v>198</v>
      </c>
      <c r="BL792">
        <f t="shared" si="166"/>
        <v>-0.88283865576725107</v>
      </c>
      <c r="BM792">
        <f t="shared" si="167"/>
        <v>-0.1335635257411058</v>
      </c>
      <c r="BN792">
        <f t="shared" si="168"/>
        <v>-0.48645695576873105</v>
      </c>
      <c r="BO792">
        <v>0.88283865576725107</v>
      </c>
      <c r="BP792">
        <v>0.1335635257411058</v>
      </c>
      <c r="BQ792">
        <v>0.48645695576873105</v>
      </c>
    </row>
    <row r="793" spans="1:69" x14ac:dyDescent="0.25">
      <c r="B793" t="s">
        <v>3333</v>
      </c>
      <c r="C793" t="s">
        <v>3334</v>
      </c>
      <c r="D793" t="s">
        <v>198</v>
      </c>
      <c r="E793" t="s">
        <v>198</v>
      </c>
      <c r="F793" t="s">
        <v>198</v>
      </c>
      <c r="G793" t="s">
        <v>3335</v>
      </c>
      <c r="H793">
        <v>86.793000000000006</v>
      </c>
      <c r="I793">
        <v>7.66</v>
      </c>
      <c r="J793">
        <v>790</v>
      </c>
      <c r="K793">
        <v>12.1518987341772</v>
      </c>
      <c r="L793">
        <v>29</v>
      </c>
      <c r="M793">
        <v>8</v>
      </c>
      <c r="N793">
        <v>8</v>
      </c>
      <c r="O793">
        <v>0</v>
      </c>
      <c r="P793">
        <v>1</v>
      </c>
      <c r="Q793" t="s">
        <v>198</v>
      </c>
      <c r="R793">
        <v>0.82299999999999995</v>
      </c>
      <c r="S793">
        <v>97.666881322860704</v>
      </c>
      <c r="T793" s="8">
        <f t="shared" si="156"/>
        <v>-0.27680986364166749</v>
      </c>
      <c r="U793" s="8">
        <f t="shared" si="157"/>
        <v>0.97378092955425144</v>
      </c>
      <c r="V793" s="7">
        <f t="shared" si="158"/>
        <v>0.53928972003630649</v>
      </c>
      <c r="W793" t="str">
        <f t="shared" si="159"/>
        <v>n.s.</v>
      </c>
      <c r="X793" t="str">
        <f t="shared" si="160"/>
        <v>n.s.</v>
      </c>
      <c r="Y793" t="str">
        <f t="shared" si="161"/>
        <v>n.s.</v>
      </c>
      <c r="Z793" t="str">
        <f t="shared" si="162"/>
        <v>n.s.</v>
      </c>
      <c r="AA793">
        <f t="shared" si="163"/>
        <v>6</v>
      </c>
      <c r="AB793">
        <v>-0.10514618071858767</v>
      </c>
      <c r="AC793">
        <v>-1.8753668747469483</v>
      </c>
      <c r="AD793">
        <v>-1.3032923777581376</v>
      </c>
      <c r="AE793">
        <v>0.53769201616076889</v>
      </c>
      <c r="AF793">
        <v>0.69197446162378073</v>
      </c>
      <c r="AG793">
        <v>0.39327977358911886</v>
      </c>
      <c r="AH793">
        <f t="shared" si="164"/>
        <v>6</v>
      </c>
      <c r="AI793">
        <v>-0.3455644591546006</v>
      </c>
      <c r="AJ793">
        <v>-2.1909972250609138</v>
      </c>
      <c r="AK793">
        <v>-1.4188898247744504</v>
      </c>
      <c r="AL793">
        <v>0.13606154957602837</v>
      </c>
      <c r="AM793">
        <v>0.49410907027004275</v>
      </c>
      <c r="AN793">
        <v>0.34923544088309766</v>
      </c>
      <c r="AO793">
        <f t="shared" si="165"/>
        <v>6</v>
      </c>
      <c r="AP793">
        <v>0.78700000000000003</v>
      </c>
      <c r="AQ793">
        <v>0.219</v>
      </c>
      <c r="AR793">
        <v>0.374</v>
      </c>
      <c r="AS793">
        <v>0.91</v>
      </c>
      <c r="AT793">
        <v>0.71</v>
      </c>
      <c r="AU793">
        <v>0.78500000000000003</v>
      </c>
      <c r="AV793" t="s">
        <v>247</v>
      </c>
      <c r="AW793" t="s">
        <v>198</v>
      </c>
      <c r="AX793" t="s">
        <v>1478</v>
      </c>
      <c r="BL793">
        <f t="shared" si="166"/>
        <v>0.13606154957602837</v>
      </c>
      <c r="BM793">
        <f t="shared" si="167"/>
        <v>0.49410907027004275</v>
      </c>
      <c r="BN793">
        <f t="shared" si="168"/>
        <v>0.34923544088309766</v>
      </c>
      <c r="BO793">
        <v>-0.13606154957602837</v>
      </c>
      <c r="BP793">
        <v>-0.49410907027004275</v>
      </c>
      <c r="BQ793">
        <v>-0.34923544088309766</v>
      </c>
    </row>
    <row r="794" spans="1:69" x14ac:dyDescent="0.25">
      <c r="B794" t="s">
        <v>3336</v>
      </c>
      <c r="C794" t="s">
        <v>3337</v>
      </c>
      <c r="D794" t="s">
        <v>198</v>
      </c>
      <c r="E794" t="s">
        <v>198</v>
      </c>
      <c r="F794" t="s">
        <v>198</v>
      </c>
      <c r="G794" t="s">
        <v>1330</v>
      </c>
      <c r="H794">
        <v>60.081000000000003</v>
      </c>
      <c r="I794">
        <v>8.66</v>
      </c>
      <c r="J794">
        <v>540</v>
      </c>
      <c r="K794">
        <v>14.2592592592593</v>
      </c>
      <c r="L794">
        <v>20</v>
      </c>
      <c r="M794">
        <v>6</v>
      </c>
      <c r="N794">
        <v>6</v>
      </c>
      <c r="O794">
        <v>0</v>
      </c>
      <c r="P794">
        <v>1</v>
      </c>
      <c r="Q794" t="s">
        <v>198</v>
      </c>
      <c r="R794">
        <v>1.276</v>
      </c>
      <c r="S794">
        <v>59.267750382423401</v>
      </c>
      <c r="T794" s="8">
        <f t="shared" si="156"/>
        <v>-0.24982498668818753</v>
      </c>
      <c r="U794" s="8">
        <f t="shared" si="157"/>
        <v>0.68687917389888897</v>
      </c>
      <c r="V794" s="7">
        <f t="shared" si="158"/>
        <v>0.43499320679542941</v>
      </c>
      <c r="W794" t="str">
        <f t="shared" si="159"/>
        <v>n.s.</v>
      </c>
      <c r="X794" t="str">
        <f t="shared" si="160"/>
        <v>n.s.</v>
      </c>
      <c r="Y794" t="str">
        <f t="shared" si="161"/>
        <v>n.s.</v>
      </c>
      <c r="Z794" t="str">
        <f t="shared" si="162"/>
        <v>n.s.</v>
      </c>
      <c r="AA794">
        <f t="shared" si="163"/>
        <v>6</v>
      </c>
      <c r="AB794">
        <v>-1.5554410047837619</v>
      </c>
      <c r="AC794">
        <v>7.7766520215077489E-2</v>
      </c>
      <c r="AD794">
        <v>-0.67027774763083992</v>
      </c>
      <c r="AE794">
        <v>-0.13243113583637778</v>
      </c>
      <c r="AF794">
        <v>0.45284324231647349</v>
      </c>
      <c r="AG794">
        <v>0.32859020559030355</v>
      </c>
      <c r="AH794">
        <f t="shared" si="164"/>
        <v>6</v>
      </c>
      <c r="AI794">
        <v>-1.7958592832197748</v>
      </c>
      <c r="AJ794">
        <v>-0.23786383009888792</v>
      </c>
      <c r="AK794">
        <v>-0.78587519464715272</v>
      </c>
      <c r="AL794">
        <v>-0.53406160242111833</v>
      </c>
      <c r="AM794">
        <v>0.25497785096273551</v>
      </c>
      <c r="AN794">
        <v>0.28454587288428235</v>
      </c>
      <c r="AO794">
        <f t="shared" si="165"/>
        <v>6</v>
      </c>
      <c r="AP794">
        <v>0.28799999999999998</v>
      </c>
      <c r="AQ794">
        <v>0.84799999999999998</v>
      </c>
      <c r="AR794">
        <v>0.57999999999999996</v>
      </c>
      <c r="AS794">
        <v>1.448</v>
      </c>
      <c r="AT794">
        <v>0.83799999999999997</v>
      </c>
      <c r="AU794">
        <v>0.82099999999999995</v>
      </c>
      <c r="AV794" t="s">
        <v>199</v>
      </c>
      <c r="AW794" t="s">
        <v>198</v>
      </c>
      <c r="AX794" t="s">
        <v>222</v>
      </c>
      <c r="BL794">
        <f t="shared" si="166"/>
        <v>-0.53406160242111833</v>
      </c>
      <c r="BM794">
        <f t="shared" si="167"/>
        <v>0.25497785096273551</v>
      </c>
      <c r="BN794">
        <f t="shared" si="168"/>
        <v>0.28454587288428235</v>
      </c>
      <c r="BO794">
        <v>0.53406160242111833</v>
      </c>
      <c r="BP794">
        <v>-0.25497785096273551</v>
      </c>
      <c r="BQ794">
        <v>-0.28454587288428235</v>
      </c>
    </row>
    <row r="795" spans="1:69" x14ac:dyDescent="0.25">
      <c r="B795" t="s">
        <v>3338</v>
      </c>
      <c r="C795" t="s">
        <v>3339</v>
      </c>
      <c r="D795" t="s">
        <v>198</v>
      </c>
      <c r="E795" t="s">
        <v>198</v>
      </c>
      <c r="F795" t="s">
        <v>198</v>
      </c>
      <c r="G795" t="s">
        <v>2003</v>
      </c>
      <c r="H795">
        <v>76.087999999999994</v>
      </c>
      <c r="I795">
        <v>9.07</v>
      </c>
      <c r="J795">
        <v>707</v>
      </c>
      <c r="K795">
        <v>15.983026874116</v>
      </c>
      <c r="L795">
        <v>25</v>
      </c>
      <c r="M795">
        <v>8</v>
      </c>
      <c r="N795">
        <v>8</v>
      </c>
      <c r="O795">
        <v>0</v>
      </c>
      <c r="P795">
        <v>1</v>
      </c>
      <c r="Q795" t="s">
        <v>198</v>
      </c>
      <c r="R795">
        <v>1.0209999999999999</v>
      </c>
      <c r="S795">
        <v>84.795251131057697</v>
      </c>
      <c r="T795" s="8">
        <f t="shared" si="156"/>
        <v>-0.74985441800535435</v>
      </c>
      <c r="U795" s="8">
        <f t="shared" si="157"/>
        <v>0.89784124891286521</v>
      </c>
      <c r="V795" s="7">
        <f t="shared" si="158"/>
        <v>9.1381411670193258E-2</v>
      </c>
      <c r="W795" t="str">
        <f t="shared" si="159"/>
        <v>n.s.</v>
      </c>
      <c r="X795" t="str">
        <f t="shared" si="160"/>
        <v>n.s.</v>
      </c>
      <c r="Y795" t="str">
        <f t="shared" si="161"/>
        <v>n.s.</v>
      </c>
      <c r="Z795" t="str">
        <f t="shared" si="162"/>
        <v>n.s.</v>
      </c>
      <c r="AA795">
        <f t="shared" si="163"/>
        <v>6</v>
      </c>
      <c r="AB795">
        <v>-3.3622487054799532E-2</v>
      </c>
      <c r="AC795">
        <v>-1.7312906970735273</v>
      </c>
      <c r="AD795">
        <v>-2.1428277055648919</v>
      </c>
      <c r="AE795">
        <v>-0.7759684627429928</v>
      </c>
      <c r="AF795">
        <v>6.957199034392042E-2</v>
      </c>
      <c r="AG795">
        <v>0.11501085406016481</v>
      </c>
      <c r="AH795">
        <f t="shared" si="164"/>
        <v>6</v>
      </c>
      <c r="AI795">
        <v>-0.27404076549081247</v>
      </c>
      <c r="AJ795">
        <v>-2.0469210473874928</v>
      </c>
      <c r="AK795">
        <v>-2.2584251525812045</v>
      </c>
      <c r="AL795">
        <v>-1.1775989293277334</v>
      </c>
      <c r="AM795">
        <v>-0.12829340100981756</v>
      </c>
      <c r="AN795">
        <v>7.0966521354143594E-2</v>
      </c>
      <c r="AO795">
        <f t="shared" si="165"/>
        <v>6</v>
      </c>
      <c r="AP795">
        <v>0.82699999999999996</v>
      </c>
      <c r="AQ795">
        <v>0.24199999999999999</v>
      </c>
      <c r="AR795">
        <v>0.20899999999999999</v>
      </c>
      <c r="AS795">
        <v>2.262</v>
      </c>
      <c r="AT795">
        <v>1.093</v>
      </c>
      <c r="AU795">
        <v>0.95199999999999996</v>
      </c>
      <c r="AV795" t="s">
        <v>199</v>
      </c>
      <c r="AW795" t="s">
        <v>198</v>
      </c>
      <c r="AX795" t="s">
        <v>222</v>
      </c>
      <c r="BL795">
        <f t="shared" si="166"/>
        <v>-1.1775989293277334</v>
      </c>
      <c r="BM795">
        <f t="shared" si="167"/>
        <v>-0.12829340100981756</v>
      </c>
      <c r="BN795">
        <f t="shared" si="168"/>
        <v>7.0966521354143594E-2</v>
      </c>
      <c r="BO795">
        <v>1.1775989293277334</v>
      </c>
      <c r="BP795">
        <v>0.12829340100981756</v>
      </c>
      <c r="BQ795">
        <v>-7.0966521354143594E-2</v>
      </c>
    </row>
    <row r="796" spans="1:69" hidden="1" x14ac:dyDescent="0.25">
      <c r="A796"/>
      <c r="B796" t="s">
        <v>3340</v>
      </c>
      <c r="C796" t="s">
        <v>3341</v>
      </c>
      <c r="D796" t="s">
        <v>198</v>
      </c>
      <c r="E796" t="s">
        <v>198</v>
      </c>
      <c r="F796" t="s">
        <v>198</v>
      </c>
      <c r="G796" t="s">
        <v>198</v>
      </c>
      <c r="H796">
        <v>27.693000000000001</v>
      </c>
      <c r="I796">
        <v>6.62</v>
      </c>
      <c r="J796">
        <v>245</v>
      </c>
      <c r="K796">
        <v>36.734693877551003</v>
      </c>
      <c r="L796">
        <v>102</v>
      </c>
      <c r="M796">
        <v>6</v>
      </c>
      <c r="N796">
        <v>2</v>
      </c>
      <c r="O796">
        <v>0</v>
      </c>
      <c r="P796">
        <v>1</v>
      </c>
      <c r="Q796" t="s">
        <v>198</v>
      </c>
      <c r="R796">
        <v>4.08</v>
      </c>
      <c r="S796">
        <v>307.84293508529697</v>
      </c>
      <c r="T796" s="8" t="str">
        <f t="shared" si="156"/>
        <v/>
      </c>
      <c r="U796" s="8" t="str">
        <f t="shared" si="157"/>
        <v/>
      </c>
      <c r="V796" s="7" t="str">
        <f t="shared" si="158"/>
        <v/>
      </c>
      <c r="W796" t="str">
        <f t="shared" si="159"/>
        <v>n.q.</v>
      </c>
      <c r="X796" t="str">
        <f t="shared" si="160"/>
        <v>n.q.</v>
      </c>
      <c r="Y796" t="str">
        <f t="shared" si="161"/>
        <v>n.q.</v>
      </c>
      <c r="Z796" t="str">
        <f t="shared" si="162"/>
        <v>n.q.</v>
      </c>
      <c r="AA796">
        <f t="shared" si="163"/>
        <v>0</v>
      </c>
      <c r="AB796" t="s">
        <v>198</v>
      </c>
      <c r="AC796" t="s">
        <v>198</v>
      </c>
      <c r="AD796" t="s">
        <v>198</v>
      </c>
      <c r="AE796" t="s">
        <v>198</v>
      </c>
      <c r="AF796" t="s">
        <v>198</v>
      </c>
      <c r="AG796" t="s">
        <v>198</v>
      </c>
      <c r="AH796">
        <f t="shared" si="164"/>
        <v>0</v>
      </c>
      <c r="AI796" t="s">
        <v>198</v>
      </c>
      <c r="AJ796" t="s">
        <v>198</v>
      </c>
      <c r="AK796" t="s">
        <v>198</v>
      </c>
      <c r="AL796" t="s">
        <v>198</v>
      </c>
      <c r="AM796" t="s">
        <v>198</v>
      </c>
      <c r="AN796" t="s">
        <v>198</v>
      </c>
      <c r="AO796">
        <f t="shared" si="165"/>
        <v>0</v>
      </c>
      <c r="AP796" t="s">
        <v>198</v>
      </c>
      <c r="AQ796" t="s">
        <v>198</v>
      </c>
      <c r="AR796" t="s">
        <v>198</v>
      </c>
      <c r="AS796" t="s">
        <v>198</v>
      </c>
      <c r="AT796" t="s">
        <v>198</v>
      </c>
      <c r="AU796" t="s">
        <v>198</v>
      </c>
      <c r="AV796" t="s">
        <v>198</v>
      </c>
      <c r="AW796" t="s">
        <v>198</v>
      </c>
      <c r="AX796" t="s">
        <v>198</v>
      </c>
      <c r="BL796" t="str">
        <f t="shared" si="166"/>
        <v/>
      </c>
      <c r="BM796" t="str">
        <f t="shared" si="167"/>
        <v/>
      </c>
      <c r="BN796" t="str">
        <f t="shared" si="168"/>
        <v/>
      </c>
      <c r="BO796" t="s">
        <v>198</v>
      </c>
      <c r="BP796" t="s">
        <v>198</v>
      </c>
      <c r="BQ796" t="s">
        <v>198</v>
      </c>
    </row>
    <row r="797" spans="1:69" x14ac:dyDescent="0.25">
      <c r="B797" t="s">
        <v>3342</v>
      </c>
      <c r="C797" t="s">
        <v>3343</v>
      </c>
      <c r="D797" t="s">
        <v>198</v>
      </c>
      <c r="E797" t="s">
        <v>198</v>
      </c>
      <c r="F797" t="s">
        <v>198</v>
      </c>
      <c r="G797" t="s">
        <v>1255</v>
      </c>
      <c r="H797">
        <v>38.561</v>
      </c>
      <c r="I797">
        <v>4.74</v>
      </c>
      <c r="J797">
        <v>376</v>
      </c>
      <c r="K797">
        <v>11.436170212765999</v>
      </c>
      <c r="L797">
        <v>26</v>
      </c>
      <c r="M797">
        <v>3</v>
      </c>
      <c r="N797">
        <v>3</v>
      </c>
      <c r="O797">
        <v>0</v>
      </c>
      <c r="P797">
        <v>1</v>
      </c>
      <c r="Q797" t="s">
        <v>198</v>
      </c>
      <c r="R797">
        <v>4.1790000000000003</v>
      </c>
      <c r="S797">
        <v>77.461433053016705</v>
      </c>
      <c r="T797" s="8">
        <f t="shared" si="156"/>
        <v>-0.92175453583939826</v>
      </c>
      <c r="U797" s="8">
        <f t="shared" si="157"/>
        <v>2.4710608821257893</v>
      </c>
      <c r="V797" s="7">
        <f t="shared" si="158"/>
        <v>0.4237027032261681</v>
      </c>
      <c r="W797" t="str">
        <f t="shared" si="159"/>
        <v>n.s.</v>
      </c>
      <c r="X797" t="str">
        <f t="shared" si="160"/>
        <v>n.s.</v>
      </c>
      <c r="Y797" t="str">
        <f t="shared" si="161"/>
        <v>n.s.</v>
      </c>
      <c r="Z797" t="str">
        <f t="shared" si="162"/>
        <v>n.s.</v>
      </c>
      <c r="AA797">
        <f t="shared" si="163"/>
        <v>6</v>
      </c>
      <c r="AB797">
        <v>-0.38107009831025718</v>
      </c>
      <c r="AC797">
        <v>-6.3282258394607593</v>
      </c>
      <c r="AD797">
        <v>-0.32662488158876146</v>
      </c>
      <c r="AE797">
        <v>1.17265789682458</v>
      </c>
      <c r="AF797">
        <v>0.11244073510106031</v>
      </c>
      <c r="AG797">
        <v>0.22029497239774845</v>
      </c>
      <c r="AH797">
        <f t="shared" si="164"/>
        <v>6</v>
      </c>
      <c r="AI797">
        <v>-0.62148837674627011</v>
      </c>
      <c r="AJ797">
        <v>-6.6438561897747244</v>
      </c>
      <c r="AK797">
        <v>-0.44222232860507421</v>
      </c>
      <c r="AL797">
        <v>0.77102743023983933</v>
      </c>
      <c r="AM797">
        <v>-8.5424656252677672E-2</v>
      </c>
      <c r="AN797">
        <v>0.17625063969172725</v>
      </c>
      <c r="AO797">
        <f t="shared" si="165"/>
        <v>6</v>
      </c>
      <c r="AP797">
        <v>0.65</v>
      </c>
      <c r="AQ797">
        <v>0.01</v>
      </c>
      <c r="AR797">
        <v>0.73599999999999999</v>
      </c>
      <c r="AS797">
        <v>0.58599999999999997</v>
      </c>
      <c r="AT797">
        <v>1.0609999999999999</v>
      </c>
      <c r="AU797">
        <v>0.88500000000000001</v>
      </c>
      <c r="AV797" t="s">
        <v>198</v>
      </c>
      <c r="AW797" t="s">
        <v>1254</v>
      </c>
      <c r="AX797" t="s">
        <v>198</v>
      </c>
      <c r="BL797">
        <f t="shared" si="166"/>
        <v>0.77102743023983933</v>
      </c>
      <c r="BM797">
        <f t="shared" si="167"/>
        <v>-8.5424656252677672E-2</v>
      </c>
      <c r="BN797">
        <f t="shared" si="168"/>
        <v>0.17625063969172725</v>
      </c>
      <c r="BO797">
        <v>-0.77102743023983933</v>
      </c>
      <c r="BP797">
        <v>8.5424656252677672E-2</v>
      </c>
      <c r="BQ797">
        <v>-0.17625063969172725</v>
      </c>
    </row>
    <row r="798" spans="1:69" x14ac:dyDescent="0.25">
      <c r="B798" t="s">
        <v>3344</v>
      </c>
      <c r="C798" t="s">
        <v>3345</v>
      </c>
      <c r="D798" t="s">
        <v>198</v>
      </c>
      <c r="E798" t="s">
        <v>198</v>
      </c>
      <c r="F798" t="s">
        <v>198</v>
      </c>
      <c r="G798" t="s">
        <v>3346</v>
      </c>
      <c r="H798">
        <v>186.97800000000001</v>
      </c>
      <c r="I798">
        <v>6.47</v>
      </c>
      <c r="J798">
        <v>1699</v>
      </c>
      <c r="K798">
        <v>4.7675103001765704</v>
      </c>
      <c r="L798">
        <v>20</v>
      </c>
      <c r="M798">
        <v>6</v>
      </c>
      <c r="N798">
        <v>6</v>
      </c>
      <c r="O798">
        <v>0</v>
      </c>
      <c r="P798">
        <v>1</v>
      </c>
      <c r="Q798" t="s">
        <v>198</v>
      </c>
      <c r="R798">
        <v>0.251</v>
      </c>
      <c r="S798">
        <v>75.945209741592393</v>
      </c>
      <c r="T798" s="8">
        <f t="shared" si="156"/>
        <v>-6.1152161138726534E-2</v>
      </c>
      <c r="U798" s="8">
        <f t="shared" si="157"/>
        <v>0.39146984934649526</v>
      </c>
      <c r="V798" s="7">
        <f t="shared" si="158"/>
        <v>0.73410783837877824</v>
      </c>
      <c r="W798" t="str">
        <f t="shared" si="159"/>
        <v>n.s.</v>
      </c>
      <c r="X798" t="str">
        <f t="shared" si="160"/>
        <v>n.s.</v>
      </c>
      <c r="Y798" t="str">
        <f t="shared" si="161"/>
        <v>n.s.</v>
      </c>
      <c r="Z798" t="str">
        <f t="shared" si="162"/>
        <v>n.s.</v>
      </c>
      <c r="AA798">
        <f t="shared" si="163"/>
        <v>6</v>
      </c>
      <c r="AB798">
        <v>-0.60902204498860568</v>
      </c>
      <c r="AC798">
        <v>0.53099832251744483</v>
      </c>
      <c r="AD798">
        <v>-0.28794441342470167</v>
      </c>
      <c r="AE798">
        <v>3.649787313221059E-2</v>
      </c>
      <c r="AF798">
        <v>-0.33818750888647181</v>
      </c>
      <c r="AG798">
        <v>0.30074480481776455</v>
      </c>
      <c r="AH798">
        <f t="shared" si="164"/>
        <v>6</v>
      </c>
      <c r="AI798">
        <v>-0.84944032342461862</v>
      </c>
      <c r="AJ798">
        <v>0.21536797220347947</v>
      </c>
      <c r="AK798">
        <v>-0.40354186044101442</v>
      </c>
      <c r="AL798">
        <v>-0.36513259345252996</v>
      </c>
      <c r="AM798">
        <v>-0.5360529002402098</v>
      </c>
      <c r="AN798">
        <v>0.25670047211174335</v>
      </c>
      <c r="AO798">
        <f t="shared" si="165"/>
        <v>6</v>
      </c>
      <c r="AP798">
        <v>0.55500000000000005</v>
      </c>
      <c r="AQ798">
        <v>1.161</v>
      </c>
      <c r="AR798">
        <v>0.75600000000000001</v>
      </c>
      <c r="AS798">
        <v>1.288</v>
      </c>
      <c r="AT798">
        <v>1.45</v>
      </c>
      <c r="AU798">
        <v>0.83699999999999997</v>
      </c>
      <c r="AV798" t="s">
        <v>199</v>
      </c>
      <c r="AW798" t="s">
        <v>198</v>
      </c>
      <c r="AX798" t="s">
        <v>651</v>
      </c>
      <c r="BL798">
        <f t="shared" si="166"/>
        <v>-0.36513259345252996</v>
      </c>
      <c r="BM798">
        <f t="shared" si="167"/>
        <v>-0.5360529002402098</v>
      </c>
      <c r="BN798">
        <f t="shared" si="168"/>
        <v>0.25670047211174335</v>
      </c>
      <c r="BO798">
        <v>0.36513259345252996</v>
      </c>
      <c r="BP798">
        <v>0.5360529002402098</v>
      </c>
      <c r="BQ798">
        <v>-0.25670047211174335</v>
      </c>
    </row>
    <row r="799" spans="1:69" x14ac:dyDescent="0.25">
      <c r="B799" t="s">
        <v>3347</v>
      </c>
      <c r="C799" t="s">
        <v>3348</v>
      </c>
      <c r="D799" t="s">
        <v>198</v>
      </c>
      <c r="E799" t="s">
        <v>198</v>
      </c>
      <c r="F799" t="s">
        <v>198</v>
      </c>
      <c r="G799" t="s">
        <v>198</v>
      </c>
      <c r="H799">
        <v>29.327000000000002</v>
      </c>
      <c r="I799">
        <v>8.73</v>
      </c>
      <c r="J799">
        <v>264</v>
      </c>
      <c r="K799">
        <v>25.7575757575758</v>
      </c>
      <c r="L799">
        <v>63</v>
      </c>
      <c r="M799">
        <v>7</v>
      </c>
      <c r="N799">
        <v>7</v>
      </c>
      <c r="O799">
        <v>0</v>
      </c>
      <c r="P799">
        <v>1</v>
      </c>
      <c r="Q799" t="s">
        <v>198</v>
      </c>
      <c r="R799">
        <v>7.3769999999999998</v>
      </c>
      <c r="S799">
        <v>155.39998614788101</v>
      </c>
      <c r="T799" s="8">
        <f t="shared" si="156"/>
        <v>0.15577941680539958</v>
      </c>
      <c r="U799" s="8">
        <f t="shared" si="157"/>
        <v>0.48641588926664708</v>
      </c>
      <c r="V799" s="7">
        <f t="shared" si="158"/>
        <v>0.49030056735419547</v>
      </c>
      <c r="W799" t="str">
        <f t="shared" si="159"/>
        <v>n.s.</v>
      </c>
      <c r="X799" t="str">
        <f t="shared" si="160"/>
        <v>n.s.</v>
      </c>
      <c r="Y799" t="str">
        <f t="shared" si="161"/>
        <v>n.s.</v>
      </c>
      <c r="Z799" t="str">
        <f t="shared" si="162"/>
        <v>n.s.</v>
      </c>
      <c r="AA799">
        <f t="shared" si="163"/>
        <v>6</v>
      </c>
      <c r="AB799">
        <v>0.43071707006260762</v>
      </c>
      <c r="AC799">
        <v>-0.88528234361203095</v>
      </c>
      <c r="AD799">
        <v>0.20645087746742624</v>
      </c>
      <c r="AE799">
        <v>0.57788110627646783</v>
      </c>
      <c r="AF799">
        <v>0.43743151668362645</v>
      </c>
      <c r="AG799">
        <v>0.16747827395430023</v>
      </c>
      <c r="AH799">
        <f t="shared" si="164"/>
        <v>6</v>
      </c>
      <c r="AI799">
        <v>0.19029879162659466</v>
      </c>
      <c r="AJ799">
        <v>-1.2009126939259964</v>
      </c>
      <c r="AK799">
        <v>9.0853430451113479E-2</v>
      </c>
      <c r="AL799">
        <v>0.17625063969172725</v>
      </c>
      <c r="AM799">
        <v>0.23956612532988847</v>
      </c>
      <c r="AN799">
        <v>0.12343394124827903</v>
      </c>
      <c r="AO799">
        <f t="shared" si="165"/>
        <v>6</v>
      </c>
      <c r="AP799">
        <v>1.141</v>
      </c>
      <c r="AQ799">
        <v>0.435</v>
      </c>
      <c r="AR799">
        <v>1.0649999999999999</v>
      </c>
      <c r="AS799">
        <v>0.88500000000000001</v>
      </c>
      <c r="AT799">
        <v>0.84699999999999998</v>
      </c>
      <c r="AU799">
        <v>0.91800000000000004</v>
      </c>
      <c r="AV799" t="s">
        <v>198</v>
      </c>
      <c r="AW799" t="s">
        <v>1254</v>
      </c>
      <c r="AX799" t="s">
        <v>198</v>
      </c>
      <c r="BL799">
        <f t="shared" si="166"/>
        <v>0.17625063969172725</v>
      </c>
      <c r="BM799">
        <f t="shared" si="167"/>
        <v>0.23956612532988847</v>
      </c>
      <c r="BN799">
        <f t="shared" si="168"/>
        <v>0.12343394124827903</v>
      </c>
      <c r="BO799">
        <v>-0.17625063969172725</v>
      </c>
      <c r="BP799">
        <v>-0.23956612532988847</v>
      </c>
      <c r="BQ799">
        <v>-0.12343394124827903</v>
      </c>
    </row>
    <row r="800" spans="1:69" x14ac:dyDescent="0.25">
      <c r="B800" t="s">
        <v>3349</v>
      </c>
      <c r="C800" t="s">
        <v>3350</v>
      </c>
      <c r="D800" t="s">
        <v>198</v>
      </c>
      <c r="E800" t="s">
        <v>198</v>
      </c>
      <c r="F800" t="s">
        <v>198</v>
      </c>
      <c r="G800" t="s">
        <v>206</v>
      </c>
      <c r="H800">
        <v>46.057000000000002</v>
      </c>
      <c r="I800">
        <v>5.0999999999999996</v>
      </c>
      <c r="J800">
        <v>414</v>
      </c>
      <c r="K800">
        <v>22.705314009661802</v>
      </c>
      <c r="L800">
        <v>31</v>
      </c>
      <c r="M800">
        <v>7</v>
      </c>
      <c r="N800">
        <v>7</v>
      </c>
      <c r="O800">
        <v>0</v>
      </c>
      <c r="P800">
        <v>1</v>
      </c>
      <c r="Q800" t="s">
        <v>198</v>
      </c>
      <c r="R800">
        <v>2.9809999999999999</v>
      </c>
      <c r="S800">
        <v>105.660210490227</v>
      </c>
      <c r="T800" s="8">
        <f t="shared" si="156"/>
        <v>-6.062988688974813E-3</v>
      </c>
      <c r="U800" s="8">
        <f t="shared" si="157"/>
        <v>0.3483932576560459</v>
      </c>
      <c r="V800" s="7">
        <f t="shared" si="158"/>
        <v>0.96972514622794181</v>
      </c>
      <c r="W800" t="str">
        <f t="shared" si="159"/>
        <v>n.s.</v>
      </c>
      <c r="X800" t="str">
        <f t="shared" si="160"/>
        <v>n.s.</v>
      </c>
      <c r="Y800" t="str">
        <f t="shared" si="161"/>
        <v>n.s.</v>
      </c>
      <c r="Z800" t="str">
        <f t="shared" si="162"/>
        <v>n.s.</v>
      </c>
      <c r="AA800">
        <f t="shared" si="163"/>
        <v>6</v>
      </c>
      <c r="AB800">
        <v>-0.35904379198025826</v>
      </c>
      <c r="AC800">
        <v>-0.42615226015001667</v>
      </c>
      <c r="AD800">
        <v>4.0077439375335033E-2</v>
      </c>
      <c r="AE800">
        <v>0.11948723780324211</v>
      </c>
      <c r="AF800">
        <v>-4.3364644161707377E-2</v>
      </c>
      <c r="AG800">
        <v>0.63261808697955635</v>
      </c>
      <c r="AH800">
        <f t="shared" si="164"/>
        <v>6</v>
      </c>
      <c r="AI800">
        <v>-0.5994620704162712</v>
      </c>
      <c r="AJ800">
        <v>-0.74178261046398208</v>
      </c>
      <c r="AK800">
        <v>-7.5520007640977729E-2</v>
      </c>
      <c r="AL800">
        <v>-0.28214322878149845</v>
      </c>
      <c r="AM800">
        <v>-0.24123003551544536</v>
      </c>
      <c r="AN800">
        <v>0.58857375427353509</v>
      </c>
      <c r="AO800">
        <f t="shared" si="165"/>
        <v>6</v>
      </c>
      <c r="AP800">
        <v>0.66</v>
      </c>
      <c r="AQ800">
        <v>0.59799999999999998</v>
      </c>
      <c r="AR800">
        <v>0.94899999999999995</v>
      </c>
      <c r="AS800">
        <v>1.216</v>
      </c>
      <c r="AT800">
        <v>1.1819999999999999</v>
      </c>
      <c r="AU800">
        <v>0.66500000000000004</v>
      </c>
      <c r="AV800" t="s">
        <v>198</v>
      </c>
      <c r="AW800" t="s">
        <v>198</v>
      </c>
      <c r="AX800" t="s">
        <v>198</v>
      </c>
      <c r="BL800">
        <f t="shared" si="166"/>
        <v>-0.28214322878149845</v>
      </c>
      <c r="BM800">
        <f t="shared" si="167"/>
        <v>-0.24123003551544536</v>
      </c>
      <c r="BN800">
        <f t="shared" si="168"/>
        <v>0.58857375427353509</v>
      </c>
      <c r="BO800">
        <v>0.28214322878149845</v>
      </c>
      <c r="BP800">
        <v>0.24123003551544536</v>
      </c>
      <c r="BQ800">
        <v>-0.58857375427353509</v>
      </c>
    </row>
    <row r="801" spans="1:69" x14ac:dyDescent="0.25">
      <c r="B801" t="s">
        <v>3351</v>
      </c>
      <c r="C801" t="s">
        <v>3352</v>
      </c>
      <c r="D801" t="s">
        <v>198</v>
      </c>
      <c r="E801" t="s">
        <v>198</v>
      </c>
      <c r="F801" t="s">
        <v>198</v>
      </c>
      <c r="G801" t="s">
        <v>2799</v>
      </c>
      <c r="H801">
        <v>72.049000000000007</v>
      </c>
      <c r="I801">
        <v>9.01</v>
      </c>
      <c r="J801">
        <v>657</v>
      </c>
      <c r="K801">
        <v>17.960426179604301</v>
      </c>
      <c r="L801">
        <v>21</v>
      </c>
      <c r="M801">
        <v>10</v>
      </c>
      <c r="N801">
        <v>10</v>
      </c>
      <c r="O801">
        <v>0</v>
      </c>
      <c r="P801">
        <v>1</v>
      </c>
      <c r="Q801" t="s">
        <v>198</v>
      </c>
      <c r="R801">
        <v>0.97399999999999998</v>
      </c>
      <c r="S801">
        <v>56.191970467567401</v>
      </c>
      <c r="T801" s="8">
        <f t="shared" si="156"/>
        <v>-1.6951892938013435</v>
      </c>
      <c r="U801" s="8">
        <f t="shared" si="157"/>
        <v>2.5431417202861746</v>
      </c>
      <c r="V801" s="7">
        <f t="shared" si="158"/>
        <v>0.166943730356443</v>
      </c>
      <c r="W801" t="str">
        <f t="shared" si="159"/>
        <v>n.s.</v>
      </c>
      <c r="X801" t="str">
        <f t="shared" si="160"/>
        <v>n.s.</v>
      </c>
      <c r="Y801" t="str">
        <f t="shared" si="161"/>
        <v>n.s.</v>
      </c>
      <c r="Z801" t="str">
        <f t="shared" si="162"/>
        <v>n.s.</v>
      </c>
      <c r="AA801">
        <f t="shared" si="163"/>
        <v>6</v>
      </c>
      <c r="AB801">
        <v>-2.9974455516628749</v>
      </c>
      <c r="AC801">
        <v>-1.6167309328106714</v>
      </c>
      <c r="AD801">
        <v>-5.2525311792014154E-2</v>
      </c>
      <c r="AE801">
        <v>0.16774240641046329</v>
      </c>
      <c r="AF801">
        <v>0.92763548411574037</v>
      </c>
      <c r="AG801">
        <v>-6.5998118570687039</v>
      </c>
      <c r="AH801">
        <f t="shared" si="164"/>
        <v>6</v>
      </c>
      <c r="AI801">
        <v>-3.2378638300988878</v>
      </c>
      <c r="AJ801">
        <v>-1.9323612831246368</v>
      </c>
      <c r="AK801">
        <v>-0.16812275880832692</v>
      </c>
      <c r="AL801">
        <v>-0.23388806017427727</v>
      </c>
      <c r="AM801">
        <v>0.72977009276200233</v>
      </c>
      <c r="AN801">
        <v>-6.6438561897747253</v>
      </c>
      <c r="AO801">
        <f t="shared" si="165"/>
        <v>6</v>
      </c>
      <c r="AP801">
        <v>0.106</v>
      </c>
      <c r="AQ801">
        <v>0.26200000000000001</v>
      </c>
      <c r="AR801">
        <v>0.89</v>
      </c>
      <c r="AS801">
        <v>1.1759999999999999</v>
      </c>
      <c r="AT801">
        <v>0.60299999999999998</v>
      </c>
      <c r="AU801">
        <v>100</v>
      </c>
      <c r="AV801" t="s">
        <v>199</v>
      </c>
      <c r="AW801" t="s">
        <v>198</v>
      </c>
      <c r="AX801" t="s">
        <v>209</v>
      </c>
      <c r="BL801">
        <f t="shared" si="166"/>
        <v>-0.23388806017427727</v>
      </c>
      <c r="BM801">
        <f t="shared" si="167"/>
        <v>0.72977009276200233</v>
      </c>
      <c r="BN801">
        <f t="shared" si="168"/>
        <v>-6.6438561897747253</v>
      </c>
      <c r="BO801">
        <v>0.23388806017427727</v>
      </c>
      <c r="BP801">
        <v>-0.72977009276200233</v>
      </c>
      <c r="BQ801">
        <v>6.6438561897747253</v>
      </c>
    </row>
    <row r="802" spans="1:69" x14ac:dyDescent="0.25">
      <c r="B802" t="s">
        <v>3353</v>
      </c>
      <c r="C802" t="s">
        <v>3354</v>
      </c>
      <c r="D802" t="s">
        <v>198</v>
      </c>
      <c r="E802" t="s">
        <v>198</v>
      </c>
      <c r="F802" t="s">
        <v>198</v>
      </c>
      <c r="G802" t="s">
        <v>3356</v>
      </c>
      <c r="H802">
        <v>45.491</v>
      </c>
      <c r="I802">
        <v>8.0500000000000007</v>
      </c>
      <c r="J802">
        <v>418</v>
      </c>
      <c r="K802">
        <v>26.315789473684202</v>
      </c>
      <c r="L802">
        <v>23</v>
      </c>
      <c r="M802">
        <v>8</v>
      </c>
      <c r="N802">
        <v>8</v>
      </c>
      <c r="O802">
        <v>0</v>
      </c>
      <c r="P802">
        <v>1</v>
      </c>
      <c r="Q802" t="s">
        <v>198</v>
      </c>
      <c r="R802">
        <v>2.0390000000000001</v>
      </c>
      <c r="S802">
        <v>49.489234685897799</v>
      </c>
      <c r="T802" s="8">
        <f t="shared" si="156"/>
        <v>-0.21247643892869936</v>
      </c>
      <c r="U802" s="8">
        <f t="shared" si="157"/>
        <v>0.38766544810212467</v>
      </c>
      <c r="V802" s="7">
        <f t="shared" si="158"/>
        <v>0.2555040179531986</v>
      </c>
      <c r="W802" t="str">
        <f t="shared" si="159"/>
        <v>n.s.</v>
      </c>
      <c r="X802" t="str">
        <f t="shared" si="160"/>
        <v>n.s.</v>
      </c>
      <c r="Y802" t="str">
        <f t="shared" si="161"/>
        <v>n.s.</v>
      </c>
      <c r="Z802" t="str">
        <f t="shared" si="162"/>
        <v>n.s.</v>
      </c>
      <c r="AA802">
        <f t="shared" si="163"/>
        <v>5</v>
      </c>
      <c r="AB802">
        <v>-0.80055350262029323</v>
      </c>
      <c r="AC802" t="s">
        <v>198</v>
      </c>
      <c r="AD802">
        <v>-0.19376197436799392</v>
      </c>
      <c r="AE802">
        <v>-0.19768732711348558</v>
      </c>
      <c r="AF802">
        <v>-0.28962095799479803</v>
      </c>
      <c r="AG802">
        <v>0.41924156745307395</v>
      </c>
      <c r="AH802">
        <f t="shared" si="164"/>
        <v>5</v>
      </c>
      <c r="AI802">
        <v>-1.0409717810563062</v>
      </c>
      <c r="AJ802" t="s">
        <v>198</v>
      </c>
      <c r="AK802">
        <v>-0.30935942138430667</v>
      </c>
      <c r="AL802">
        <v>-0.59931779369822613</v>
      </c>
      <c r="AM802">
        <v>-0.48748634934853602</v>
      </c>
      <c r="AN802">
        <v>0.37519723474705274</v>
      </c>
      <c r="AO802">
        <f t="shared" si="165"/>
        <v>5</v>
      </c>
      <c r="AP802">
        <v>0.48599999999999999</v>
      </c>
      <c r="AQ802" t="s">
        <v>198</v>
      </c>
      <c r="AR802">
        <v>0.80700000000000005</v>
      </c>
      <c r="AS802">
        <v>1.5149999999999999</v>
      </c>
      <c r="AT802">
        <v>1.4019999999999999</v>
      </c>
      <c r="AU802">
        <v>0.77100000000000002</v>
      </c>
      <c r="AV802" t="s">
        <v>199</v>
      </c>
      <c r="AW802" t="s">
        <v>362</v>
      </c>
      <c r="AX802" t="s">
        <v>3355</v>
      </c>
      <c r="BL802">
        <f t="shared" si="166"/>
        <v>-0.59931779369822613</v>
      </c>
      <c r="BM802">
        <f t="shared" si="167"/>
        <v>-0.48748634934853602</v>
      </c>
      <c r="BN802">
        <f t="shared" si="168"/>
        <v>0.37519723474705274</v>
      </c>
      <c r="BO802">
        <v>0.59931779369822613</v>
      </c>
      <c r="BP802">
        <v>0.48748634934853602</v>
      </c>
      <c r="BQ802">
        <v>-0.37519723474705274</v>
      </c>
    </row>
    <row r="803" spans="1:69" x14ac:dyDescent="0.25">
      <c r="B803" t="s">
        <v>3357</v>
      </c>
      <c r="C803" t="s">
        <v>3358</v>
      </c>
      <c r="D803" t="s">
        <v>198</v>
      </c>
      <c r="E803" t="s">
        <v>198</v>
      </c>
      <c r="F803" t="s">
        <v>198</v>
      </c>
      <c r="G803" t="s">
        <v>198</v>
      </c>
      <c r="H803">
        <v>62.463000000000001</v>
      </c>
      <c r="I803">
        <v>4.32</v>
      </c>
      <c r="J803">
        <v>604</v>
      </c>
      <c r="K803">
        <v>18.874172185430499</v>
      </c>
      <c r="L803">
        <v>24</v>
      </c>
      <c r="M803">
        <v>8</v>
      </c>
      <c r="N803">
        <v>8</v>
      </c>
      <c r="O803">
        <v>0</v>
      </c>
      <c r="P803">
        <v>1</v>
      </c>
      <c r="Q803" t="s">
        <v>198</v>
      </c>
      <c r="R803">
        <v>1.873</v>
      </c>
      <c r="S803">
        <v>71.154882192611694</v>
      </c>
      <c r="T803" s="8">
        <f t="shared" si="156"/>
        <v>5.3098977933195325E-2</v>
      </c>
      <c r="U803" s="8">
        <f t="shared" si="157"/>
        <v>0.34272409180843089</v>
      </c>
      <c r="V803" s="7">
        <f t="shared" si="158"/>
        <v>0.73619187318660106</v>
      </c>
      <c r="W803" t="str">
        <f t="shared" si="159"/>
        <v>n.s.</v>
      </c>
      <c r="X803" t="str">
        <f t="shared" si="160"/>
        <v>n.s.</v>
      </c>
      <c r="Y803" t="str">
        <f t="shared" si="161"/>
        <v>n.s.</v>
      </c>
      <c r="Z803" t="str">
        <f t="shared" si="162"/>
        <v>n.s.</v>
      </c>
      <c r="AA803">
        <f t="shared" si="163"/>
        <v>6</v>
      </c>
      <c r="AB803">
        <v>0.25048196178071042</v>
      </c>
      <c r="AC803">
        <v>0.45182173660110947</v>
      </c>
      <c r="AD803">
        <v>-0.15669988014644914</v>
      </c>
      <c r="AE803">
        <v>-9.8151653562571162E-2</v>
      </c>
      <c r="AF803">
        <v>-0.51846708893424931</v>
      </c>
      <c r="AG803">
        <v>0.38960879186062181</v>
      </c>
      <c r="AH803">
        <f t="shared" si="164"/>
        <v>6</v>
      </c>
      <c r="AI803">
        <v>1.0063683344697479E-2</v>
      </c>
      <c r="AJ803">
        <v>0.13619138628714406</v>
      </c>
      <c r="AK803">
        <v>-0.27229732716276189</v>
      </c>
      <c r="AL803">
        <v>-0.49978212014731171</v>
      </c>
      <c r="AM803">
        <v>-0.71633248028798735</v>
      </c>
      <c r="AN803">
        <v>0.3455644591546006</v>
      </c>
      <c r="AO803">
        <f t="shared" si="165"/>
        <v>6</v>
      </c>
      <c r="AP803">
        <v>1.0069999999999999</v>
      </c>
      <c r="AQ803">
        <v>1.099</v>
      </c>
      <c r="AR803">
        <v>0.82799999999999996</v>
      </c>
      <c r="AS803">
        <v>1.4139999999999999</v>
      </c>
      <c r="AT803">
        <v>1.643</v>
      </c>
      <c r="AU803">
        <v>0.78700000000000003</v>
      </c>
      <c r="AV803" t="s">
        <v>198</v>
      </c>
      <c r="AW803" t="s">
        <v>198</v>
      </c>
      <c r="AX803" t="s">
        <v>198</v>
      </c>
      <c r="BL803">
        <f t="shared" si="166"/>
        <v>-0.49978212014731171</v>
      </c>
      <c r="BM803">
        <f t="shared" si="167"/>
        <v>-0.71633248028798735</v>
      </c>
      <c r="BN803">
        <f t="shared" si="168"/>
        <v>0.3455644591546006</v>
      </c>
      <c r="BO803">
        <v>0.49978212014731171</v>
      </c>
      <c r="BP803">
        <v>0.71633248028798735</v>
      </c>
      <c r="BQ803">
        <v>-0.3455644591546006</v>
      </c>
    </row>
    <row r="804" spans="1:69" x14ac:dyDescent="0.25">
      <c r="B804" t="s">
        <v>3359</v>
      </c>
      <c r="C804" t="s">
        <v>3360</v>
      </c>
      <c r="D804" t="s">
        <v>198</v>
      </c>
      <c r="E804" t="s">
        <v>198</v>
      </c>
      <c r="F804" t="s">
        <v>198</v>
      </c>
      <c r="G804" t="s">
        <v>198</v>
      </c>
      <c r="H804">
        <v>17.385999999999999</v>
      </c>
      <c r="I804">
        <v>5.91</v>
      </c>
      <c r="J804">
        <v>160</v>
      </c>
      <c r="K804">
        <v>40</v>
      </c>
      <c r="L804">
        <v>25</v>
      </c>
      <c r="M804">
        <v>6</v>
      </c>
      <c r="N804">
        <v>6</v>
      </c>
      <c r="O804">
        <v>0</v>
      </c>
      <c r="P804">
        <v>1</v>
      </c>
      <c r="Q804" t="s">
        <v>198</v>
      </c>
      <c r="R804">
        <v>9</v>
      </c>
      <c r="S804">
        <v>55.027941584587097</v>
      </c>
      <c r="T804" s="8">
        <f t="shared" si="156"/>
        <v>-1.0506357064642318</v>
      </c>
      <c r="U804" s="8">
        <f t="shared" si="157"/>
        <v>2.3627387917393836</v>
      </c>
      <c r="V804" s="7">
        <f t="shared" si="158"/>
        <v>0.34352249466090334</v>
      </c>
      <c r="W804" t="str">
        <f t="shared" si="159"/>
        <v>n.s.</v>
      </c>
      <c r="X804" t="str">
        <f t="shared" si="160"/>
        <v>n.s.</v>
      </c>
      <c r="Y804" t="str">
        <f t="shared" si="161"/>
        <v>n.s.</v>
      </c>
      <c r="Z804" t="str">
        <f t="shared" si="162"/>
        <v>n.s.</v>
      </c>
      <c r="AA804">
        <f t="shared" si="163"/>
        <v>6</v>
      </c>
      <c r="AB804">
        <v>5.7632202694339524E-2</v>
      </c>
      <c r="AC804">
        <v>-6.3282258394607593</v>
      </c>
      <c r="AD804">
        <v>0.21724752311074755</v>
      </c>
      <c r="AE804">
        <v>-6.8255509689723104E-2</v>
      </c>
      <c r="AF804">
        <v>-9.1378893802904482E-2</v>
      </c>
      <c r="AG804">
        <v>-9.0833721637090525E-2</v>
      </c>
      <c r="AH804">
        <f t="shared" si="164"/>
        <v>6</v>
      </c>
      <c r="AI804">
        <v>-0.18278607574167341</v>
      </c>
      <c r="AJ804">
        <v>-6.6438561897747244</v>
      </c>
      <c r="AK804">
        <v>0.10165007609443479</v>
      </c>
      <c r="AL804">
        <v>-0.46988597627446366</v>
      </c>
      <c r="AM804">
        <v>-0.28924428515664247</v>
      </c>
      <c r="AN804">
        <v>-0.13487805434311173</v>
      </c>
      <c r="AO804">
        <f t="shared" si="165"/>
        <v>6</v>
      </c>
      <c r="AP804">
        <v>0.88100000000000001</v>
      </c>
      <c r="AQ804">
        <v>0.01</v>
      </c>
      <c r="AR804">
        <v>1.073</v>
      </c>
      <c r="AS804">
        <v>1.385</v>
      </c>
      <c r="AT804">
        <v>1.222</v>
      </c>
      <c r="AU804">
        <v>1.0980000000000001</v>
      </c>
      <c r="AV804" t="s">
        <v>198</v>
      </c>
      <c r="AW804" t="s">
        <v>198</v>
      </c>
      <c r="AX804" t="s">
        <v>198</v>
      </c>
      <c r="BL804">
        <f t="shared" si="166"/>
        <v>-0.46988597627446366</v>
      </c>
      <c r="BM804">
        <f t="shared" si="167"/>
        <v>-0.28924428515664247</v>
      </c>
      <c r="BN804">
        <f t="shared" si="168"/>
        <v>-0.13487805434311173</v>
      </c>
      <c r="BO804">
        <v>0.46988597627446366</v>
      </c>
      <c r="BP804">
        <v>0.28924428515664247</v>
      </c>
      <c r="BQ804">
        <v>0.13487805434311173</v>
      </c>
    </row>
    <row r="805" spans="1:69" x14ac:dyDescent="0.25">
      <c r="B805" t="s">
        <v>3361</v>
      </c>
      <c r="C805" t="s">
        <v>3362</v>
      </c>
      <c r="D805" t="s">
        <v>198</v>
      </c>
      <c r="E805" t="s">
        <v>198</v>
      </c>
      <c r="F805" t="s">
        <v>198</v>
      </c>
      <c r="G805" t="s">
        <v>198</v>
      </c>
      <c r="H805">
        <v>65.176000000000002</v>
      </c>
      <c r="I805">
        <v>9.26</v>
      </c>
      <c r="J805">
        <v>583</v>
      </c>
      <c r="K805">
        <v>18.353344768439101</v>
      </c>
      <c r="L805">
        <v>23</v>
      </c>
      <c r="M805">
        <v>7</v>
      </c>
      <c r="N805">
        <v>7</v>
      </c>
      <c r="O805">
        <v>0</v>
      </c>
      <c r="P805">
        <v>1</v>
      </c>
      <c r="Q805" t="s">
        <v>198</v>
      </c>
      <c r="R805">
        <v>0.753</v>
      </c>
      <c r="S805">
        <v>66.749881267547593</v>
      </c>
      <c r="T805" s="8">
        <f t="shared" si="156"/>
        <v>-0.47122540500237559</v>
      </c>
      <c r="U805" s="8">
        <f t="shared" si="157"/>
        <v>0.55489535471911577</v>
      </c>
      <c r="V805" s="7">
        <f t="shared" si="158"/>
        <v>8.67794033896995E-2</v>
      </c>
      <c r="W805" t="str">
        <f t="shared" si="159"/>
        <v>n.s.</v>
      </c>
      <c r="X805" t="str">
        <f t="shared" si="160"/>
        <v>n.s.</v>
      </c>
      <c r="Y805" t="str">
        <f t="shared" si="161"/>
        <v>n.s.</v>
      </c>
      <c r="Z805" t="str">
        <f t="shared" si="162"/>
        <v>n.s.</v>
      </c>
      <c r="AA805">
        <f t="shared" si="163"/>
        <v>6</v>
      </c>
      <c r="AB805">
        <v>-0.30962423793598359</v>
      </c>
      <c r="AC805">
        <v>-0.22808916817530916</v>
      </c>
      <c r="AD805">
        <v>-0.163686310462556</v>
      </c>
      <c r="AE805">
        <v>-0.37405223515431929</v>
      </c>
      <c r="AF805">
        <v>-1.6916081511773713</v>
      </c>
      <c r="AG805">
        <v>-6.0292327108714315E-2</v>
      </c>
      <c r="AH805">
        <f t="shared" si="164"/>
        <v>6</v>
      </c>
      <c r="AI805">
        <v>-0.55004251637199653</v>
      </c>
      <c r="AJ805">
        <v>-0.54371951848927458</v>
      </c>
      <c r="AK805">
        <v>-0.27928375747886874</v>
      </c>
      <c r="AL805">
        <v>-0.77568270173905984</v>
      </c>
      <c r="AM805">
        <v>-1.8894735425311093</v>
      </c>
      <c r="AN805">
        <v>-0.10433665981473553</v>
      </c>
      <c r="AO805">
        <f t="shared" si="165"/>
        <v>6</v>
      </c>
      <c r="AP805">
        <v>0.68300000000000005</v>
      </c>
      <c r="AQ805">
        <v>0.68600000000000005</v>
      </c>
      <c r="AR805">
        <v>0.82399999999999995</v>
      </c>
      <c r="AS805">
        <v>1.712</v>
      </c>
      <c r="AT805">
        <v>3.7050000000000001</v>
      </c>
      <c r="AU805">
        <v>1.075</v>
      </c>
      <c r="AV805" t="s">
        <v>198</v>
      </c>
      <c r="AW805" t="s">
        <v>198</v>
      </c>
      <c r="AX805" t="s">
        <v>198</v>
      </c>
      <c r="BL805">
        <f t="shared" si="166"/>
        <v>-0.77568270173905984</v>
      </c>
      <c r="BM805">
        <f t="shared" si="167"/>
        <v>-1.8894735425311093</v>
      </c>
      <c r="BN805">
        <f t="shared" si="168"/>
        <v>-0.10433665981473553</v>
      </c>
      <c r="BO805">
        <v>0.77568270173905984</v>
      </c>
      <c r="BP805">
        <v>1.8894735425311093</v>
      </c>
      <c r="BQ805">
        <v>0.10433665981473553</v>
      </c>
    </row>
    <row r="806" spans="1:69" x14ac:dyDescent="0.25">
      <c r="B806" t="s">
        <v>3363</v>
      </c>
      <c r="C806" t="s">
        <v>3364</v>
      </c>
      <c r="D806" t="s">
        <v>198</v>
      </c>
      <c r="E806" t="s">
        <v>198</v>
      </c>
      <c r="F806" t="s">
        <v>198</v>
      </c>
      <c r="G806" t="s">
        <v>2003</v>
      </c>
      <c r="H806">
        <v>61.625</v>
      </c>
      <c r="I806">
        <v>7.06</v>
      </c>
      <c r="J806">
        <v>553</v>
      </c>
      <c r="K806">
        <v>21.338155515370701</v>
      </c>
      <c r="L806">
        <v>24</v>
      </c>
      <c r="M806">
        <v>8</v>
      </c>
      <c r="N806">
        <v>8</v>
      </c>
      <c r="O806">
        <v>0</v>
      </c>
      <c r="P806">
        <v>1</v>
      </c>
      <c r="Q806" t="s">
        <v>198</v>
      </c>
      <c r="R806">
        <v>1.6559999999999999</v>
      </c>
      <c r="S806">
        <v>69.473257780075102</v>
      </c>
      <c r="T806" s="8">
        <f t="shared" si="156"/>
        <v>0.11548577285667712</v>
      </c>
      <c r="U806" s="8">
        <f t="shared" si="157"/>
        <v>0.42659201517795747</v>
      </c>
      <c r="V806" s="7">
        <f t="shared" si="158"/>
        <v>0.558438691580875</v>
      </c>
      <c r="W806" t="str">
        <f t="shared" si="159"/>
        <v>n.s.</v>
      </c>
      <c r="X806" t="str">
        <f t="shared" si="160"/>
        <v>n.s.</v>
      </c>
      <c r="Y806" t="str">
        <f t="shared" si="161"/>
        <v>n.s.</v>
      </c>
      <c r="Z806" t="str">
        <f t="shared" si="162"/>
        <v>n.s.</v>
      </c>
      <c r="AA806">
        <f t="shared" si="163"/>
        <v>6</v>
      </c>
      <c r="AB806">
        <v>-0.18620719511804273</v>
      </c>
      <c r="AC806">
        <v>-0.23652600532394902</v>
      </c>
      <c r="AD806">
        <v>-0.19734186464379488</v>
      </c>
      <c r="AE806">
        <v>0.7490292489882211</v>
      </c>
      <c r="AF806">
        <v>-0.11943867700817684</v>
      </c>
      <c r="AG806">
        <v>0.68339913024580512</v>
      </c>
      <c r="AH806">
        <f t="shared" si="164"/>
        <v>6</v>
      </c>
      <c r="AI806">
        <v>-0.42662547355405567</v>
      </c>
      <c r="AJ806">
        <v>-0.55215635563791443</v>
      </c>
      <c r="AK806">
        <v>-0.31293931166010763</v>
      </c>
      <c r="AL806">
        <v>0.34739878240348054</v>
      </c>
      <c r="AM806">
        <v>-0.31730406836191483</v>
      </c>
      <c r="AN806">
        <v>0.63935479753978386</v>
      </c>
      <c r="AO806">
        <f t="shared" si="165"/>
        <v>6</v>
      </c>
      <c r="AP806">
        <v>0.74399999999999999</v>
      </c>
      <c r="AQ806">
        <v>0.68200000000000005</v>
      </c>
      <c r="AR806">
        <v>0.80500000000000005</v>
      </c>
      <c r="AS806">
        <v>0.78600000000000003</v>
      </c>
      <c r="AT806">
        <v>1.246</v>
      </c>
      <c r="AU806">
        <v>0.64200000000000002</v>
      </c>
      <c r="AV806" t="s">
        <v>199</v>
      </c>
      <c r="AW806" t="s">
        <v>198</v>
      </c>
      <c r="AX806" t="s">
        <v>222</v>
      </c>
      <c r="BL806">
        <f t="shared" si="166"/>
        <v>0.34739878240348054</v>
      </c>
      <c r="BM806">
        <f t="shared" si="167"/>
        <v>-0.31730406836191483</v>
      </c>
      <c r="BN806">
        <f t="shared" si="168"/>
        <v>0.63935479753978386</v>
      </c>
      <c r="BO806">
        <v>-0.34739878240348054</v>
      </c>
      <c r="BP806">
        <v>0.31730406836191483</v>
      </c>
      <c r="BQ806">
        <v>-0.63935479753978386</v>
      </c>
    </row>
    <row r="807" spans="1:69" x14ac:dyDescent="0.25">
      <c r="B807" t="s">
        <v>3365</v>
      </c>
      <c r="C807" t="s">
        <v>3366</v>
      </c>
      <c r="D807" t="s">
        <v>198</v>
      </c>
      <c r="E807" t="s">
        <v>198</v>
      </c>
      <c r="F807" t="s">
        <v>198</v>
      </c>
      <c r="G807" t="s">
        <v>198</v>
      </c>
      <c r="H807">
        <v>57.406999999999996</v>
      </c>
      <c r="I807">
        <v>8.3699999999999992</v>
      </c>
      <c r="J807">
        <v>518</v>
      </c>
      <c r="K807">
        <v>18.918918918918902</v>
      </c>
      <c r="L807">
        <v>19</v>
      </c>
      <c r="M807">
        <v>7</v>
      </c>
      <c r="N807">
        <v>7</v>
      </c>
      <c r="O807">
        <v>0</v>
      </c>
      <c r="P807">
        <v>1</v>
      </c>
      <c r="Q807" t="s">
        <v>198</v>
      </c>
      <c r="R807">
        <v>1.395</v>
      </c>
      <c r="S807">
        <v>57.190579891204798</v>
      </c>
      <c r="T807" s="8">
        <f t="shared" si="156"/>
        <v>-7.3841409143270961E-2</v>
      </c>
      <c r="U807" s="8">
        <f t="shared" si="157"/>
        <v>0.40829655937675091</v>
      </c>
      <c r="V807" s="7">
        <f t="shared" si="158"/>
        <v>0.69443376898472564</v>
      </c>
      <c r="W807" t="str">
        <f t="shared" si="159"/>
        <v>n.s.</v>
      </c>
      <c r="X807" t="str">
        <f t="shared" si="160"/>
        <v>n.s.</v>
      </c>
      <c r="Y807" t="str">
        <f t="shared" si="161"/>
        <v>n.s.</v>
      </c>
      <c r="Z807" t="str">
        <f t="shared" si="162"/>
        <v>n.s.</v>
      </c>
      <c r="AA807">
        <f t="shared" si="163"/>
        <v>6</v>
      </c>
      <c r="AB807">
        <v>0.33127170888712643</v>
      </c>
      <c r="AC807">
        <v>0.18431711563610043</v>
      </c>
      <c r="AD807">
        <v>0.36534616209988163</v>
      </c>
      <c r="AE807">
        <v>-0.39579761556757265</v>
      </c>
      <c r="AF807">
        <v>-0.17397222597668255</v>
      </c>
      <c r="AG807">
        <v>-0.75421359993847903</v>
      </c>
      <c r="AH807">
        <f t="shared" si="164"/>
        <v>6</v>
      </c>
      <c r="AI807">
        <v>9.0853430451113479E-2</v>
      </c>
      <c r="AJ807">
        <v>-0.13131323467786499</v>
      </c>
      <c r="AK807">
        <v>0.24974871508356886</v>
      </c>
      <c r="AL807">
        <v>-0.7974280821523132</v>
      </c>
      <c r="AM807">
        <v>-0.37183761733042053</v>
      </c>
      <c r="AN807">
        <v>-0.79825793264450029</v>
      </c>
      <c r="AO807">
        <f t="shared" si="165"/>
        <v>6</v>
      </c>
      <c r="AP807">
        <v>1.0649999999999999</v>
      </c>
      <c r="AQ807">
        <v>0.91300000000000003</v>
      </c>
      <c r="AR807">
        <v>1.1890000000000001</v>
      </c>
      <c r="AS807">
        <v>1.738</v>
      </c>
      <c r="AT807">
        <v>1.294</v>
      </c>
      <c r="AU807">
        <v>1.7390000000000001</v>
      </c>
      <c r="AV807" t="s">
        <v>198</v>
      </c>
      <c r="AW807" t="s">
        <v>1254</v>
      </c>
      <c r="AX807" t="s">
        <v>198</v>
      </c>
      <c r="BL807">
        <f t="shared" si="166"/>
        <v>-0.7974280821523132</v>
      </c>
      <c r="BM807">
        <f t="shared" si="167"/>
        <v>-0.37183761733042053</v>
      </c>
      <c r="BN807">
        <f t="shared" si="168"/>
        <v>-0.79825793264450029</v>
      </c>
      <c r="BO807">
        <v>0.7974280821523132</v>
      </c>
      <c r="BP807">
        <v>0.37183761733042053</v>
      </c>
      <c r="BQ807">
        <v>0.79825793264450029</v>
      </c>
    </row>
    <row r="808" spans="1:69" x14ac:dyDescent="0.25">
      <c r="B808" t="s">
        <v>3367</v>
      </c>
      <c r="C808" t="s">
        <v>3368</v>
      </c>
      <c r="D808" t="s">
        <v>198</v>
      </c>
      <c r="E808" t="s">
        <v>198</v>
      </c>
      <c r="F808" t="s">
        <v>198</v>
      </c>
      <c r="G808" t="s">
        <v>3369</v>
      </c>
      <c r="H808">
        <v>50.426000000000002</v>
      </c>
      <c r="I808">
        <v>6.02</v>
      </c>
      <c r="J808">
        <v>451</v>
      </c>
      <c r="K808">
        <v>11.086474501108601</v>
      </c>
      <c r="L808">
        <v>24</v>
      </c>
      <c r="M808">
        <v>3</v>
      </c>
      <c r="N808">
        <v>3</v>
      </c>
      <c r="O808">
        <v>0</v>
      </c>
      <c r="P808">
        <v>1</v>
      </c>
      <c r="Q808" t="s">
        <v>198</v>
      </c>
      <c r="R808">
        <v>1.6830000000000001</v>
      </c>
      <c r="S808">
        <v>89.684987783432007</v>
      </c>
      <c r="T808" s="8">
        <f t="shared" si="156"/>
        <v>0.18867225252195585</v>
      </c>
      <c r="U808" s="8">
        <f t="shared" si="157"/>
        <v>0.57488984836916268</v>
      </c>
      <c r="V808" s="7">
        <f t="shared" si="158"/>
        <v>0.47989101345119767</v>
      </c>
      <c r="W808" t="str">
        <f t="shared" si="159"/>
        <v>n.s.</v>
      </c>
      <c r="X808" t="str">
        <f t="shared" si="160"/>
        <v>n.s.</v>
      </c>
      <c r="Y808" t="str">
        <f t="shared" si="161"/>
        <v>n.s.</v>
      </c>
      <c r="Z808" t="str">
        <f t="shared" si="162"/>
        <v>n.s.</v>
      </c>
      <c r="AA808">
        <f t="shared" si="163"/>
        <v>6</v>
      </c>
      <c r="AB808">
        <v>0.77447988085713126</v>
      </c>
      <c r="AC808">
        <v>0.23096002632697485</v>
      </c>
      <c r="AD808">
        <v>0.4683559720569494</v>
      </c>
      <c r="AE808">
        <v>0.58933762171146942</v>
      </c>
      <c r="AF808">
        <v>-0.98673229280202279</v>
      </c>
      <c r="AG808">
        <v>5.563230698123306E-2</v>
      </c>
      <c r="AH808">
        <f t="shared" si="164"/>
        <v>6</v>
      </c>
      <c r="AI808">
        <v>0.53406160242111833</v>
      </c>
      <c r="AJ808">
        <v>-8.4670323986990564E-2</v>
      </c>
      <c r="AK808">
        <v>0.35275852504063665</v>
      </c>
      <c r="AL808">
        <v>0.18770715512672886</v>
      </c>
      <c r="AM808">
        <v>-1.1845976841557608</v>
      </c>
      <c r="AN808">
        <v>1.1587974275211846E-2</v>
      </c>
      <c r="AO808">
        <f t="shared" si="165"/>
        <v>6</v>
      </c>
      <c r="AP808">
        <v>1.448</v>
      </c>
      <c r="AQ808">
        <v>0.94299999999999995</v>
      </c>
      <c r="AR808">
        <v>1.2769999999999999</v>
      </c>
      <c r="AS808">
        <v>0.878</v>
      </c>
      <c r="AT808">
        <v>2.2730000000000001</v>
      </c>
      <c r="AU808">
        <v>0.99199999999999999</v>
      </c>
      <c r="AV808" t="s">
        <v>1999</v>
      </c>
      <c r="AW808" t="s">
        <v>362</v>
      </c>
      <c r="AX808" t="s">
        <v>209</v>
      </c>
      <c r="BL808">
        <f t="shared" si="166"/>
        <v>0.18770715512672886</v>
      </c>
      <c r="BM808">
        <f t="shared" si="167"/>
        <v>-1.1845976841557608</v>
      </c>
      <c r="BN808">
        <f t="shared" si="168"/>
        <v>1.1587974275211846E-2</v>
      </c>
      <c r="BO808">
        <v>-0.18770715512672886</v>
      </c>
      <c r="BP808">
        <v>1.1845976841557608</v>
      </c>
      <c r="BQ808">
        <v>-1.1587974275211846E-2</v>
      </c>
    </row>
    <row r="809" spans="1:69" x14ac:dyDescent="0.25">
      <c r="B809" t="s">
        <v>3370</v>
      </c>
      <c r="C809" t="s">
        <v>3371</v>
      </c>
      <c r="D809" t="s">
        <v>198</v>
      </c>
      <c r="E809" t="s">
        <v>198</v>
      </c>
      <c r="F809" t="s">
        <v>198</v>
      </c>
      <c r="G809" t="s">
        <v>198</v>
      </c>
      <c r="H809">
        <v>15.222</v>
      </c>
      <c r="I809">
        <v>10.4</v>
      </c>
      <c r="J809">
        <v>141</v>
      </c>
      <c r="K809">
        <v>50.354609929078002</v>
      </c>
      <c r="L809">
        <v>39</v>
      </c>
      <c r="M809">
        <v>5</v>
      </c>
      <c r="N809">
        <v>5</v>
      </c>
      <c r="O809">
        <v>0</v>
      </c>
      <c r="P809">
        <v>1</v>
      </c>
      <c r="Q809" t="s">
        <v>198</v>
      </c>
      <c r="R809">
        <v>14.199</v>
      </c>
      <c r="S809">
        <v>115.782561779022</v>
      </c>
      <c r="T809" s="8">
        <f t="shared" si="156"/>
        <v>1.162748729192277E-2</v>
      </c>
      <c r="U809" s="8">
        <f t="shared" si="157"/>
        <v>0.30460060128601157</v>
      </c>
      <c r="V809" s="7">
        <f t="shared" si="158"/>
        <v>0.93366220440845427</v>
      </c>
      <c r="W809" t="str">
        <f t="shared" si="159"/>
        <v>n.s.</v>
      </c>
      <c r="X809" t="str">
        <f t="shared" si="160"/>
        <v>n.s.</v>
      </c>
      <c r="Y809" t="str">
        <f t="shared" si="161"/>
        <v>n.s.</v>
      </c>
      <c r="Z809" t="str">
        <f t="shared" si="162"/>
        <v>n.s.</v>
      </c>
      <c r="AA809">
        <f t="shared" si="163"/>
        <v>6</v>
      </c>
      <c r="AB809">
        <v>-0.11803569247646339</v>
      </c>
      <c r="AC809">
        <v>-0.21136208176986088</v>
      </c>
      <c r="AD809">
        <v>-3.800953213132692E-2</v>
      </c>
      <c r="AE809">
        <v>-0.21378583067812951</v>
      </c>
      <c r="AF809">
        <v>0.67179657968615047</v>
      </c>
      <c r="AG809">
        <v>-2.083851887883318E-2</v>
      </c>
      <c r="AH809">
        <f t="shared" si="164"/>
        <v>6</v>
      </c>
      <c r="AI809">
        <v>-0.35845397091247633</v>
      </c>
      <c r="AJ809">
        <v>-0.52699243208382629</v>
      </c>
      <c r="AK809">
        <v>-0.15360697914763968</v>
      </c>
      <c r="AL809">
        <v>-0.61541629726287006</v>
      </c>
      <c r="AM809">
        <v>0.47393118833241243</v>
      </c>
      <c r="AN809">
        <v>-6.4882851584854392E-2</v>
      </c>
      <c r="AO809">
        <f t="shared" si="165"/>
        <v>6</v>
      </c>
      <c r="AP809">
        <v>0.78</v>
      </c>
      <c r="AQ809">
        <v>0.69399999999999995</v>
      </c>
      <c r="AR809">
        <v>0.89900000000000002</v>
      </c>
      <c r="AS809">
        <v>1.532</v>
      </c>
      <c r="AT809">
        <v>0.72</v>
      </c>
      <c r="AU809">
        <v>1.046</v>
      </c>
      <c r="AV809" t="s">
        <v>198</v>
      </c>
      <c r="AW809" t="s">
        <v>1254</v>
      </c>
      <c r="AX809" t="s">
        <v>198</v>
      </c>
      <c r="BL809">
        <f t="shared" si="166"/>
        <v>-0.61541629726287006</v>
      </c>
      <c r="BM809">
        <f t="shared" si="167"/>
        <v>0.47393118833241243</v>
      </c>
      <c r="BN809">
        <f t="shared" si="168"/>
        <v>-6.4882851584854392E-2</v>
      </c>
      <c r="BO809">
        <v>0.61541629726287006</v>
      </c>
      <c r="BP809">
        <v>-0.47393118833241243</v>
      </c>
      <c r="BQ809">
        <v>6.4882851584854392E-2</v>
      </c>
    </row>
    <row r="810" spans="1:69" x14ac:dyDescent="0.25">
      <c r="B810" t="s">
        <v>3372</v>
      </c>
      <c r="C810" t="s">
        <v>3373</v>
      </c>
      <c r="D810" t="s">
        <v>198</v>
      </c>
      <c r="E810" t="s">
        <v>198</v>
      </c>
      <c r="F810" t="s">
        <v>198</v>
      </c>
      <c r="G810" t="s">
        <v>3374</v>
      </c>
      <c r="H810">
        <v>55.65</v>
      </c>
      <c r="I810">
        <v>5.0199999999999996</v>
      </c>
      <c r="J810">
        <v>520</v>
      </c>
      <c r="K810">
        <v>15.961538461538501</v>
      </c>
      <c r="L810">
        <v>13</v>
      </c>
      <c r="M810">
        <v>6</v>
      </c>
      <c r="N810">
        <v>6</v>
      </c>
      <c r="O810">
        <v>0</v>
      </c>
      <c r="P810">
        <v>1</v>
      </c>
      <c r="Q810" t="s">
        <v>240</v>
      </c>
      <c r="R810">
        <v>0.93100000000000005</v>
      </c>
      <c r="S810">
        <v>48.234141349792502</v>
      </c>
      <c r="T810" s="8">
        <f t="shared" si="156"/>
        <v>8.2183107486446985E-2</v>
      </c>
      <c r="U810" s="8">
        <f t="shared" si="157"/>
        <v>0.46932698691346275</v>
      </c>
      <c r="V810" s="7">
        <f t="shared" si="158"/>
        <v>0.70704908369603947</v>
      </c>
      <c r="W810" t="str">
        <f t="shared" si="159"/>
        <v>n.s.</v>
      </c>
      <c r="X810" t="str">
        <f t="shared" si="160"/>
        <v>n.s.</v>
      </c>
      <c r="Y810" t="str">
        <f t="shared" si="161"/>
        <v>n.s.</v>
      </c>
      <c r="Z810" t="str">
        <f t="shared" si="162"/>
        <v>n.s.</v>
      </c>
      <c r="AA810">
        <f t="shared" si="163"/>
        <v>5</v>
      </c>
      <c r="AB810">
        <v>-0.80055350262029323</v>
      </c>
      <c r="AC810" t="s">
        <v>198</v>
      </c>
      <c r="AD810">
        <v>0.34580046038273426</v>
      </c>
      <c r="AE810">
        <v>5.0002137481958198E-2</v>
      </c>
      <c r="AF810">
        <v>0.26731727210588319</v>
      </c>
      <c r="AG810">
        <v>0.5483491700819525</v>
      </c>
      <c r="AH810">
        <f t="shared" si="164"/>
        <v>5</v>
      </c>
      <c r="AI810">
        <v>-1.0409717810563062</v>
      </c>
      <c r="AJ810" t="s">
        <v>198</v>
      </c>
      <c r="AK810">
        <v>0.23020301336642149</v>
      </c>
      <c r="AL810">
        <v>-0.35162832910278236</v>
      </c>
      <c r="AM810">
        <v>6.9451880752145215E-2</v>
      </c>
      <c r="AN810">
        <v>0.50430483737593124</v>
      </c>
      <c r="AO810">
        <f t="shared" si="165"/>
        <v>5</v>
      </c>
      <c r="AP810">
        <v>0.48599999999999999</v>
      </c>
      <c r="AQ810" t="s">
        <v>198</v>
      </c>
      <c r="AR810">
        <v>1.173</v>
      </c>
      <c r="AS810">
        <v>1.276</v>
      </c>
      <c r="AT810">
        <v>0.95299999999999996</v>
      </c>
      <c r="AU810">
        <v>0.70499999999999996</v>
      </c>
      <c r="AV810" t="s">
        <v>218</v>
      </c>
      <c r="AW810" t="s">
        <v>15</v>
      </c>
      <c r="AX810" t="s">
        <v>198</v>
      </c>
      <c r="BL810">
        <f t="shared" si="166"/>
        <v>-0.35162832910278236</v>
      </c>
      <c r="BM810">
        <f t="shared" si="167"/>
        <v>6.9451880752145215E-2</v>
      </c>
      <c r="BN810">
        <f t="shared" si="168"/>
        <v>0.50430483737593124</v>
      </c>
      <c r="BO810">
        <v>0.35162832910278236</v>
      </c>
      <c r="BP810">
        <v>-6.9451880752145215E-2</v>
      </c>
      <c r="BQ810">
        <v>-0.50430483737593124</v>
      </c>
    </row>
    <row r="811" spans="1:69" x14ac:dyDescent="0.25">
      <c r="B811" t="s">
        <v>3375</v>
      </c>
      <c r="C811" t="s">
        <v>3376</v>
      </c>
      <c r="D811" t="s">
        <v>198</v>
      </c>
      <c r="E811" t="s">
        <v>198</v>
      </c>
      <c r="F811" t="s">
        <v>198</v>
      </c>
      <c r="G811" t="s">
        <v>3377</v>
      </c>
      <c r="H811">
        <v>25.239000000000001</v>
      </c>
      <c r="I811">
        <v>4.5999999999999996</v>
      </c>
      <c r="J811">
        <v>232</v>
      </c>
      <c r="K811">
        <v>21.120689655172399</v>
      </c>
      <c r="L811">
        <v>17</v>
      </c>
      <c r="M811">
        <v>4</v>
      </c>
      <c r="N811">
        <v>4</v>
      </c>
      <c r="O811">
        <v>0</v>
      </c>
      <c r="P811">
        <v>1</v>
      </c>
      <c r="Q811" t="s">
        <v>198</v>
      </c>
      <c r="R811">
        <v>12.895</v>
      </c>
      <c r="S811">
        <v>95.323474645614596</v>
      </c>
      <c r="T811" s="8">
        <f t="shared" si="156"/>
        <v>1.6808910455943585E-2</v>
      </c>
      <c r="U811" s="8">
        <f t="shared" si="157"/>
        <v>0.23414172389038193</v>
      </c>
      <c r="V811" s="7">
        <f t="shared" si="158"/>
        <v>0.87713368371390865</v>
      </c>
      <c r="W811" t="str">
        <f t="shared" si="159"/>
        <v>n.s.</v>
      </c>
      <c r="X811" t="str">
        <f t="shared" si="160"/>
        <v>n.s.</v>
      </c>
      <c r="Y811" t="str">
        <f t="shared" si="161"/>
        <v>n.s.</v>
      </c>
      <c r="Z811" t="str">
        <f t="shared" si="162"/>
        <v>n.s.</v>
      </c>
      <c r="AA811">
        <f t="shared" si="163"/>
        <v>5</v>
      </c>
      <c r="AB811">
        <v>-0.24760773978218609</v>
      </c>
      <c r="AC811" t="s">
        <v>198</v>
      </c>
      <c r="AD811">
        <v>-0.22996701213828785</v>
      </c>
      <c r="AE811">
        <v>9.5951723342453055E-2</v>
      </c>
      <c r="AF811">
        <v>0.38065146709541142</v>
      </c>
      <c r="AG811">
        <v>8.5016113762327386E-2</v>
      </c>
      <c r="AH811">
        <f t="shared" si="164"/>
        <v>5</v>
      </c>
      <c r="AI811">
        <v>-0.48802601821819902</v>
      </c>
      <c r="AJ811" t="s">
        <v>198</v>
      </c>
      <c r="AK811">
        <v>-0.3455644591546006</v>
      </c>
      <c r="AL811">
        <v>-0.3056787432422875</v>
      </c>
      <c r="AM811">
        <v>0.18278607574167341</v>
      </c>
      <c r="AN811">
        <v>4.0971781056306174E-2</v>
      </c>
      <c r="AO811">
        <f t="shared" si="165"/>
        <v>5</v>
      </c>
      <c r="AP811">
        <v>0.71299999999999997</v>
      </c>
      <c r="AQ811" t="s">
        <v>198</v>
      </c>
      <c r="AR811">
        <v>0.78700000000000003</v>
      </c>
      <c r="AS811">
        <v>1.236</v>
      </c>
      <c r="AT811">
        <v>0.88100000000000001</v>
      </c>
      <c r="AU811">
        <v>0.97199999999999998</v>
      </c>
      <c r="AV811" t="s">
        <v>198</v>
      </c>
      <c r="AW811" t="s">
        <v>198</v>
      </c>
      <c r="AX811" t="s">
        <v>198</v>
      </c>
      <c r="BL811">
        <f t="shared" si="166"/>
        <v>-0.3056787432422875</v>
      </c>
      <c r="BM811">
        <f t="shared" si="167"/>
        <v>0.18278607574167341</v>
      </c>
      <c r="BN811">
        <f t="shared" si="168"/>
        <v>4.0971781056306174E-2</v>
      </c>
      <c r="BO811">
        <v>0.3056787432422875</v>
      </c>
      <c r="BP811">
        <v>-0.18278607574167341</v>
      </c>
      <c r="BQ811">
        <v>-4.0971781056306174E-2</v>
      </c>
    </row>
    <row r="812" spans="1:69" x14ac:dyDescent="0.25">
      <c r="B812" t="s">
        <v>3378</v>
      </c>
      <c r="C812" t="s">
        <v>3379</v>
      </c>
      <c r="D812" t="s">
        <v>198</v>
      </c>
      <c r="E812" t="s">
        <v>198</v>
      </c>
      <c r="F812" t="s">
        <v>198</v>
      </c>
      <c r="G812" t="s">
        <v>198</v>
      </c>
      <c r="H812">
        <v>11.57</v>
      </c>
      <c r="I812">
        <v>9.83</v>
      </c>
      <c r="J812">
        <v>106</v>
      </c>
      <c r="K812">
        <v>49.056603773584897</v>
      </c>
      <c r="L812">
        <v>17</v>
      </c>
      <c r="M812">
        <v>3</v>
      </c>
      <c r="N812">
        <v>3</v>
      </c>
      <c r="O812">
        <v>0</v>
      </c>
      <c r="P812">
        <v>1</v>
      </c>
      <c r="Q812" t="s">
        <v>198</v>
      </c>
      <c r="R812">
        <v>62.095999999999997</v>
      </c>
      <c r="S812">
        <v>44.386052846908598</v>
      </c>
      <c r="T812" s="8">
        <f t="shared" si="156"/>
        <v>0.18292733213394466</v>
      </c>
      <c r="U812" s="8">
        <f t="shared" si="157"/>
        <v>0.73759600652977075</v>
      </c>
      <c r="V812" s="7">
        <f t="shared" si="158"/>
        <v>0.59603773723742581</v>
      </c>
      <c r="W812" t="str">
        <f t="shared" si="159"/>
        <v>n.s.</v>
      </c>
      <c r="X812" t="str">
        <f t="shared" si="160"/>
        <v>n.s.</v>
      </c>
      <c r="Y812" t="str">
        <f t="shared" si="161"/>
        <v>n.s.</v>
      </c>
      <c r="Z812" t="str">
        <f t="shared" si="162"/>
        <v>n.s.</v>
      </c>
      <c r="AA812">
        <f t="shared" si="163"/>
        <v>5</v>
      </c>
      <c r="AB812">
        <v>-0.4941448255148887</v>
      </c>
      <c r="AC812">
        <v>0.55563931504903563</v>
      </c>
      <c r="AD812">
        <v>1.3683763985444968</v>
      </c>
      <c r="AE812">
        <v>0.14824623078466609</v>
      </c>
      <c r="AF812" t="s">
        <v>198</v>
      </c>
      <c r="AG812">
        <v>-0.66348045819358659</v>
      </c>
      <c r="AH812">
        <f t="shared" si="164"/>
        <v>5</v>
      </c>
      <c r="AI812">
        <v>-0.73456310395090163</v>
      </c>
      <c r="AJ812">
        <v>0.24000896473507025</v>
      </c>
      <c r="AK812">
        <v>1.252778951528184</v>
      </c>
      <c r="AL812">
        <v>-0.25338423580007446</v>
      </c>
      <c r="AM812" t="s">
        <v>198</v>
      </c>
      <c r="AN812">
        <v>-0.70752479089960785</v>
      </c>
      <c r="AO812">
        <f t="shared" si="165"/>
        <v>5</v>
      </c>
      <c r="AP812">
        <v>0.60099999999999998</v>
      </c>
      <c r="AQ812">
        <v>1.181</v>
      </c>
      <c r="AR812">
        <v>2.383</v>
      </c>
      <c r="AS812">
        <v>1.1919999999999999</v>
      </c>
      <c r="AT812" t="s">
        <v>198</v>
      </c>
      <c r="AU812">
        <v>1.633</v>
      </c>
      <c r="AV812" t="s">
        <v>198</v>
      </c>
      <c r="AW812" t="s">
        <v>198</v>
      </c>
      <c r="AX812" t="s">
        <v>198</v>
      </c>
      <c r="BL812">
        <f t="shared" si="166"/>
        <v>-0.25338423580007446</v>
      </c>
      <c r="BM812" t="str">
        <f t="shared" si="167"/>
        <v/>
      </c>
      <c r="BN812">
        <f t="shared" si="168"/>
        <v>-0.70752479089960785</v>
      </c>
      <c r="BO812">
        <v>0.25338423580007446</v>
      </c>
      <c r="BP812" t="s">
        <v>198</v>
      </c>
      <c r="BQ812">
        <v>0.70752479089960785</v>
      </c>
    </row>
    <row r="813" spans="1:69" x14ac:dyDescent="0.25">
      <c r="B813" t="s">
        <v>3380</v>
      </c>
      <c r="C813" t="s">
        <v>3381</v>
      </c>
      <c r="D813" t="s">
        <v>198</v>
      </c>
      <c r="E813" t="s">
        <v>198</v>
      </c>
      <c r="F813" t="s">
        <v>198</v>
      </c>
      <c r="G813" t="s">
        <v>407</v>
      </c>
      <c r="H813">
        <v>14.401999999999999</v>
      </c>
      <c r="I813">
        <v>10.89</v>
      </c>
      <c r="J813">
        <v>131</v>
      </c>
      <c r="K813">
        <v>48.8549618320611</v>
      </c>
      <c r="L813">
        <v>31</v>
      </c>
      <c r="M813">
        <v>5</v>
      </c>
      <c r="N813">
        <v>5</v>
      </c>
      <c r="O813">
        <v>0</v>
      </c>
      <c r="P813">
        <v>1</v>
      </c>
      <c r="Q813" t="s">
        <v>198</v>
      </c>
      <c r="R813">
        <v>16.783000000000001</v>
      </c>
      <c r="S813">
        <v>82.674032211303697</v>
      </c>
      <c r="T813" s="8">
        <f t="shared" si="156"/>
        <v>-1.484980411699195E-2</v>
      </c>
      <c r="U813" s="8">
        <f t="shared" si="157"/>
        <v>0.14170797399390711</v>
      </c>
      <c r="V813" s="7">
        <f t="shared" si="158"/>
        <v>0.81946350428758119</v>
      </c>
      <c r="W813" t="str">
        <f t="shared" si="159"/>
        <v>n.s.</v>
      </c>
      <c r="X813" t="str">
        <f t="shared" si="160"/>
        <v>n.s.</v>
      </c>
      <c r="Y813" t="str">
        <f t="shared" si="161"/>
        <v>n.s.</v>
      </c>
      <c r="Z813" t="str">
        <f t="shared" si="162"/>
        <v>n.s.</v>
      </c>
      <c r="AA813">
        <f t="shared" si="163"/>
        <v>6</v>
      </c>
      <c r="AB813">
        <v>0.12482083141970017</v>
      </c>
      <c r="AC813">
        <v>-0.22179376164383041</v>
      </c>
      <c r="AD813">
        <v>3.1227177579002674E-3</v>
      </c>
      <c r="AE813">
        <v>0.14100255845804199</v>
      </c>
      <c r="AF813">
        <v>4.9907509966636565E-2</v>
      </c>
      <c r="AG813">
        <v>-0.18615868066040028</v>
      </c>
      <c r="AH813">
        <f t="shared" si="164"/>
        <v>6</v>
      </c>
      <c r="AI813">
        <v>-0.11559744701631276</v>
      </c>
      <c r="AJ813">
        <v>-0.53742411195779582</v>
      </c>
      <c r="AK813">
        <v>-0.1124747292584125</v>
      </c>
      <c r="AL813">
        <v>-0.26062790812669856</v>
      </c>
      <c r="AM813">
        <v>-0.14795788138710142</v>
      </c>
      <c r="AN813">
        <v>-0.23020301336642149</v>
      </c>
      <c r="AO813">
        <f t="shared" si="165"/>
        <v>6</v>
      </c>
      <c r="AP813">
        <v>0.92300000000000004</v>
      </c>
      <c r="AQ813">
        <v>0.68899999999999995</v>
      </c>
      <c r="AR813">
        <v>0.92500000000000004</v>
      </c>
      <c r="AS813">
        <v>1.198</v>
      </c>
      <c r="AT813">
        <v>1.1080000000000001</v>
      </c>
      <c r="AU813">
        <v>1.173</v>
      </c>
      <c r="AV813" t="s">
        <v>199</v>
      </c>
      <c r="AW813" t="s">
        <v>198</v>
      </c>
      <c r="AX813" t="s">
        <v>198</v>
      </c>
      <c r="BL813">
        <f t="shared" si="166"/>
        <v>-0.26062790812669856</v>
      </c>
      <c r="BM813">
        <f t="shared" si="167"/>
        <v>-0.14795788138710142</v>
      </c>
      <c r="BN813">
        <f t="shared" si="168"/>
        <v>-0.23020301336642149</v>
      </c>
      <c r="BO813">
        <v>0.26062790812669856</v>
      </c>
      <c r="BP813">
        <v>0.14795788138710142</v>
      </c>
      <c r="BQ813">
        <v>0.23020301336642149</v>
      </c>
    </row>
    <row r="814" spans="1:69" hidden="1" x14ac:dyDescent="0.25">
      <c r="A814"/>
      <c r="B814" t="s">
        <v>3382</v>
      </c>
      <c r="C814" t="s">
        <v>3383</v>
      </c>
      <c r="D814" t="s">
        <v>198</v>
      </c>
      <c r="E814" t="s">
        <v>198</v>
      </c>
      <c r="F814" t="s">
        <v>198</v>
      </c>
      <c r="G814" t="s">
        <v>3384</v>
      </c>
      <c r="H814">
        <v>69.394000000000005</v>
      </c>
      <c r="I814">
        <v>6.2</v>
      </c>
      <c r="J814">
        <v>630</v>
      </c>
      <c r="K814">
        <v>15.396825396825401</v>
      </c>
      <c r="L814">
        <v>19</v>
      </c>
      <c r="M814">
        <v>8</v>
      </c>
      <c r="N814">
        <v>8</v>
      </c>
      <c r="O814">
        <v>0</v>
      </c>
      <c r="P814">
        <v>1</v>
      </c>
      <c r="Q814" t="s">
        <v>198</v>
      </c>
      <c r="R814">
        <v>1.1100000000000001</v>
      </c>
      <c r="S814">
        <v>52.964149594306903</v>
      </c>
      <c r="T814" s="8">
        <f t="shared" si="156"/>
        <v>0.17131384143260572</v>
      </c>
      <c r="U814" s="8">
        <f t="shared" si="157"/>
        <v>0.29855138458649905</v>
      </c>
      <c r="V814" s="7">
        <f t="shared" si="158"/>
        <v>0.24415176822559279</v>
      </c>
      <c r="W814" t="str">
        <f t="shared" si="159"/>
        <v>n.s.</v>
      </c>
      <c r="X814" t="str">
        <f t="shared" si="160"/>
        <v>n.s.</v>
      </c>
      <c r="Y814" t="str">
        <f t="shared" si="161"/>
        <v>n.s.</v>
      </c>
      <c r="Z814" t="str">
        <f t="shared" si="162"/>
        <v>n.s.</v>
      </c>
      <c r="AA814">
        <f t="shared" si="163"/>
        <v>4</v>
      </c>
      <c r="AB814">
        <v>0.63767362403044026</v>
      </c>
      <c r="AC814">
        <v>-5.7696897080041221E-2</v>
      </c>
      <c r="AD814" t="s">
        <v>198</v>
      </c>
      <c r="AE814" t="s">
        <v>198</v>
      </c>
      <c r="AF814">
        <v>-0.11828035093961836</v>
      </c>
      <c r="AG814">
        <v>0.22355898971964225</v>
      </c>
      <c r="AH814">
        <f t="shared" si="164"/>
        <v>4</v>
      </c>
      <c r="AI814">
        <v>0.39725534559442732</v>
      </c>
      <c r="AJ814">
        <v>-0.37332724739400663</v>
      </c>
      <c r="AK814" t="s">
        <v>198</v>
      </c>
      <c r="AL814" t="s">
        <v>198</v>
      </c>
      <c r="AM814">
        <v>-0.31614574229335635</v>
      </c>
      <c r="AN814">
        <v>0.17951465701362104</v>
      </c>
      <c r="AO814">
        <f t="shared" si="165"/>
        <v>4</v>
      </c>
      <c r="AP814">
        <v>1.3169999999999999</v>
      </c>
      <c r="AQ814">
        <v>0.77200000000000002</v>
      </c>
      <c r="AR814" t="s">
        <v>198</v>
      </c>
      <c r="AS814" t="s">
        <v>198</v>
      </c>
      <c r="AT814">
        <v>1.2450000000000001</v>
      </c>
      <c r="AU814">
        <v>0.88300000000000001</v>
      </c>
      <c r="AV814" t="s">
        <v>199</v>
      </c>
      <c r="AW814" t="s">
        <v>198</v>
      </c>
      <c r="AX814" t="s">
        <v>209</v>
      </c>
      <c r="BL814" t="str">
        <f t="shared" si="166"/>
        <v/>
      </c>
      <c r="BM814">
        <f t="shared" si="167"/>
        <v>-0.31614574229335635</v>
      </c>
      <c r="BN814">
        <f t="shared" si="168"/>
        <v>0.17951465701362104</v>
      </c>
      <c r="BO814" t="s">
        <v>198</v>
      </c>
      <c r="BP814">
        <v>0.31614574229335635</v>
      </c>
      <c r="BQ814">
        <v>-0.17951465701362104</v>
      </c>
    </row>
    <row r="815" spans="1:69" x14ac:dyDescent="0.25">
      <c r="B815" t="s">
        <v>3385</v>
      </c>
      <c r="C815" t="s">
        <v>3386</v>
      </c>
      <c r="D815" t="s">
        <v>198</v>
      </c>
      <c r="E815" t="s">
        <v>198</v>
      </c>
      <c r="F815" t="s">
        <v>198</v>
      </c>
      <c r="G815" t="s">
        <v>198</v>
      </c>
      <c r="H815">
        <v>51.331000000000003</v>
      </c>
      <c r="I815">
        <v>4.03</v>
      </c>
      <c r="J815">
        <v>480</v>
      </c>
      <c r="K815">
        <v>14.5833333333333</v>
      </c>
      <c r="L815">
        <v>33</v>
      </c>
      <c r="M815">
        <v>4</v>
      </c>
      <c r="N815">
        <v>4</v>
      </c>
      <c r="O815">
        <v>0</v>
      </c>
      <c r="P815">
        <v>1</v>
      </c>
      <c r="Q815" t="s">
        <v>198</v>
      </c>
      <c r="R815">
        <v>6.1970000000000001</v>
      </c>
      <c r="S815">
        <v>102.03709363937401</v>
      </c>
      <c r="T815" s="8">
        <f t="shared" si="156"/>
        <v>-0.10193634314369159</v>
      </c>
      <c r="U815" s="8">
        <f t="shared" si="157"/>
        <v>0.19442961989899893</v>
      </c>
      <c r="V815" s="7">
        <f t="shared" si="158"/>
        <v>0.26823394185454413</v>
      </c>
      <c r="W815" t="str">
        <f t="shared" si="159"/>
        <v>n.s.</v>
      </c>
      <c r="X815" t="str">
        <f t="shared" si="160"/>
        <v>n.s.</v>
      </c>
      <c r="Y815" t="str">
        <f t="shared" si="161"/>
        <v>n.s.</v>
      </c>
      <c r="Z815" t="str">
        <f t="shared" si="162"/>
        <v>n.s.</v>
      </c>
      <c r="AA815">
        <f t="shared" si="163"/>
        <v>6</v>
      </c>
      <c r="AB815">
        <v>-6.7154523474279304E-2</v>
      </c>
      <c r="AC815">
        <v>-0.15830083801844702</v>
      </c>
      <c r="AD815">
        <v>-0.39897572581344559</v>
      </c>
      <c r="AE815">
        <v>0.22530769394427766</v>
      </c>
      <c r="AF815">
        <v>1.0097644307713149E-2</v>
      </c>
      <c r="AG815">
        <v>-0.22259230980796835</v>
      </c>
      <c r="AH815">
        <f t="shared" si="164"/>
        <v>6</v>
      </c>
      <c r="AI815">
        <v>-0.30757280191029224</v>
      </c>
      <c r="AJ815">
        <v>-0.47393118833241243</v>
      </c>
      <c r="AK815">
        <v>-0.51457317282975834</v>
      </c>
      <c r="AL815">
        <v>-0.17632277264046289</v>
      </c>
      <c r="AM815">
        <v>-0.18776774704602484</v>
      </c>
      <c r="AN815">
        <v>-0.26663664251398955</v>
      </c>
      <c r="AO815">
        <f t="shared" si="165"/>
        <v>6</v>
      </c>
      <c r="AP815">
        <v>0.80800000000000005</v>
      </c>
      <c r="AQ815">
        <v>0.72</v>
      </c>
      <c r="AR815">
        <v>0.7</v>
      </c>
      <c r="AS815">
        <v>1.1299999999999999</v>
      </c>
      <c r="AT815">
        <v>1.139</v>
      </c>
      <c r="AU815">
        <v>1.2030000000000001</v>
      </c>
      <c r="AV815" t="s">
        <v>198</v>
      </c>
      <c r="AW815" t="s">
        <v>1254</v>
      </c>
      <c r="AX815" t="s">
        <v>198</v>
      </c>
      <c r="BL815">
        <f t="shared" si="166"/>
        <v>-0.17632277264046289</v>
      </c>
      <c r="BM815">
        <f t="shared" si="167"/>
        <v>-0.18776774704602484</v>
      </c>
      <c r="BN815">
        <f t="shared" si="168"/>
        <v>-0.26663664251398955</v>
      </c>
      <c r="BO815">
        <v>0.17632277264046289</v>
      </c>
      <c r="BP815">
        <v>0.18776774704602484</v>
      </c>
      <c r="BQ815">
        <v>0.26663664251398955</v>
      </c>
    </row>
    <row r="816" spans="1:69" hidden="1" x14ac:dyDescent="0.25">
      <c r="A816"/>
      <c r="B816" t="s">
        <v>3387</v>
      </c>
      <c r="C816" t="s">
        <v>3388</v>
      </c>
      <c r="D816" t="s">
        <v>198</v>
      </c>
      <c r="E816" t="s">
        <v>198</v>
      </c>
      <c r="F816" t="s">
        <v>198</v>
      </c>
      <c r="G816" t="s">
        <v>242</v>
      </c>
      <c r="H816">
        <v>48.311</v>
      </c>
      <c r="I816">
        <v>6.37</v>
      </c>
      <c r="J816">
        <v>444</v>
      </c>
      <c r="K816">
        <v>9.6846846846846795</v>
      </c>
      <c r="L816">
        <v>42</v>
      </c>
      <c r="M816">
        <v>3</v>
      </c>
      <c r="N816">
        <v>1</v>
      </c>
      <c r="O816">
        <v>0</v>
      </c>
      <c r="P816">
        <v>1</v>
      </c>
      <c r="Q816" t="s">
        <v>198</v>
      </c>
      <c r="R816">
        <v>0.88700000000000001</v>
      </c>
      <c r="S816">
        <v>183.367222309113</v>
      </c>
      <c r="T816" s="8">
        <f t="shared" si="156"/>
        <v>1.5334814471250968</v>
      </c>
      <c r="U816" s="8">
        <f t="shared" si="157"/>
        <v>0</v>
      </c>
      <c r="V816" s="7" t="str">
        <f t="shared" si="158"/>
        <v/>
      </c>
      <c r="W816" t="str">
        <f t="shared" si="159"/>
        <v>n.s.</v>
      </c>
      <c r="X816" t="str">
        <f t="shared" si="160"/>
        <v>n.s.</v>
      </c>
      <c r="Y816" t="str">
        <f t="shared" si="161"/>
        <v>n.s.</v>
      </c>
      <c r="Z816" t="str">
        <f t="shared" si="162"/>
        <v>n.s.</v>
      </c>
      <c r="AA816">
        <f t="shared" si="163"/>
        <v>1</v>
      </c>
      <c r="AB816" t="s">
        <v>198</v>
      </c>
      <c r="AC816">
        <v>1.5334814471250968</v>
      </c>
      <c r="AD816" t="s">
        <v>198</v>
      </c>
      <c r="AE816" t="s">
        <v>198</v>
      </c>
      <c r="AF816" t="s">
        <v>198</v>
      </c>
      <c r="AG816" t="s">
        <v>198</v>
      </c>
      <c r="AH816">
        <f t="shared" si="164"/>
        <v>1</v>
      </c>
      <c r="AI816" t="s">
        <v>198</v>
      </c>
      <c r="AJ816">
        <v>1.2178510968111314</v>
      </c>
      <c r="AK816" t="s">
        <v>198</v>
      </c>
      <c r="AL816" t="s">
        <v>198</v>
      </c>
      <c r="AM816" t="s">
        <v>198</v>
      </c>
      <c r="AN816" t="s">
        <v>198</v>
      </c>
      <c r="AO816">
        <f t="shared" si="165"/>
        <v>1</v>
      </c>
      <c r="AP816" t="s">
        <v>198</v>
      </c>
      <c r="AQ816">
        <v>2.3260000000000001</v>
      </c>
      <c r="AR816" t="s">
        <v>198</v>
      </c>
      <c r="AS816" t="s">
        <v>198</v>
      </c>
      <c r="AT816" t="s">
        <v>198</v>
      </c>
      <c r="AU816" t="s">
        <v>198</v>
      </c>
      <c r="AV816" t="s">
        <v>199</v>
      </c>
      <c r="AW816" t="s">
        <v>198</v>
      </c>
      <c r="AX816" t="s">
        <v>241</v>
      </c>
      <c r="BL816" t="str">
        <f t="shared" si="166"/>
        <v/>
      </c>
      <c r="BM816" t="str">
        <f t="shared" si="167"/>
        <v/>
      </c>
      <c r="BN816" t="str">
        <f t="shared" si="168"/>
        <v/>
      </c>
      <c r="BO816" t="s">
        <v>198</v>
      </c>
      <c r="BP816" t="s">
        <v>198</v>
      </c>
      <c r="BQ816" t="s">
        <v>198</v>
      </c>
    </row>
    <row r="817" spans="1:69" x14ac:dyDescent="0.25">
      <c r="B817" t="s">
        <v>3389</v>
      </c>
      <c r="C817" t="s">
        <v>3390</v>
      </c>
      <c r="D817" t="s">
        <v>198</v>
      </c>
      <c r="E817" t="s">
        <v>198</v>
      </c>
      <c r="F817" t="s">
        <v>198</v>
      </c>
      <c r="G817" t="s">
        <v>198</v>
      </c>
      <c r="H817">
        <v>15.071</v>
      </c>
      <c r="I817">
        <v>9.25</v>
      </c>
      <c r="J817">
        <v>136</v>
      </c>
      <c r="K817">
        <v>39.705882352941202</v>
      </c>
      <c r="L817">
        <v>25</v>
      </c>
      <c r="M817">
        <v>4</v>
      </c>
      <c r="N817">
        <v>4</v>
      </c>
      <c r="O817">
        <v>0</v>
      </c>
      <c r="P817">
        <v>1</v>
      </c>
      <c r="Q817" t="s">
        <v>198</v>
      </c>
      <c r="R817">
        <v>11.914999999999999</v>
      </c>
      <c r="S817">
        <v>71.666643619537396</v>
      </c>
      <c r="T817" s="8">
        <f t="shared" si="156"/>
        <v>0.20270720340757853</v>
      </c>
      <c r="U817" s="8">
        <f t="shared" si="157"/>
        <v>0.12825603720574197</v>
      </c>
      <c r="V817" s="7">
        <f t="shared" si="158"/>
        <v>5.4098797304998779E-3</v>
      </c>
      <c r="W817" t="str">
        <f t="shared" si="159"/>
        <v>n.s.</v>
      </c>
      <c r="X817" t="str">
        <f t="shared" si="160"/>
        <v>n.s.</v>
      </c>
      <c r="Y817" t="str">
        <f t="shared" si="161"/>
        <v>n.s.</v>
      </c>
      <c r="Z817" t="str">
        <f t="shared" si="162"/>
        <v>n.s.</v>
      </c>
      <c r="AA817">
        <f t="shared" si="163"/>
        <v>6</v>
      </c>
      <c r="AB817">
        <v>2.450342117076984E-2</v>
      </c>
      <c r="AC817">
        <v>0.17798254984598552</v>
      </c>
      <c r="AD817">
        <v>0.28936451475301916</v>
      </c>
      <c r="AE817">
        <v>0.33124113869334254</v>
      </c>
      <c r="AF817">
        <v>0.34187569404525731</v>
      </c>
      <c r="AG817">
        <v>5.1275901937097079E-2</v>
      </c>
      <c r="AH817">
        <f t="shared" si="164"/>
        <v>6</v>
      </c>
      <c r="AI817">
        <v>-0.21591485726524309</v>
      </c>
      <c r="AJ817">
        <v>-0.13764780046797989</v>
      </c>
      <c r="AK817">
        <v>0.17376706773670639</v>
      </c>
      <c r="AL817">
        <v>-7.0389327891398012E-2</v>
      </c>
      <c r="AM817">
        <v>0.14401030269151929</v>
      </c>
      <c r="AN817">
        <v>7.2315692310758635E-3</v>
      </c>
      <c r="AO817">
        <f t="shared" si="165"/>
        <v>6</v>
      </c>
      <c r="AP817">
        <v>0.86099999999999999</v>
      </c>
      <c r="AQ817">
        <v>0.90900000000000003</v>
      </c>
      <c r="AR817">
        <v>1.1279999999999999</v>
      </c>
      <c r="AS817">
        <v>1.05</v>
      </c>
      <c r="AT817">
        <v>0.90500000000000003</v>
      </c>
      <c r="AU817">
        <v>0.995</v>
      </c>
      <c r="AV817" t="s">
        <v>198</v>
      </c>
      <c r="AW817" t="s">
        <v>198</v>
      </c>
      <c r="AX817" t="s">
        <v>198</v>
      </c>
      <c r="BL817">
        <f t="shared" si="166"/>
        <v>-7.0389327891398012E-2</v>
      </c>
      <c r="BM817">
        <f t="shared" si="167"/>
        <v>0.14401030269151929</v>
      </c>
      <c r="BN817">
        <f t="shared" si="168"/>
        <v>7.2315692310758635E-3</v>
      </c>
      <c r="BO817">
        <v>7.0389327891398012E-2</v>
      </c>
      <c r="BP817">
        <v>-0.14401030269151929</v>
      </c>
      <c r="BQ817">
        <v>-7.2315692310758635E-3</v>
      </c>
    </row>
    <row r="818" spans="1:69" x14ac:dyDescent="0.25">
      <c r="B818" t="s">
        <v>3391</v>
      </c>
      <c r="C818" t="s">
        <v>3392</v>
      </c>
      <c r="D818" t="s">
        <v>198</v>
      </c>
      <c r="E818" t="s">
        <v>198</v>
      </c>
      <c r="F818" t="s">
        <v>198</v>
      </c>
      <c r="G818" t="s">
        <v>3393</v>
      </c>
      <c r="H818">
        <v>20.071000000000002</v>
      </c>
      <c r="I818">
        <v>8.92</v>
      </c>
      <c r="J818">
        <v>180</v>
      </c>
      <c r="K818">
        <v>46.6666666666667</v>
      </c>
      <c r="L818">
        <v>28</v>
      </c>
      <c r="M818">
        <v>8</v>
      </c>
      <c r="N818">
        <v>8</v>
      </c>
      <c r="O818">
        <v>0</v>
      </c>
      <c r="P818">
        <v>1</v>
      </c>
      <c r="Q818" t="s">
        <v>198</v>
      </c>
      <c r="R818">
        <v>10.938000000000001</v>
      </c>
      <c r="S818">
        <v>58.1465405225754</v>
      </c>
      <c r="T818" s="8">
        <f t="shared" si="156"/>
        <v>-9.4214458733380343E-2</v>
      </c>
      <c r="U818" s="8">
        <f t="shared" si="157"/>
        <v>0.39015599796405498</v>
      </c>
      <c r="V818" s="7">
        <f t="shared" si="158"/>
        <v>0.60103917680677954</v>
      </c>
      <c r="W818" t="str">
        <f t="shared" si="159"/>
        <v>n.s.</v>
      </c>
      <c r="X818" t="str">
        <f t="shared" si="160"/>
        <v>n.s.</v>
      </c>
      <c r="Y818" t="str">
        <f t="shared" si="161"/>
        <v>n.s.</v>
      </c>
      <c r="Z818" t="str">
        <f t="shared" si="162"/>
        <v>n.s.</v>
      </c>
      <c r="AA818">
        <f t="shared" si="163"/>
        <v>6</v>
      </c>
      <c r="AB818">
        <v>-0.52079486197687064</v>
      </c>
      <c r="AC818">
        <v>0.69968015710912512</v>
      </c>
      <c r="AD818">
        <v>-0.12056609409273585</v>
      </c>
      <c r="AE818">
        <v>-8.5855882763795466E-2</v>
      </c>
      <c r="AF818">
        <v>-0.1286719567862139</v>
      </c>
      <c r="AG818">
        <v>-0.40907811388979132</v>
      </c>
      <c r="AH818">
        <f t="shared" si="164"/>
        <v>6</v>
      </c>
      <c r="AI818">
        <v>-0.76121314041288357</v>
      </c>
      <c r="AJ818">
        <v>0.38404980679515971</v>
      </c>
      <c r="AK818">
        <v>-0.23616354110904861</v>
      </c>
      <c r="AL818">
        <v>-0.48748634934853602</v>
      </c>
      <c r="AM818">
        <v>-0.32653734813995189</v>
      </c>
      <c r="AN818">
        <v>-0.45312244659581252</v>
      </c>
      <c r="AO818">
        <f t="shared" si="165"/>
        <v>6</v>
      </c>
      <c r="AP818">
        <v>0.59</v>
      </c>
      <c r="AQ818">
        <v>1.3049999999999999</v>
      </c>
      <c r="AR818">
        <v>0.84899999999999998</v>
      </c>
      <c r="AS818">
        <v>1.4019999999999999</v>
      </c>
      <c r="AT818">
        <v>1.254</v>
      </c>
      <c r="AU818">
        <v>1.369</v>
      </c>
      <c r="AV818" t="s">
        <v>198</v>
      </c>
      <c r="AW818" t="s">
        <v>200</v>
      </c>
      <c r="AX818" t="s">
        <v>1397</v>
      </c>
      <c r="BL818">
        <f t="shared" si="166"/>
        <v>-0.48748634934853602</v>
      </c>
      <c r="BM818">
        <f t="shared" si="167"/>
        <v>-0.32653734813995189</v>
      </c>
      <c r="BN818">
        <f t="shared" si="168"/>
        <v>-0.45312244659581252</v>
      </c>
      <c r="BO818">
        <v>0.48748634934853602</v>
      </c>
      <c r="BP818">
        <v>0.32653734813995189</v>
      </c>
      <c r="BQ818">
        <v>0.45312244659581252</v>
      </c>
    </row>
    <row r="819" spans="1:69" x14ac:dyDescent="0.25">
      <c r="B819" t="s">
        <v>3394</v>
      </c>
      <c r="C819" t="s">
        <v>3395</v>
      </c>
      <c r="D819" t="s">
        <v>198</v>
      </c>
      <c r="E819" t="s">
        <v>198</v>
      </c>
      <c r="F819" t="s">
        <v>198</v>
      </c>
      <c r="G819" t="s">
        <v>198</v>
      </c>
      <c r="H819">
        <v>13.526999999999999</v>
      </c>
      <c r="I819">
        <v>11.68</v>
      </c>
      <c r="J819">
        <v>121</v>
      </c>
      <c r="K819">
        <v>40.495867768594998</v>
      </c>
      <c r="L819">
        <v>28</v>
      </c>
      <c r="M819">
        <v>3</v>
      </c>
      <c r="N819">
        <v>3</v>
      </c>
      <c r="O819">
        <v>0</v>
      </c>
      <c r="P819">
        <v>1</v>
      </c>
      <c r="Q819" t="s">
        <v>198</v>
      </c>
      <c r="R819">
        <v>30.623000000000001</v>
      </c>
      <c r="S819">
        <v>87.400947332382202</v>
      </c>
      <c r="T819" s="8">
        <f t="shared" si="156"/>
        <v>-0.31323562214758127</v>
      </c>
      <c r="U819" s="8">
        <f t="shared" si="157"/>
        <v>0.48256257099643379</v>
      </c>
      <c r="V819" s="7">
        <f t="shared" si="158"/>
        <v>0.18422757380803359</v>
      </c>
      <c r="W819" t="str">
        <f t="shared" si="159"/>
        <v>n.s.</v>
      </c>
      <c r="X819" t="str">
        <f t="shared" si="160"/>
        <v>n.s.</v>
      </c>
      <c r="Y819" t="str">
        <f t="shared" si="161"/>
        <v>n.s.</v>
      </c>
      <c r="Z819" t="str">
        <f t="shared" si="162"/>
        <v>n.s.</v>
      </c>
      <c r="AA819">
        <f t="shared" si="163"/>
        <v>5</v>
      </c>
      <c r="AB819">
        <v>0.59204660753879534</v>
      </c>
      <c r="AC819">
        <v>-0.24076299821041985</v>
      </c>
      <c r="AD819">
        <v>-0.52375735052347105</v>
      </c>
      <c r="AE819">
        <v>-0.67561253234771979</v>
      </c>
      <c r="AF819" t="s">
        <v>198</v>
      </c>
      <c r="AG819">
        <v>-0.71809183719509073</v>
      </c>
      <c r="AH819">
        <f t="shared" si="164"/>
        <v>5</v>
      </c>
      <c r="AI819">
        <v>0.35162832910278236</v>
      </c>
      <c r="AJ819">
        <v>-0.55639334852438527</v>
      </c>
      <c r="AK819">
        <v>-0.63935479753978386</v>
      </c>
      <c r="AL819">
        <v>-1.0772429989324603</v>
      </c>
      <c r="AM819" t="s">
        <v>198</v>
      </c>
      <c r="AN819">
        <v>-0.76213616990111199</v>
      </c>
      <c r="AO819">
        <f t="shared" si="165"/>
        <v>5</v>
      </c>
      <c r="AP819">
        <v>1.276</v>
      </c>
      <c r="AQ819">
        <v>0.68</v>
      </c>
      <c r="AR819">
        <v>0.64200000000000002</v>
      </c>
      <c r="AS819">
        <v>2.11</v>
      </c>
      <c r="AT819" t="s">
        <v>198</v>
      </c>
      <c r="AU819">
        <v>1.696</v>
      </c>
      <c r="AV819" t="s">
        <v>198</v>
      </c>
      <c r="AW819" t="s">
        <v>198</v>
      </c>
      <c r="AX819" t="s">
        <v>198</v>
      </c>
      <c r="BL819">
        <f t="shared" si="166"/>
        <v>-1.0772429989324603</v>
      </c>
      <c r="BM819" t="str">
        <f t="shared" si="167"/>
        <v/>
      </c>
      <c r="BN819">
        <f t="shared" si="168"/>
        <v>-0.76213616990111199</v>
      </c>
      <c r="BO819">
        <v>1.0772429989324603</v>
      </c>
      <c r="BP819" t="s">
        <v>198</v>
      </c>
      <c r="BQ819">
        <v>0.76213616990111199</v>
      </c>
    </row>
    <row r="820" spans="1:69" x14ac:dyDescent="0.25">
      <c r="B820" t="s">
        <v>3396</v>
      </c>
      <c r="C820" t="s">
        <v>3397</v>
      </c>
      <c r="D820" t="s">
        <v>198</v>
      </c>
      <c r="E820" t="s">
        <v>198</v>
      </c>
      <c r="F820" t="s">
        <v>198</v>
      </c>
      <c r="G820" t="s">
        <v>198</v>
      </c>
      <c r="H820">
        <v>29.475000000000001</v>
      </c>
      <c r="I820">
        <v>6.73</v>
      </c>
      <c r="J820">
        <v>263</v>
      </c>
      <c r="K820">
        <v>29.277566539923999</v>
      </c>
      <c r="L820">
        <v>16</v>
      </c>
      <c r="M820">
        <v>6</v>
      </c>
      <c r="N820">
        <v>6</v>
      </c>
      <c r="O820">
        <v>0</v>
      </c>
      <c r="P820">
        <v>1</v>
      </c>
      <c r="Q820" t="s">
        <v>198</v>
      </c>
      <c r="R820">
        <v>3.2170000000000001</v>
      </c>
      <c r="S820">
        <v>47.556012868881197</v>
      </c>
      <c r="T820" s="8">
        <f t="shared" si="156"/>
        <v>2.1255788039936118E-2</v>
      </c>
      <c r="U820" s="8">
        <f t="shared" si="157"/>
        <v>0.19516854073799852</v>
      </c>
      <c r="V820" s="7">
        <f t="shared" si="158"/>
        <v>0.81472585821370647</v>
      </c>
      <c r="W820" t="str">
        <f t="shared" si="159"/>
        <v>n.s.</v>
      </c>
      <c r="X820" t="str">
        <f t="shared" si="160"/>
        <v>n.s.</v>
      </c>
      <c r="Y820" t="str">
        <f t="shared" si="161"/>
        <v>n.s.</v>
      </c>
      <c r="Z820" t="str">
        <f t="shared" si="162"/>
        <v>n.s.</v>
      </c>
      <c r="AA820">
        <f t="shared" si="163"/>
        <v>5</v>
      </c>
      <c r="AB820">
        <v>0.17700910825995139</v>
      </c>
      <c r="AC820" t="s">
        <v>198</v>
      </c>
      <c r="AD820">
        <v>0.10255440954071388</v>
      </c>
      <c r="AE820">
        <v>0.17019805813677547</v>
      </c>
      <c r="AF820">
        <v>-0.34909078678767341</v>
      </c>
      <c r="AG820">
        <v>5.6081510499132944E-3</v>
      </c>
      <c r="AH820">
        <f t="shared" si="164"/>
        <v>5</v>
      </c>
      <c r="AI820">
        <v>-6.3409170176061541E-2</v>
      </c>
      <c r="AJ820" t="s">
        <v>198</v>
      </c>
      <c r="AK820">
        <v>-1.3043037475598882E-2</v>
      </c>
      <c r="AL820">
        <v>-0.23143240844796509</v>
      </c>
      <c r="AM820">
        <v>-0.5469561781414114</v>
      </c>
      <c r="AN820">
        <v>-3.8436181656107918E-2</v>
      </c>
      <c r="AO820">
        <f t="shared" si="165"/>
        <v>5</v>
      </c>
      <c r="AP820">
        <v>0.95699999999999996</v>
      </c>
      <c r="AQ820" t="s">
        <v>198</v>
      </c>
      <c r="AR820">
        <v>0.99099999999999999</v>
      </c>
      <c r="AS820">
        <v>1.1739999999999999</v>
      </c>
      <c r="AT820">
        <v>1.4610000000000001</v>
      </c>
      <c r="AU820">
        <v>1.0269999999999999</v>
      </c>
      <c r="AV820" t="s">
        <v>198</v>
      </c>
      <c r="AW820" t="s">
        <v>198</v>
      </c>
      <c r="AX820" t="s">
        <v>198</v>
      </c>
      <c r="BL820">
        <f t="shared" si="166"/>
        <v>-0.23143240844796509</v>
      </c>
      <c r="BM820">
        <f t="shared" si="167"/>
        <v>-0.5469561781414114</v>
      </c>
      <c r="BN820">
        <f t="shared" si="168"/>
        <v>-3.8436181656107918E-2</v>
      </c>
      <c r="BO820">
        <v>0.23143240844796509</v>
      </c>
      <c r="BP820">
        <v>0.5469561781414114</v>
      </c>
      <c r="BQ820">
        <v>3.8436181656107918E-2</v>
      </c>
    </row>
    <row r="821" spans="1:69" x14ac:dyDescent="0.25">
      <c r="B821" t="s">
        <v>3398</v>
      </c>
      <c r="C821" t="s">
        <v>3399</v>
      </c>
      <c r="D821" t="s">
        <v>198</v>
      </c>
      <c r="E821" t="s">
        <v>198</v>
      </c>
      <c r="F821" t="s">
        <v>198</v>
      </c>
      <c r="G821" t="s">
        <v>1465</v>
      </c>
      <c r="H821">
        <v>28.745999999999999</v>
      </c>
      <c r="I821">
        <v>7.99</v>
      </c>
      <c r="J821">
        <v>268</v>
      </c>
      <c r="K821">
        <v>29.1044776119403</v>
      </c>
      <c r="L821">
        <v>23</v>
      </c>
      <c r="M821">
        <v>5</v>
      </c>
      <c r="N821">
        <v>5</v>
      </c>
      <c r="O821">
        <v>0</v>
      </c>
      <c r="P821">
        <v>1</v>
      </c>
      <c r="Q821" t="s">
        <v>198</v>
      </c>
      <c r="R821">
        <v>3.4369999999999998</v>
      </c>
      <c r="S821">
        <v>71.935915589332595</v>
      </c>
      <c r="T821" s="8">
        <f t="shared" si="156"/>
        <v>-0.14153008913412748</v>
      </c>
      <c r="U821" s="8">
        <f t="shared" si="157"/>
        <v>0.26100602263128908</v>
      </c>
      <c r="V821" s="7">
        <f t="shared" si="158"/>
        <v>0.25318656267580525</v>
      </c>
      <c r="W821" t="str">
        <f t="shared" si="159"/>
        <v>n.s.</v>
      </c>
      <c r="X821" t="str">
        <f t="shared" si="160"/>
        <v>n.s.</v>
      </c>
      <c r="Y821" t="str">
        <f t="shared" si="161"/>
        <v>n.s.</v>
      </c>
      <c r="Z821" t="str">
        <f t="shared" si="162"/>
        <v>n.s.</v>
      </c>
      <c r="AA821">
        <f t="shared" si="163"/>
        <v>6</v>
      </c>
      <c r="AB821">
        <v>-6.7154523474279304E-2</v>
      </c>
      <c r="AC821">
        <v>-0.4727343963588852</v>
      </c>
      <c r="AD821">
        <v>-0.12056609409273585</v>
      </c>
      <c r="AE821">
        <v>-0.49056624388074466</v>
      </c>
      <c r="AF821">
        <v>0.16083466040877095</v>
      </c>
      <c r="AG821">
        <v>0.14100606259310916</v>
      </c>
      <c r="AH821">
        <f t="shared" si="164"/>
        <v>6</v>
      </c>
      <c r="AI821">
        <v>-0.30757280191029224</v>
      </c>
      <c r="AJ821">
        <v>-0.78836474667285061</v>
      </c>
      <c r="AK821">
        <v>-0.23616354110904861</v>
      </c>
      <c r="AL821">
        <v>-0.89219671046548521</v>
      </c>
      <c r="AM821">
        <v>-3.7030730944967026E-2</v>
      </c>
      <c r="AN821">
        <v>9.6961729887087941E-2</v>
      </c>
      <c r="AO821">
        <f t="shared" si="165"/>
        <v>6</v>
      </c>
      <c r="AP821">
        <v>0.80800000000000005</v>
      </c>
      <c r="AQ821">
        <v>0.57899999999999996</v>
      </c>
      <c r="AR821">
        <v>0.84899999999999998</v>
      </c>
      <c r="AS821">
        <v>1.8560000000000001</v>
      </c>
      <c r="AT821">
        <v>1.026</v>
      </c>
      <c r="AU821">
        <v>0.93500000000000005</v>
      </c>
      <c r="AV821" t="s">
        <v>198</v>
      </c>
      <c r="AW821" t="s">
        <v>198</v>
      </c>
      <c r="AX821" t="s">
        <v>205</v>
      </c>
      <c r="BL821">
        <f t="shared" si="166"/>
        <v>-0.89219671046548521</v>
      </c>
      <c r="BM821">
        <f t="shared" si="167"/>
        <v>-3.7030730944967026E-2</v>
      </c>
      <c r="BN821">
        <f t="shared" si="168"/>
        <v>9.6961729887087941E-2</v>
      </c>
      <c r="BO821">
        <v>0.89219671046548521</v>
      </c>
      <c r="BP821">
        <v>3.7030730944967026E-2</v>
      </c>
      <c r="BQ821">
        <v>-9.6961729887087941E-2</v>
      </c>
    </row>
    <row r="822" spans="1:69" x14ac:dyDescent="0.25">
      <c r="B822" t="s">
        <v>3400</v>
      </c>
      <c r="C822" t="s">
        <v>3401</v>
      </c>
      <c r="D822" t="s">
        <v>198</v>
      </c>
      <c r="E822" t="s">
        <v>198</v>
      </c>
      <c r="F822" t="s">
        <v>198</v>
      </c>
      <c r="G822" t="s">
        <v>3402</v>
      </c>
      <c r="H822">
        <v>52.344000000000001</v>
      </c>
      <c r="I822">
        <v>7.3</v>
      </c>
      <c r="J822">
        <v>463</v>
      </c>
      <c r="K822">
        <v>25.701943844492401</v>
      </c>
      <c r="L822">
        <v>20</v>
      </c>
      <c r="M822">
        <v>9</v>
      </c>
      <c r="N822">
        <v>9</v>
      </c>
      <c r="O822">
        <v>0</v>
      </c>
      <c r="P822">
        <v>1</v>
      </c>
      <c r="Q822" t="s">
        <v>198</v>
      </c>
      <c r="R822">
        <v>1.6259999999999999</v>
      </c>
      <c r="S822">
        <v>48.399222612381003</v>
      </c>
      <c r="T822" s="8">
        <f t="shared" si="156"/>
        <v>-0.32035948678482168</v>
      </c>
      <c r="U822" s="8">
        <f t="shared" si="157"/>
        <v>0.35944095828179434</v>
      </c>
      <c r="V822" s="7">
        <f t="shared" si="158"/>
        <v>7.9731388099223185E-2</v>
      </c>
      <c r="W822" t="str">
        <f t="shared" si="159"/>
        <v>n.s.</v>
      </c>
      <c r="X822" t="str">
        <f t="shared" si="160"/>
        <v>n.s.</v>
      </c>
      <c r="Y822" t="str">
        <f t="shared" si="161"/>
        <v>n.s.</v>
      </c>
      <c r="Z822" t="str">
        <f t="shared" si="162"/>
        <v>n.s.</v>
      </c>
      <c r="AA822">
        <f t="shared" si="163"/>
        <v>5</v>
      </c>
      <c r="AB822">
        <v>-0.32876122504421557</v>
      </c>
      <c r="AC822">
        <v>-0.78287519463845956</v>
      </c>
      <c r="AD822">
        <v>-0.56016799071315593</v>
      </c>
      <c r="AE822">
        <v>-0.21190118633318655</v>
      </c>
      <c r="AF822" t="s">
        <v>198</v>
      </c>
      <c r="AG822">
        <v>0.28190816280490916</v>
      </c>
      <c r="AH822">
        <f t="shared" si="164"/>
        <v>5</v>
      </c>
      <c r="AI822">
        <v>-0.5691795034802285</v>
      </c>
      <c r="AJ822">
        <v>-1.098505544952425</v>
      </c>
      <c r="AK822">
        <v>-0.67576543772946873</v>
      </c>
      <c r="AL822">
        <v>-0.61353165291792711</v>
      </c>
      <c r="AM822" t="s">
        <v>198</v>
      </c>
      <c r="AN822">
        <v>0.23786383009888792</v>
      </c>
      <c r="AO822">
        <f t="shared" si="165"/>
        <v>5</v>
      </c>
      <c r="AP822">
        <v>0.67400000000000004</v>
      </c>
      <c r="AQ822">
        <v>0.46700000000000003</v>
      </c>
      <c r="AR822">
        <v>0.626</v>
      </c>
      <c r="AS822">
        <v>1.53</v>
      </c>
      <c r="AT822" t="s">
        <v>198</v>
      </c>
      <c r="AU822">
        <v>0.84799999999999998</v>
      </c>
      <c r="AV822" t="s">
        <v>199</v>
      </c>
      <c r="AW822" t="s">
        <v>198</v>
      </c>
      <c r="AX822" t="s">
        <v>209</v>
      </c>
      <c r="BL822">
        <f t="shared" si="166"/>
        <v>-0.61353165291792711</v>
      </c>
      <c r="BM822" t="str">
        <f t="shared" si="167"/>
        <v/>
      </c>
      <c r="BN822">
        <f t="shared" si="168"/>
        <v>0.23786383009888792</v>
      </c>
      <c r="BO822">
        <v>0.61353165291792711</v>
      </c>
      <c r="BP822" t="s">
        <v>198</v>
      </c>
      <c r="BQ822">
        <v>-0.23786383009888792</v>
      </c>
    </row>
    <row r="823" spans="1:69" x14ac:dyDescent="0.25">
      <c r="B823" t="s">
        <v>3403</v>
      </c>
      <c r="C823" t="s">
        <v>3404</v>
      </c>
      <c r="D823" t="s">
        <v>198</v>
      </c>
      <c r="E823" t="s">
        <v>198</v>
      </c>
      <c r="F823" t="s">
        <v>198</v>
      </c>
      <c r="G823" t="s">
        <v>3405</v>
      </c>
      <c r="H823">
        <v>30.152000000000001</v>
      </c>
      <c r="I823">
        <v>6.27</v>
      </c>
      <c r="J823">
        <v>273</v>
      </c>
      <c r="K823">
        <v>36.263736263736298</v>
      </c>
      <c r="L823">
        <v>21</v>
      </c>
      <c r="M823">
        <v>8</v>
      </c>
      <c r="N823">
        <v>8</v>
      </c>
      <c r="O823">
        <v>0</v>
      </c>
      <c r="P823">
        <v>1</v>
      </c>
      <c r="Q823" t="s">
        <v>198</v>
      </c>
      <c r="R823">
        <v>2.548</v>
      </c>
      <c r="S823">
        <v>66.868043899536104</v>
      </c>
      <c r="T823" s="8">
        <f t="shared" si="156"/>
        <v>0.36864785534361055</v>
      </c>
      <c r="U823" s="8">
        <f t="shared" si="157"/>
        <v>1.2595852612759457</v>
      </c>
      <c r="V823" s="7">
        <f t="shared" si="158"/>
        <v>0.52759311698785483</v>
      </c>
      <c r="W823" t="str">
        <f t="shared" si="159"/>
        <v>n.s.</v>
      </c>
      <c r="X823" t="str">
        <f t="shared" si="160"/>
        <v>n.s.</v>
      </c>
      <c r="Y823" t="str">
        <f t="shared" si="161"/>
        <v>n.s.</v>
      </c>
      <c r="Z823" t="str">
        <f t="shared" si="162"/>
        <v>n.s.</v>
      </c>
      <c r="AA823">
        <f t="shared" si="163"/>
        <v>6</v>
      </c>
      <c r="AB823">
        <v>-0.50619748576391266</v>
      </c>
      <c r="AC823">
        <v>3.1446680389831005</v>
      </c>
      <c r="AD823">
        <v>-0.41555861000904976</v>
      </c>
      <c r="AE823">
        <v>7.9702371697378205E-2</v>
      </c>
      <c r="AF823">
        <v>-0.10196537046863241</v>
      </c>
      <c r="AG823">
        <v>1.1238187622779741E-2</v>
      </c>
      <c r="AH823">
        <f t="shared" si="164"/>
        <v>6</v>
      </c>
      <c r="AI823">
        <v>-0.74661576419992559</v>
      </c>
      <c r="AJ823">
        <v>2.8290376886691351</v>
      </c>
      <c r="AK823">
        <v>-0.5311560570253625</v>
      </c>
      <c r="AL823">
        <v>-0.32192809488736235</v>
      </c>
      <c r="AM823">
        <v>-0.2998307618223704</v>
      </c>
      <c r="AN823">
        <v>-3.2806145083241471E-2</v>
      </c>
      <c r="AO823">
        <f t="shared" si="165"/>
        <v>6</v>
      </c>
      <c r="AP823">
        <v>0.59599999999999997</v>
      </c>
      <c r="AQ823">
        <v>7.1059999999999999</v>
      </c>
      <c r="AR823">
        <v>0.69199999999999995</v>
      </c>
      <c r="AS823">
        <v>1.25</v>
      </c>
      <c r="AT823">
        <v>1.2310000000000001</v>
      </c>
      <c r="AU823">
        <v>1.0229999999999999</v>
      </c>
      <c r="AV823" t="s">
        <v>199</v>
      </c>
      <c r="AW823" t="s">
        <v>198</v>
      </c>
      <c r="AX823" t="s">
        <v>222</v>
      </c>
      <c r="BL823">
        <f t="shared" si="166"/>
        <v>-0.32192809488736235</v>
      </c>
      <c r="BM823">
        <f t="shared" si="167"/>
        <v>-0.2998307618223704</v>
      </c>
      <c r="BN823">
        <f t="shared" si="168"/>
        <v>-3.2806145083241471E-2</v>
      </c>
      <c r="BO823">
        <v>0.32192809488736235</v>
      </c>
      <c r="BP823">
        <v>0.2998307618223704</v>
      </c>
      <c r="BQ823">
        <v>3.2806145083241471E-2</v>
      </c>
    </row>
    <row r="824" spans="1:69" x14ac:dyDescent="0.25">
      <c r="A824" s="9" t="s">
        <v>258</v>
      </c>
      <c r="B824" t="s">
        <v>3406</v>
      </c>
      <c r="C824" t="s">
        <v>3407</v>
      </c>
      <c r="D824" t="s">
        <v>198</v>
      </c>
      <c r="E824" t="s">
        <v>198</v>
      </c>
      <c r="F824" t="s">
        <v>198</v>
      </c>
      <c r="G824" t="s">
        <v>3410</v>
      </c>
      <c r="H824">
        <v>22.125</v>
      </c>
      <c r="I824">
        <v>7.64</v>
      </c>
      <c r="J824">
        <v>192</v>
      </c>
      <c r="K824">
        <v>38.0208333333333</v>
      </c>
      <c r="L824">
        <v>41</v>
      </c>
      <c r="M824">
        <v>6</v>
      </c>
      <c r="N824">
        <v>6</v>
      </c>
      <c r="O824">
        <v>0</v>
      </c>
      <c r="P824">
        <v>1</v>
      </c>
      <c r="Q824" t="s">
        <v>198</v>
      </c>
      <c r="R824">
        <v>9</v>
      </c>
      <c r="S824">
        <v>113.642984986305</v>
      </c>
      <c r="T824" s="8">
        <f t="shared" si="156"/>
        <v>1.4190369048010076E-2</v>
      </c>
      <c r="U824" s="8">
        <f t="shared" si="157"/>
        <v>0.57526550656435016</v>
      </c>
      <c r="V824" s="7">
        <f t="shared" si="158"/>
        <v>0.95709886538021882</v>
      </c>
      <c r="W824" t="str">
        <f t="shared" si="159"/>
        <v>n.s.</v>
      </c>
      <c r="X824" t="str">
        <f t="shared" si="160"/>
        <v>n.s.</v>
      </c>
      <c r="Y824" t="str">
        <f t="shared" si="161"/>
        <v>n.s.</v>
      </c>
      <c r="Z824" t="str">
        <f t="shared" si="162"/>
        <v>n.s.</v>
      </c>
      <c r="AA824">
        <f t="shared" si="163"/>
        <v>6</v>
      </c>
      <c r="AB824">
        <v>0.37660966472315699</v>
      </c>
      <c r="AC824">
        <v>-0.29700710885003906</v>
      </c>
      <c r="AD824">
        <v>-0.23731834035473359</v>
      </c>
      <c r="AE824">
        <v>1.1385960607509467</v>
      </c>
      <c r="AF824">
        <v>-0.4856065015014896</v>
      </c>
      <c r="AG824">
        <v>-0.41013156047978089</v>
      </c>
      <c r="AH824">
        <f t="shared" si="164"/>
        <v>6</v>
      </c>
      <c r="AI824">
        <v>0.13619138628714406</v>
      </c>
      <c r="AJ824">
        <v>-0.61263745916400447</v>
      </c>
      <c r="AK824">
        <v>-0.35291578737104634</v>
      </c>
      <c r="AL824">
        <v>0.73696559416620622</v>
      </c>
      <c r="AM824">
        <v>-0.68347189285522758</v>
      </c>
      <c r="AN824">
        <v>-0.45417589318580209</v>
      </c>
      <c r="AO824">
        <f t="shared" si="165"/>
        <v>6</v>
      </c>
      <c r="AP824">
        <v>1.099</v>
      </c>
      <c r="AQ824">
        <v>0.65400000000000003</v>
      </c>
      <c r="AR824">
        <v>0.78300000000000003</v>
      </c>
      <c r="AS824">
        <v>0.6</v>
      </c>
      <c r="AT824">
        <v>1.6060000000000001</v>
      </c>
      <c r="AU824">
        <v>1.37</v>
      </c>
      <c r="AV824" t="s">
        <v>740</v>
      </c>
      <c r="AW824" t="s">
        <v>3408</v>
      </c>
      <c r="AX824" t="s">
        <v>3409</v>
      </c>
      <c r="BL824">
        <f t="shared" si="166"/>
        <v>0.73696559416620622</v>
      </c>
      <c r="BM824">
        <f t="shared" si="167"/>
        <v>-0.68347189285522758</v>
      </c>
      <c r="BN824">
        <f t="shared" si="168"/>
        <v>-0.45417589318580209</v>
      </c>
      <c r="BO824">
        <v>-0.73696559416620622</v>
      </c>
      <c r="BP824">
        <v>0.68347189285522758</v>
      </c>
      <c r="BQ824">
        <v>0.45417589318580209</v>
      </c>
    </row>
    <row r="825" spans="1:69" x14ac:dyDescent="0.25">
      <c r="B825" t="s">
        <v>3411</v>
      </c>
      <c r="C825" t="s">
        <v>3412</v>
      </c>
      <c r="D825" t="s">
        <v>198</v>
      </c>
      <c r="E825" t="s">
        <v>198</v>
      </c>
      <c r="F825" t="s">
        <v>198</v>
      </c>
      <c r="G825" t="s">
        <v>3413</v>
      </c>
      <c r="H825">
        <v>11.215999999999999</v>
      </c>
      <c r="I825">
        <v>6.74</v>
      </c>
      <c r="J825">
        <v>103</v>
      </c>
      <c r="K825">
        <v>42.7184466019417</v>
      </c>
      <c r="L825">
        <v>25</v>
      </c>
      <c r="M825">
        <v>4</v>
      </c>
      <c r="N825">
        <v>4</v>
      </c>
      <c r="O825">
        <v>0</v>
      </c>
      <c r="P825">
        <v>1</v>
      </c>
      <c r="Q825" t="s">
        <v>198</v>
      </c>
      <c r="R825">
        <v>25.827000000000002</v>
      </c>
      <c r="S825">
        <v>61.211519598960898</v>
      </c>
      <c r="T825" s="8">
        <f t="shared" si="156"/>
        <v>1.7611929676303595E-2</v>
      </c>
      <c r="U825" s="8">
        <f t="shared" si="157"/>
        <v>0.29586095109055255</v>
      </c>
      <c r="V825" s="7">
        <f t="shared" si="158"/>
        <v>0.89674840737621397</v>
      </c>
      <c r="W825" t="str">
        <f t="shared" si="159"/>
        <v>n.s.</v>
      </c>
      <c r="X825" t="str">
        <f t="shared" si="160"/>
        <v>n.s.</v>
      </c>
      <c r="Y825" t="str">
        <f t="shared" si="161"/>
        <v>n.s.</v>
      </c>
      <c r="Z825" t="str">
        <f t="shared" si="162"/>
        <v>n.s.</v>
      </c>
      <c r="AA825">
        <f t="shared" si="163"/>
        <v>6</v>
      </c>
      <c r="AB825">
        <v>0.28025854296780406</v>
      </c>
      <c r="AC825">
        <v>0.35406653197007332</v>
      </c>
      <c r="AD825">
        <v>0.26355532840341417</v>
      </c>
      <c r="AE825">
        <v>-0.31030489039418097</v>
      </c>
      <c r="AF825">
        <v>-9.7269857647080071E-2</v>
      </c>
      <c r="AG825">
        <v>-0.38463407724220888</v>
      </c>
      <c r="AH825">
        <f t="shared" si="164"/>
        <v>6</v>
      </c>
      <c r="AI825">
        <v>3.9840264531791104E-2</v>
      </c>
      <c r="AJ825">
        <v>3.8436181656107918E-2</v>
      </c>
      <c r="AK825">
        <v>0.14795788138710142</v>
      </c>
      <c r="AL825">
        <v>-0.71193535697892152</v>
      </c>
      <c r="AM825">
        <v>-0.29513524900081806</v>
      </c>
      <c r="AN825">
        <v>-0.42867840994823009</v>
      </c>
      <c r="AO825">
        <f t="shared" si="165"/>
        <v>6</v>
      </c>
      <c r="AP825">
        <v>1.028</v>
      </c>
      <c r="AQ825">
        <v>1.0269999999999999</v>
      </c>
      <c r="AR825">
        <v>1.1080000000000001</v>
      </c>
      <c r="AS825">
        <v>1.6379999999999999</v>
      </c>
      <c r="AT825">
        <v>1.2270000000000001</v>
      </c>
      <c r="AU825">
        <v>1.3460000000000001</v>
      </c>
      <c r="AV825" t="s">
        <v>1364</v>
      </c>
      <c r="AW825" t="s">
        <v>1172</v>
      </c>
      <c r="AX825" t="s">
        <v>1437</v>
      </c>
      <c r="BL825">
        <f t="shared" si="166"/>
        <v>-0.71193535697892152</v>
      </c>
      <c r="BM825">
        <f t="shared" si="167"/>
        <v>-0.29513524900081806</v>
      </c>
      <c r="BN825">
        <f t="shared" si="168"/>
        <v>-0.42867840994823009</v>
      </c>
      <c r="BO825">
        <v>0.71193535697892152</v>
      </c>
      <c r="BP825">
        <v>0.29513524900081806</v>
      </c>
      <c r="BQ825">
        <v>0.42867840994823009</v>
      </c>
    </row>
    <row r="826" spans="1:69" x14ac:dyDescent="0.25">
      <c r="B826" t="s">
        <v>3414</v>
      </c>
      <c r="C826" t="s">
        <v>3415</v>
      </c>
      <c r="D826" t="s">
        <v>198</v>
      </c>
      <c r="E826" t="s">
        <v>198</v>
      </c>
      <c r="F826" t="s">
        <v>198</v>
      </c>
      <c r="G826" t="s">
        <v>3416</v>
      </c>
      <c r="H826">
        <v>44.000999999999998</v>
      </c>
      <c r="I826">
        <v>5.97</v>
      </c>
      <c r="J826">
        <v>392</v>
      </c>
      <c r="K826">
        <v>17.6020408163265</v>
      </c>
      <c r="L826">
        <v>19</v>
      </c>
      <c r="M826">
        <v>5</v>
      </c>
      <c r="N826">
        <v>5</v>
      </c>
      <c r="O826">
        <v>0</v>
      </c>
      <c r="P826">
        <v>1</v>
      </c>
      <c r="Q826" t="s">
        <v>198</v>
      </c>
      <c r="R826">
        <v>1.1539999999999999</v>
      </c>
      <c r="S826">
        <v>95.738822340965299</v>
      </c>
      <c r="T826" s="8">
        <f t="shared" si="156"/>
        <v>-5.9477552848296811E-2</v>
      </c>
      <c r="U826" s="8">
        <f t="shared" si="157"/>
        <v>0.32266059748910303</v>
      </c>
      <c r="V826" s="7">
        <f t="shared" si="158"/>
        <v>0.68890071843495659</v>
      </c>
      <c r="W826" t="str">
        <f t="shared" si="159"/>
        <v>n.s.</v>
      </c>
      <c r="X826" t="str">
        <f t="shared" si="160"/>
        <v>n.s.</v>
      </c>
      <c r="Y826" t="str">
        <f t="shared" si="161"/>
        <v>n.s.</v>
      </c>
      <c r="Z826" t="str">
        <f t="shared" si="162"/>
        <v>n.s.</v>
      </c>
      <c r="AA826">
        <f t="shared" si="163"/>
        <v>6</v>
      </c>
      <c r="AB826">
        <v>0.27322442351925441</v>
      </c>
      <c r="AC826">
        <v>6.2373066091701568E-2</v>
      </c>
      <c r="AD826">
        <v>0.35804752069401419</v>
      </c>
      <c r="AE826">
        <v>-0.36644796843171501</v>
      </c>
      <c r="AF826">
        <v>-0.15376293774904437</v>
      </c>
      <c r="AG826">
        <v>-0.53029942121399165</v>
      </c>
      <c r="AH826">
        <f t="shared" si="164"/>
        <v>6</v>
      </c>
      <c r="AI826">
        <v>3.2806145083241471E-2</v>
      </c>
      <c r="AJ826">
        <v>-0.25325728422226385</v>
      </c>
      <c r="AK826">
        <v>0.24245007367770144</v>
      </c>
      <c r="AL826">
        <v>-0.76807843501645556</v>
      </c>
      <c r="AM826">
        <v>-0.35162832910278236</v>
      </c>
      <c r="AN826">
        <v>-0.57434375392001291</v>
      </c>
      <c r="AO826">
        <f t="shared" si="165"/>
        <v>6</v>
      </c>
      <c r="AP826">
        <v>1.0229999999999999</v>
      </c>
      <c r="AQ826">
        <v>0.83899999999999997</v>
      </c>
      <c r="AR826">
        <v>1.1830000000000001</v>
      </c>
      <c r="AS826">
        <v>1.7030000000000001</v>
      </c>
      <c r="AT826">
        <v>1.276</v>
      </c>
      <c r="AU826">
        <v>1.4890000000000001</v>
      </c>
      <c r="AV826" t="s">
        <v>1309</v>
      </c>
      <c r="AW826" t="s">
        <v>200</v>
      </c>
      <c r="AX826" t="s">
        <v>209</v>
      </c>
      <c r="BL826">
        <f t="shared" si="166"/>
        <v>-0.76807843501645556</v>
      </c>
      <c r="BM826">
        <f t="shared" si="167"/>
        <v>-0.35162832910278236</v>
      </c>
      <c r="BN826">
        <f t="shared" si="168"/>
        <v>-0.57434375392001291</v>
      </c>
      <c r="BO826">
        <v>0.76807843501645556</v>
      </c>
      <c r="BP826">
        <v>0.35162832910278236</v>
      </c>
      <c r="BQ826">
        <v>0.57434375392001291</v>
      </c>
    </row>
    <row r="827" spans="1:69" x14ac:dyDescent="0.25">
      <c r="B827" t="s">
        <v>3417</v>
      </c>
      <c r="C827" t="s">
        <v>3418</v>
      </c>
      <c r="D827" t="s">
        <v>198</v>
      </c>
      <c r="E827" t="s">
        <v>198</v>
      </c>
      <c r="F827" t="s">
        <v>198</v>
      </c>
      <c r="G827" t="s">
        <v>198</v>
      </c>
      <c r="H827">
        <v>57.268000000000001</v>
      </c>
      <c r="I827">
        <v>10.14</v>
      </c>
      <c r="J827">
        <v>542</v>
      </c>
      <c r="K827">
        <v>17.3431734317343</v>
      </c>
      <c r="L827">
        <v>22</v>
      </c>
      <c r="M827">
        <v>5</v>
      </c>
      <c r="N827">
        <v>5</v>
      </c>
      <c r="O827">
        <v>0</v>
      </c>
      <c r="P827">
        <v>1</v>
      </c>
      <c r="Q827" t="s">
        <v>198</v>
      </c>
      <c r="R827">
        <v>0.81200000000000006</v>
      </c>
      <c r="S827">
        <v>63.441782593727098</v>
      </c>
      <c r="T827" s="8">
        <f t="shared" si="156"/>
        <v>-0.17133958302653349</v>
      </c>
      <c r="U827" s="8">
        <f t="shared" si="157"/>
        <v>0.7450421949095436</v>
      </c>
      <c r="V827" s="7">
        <f t="shared" si="158"/>
        <v>0.61825949343769915</v>
      </c>
      <c r="W827" t="str">
        <f t="shared" si="159"/>
        <v>n.s.</v>
      </c>
      <c r="X827" t="str">
        <f t="shared" si="160"/>
        <v>n.s.</v>
      </c>
      <c r="Y827" t="str">
        <f t="shared" si="161"/>
        <v>n.s.</v>
      </c>
      <c r="Z827" t="str">
        <f t="shared" si="162"/>
        <v>n.s.</v>
      </c>
      <c r="AA827">
        <f t="shared" si="163"/>
        <v>6</v>
      </c>
      <c r="AB827">
        <v>-0.2638865589399183</v>
      </c>
      <c r="AC827">
        <v>-1.4309854138859601</v>
      </c>
      <c r="AD827">
        <v>-0.68779550888886953</v>
      </c>
      <c r="AE827">
        <v>2.2009504529032275E-2</v>
      </c>
      <c r="AF827">
        <v>0.78427130894456276</v>
      </c>
      <c r="AG827">
        <v>0.5483491700819525</v>
      </c>
      <c r="AH827">
        <f t="shared" si="164"/>
        <v>6</v>
      </c>
      <c r="AI827">
        <v>-0.50430483737593124</v>
      </c>
      <c r="AJ827">
        <v>-1.7466157641999256</v>
      </c>
      <c r="AK827">
        <v>-0.80339295590518234</v>
      </c>
      <c r="AL827">
        <v>-0.37962096205570828</v>
      </c>
      <c r="AM827">
        <v>0.58640591759082483</v>
      </c>
      <c r="AN827">
        <v>0.50430483737593124</v>
      </c>
      <c r="AO827">
        <f t="shared" si="165"/>
        <v>6</v>
      </c>
      <c r="AP827">
        <v>0.70499999999999996</v>
      </c>
      <c r="AQ827">
        <v>0.29799999999999999</v>
      </c>
      <c r="AR827">
        <v>0.57299999999999995</v>
      </c>
      <c r="AS827">
        <v>1.3009999999999999</v>
      </c>
      <c r="AT827">
        <v>0.66600000000000004</v>
      </c>
      <c r="AU827">
        <v>0.70499999999999996</v>
      </c>
      <c r="AV827" t="s">
        <v>198</v>
      </c>
      <c r="AW827" t="s">
        <v>1254</v>
      </c>
      <c r="AX827" t="s">
        <v>198</v>
      </c>
      <c r="BL827">
        <f t="shared" si="166"/>
        <v>-0.37962096205570828</v>
      </c>
      <c r="BM827">
        <f t="shared" si="167"/>
        <v>0.58640591759082483</v>
      </c>
      <c r="BN827">
        <f t="shared" si="168"/>
        <v>0.50430483737593124</v>
      </c>
      <c r="BO827">
        <v>0.37962096205570828</v>
      </c>
      <c r="BP827">
        <v>-0.58640591759082483</v>
      </c>
      <c r="BQ827">
        <v>-0.50430483737593124</v>
      </c>
    </row>
    <row r="828" spans="1:69" x14ac:dyDescent="0.25">
      <c r="B828" t="s">
        <v>3419</v>
      </c>
      <c r="C828" t="s">
        <v>3420</v>
      </c>
      <c r="D828" t="s">
        <v>198</v>
      </c>
      <c r="E828" t="s">
        <v>198</v>
      </c>
      <c r="F828" t="s">
        <v>198</v>
      </c>
      <c r="G828" t="s">
        <v>198</v>
      </c>
      <c r="H828">
        <v>46.426000000000002</v>
      </c>
      <c r="I828">
        <v>9.44</v>
      </c>
      <c r="J828">
        <v>416</v>
      </c>
      <c r="K828">
        <v>16.105769230769202</v>
      </c>
      <c r="L828">
        <v>18</v>
      </c>
      <c r="M828">
        <v>5</v>
      </c>
      <c r="N828">
        <v>5</v>
      </c>
      <c r="O828">
        <v>0</v>
      </c>
      <c r="P828">
        <v>1</v>
      </c>
      <c r="Q828" t="s">
        <v>198</v>
      </c>
      <c r="R828">
        <v>1.276</v>
      </c>
      <c r="S828">
        <v>49.751410841941798</v>
      </c>
      <c r="T828" s="8">
        <f t="shared" si="156"/>
        <v>-1.3887530584234946</v>
      </c>
      <c r="U828" s="8">
        <f t="shared" si="157"/>
        <v>2.7119481651258055</v>
      </c>
      <c r="V828" s="7">
        <f t="shared" si="158"/>
        <v>0.28585550997267445</v>
      </c>
      <c r="W828" t="str">
        <f t="shared" si="159"/>
        <v>n.s.</v>
      </c>
      <c r="X828" t="str">
        <f t="shared" si="160"/>
        <v>n.s.</v>
      </c>
      <c r="Y828" t="str">
        <f t="shared" si="161"/>
        <v>n.s.</v>
      </c>
      <c r="Z828" t="str">
        <f t="shared" si="162"/>
        <v>n.s.</v>
      </c>
      <c r="AA828">
        <f t="shared" si="163"/>
        <v>5</v>
      </c>
      <c r="AB828">
        <v>-1.140403505504918</v>
      </c>
      <c r="AC828">
        <v>1.098877447692082</v>
      </c>
      <c r="AD828">
        <v>-0.54184780750636696</v>
      </c>
      <c r="AE828">
        <v>0.23942043027043364</v>
      </c>
      <c r="AF828" t="s">
        <v>198</v>
      </c>
      <c r="AG828">
        <v>-6.5998118570687039</v>
      </c>
      <c r="AH828">
        <f t="shared" si="164"/>
        <v>5</v>
      </c>
      <c r="AI828">
        <v>-1.3808217839409309</v>
      </c>
      <c r="AJ828">
        <v>0.78324709737811649</v>
      </c>
      <c r="AK828">
        <v>-0.65744525452267977</v>
      </c>
      <c r="AL828">
        <v>-0.16221003631430692</v>
      </c>
      <c r="AM828" t="s">
        <v>198</v>
      </c>
      <c r="AN828">
        <v>-6.6438561897747253</v>
      </c>
      <c r="AO828">
        <f t="shared" si="165"/>
        <v>5</v>
      </c>
      <c r="AP828">
        <v>0.38400000000000001</v>
      </c>
      <c r="AQ828">
        <v>1.7210000000000001</v>
      </c>
      <c r="AR828">
        <v>0.63400000000000001</v>
      </c>
      <c r="AS828">
        <v>1.119</v>
      </c>
      <c r="AT828" t="s">
        <v>198</v>
      </c>
      <c r="AU828">
        <v>100</v>
      </c>
      <c r="AV828" t="s">
        <v>198</v>
      </c>
      <c r="AW828" t="s">
        <v>198</v>
      </c>
      <c r="AX828" t="s">
        <v>198</v>
      </c>
      <c r="BL828">
        <f t="shared" si="166"/>
        <v>-0.16221003631430692</v>
      </c>
      <c r="BM828" t="str">
        <f t="shared" si="167"/>
        <v/>
      </c>
      <c r="BN828">
        <f t="shared" si="168"/>
        <v>-6.6438561897747253</v>
      </c>
      <c r="BO828">
        <v>0.16221003631430692</v>
      </c>
      <c r="BP828" t="s">
        <v>198</v>
      </c>
      <c r="BQ828">
        <v>6.6438561897747253</v>
      </c>
    </row>
    <row r="829" spans="1:69" x14ac:dyDescent="0.25">
      <c r="B829" t="s">
        <v>3421</v>
      </c>
      <c r="C829" t="s">
        <v>3422</v>
      </c>
      <c r="D829" t="s">
        <v>198</v>
      </c>
      <c r="E829" t="s">
        <v>198</v>
      </c>
      <c r="F829" t="s">
        <v>198</v>
      </c>
      <c r="G829" t="s">
        <v>198</v>
      </c>
      <c r="H829">
        <v>70.715000000000003</v>
      </c>
      <c r="I829">
        <v>9.69</v>
      </c>
      <c r="J829">
        <v>685</v>
      </c>
      <c r="K829">
        <v>16.9343065693431</v>
      </c>
      <c r="L829">
        <v>14</v>
      </c>
      <c r="M829">
        <v>6</v>
      </c>
      <c r="N829">
        <v>6</v>
      </c>
      <c r="O829">
        <v>0</v>
      </c>
      <c r="P829">
        <v>1</v>
      </c>
      <c r="Q829" t="s">
        <v>198</v>
      </c>
      <c r="R829">
        <v>1.0960000000000001</v>
      </c>
      <c r="S829">
        <v>58.231284141540499</v>
      </c>
      <c r="T829" s="8">
        <f t="shared" si="156"/>
        <v>-8.9281738856067744E-2</v>
      </c>
      <c r="U829" s="8">
        <f t="shared" si="157"/>
        <v>0.5978886287178713</v>
      </c>
      <c r="V829" s="7">
        <f t="shared" si="158"/>
        <v>0.74832384367921834</v>
      </c>
      <c r="W829" t="str">
        <f t="shared" si="159"/>
        <v>n.s.</v>
      </c>
      <c r="X829" t="str">
        <f t="shared" si="160"/>
        <v>n.s.</v>
      </c>
      <c r="Y829" t="str">
        <f t="shared" si="161"/>
        <v>n.s.</v>
      </c>
      <c r="Z829" t="str">
        <f t="shared" si="162"/>
        <v>n.s.</v>
      </c>
      <c r="AA829">
        <f t="shared" si="163"/>
        <v>5</v>
      </c>
      <c r="AB829" t="s">
        <v>198</v>
      </c>
      <c r="AC829">
        <v>-0.59487149884693191</v>
      </c>
      <c r="AD829">
        <v>0.75343950734041776</v>
      </c>
      <c r="AE829">
        <v>-0.9145152757086159</v>
      </c>
      <c r="AF829">
        <v>0.25826267099769429</v>
      </c>
      <c r="AG829">
        <v>5.1275901937097079E-2</v>
      </c>
      <c r="AH829">
        <f t="shared" si="164"/>
        <v>5</v>
      </c>
      <c r="AI829" t="s">
        <v>198</v>
      </c>
      <c r="AJ829">
        <v>-0.91050184916089738</v>
      </c>
      <c r="AK829">
        <v>0.63784206032410495</v>
      </c>
      <c r="AL829">
        <v>-1.3161457422933565</v>
      </c>
      <c r="AM829">
        <v>6.0397279643956275E-2</v>
      </c>
      <c r="AN829">
        <v>7.2315692310758635E-3</v>
      </c>
      <c r="AO829">
        <f t="shared" si="165"/>
        <v>5</v>
      </c>
      <c r="AP829" t="s">
        <v>198</v>
      </c>
      <c r="AQ829">
        <v>0.53200000000000003</v>
      </c>
      <c r="AR829">
        <v>1.556</v>
      </c>
      <c r="AS829">
        <v>2.4900000000000002</v>
      </c>
      <c r="AT829">
        <v>0.95899999999999996</v>
      </c>
      <c r="AU829">
        <v>0.995</v>
      </c>
      <c r="AV829" t="s">
        <v>198</v>
      </c>
      <c r="AW829" t="s">
        <v>1254</v>
      </c>
      <c r="AX829" t="s">
        <v>198</v>
      </c>
      <c r="BL829">
        <f t="shared" si="166"/>
        <v>-1.3161457422933565</v>
      </c>
      <c r="BM829">
        <f t="shared" si="167"/>
        <v>6.0397279643956275E-2</v>
      </c>
      <c r="BN829">
        <f t="shared" si="168"/>
        <v>7.2315692310758635E-3</v>
      </c>
      <c r="BO829">
        <v>1.3161457422933565</v>
      </c>
      <c r="BP829">
        <v>-6.0397279643956275E-2</v>
      </c>
      <c r="BQ829">
        <v>-7.2315692310758635E-3</v>
      </c>
    </row>
    <row r="830" spans="1:69" x14ac:dyDescent="0.25">
      <c r="B830" t="s">
        <v>3423</v>
      </c>
      <c r="C830" t="s">
        <v>3424</v>
      </c>
      <c r="D830" t="s">
        <v>198</v>
      </c>
      <c r="E830" t="s">
        <v>198</v>
      </c>
      <c r="F830" t="s">
        <v>198</v>
      </c>
      <c r="G830" t="s">
        <v>3425</v>
      </c>
      <c r="H830">
        <v>66.167000000000002</v>
      </c>
      <c r="I830">
        <v>9</v>
      </c>
      <c r="J830">
        <v>597</v>
      </c>
      <c r="K830">
        <v>14.2378559463987</v>
      </c>
      <c r="L830">
        <v>21</v>
      </c>
      <c r="M830">
        <v>7</v>
      </c>
      <c r="N830">
        <v>7</v>
      </c>
      <c r="O830">
        <v>0</v>
      </c>
      <c r="P830">
        <v>1</v>
      </c>
      <c r="Q830" t="s">
        <v>198</v>
      </c>
      <c r="R830">
        <v>0.94699999999999995</v>
      </c>
      <c r="S830">
        <v>68.037991523742704</v>
      </c>
      <c r="T830" s="8">
        <f t="shared" si="156"/>
        <v>0.2240453147292952</v>
      </c>
      <c r="U830" s="8">
        <f t="shared" si="157"/>
        <v>0.48132618402061411</v>
      </c>
      <c r="V830" s="7">
        <f t="shared" si="158"/>
        <v>0.322463081492674</v>
      </c>
      <c r="W830" t="str">
        <f t="shared" si="159"/>
        <v>n.s.</v>
      </c>
      <c r="X830" t="str">
        <f t="shared" si="160"/>
        <v>n.s.</v>
      </c>
      <c r="Y830" t="str">
        <f t="shared" si="161"/>
        <v>n.s.</v>
      </c>
      <c r="Z830" t="str">
        <f t="shared" si="162"/>
        <v>n.s.</v>
      </c>
      <c r="AA830">
        <f t="shared" si="163"/>
        <v>6</v>
      </c>
      <c r="AB830">
        <v>0.68402492991162778</v>
      </c>
      <c r="AC830">
        <v>-0.64733891874106764</v>
      </c>
      <c r="AD830">
        <v>0.56871989361212527</v>
      </c>
      <c r="AE830">
        <v>0.22403153725700711</v>
      </c>
      <c r="AF830">
        <v>-0.1286719567862139</v>
      </c>
      <c r="AG830">
        <v>0.64350640312229246</v>
      </c>
      <c r="AH830">
        <f t="shared" si="164"/>
        <v>6</v>
      </c>
      <c r="AI830">
        <v>0.44360665147561484</v>
      </c>
      <c r="AJ830">
        <v>-0.96296926905503311</v>
      </c>
      <c r="AK830">
        <v>0.45312244659581252</v>
      </c>
      <c r="AL830">
        <v>-0.17759892932773344</v>
      </c>
      <c r="AM830">
        <v>-0.32653734813995189</v>
      </c>
      <c r="AN830">
        <v>0.5994620704162712</v>
      </c>
      <c r="AO830">
        <f t="shared" si="165"/>
        <v>6</v>
      </c>
      <c r="AP830">
        <v>1.36</v>
      </c>
      <c r="AQ830">
        <v>0.51300000000000001</v>
      </c>
      <c r="AR830">
        <v>1.369</v>
      </c>
      <c r="AS830">
        <v>1.131</v>
      </c>
      <c r="AT830">
        <v>1.254</v>
      </c>
      <c r="AU830">
        <v>0.66</v>
      </c>
      <c r="AV830" t="s">
        <v>199</v>
      </c>
      <c r="AW830" t="s">
        <v>198</v>
      </c>
      <c r="AX830" t="s">
        <v>209</v>
      </c>
      <c r="BL830">
        <f t="shared" si="166"/>
        <v>-0.17759892932773344</v>
      </c>
      <c r="BM830">
        <f t="shared" si="167"/>
        <v>-0.32653734813995189</v>
      </c>
      <c r="BN830">
        <f t="shared" si="168"/>
        <v>0.5994620704162712</v>
      </c>
      <c r="BO830">
        <v>0.17759892932773344</v>
      </c>
      <c r="BP830">
        <v>0.32653734813995189</v>
      </c>
      <c r="BQ830">
        <v>-0.5994620704162712</v>
      </c>
    </row>
    <row r="831" spans="1:69" x14ac:dyDescent="0.25">
      <c r="B831" t="s">
        <v>3426</v>
      </c>
      <c r="C831" t="s">
        <v>3427</v>
      </c>
      <c r="D831" t="s">
        <v>198</v>
      </c>
      <c r="E831" t="s">
        <v>198</v>
      </c>
      <c r="F831" t="s">
        <v>198</v>
      </c>
      <c r="G831" t="s">
        <v>198</v>
      </c>
      <c r="H831">
        <v>35.814</v>
      </c>
      <c r="I831">
        <v>5.07</v>
      </c>
      <c r="J831">
        <v>329</v>
      </c>
      <c r="K831">
        <v>34.042553191489397</v>
      </c>
      <c r="L831">
        <v>16</v>
      </c>
      <c r="M831">
        <v>7</v>
      </c>
      <c r="N831">
        <v>7</v>
      </c>
      <c r="O831">
        <v>0</v>
      </c>
      <c r="P831">
        <v>1</v>
      </c>
      <c r="Q831" t="s">
        <v>198</v>
      </c>
      <c r="R831">
        <v>2.36</v>
      </c>
      <c r="S831">
        <v>48.061807394027703</v>
      </c>
      <c r="T831" s="8">
        <f t="shared" si="156"/>
        <v>0.18752167617732571</v>
      </c>
      <c r="U831" s="8">
        <f t="shared" si="157"/>
        <v>0.26604896448666182</v>
      </c>
      <c r="V831" s="7">
        <f t="shared" si="158"/>
        <v>0.15279919800054689</v>
      </c>
      <c r="W831" t="str">
        <f t="shared" si="159"/>
        <v>n.s.</v>
      </c>
      <c r="X831" t="str">
        <f t="shared" si="160"/>
        <v>n.s.</v>
      </c>
      <c r="Y831" t="str">
        <f t="shared" si="161"/>
        <v>n.s.</v>
      </c>
      <c r="Z831" t="str">
        <f t="shared" si="162"/>
        <v>n.s.</v>
      </c>
      <c r="AA831">
        <f t="shared" si="163"/>
        <v>5</v>
      </c>
      <c r="AB831">
        <v>0.53672883914410519</v>
      </c>
      <c r="AC831" t="s">
        <v>198</v>
      </c>
      <c r="AD831">
        <v>0.47286792269587219</v>
      </c>
      <c r="AE831">
        <v>-0.1174081430153181</v>
      </c>
      <c r="AF831">
        <v>-1.7502580849741489E-2</v>
      </c>
      <c r="AG831">
        <v>6.2922342911710616E-2</v>
      </c>
      <c r="AH831">
        <f t="shared" si="164"/>
        <v>5</v>
      </c>
      <c r="AI831">
        <v>0.29631056070809231</v>
      </c>
      <c r="AJ831" t="s">
        <v>198</v>
      </c>
      <c r="AK831">
        <v>0.35727047567955944</v>
      </c>
      <c r="AL831">
        <v>-0.51903860960005865</v>
      </c>
      <c r="AM831">
        <v>-0.21536797220347947</v>
      </c>
      <c r="AN831">
        <v>1.88780102056894E-2</v>
      </c>
      <c r="AO831">
        <f t="shared" si="165"/>
        <v>5</v>
      </c>
      <c r="AP831">
        <v>1.228</v>
      </c>
      <c r="AQ831" t="s">
        <v>198</v>
      </c>
      <c r="AR831">
        <v>1.2809999999999999</v>
      </c>
      <c r="AS831">
        <v>1.4330000000000001</v>
      </c>
      <c r="AT831">
        <v>1.161</v>
      </c>
      <c r="AU831">
        <v>0.98699999999999999</v>
      </c>
      <c r="AV831" t="s">
        <v>198</v>
      </c>
      <c r="AW831" t="s">
        <v>198</v>
      </c>
      <c r="AX831" t="s">
        <v>198</v>
      </c>
      <c r="BL831">
        <f t="shared" si="166"/>
        <v>-0.51903860960005865</v>
      </c>
      <c r="BM831">
        <f t="shared" si="167"/>
        <v>-0.21536797220347947</v>
      </c>
      <c r="BN831">
        <f t="shared" si="168"/>
        <v>1.88780102056894E-2</v>
      </c>
      <c r="BO831">
        <v>0.51903860960005865</v>
      </c>
      <c r="BP831">
        <v>0.21536797220347947</v>
      </c>
      <c r="BQ831">
        <v>-1.88780102056894E-2</v>
      </c>
    </row>
    <row r="832" spans="1:69" x14ac:dyDescent="0.25">
      <c r="B832" t="s">
        <v>3428</v>
      </c>
      <c r="C832" t="s">
        <v>3429</v>
      </c>
      <c r="D832" t="s">
        <v>198</v>
      </c>
      <c r="E832" t="s">
        <v>198</v>
      </c>
      <c r="F832" t="s">
        <v>198</v>
      </c>
      <c r="G832" t="s">
        <v>3430</v>
      </c>
      <c r="H832">
        <v>124.087</v>
      </c>
      <c r="I832">
        <v>8.6999999999999993</v>
      </c>
      <c r="J832">
        <v>1199</v>
      </c>
      <c r="K832">
        <v>9.1743119266054993</v>
      </c>
      <c r="L832">
        <v>14</v>
      </c>
      <c r="M832">
        <v>7</v>
      </c>
      <c r="N832">
        <v>7</v>
      </c>
      <c r="O832">
        <v>0</v>
      </c>
      <c r="P832">
        <v>1</v>
      </c>
      <c r="Q832" t="s">
        <v>198</v>
      </c>
      <c r="R832">
        <v>0.6</v>
      </c>
      <c r="S832">
        <v>43.202910423278801</v>
      </c>
      <c r="T832" s="8">
        <f t="shared" si="156"/>
        <v>-0.27432674761081871</v>
      </c>
      <c r="U832" s="8">
        <f t="shared" si="157"/>
        <v>4.1180437713820979</v>
      </c>
      <c r="V832" s="7">
        <f t="shared" si="158"/>
        <v>0.88591446878404612</v>
      </c>
      <c r="W832" t="str">
        <f t="shared" si="159"/>
        <v>n.s.</v>
      </c>
      <c r="X832" t="str">
        <f t="shared" si="160"/>
        <v>n.s.</v>
      </c>
      <c r="Y832" t="str">
        <f t="shared" si="161"/>
        <v>n.s.</v>
      </c>
      <c r="Z832" t="str">
        <f t="shared" si="162"/>
        <v>n.s.</v>
      </c>
      <c r="AA832">
        <f t="shared" si="163"/>
        <v>5</v>
      </c>
      <c r="AB832">
        <v>-0.93746344683464256</v>
      </c>
      <c r="AC832" t="s">
        <v>198</v>
      </c>
      <c r="AD832">
        <v>-0.76272399639543476</v>
      </c>
      <c r="AE832">
        <v>-6.2422257231899847</v>
      </c>
      <c r="AF832">
        <v>-0.1171210941147775</v>
      </c>
      <c r="AG832">
        <v>6.6879005224807457</v>
      </c>
      <c r="AH832">
        <f t="shared" si="164"/>
        <v>5</v>
      </c>
      <c r="AI832">
        <v>-1.1778817252706555</v>
      </c>
      <c r="AJ832" t="s">
        <v>198</v>
      </c>
      <c r="AK832">
        <v>-0.87832144341174756</v>
      </c>
      <c r="AL832">
        <v>-6.6438561897747253</v>
      </c>
      <c r="AM832">
        <v>-0.31498648546851549</v>
      </c>
      <c r="AN832">
        <v>6.6438561897747244</v>
      </c>
      <c r="AO832">
        <f t="shared" si="165"/>
        <v>5</v>
      </c>
      <c r="AP832">
        <v>0.442</v>
      </c>
      <c r="AQ832" t="s">
        <v>198</v>
      </c>
      <c r="AR832">
        <v>0.54400000000000004</v>
      </c>
      <c r="AS832">
        <v>100</v>
      </c>
      <c r="AT832">
        <v>1.244</v>
      </c>
      <c r="AU832">
        <v>0.01</v>
      </c>
      <c r="AV832" t="s">
        <v>198</v>
      </c>
      <c r="AW832" t="s">
        <v>198</v>
      </c>
      <c r="AX832" t="s">
        <v>1437</v>
      </c>
      <c r="BL832">
        <f t="shared" si="166"/>
        <v>-6.6438561897747253</v>
      </c>
      <c r="BM832">
        <f t="shared" si="167"/>
        <v>-0.31498648546851549</v>
      </c>
      <c r="BN832">
        <f t="shared" si="168"/>
        <v>6.6438561897747244</v>
      </c>
      <c r="BO832">
        <v>6.6438561897747253</v>
      </c>
      <c r="BP832">
        <v>0.31498648546851549</v>
      </c>
      <c r="BQ832">
        <v>-6.6438561897747244</v>
      </c>
    </row>
    <row r="833" spans="1:69" x14ac:dyDescent="0.25">
      <c r="B833" t="s">
        <v>3431</v>
      </c>
      <c r="C833" t="s">
        <v>3432</v>
      </c>
      <c r="D833" t="s">
        <v>3433</v>
      </c>
      <c r="E833" t="s">
        <v>3434</v>
      </c>
      <c r="F833" t="s">
        <v>1201</v>
      </c>
      <c r="G833" t="s">
        <v>1244</v>
      </c>
      <c r="H833">
        <v>154.59200000000001</v>
      </c>
      <c r="I833">
        <v>6.64</v>
      </c>
      <c r="J833">
        <v>1399</v>
      </c>
      <c r="K833">
        <v>8.2201572551822704</v>
      </c>
      <c r="L833">
        <v>20</v>
      </c>
      <c r="M833">
        <v>9</v>
      </c>
      <c r="N833">
        <v>8</v>
      </c>
      <c r="O833">
        <v>0</v>
      </c>
      <c r="P833">
        <v>1</v>
      </c>
      <c r="Q833" t="s">
        <v>198</v>
      </c>
      <c r="R833">
        <v>0.372</v>
      </c>
      <c r="S833">
        <v>47.195960521697998</v>
      </c>
      <c r="T833" s="8">
        <f t="shared" si="156"/>
        <v>-0.99154021124353464</v>
      </c>
      <c r="U833" s="8">
        <f t="shared" si="157"/>
        <v>2.4988316989810935</v>
      </c>
      <c r="V833" s="7">
        <f t="shared" si="158"/>
        <v>0.39576910458605141</v>
      </c>
      <c r="W833" t="str">
        <f t="shared" si="159"/>
        <v>n.s.</v>
      </c>
      <c r="X833" t="str">
        <f t="shared" si="160"/>
        <v>n.s.</v>
      </c>
      <c r="Y833" t="str">
        <f t="shared" si="161"/>
        <v>n.s.</v>
      </c>
      <c r="Z833" t="str">
        <f t="shared" si="162"/>
        <v>n.s.</v>
      </c>
      <c r="AA833">
        <f t="shared" si="163"/>
        <v>6</v>
      </c>
      <c r="AB833">
        <v>-0.57561888672139228</v>
      </c>
      <c r="AC833">
        <v>0.5172642114836159</v>
      </c>
      <c r="AD833">
        <v>-6.5282587427584113</v>
      </c>
      <c r="AE833">
        <v>0.2986364732614149</v>
      </c>
      <c r="AF833">
        <v>0.18065610132151488</v>
      </c>
      <c r="AG833">
        <v>0.15807957595205066</v>
      </c>
      <c r="AH833">
        <f t="shared" si="164"/>
        <v>6</v>
      </c>
      <c r="AI833">
        <v>-0.81603716515740521</v>
      </c>
      <c r="AJ833">
        <v>0.20163386116965043</v>
      </c>
      <c r="AK833">
        <v>-6.6438561897747244</v>
      </c>
      <c r="AL833">
        <v>-0.10299399332332565</v>
      </c>
      <c r="AM833">
        <v>-1.7209290032223101E-2</v>
      </c>
      <c r="AN833">
        <v>0.11403524324602944</v>
      </c>
      <c r="AO833">
        <f t="shared" si="165"/>
        <v>6</v>
      </c>
      <c r="AP833">
        <v>0.56799999999999995</v>
      </c>
      <c r="AQ833">
        <v>1.1499999999999999</v>
      </c>
      <c r="AR833">
        <v>0.01</v>
      </c>
      <c r="AS833">
        <v>1.0740000000000001</v>
      </c>
      <c r="AT833">
        <v>1.012</v>
      </c>
      <c r="AU833">
        <v>0.92400000000000004</v>
      </c>
      <c r="AV833" t="s">
        <v>199</v>
      </c>
      <c r="AW833" t="s">
        <v>200</v>
      </c>
      <c r="AX833" t="s">
        <v>222</v>
      </c>
      <c r="BL833">
        <f t="shared" si="166"/>
        <v>-0.10299399332332565</v>
      </c>
      <c r="BM833">
        <f t="shared" si="167"/>
        <v>-1.7209290032223101E-2</v>
      </c>
      <c r="BN833">
        <f t="shared" si="168"/>
        <v>0.11403524324602944</v>
      </c>
      <c r="BO833">
        <v>0.10299399332332565</v>
      </c>
      <c r="BP833">
        <v>1.7209290032223101E-2</v>
      </c>
      <c r="BQ833">
        <v>-0.11403524324602944</v>
      </c>
    </row>
    <row r="834" spans="1:69" hidden="1" x14ac:dyDescent="0.25">
      <c r="A834"/>
      <c r="B834" t="s">
        <v>3435</v>
      </c>
      <c r="C834" t="s">
        <v>3436</v>
      </c>
      <c r="D834" t="s">
        <v>198</v>
      </c>
      <c r="E834" t="s">
        <v>198</v>
      </c>
      <c r="F834" t="s">
        <v>198</v>
      </c>
      <c r="G834" t="s">
        <v>3437</v>
      </c>
      <c r="H834">
        <v>116.937</v>
      </c>
      <c r="I834">
        <v>10.27</v>
      </c>
      <c r="J834">
        <v>1066</v>
      </c>
      <c r="K834">
        <v>4.6904315196998096</v>
      </c>
      <c r="L834">
        <v>19</v>
      </c>
      <c r="M834">
        <v>3</v>
      </c>
      <c r="N834">
        <v>3</v>
      </c>
      <c r="O834">
        <v>0</v>
      </c>
      <c r="P834">
        <v>1</v>
      </c>
      <c r="Q834" t="s">
        <v>198</v>
      </c>
      <c r="R834">
        <v>0.24299999999999999</v>
      </c>
      <c r="S834">
        <v>69.452329874038696</v>
      </c>
      <c r="T834" s="8">
        <f t="shared" si="156"/>
        <v>-1.8334622422411684</v>
      </c>
      <c r="U834" s="8">
        <f t="shared" si="157"/>
        <v>2.6113636323659968</v>
      </c>
      <c r="V834" s="7">
        <f t="shared" si="158"/>
        <v>0.16254807570250879</v>
      </c>
      <c r="W834" t="str">
        <f t="shared" si="159"/>
        <v>n.s.</v>
      </c>
      <c r="X834" t="str">
        <f t="shared" si="160"/>
        <v>n.s.</v>
      </c>
      <c r="Y834" t="str">
        <f t="shared" si="161"/>
        <v>n.s.</v>
      </c>
      <c r="Z834" t="str">
        <f t="shared" si="162"/>
        <v>n.s.</v>
      </c>
      <c r="AA834">
        <f t="shared" si="163"/>
        <v>4</v>
      </c>
      <c r="AB834">
        <v>8.5205628515072851E-2</v>
      </c>
      <c r="AC834">
        <v>-6.3282258394607593</v>
      </c>
      <c r="AD834">
        <v>-0.35233500069465656</v>
      </c>
      <c r="AE834">
        <v>-0.7384937573243302</v>
      </c>
      <c r="AF834" t="s">
        <v>198</v>
      </c>
      <c r="AG834" t="s">
        <v>198</v>
      </c>
      <c r="AH834">
        <f t="shared" si="164"/>
        <v>4</v>
      </c>
      <c r="AI834">
        <v>-0.15521264992094008</v>
      </c>
      <c r="AJ834">
        <v>-6.6438561897747244</v>
      </c>
      <c r="AK834">
        <v>-0.46793244771096931</v>
      </c>
      <c r="AL834">
        <v>-1.1401242239090708</v>
      </c>
      <c r="AM834" t="s">
        <v>198</v>
      </c>
      <c r="AN834" t="s">
        <v>198</v>
      </c>
      <c r="AO834">
        <f t="shared" si="165"/>
        <v>4</v>
      </c>
      <c r="AP834">
        <v>0.89800000000000002</v>
      </c>
      <c r="AQ834">
        <v>0.01</v>
      </c>
      <c r="AR834">
        <v>0.72299999999999998</v>
      </c>
      <c r="AS834">
        <v>2.2040000000000002</v>
      </c>
      <c r="AT834" t="s">
        <v>198</v>
      </c>
      <c r="AU834" t="s">
        <v>198</v>
      </c>
      <c r="AV834" t="s">
        <v>1449</v>
      </c>
      <c r="AW834" t="s">
        <v>15</v>
      </c>
      <c r="AX834" t="s">
        <v>1604</v>
      </c>
      <c r="BL834">
        <f t="shared" si="166"/>
        <v>-1.1401242239090708</v>
      </c>
      <c r="BM834" t="str">
        <f t="shared" si="167"/>
        <v/>
      </c>
      <c r="BN834" t="str">
        <f t="shared" si="168"/>
        <v/>
      </c>
      <c r="BO834">
        <v>1.1401242239090708</v>
      </c>
      <c r="BP834" t="s">
        <v>198</v>
      </c>
      <c r="BQ834" t="s">
        <v>198</v>
      </c>
    </row>
    <row r="835" spans="1:69" x14ac:dyDescent="0.25">
      <c r="B835" t="s">
        <v>3438</v>
      </c>
      <c r="C835" t="s">
        <v>3439</v>
      </c>
      <c r="D835" t="s">
        <v>198</v>
      </c>
      <c r="E835" t="s">
        <v>198</v>
      </c>
      <c r="F835" t="s">
        <v>198</v>
      </c>
      <c r="G835" t="s">
        <v>198</v>
      </c>
      <c r="H835">
        <v>29.53</v>
      </c>
      <c r="I835">
        <v>7.08</v>
      </c>
      <c r="J835">
        <v>268</v>
      </c>
      <c r="K835">
        <v>25</v>
      </c>
      <c r="L835">
        <v>24</v>
      </c>
      <c r="M835">
        <v>6</v>
      </c>
      <c r="N835">
        <v>6</v>
      </c>
      <c r="O835">
        <v>0</v>
      </c>
      <c r="P835">
        <v>1</v>
      </c>
      <c r="Q835" t="s">
        <v>240</v>
      </c>
      <c r="R835">
        <v>2.875</v>
      </c>
      <c r="S835">
        <v>81.874212145805402</v>
      </c>
      <c r="T835" s="8">
        <f t="shared" si="156"/>
        <v>-1.0613075276707622</v>
      </c>
      <c r="U835" s="8">
        <f t="shared" si="157"/>
        <v>2.3782259602541753</v>
      </c>
      <c r="V835" s="7">
        <f t="shared" si="158"/>
        <v>0.34187640531150831</v>
      </c>
      <c r="W835" t="str">
        <f t="shared" si="159"/>
        <v>n.s.</v>
      </c>
      <c r="X835" t="str">
        <f t="shared" si="160"/>
        <v>n.s.</v>
      </c>
      <c r="Y835" t="str">
        <f t="shared" si="161"/>
        <v>n.s.</v>
      </c>
      <c r="Z835" t="str">
        <f t="shared" si="162"/>
        <v>n.s.</v>
      </c>
      <c r="AA835">
        <f t="shared" si="163"/>
        <v>6</v>
      </c>
      <c r="AB835">
        <v>0.54142053446882721</v>
      </c>
      <c r="AC835">
        <v>-6.3282258394607593</v>
      </c>
      <c r="AD835">
        <v>0.23196220370809739</v>
      </c>
      <c r="AE835">
        <v>-5.5701158900273051E-2</v>
      </c>
      <c r="AF835">
        <v>-0.4519799609522725</v>
      </c>
      <c r="AG835">
        <v>-0.30532094488819217</v>
      </c>
      <c r="AH835">
        <f t="shared" si="164"/>
        <v>6</v>
      </c>
      <c r="AI835">
        <v>0.30100225603281427</v>
      </c>
      <c r="AJ835">
        <v>-6.6438561897747244</v>
      </c>
      <c r="AK835">
        <v>0.11636475669178463</v>
      </c>
      <c r="AL835">
        <v>-0.4573316254850136</v>
      </c>
      <c r="AM835">
        <v>-0.64984535230601048</v>
      </c>
      <c r="AN835">
        <v>-0.34936527759421337</v>
      </c>
      <c r="AO835">
        <f t="shared" si="165"/>
        <v>6</v>
      </c>
      <c r="AP835">
        <v>1.232</v>
      </c>
      <c r="AQ835">
        <v>0.01</v>
      </c>
      <c r="AR835">
        <v>1.0840000000000001</v>
      </c>
      <c r="AS835">
        <v>1.373</v>
      </c>
      <c r="AT835">
        <v>1.569</v>
      </c>
      <c r="AU835">
        <v>1.274</v>
      </c>
      <c r="AV835" t="s">
        <v>198</v>
      </c>
      <c r="AW835" t="s">
        <v>198</v>
      </c>
      <c r="AX835" t="s">
        <v>198</v>
      </c>
      <c r="BL835">
        <f t="shared" si="166"/>
        <v>-0.4573316254850136</v>
      </c>
      <c r="BM835">
        <f t="shared" si="167"/>
        <v>-0.64984535230601048</v>
      </c>
      <c r="BN835">
        <f t="shared" si="168"/>
        <v>-0.34936527759421337</v>
      </c>
      <c r="BO835">
        <v>0.4573316254850136</v>
      </c>
      <c r="BP835">
        <v>0.64984535230601048</v>
      </c>
      <c r="BQ835">
        <v>0.34936527759421337</v>
      </c>
    </row>
    <row r="836" spans="1:69" x14ac:dyDescent="0.25">
      <c r="B836" t="s">
        <v>3440</v>
      </c>
      <c r="C836" t="s">
        <v>3441</v>
      </c>
      <c r="D836" t="s">
        <v>198</v>
      </c>
      <c r="E836" t="s">
        <v>198</v>
      </c>
      <c r="F836" t="s">
        <v>198</v>
      </c>
      <c r="G836" t="s">
        <v>3442</v>
      </c>
      <c r="H836">
        <v>83.671999999999997</v>
      </c>
      <c r="I836">
        <v>5.76</v>
      </c>
      <c r="J836">
        <v>778</v>
      </c>
      <c r="K836">
        <v>15.9383033419023</v>
      </c>
      <c r="L836">
        <v>16</v>
      </c>
      <c r="M836">
        <v>8</v>
      </c>
      <c r="N836">
        <v>8</v>
      </c>
      <c r="O836">
        <v>0</v>
      </c>
      <c r="P836">
        <v>1</v>
      </c>
      <c r="Q836" t="s">
        <v>198</v>
      </c>
      <c r="R836">
        <v>0.73399999999999999</v>
      </c>
      <c r="S836">
        <v>44.6389129161835</v>
      </c>
      <c r="T836" s="8">
        <f t="shared" ref="T836:T899" si="169">IFERROR(AVERAGE(AB836:AG836),"")</f>
        <v>-1.1629004282491571</v>
      </c>
      <c r="U836" s="8">
        <f t="shared" ref="U836:U899" si="170">IFERROR(_xlfn.STDEV.P(AB836:AG836),"")</f>
        <v>2.6478955698260203</v>
      </c>
      <c r="V836" s="7">
        <f t="shared" ref="V836:V899" si="171">IFERROR(_xlfn.T.TEST(AB836:AG836,BE$2:BJ$2,2,2),"")</f>
        <v>0.35594579797286263</v>
      </c>
      <c r="W836" t="str">
        <f t="shared" ref="W836:W899" si="172">IFERROR(IF(AND(T836^2^0.5&gt;0.5,U836&lt;T836^2^0.5,V836&lt;0.05,AA836&gt;4),"REGULATED","n.s."),"n.q.")</f>
        <v>n.s.</v>
      </c>
      <c r="X836" t="str">
        <f t="shared" ref="X836:X899" si="173">IFERROR(IF(AND(T836^2^0.5&gt;0.75,U836&lt;T836^2^0.5,V836&lt;0.05,AA836&gt;4),"REGULATED","n.s."),"n.q.")</f>
        <v>n.s.</v>
      </c>
      <c r="Y836" t="str">
        <f t="shared" ref="Y836:Y899" si="174">IFERROR(IF(AND(T836^2^0.5&gt;0.5,U836&lt;T836^2^0.5,V836&lt;0.01,AA836&gt;4),"REGULATED","n.s."),"n.q.")</f>
        <v>n.s.</v>
      </c>
      <c r="Z836" t="str">
        <f t="shared" ref="Z836:Z899" si="175">IFERROR(IF(AND(T836^2^0.5&gt;0.75,U836&lt;T836^2^0.5,V836&lt;0.05,AA836&gt;4),"REGULATED","n.s."),"n.q.")</f>
        <v>n.s.</v>
      </c>
      <c r="AA836">
        <f t="shared" ref="AA836:AA899" si="176">COUNT(AB836:AG836)</f>
        <v>5</v>
      </c>
      <c r="AB836" t="s">
        <v>198</v>
      </c>
      <c r="AC836">
        <v>-6.3282258394607593</v>
      </c>
      <c r="AD836">
        <v>-0.61178209832069541</v>
      </c>
      <c r="AE836">
        <v>-0.4302467746069325</v>
      </c>
      <c r="AF836">
        <v>0.81271049446939414</v>
      </c>
      <c r="AG836">
        <v>0.74304207667320699</v>
      </c>
      <c r="AH836">
        <f t="shared" ref="AH836:AH899" si="177">COUNT(AI836:AN836)</f>
        <v>5</v>
      </c>
      <c r="AI836" t="s">
        <v>198</v>
      </c>
      <c r="AJ836">
        <v>-6.6438561897747244</v>
      </c>
      <c r="AK836">
        <v>-0.72737954533700822</v>
      </c>
      <c r="AL836">
        <v>-0.83187724119167306</v>
      </c>
      <c r="AM836">
        <v>0.61484510311565621</v>
      </c>
      <c r="AN836">
        <v>0.69899774396718573</v>
      </c>
      <c r="AO836">
        <f t="shared" ref="AO836:AO899" si="178">COUNT(AP836:AU836)</f>
        <v>5</v>
      </c>
      <c r="AP836" t="s">
        <v>198</v>
      </c>
      <c r="AQ836">
        <v>0.01</v>
      </c>
      <c r="AR836">
        <v>0.60399999999999998</v>
      </c>
      <c r="AS836">
        <v>1.78</v>
      </c>
      <c r="AT836">
        <v>0.65300000000000002</v>
      </c>
      <c r="AU836">
        <v>0.61599999999999999</v>
      </c>
      <c r="AV836" t="s">
        <v>1449</v>
      </c>
      <c r="AW836" t="s">
        <v>362</v>
      </c>
      <c r="AX836" t="s">
        <v>198</v>
      </c>
      <c r="BL836">
        <f t="shared" ref="BL836:BL899" si="179">IFERROR(BO836*-1,"")</f>
        <v>-0.83187724119167306</v>
      </c>
      <c r="BM836">
        <f t="shared" ref="BM836:BM899" si="180">IFERROR(BP836*-1,"")</f>
        <v>0.61484510311565621</v>
      </c>
      <c r="BN836">
        <f t="shared" ref="BN836:BN899" si="181">IFERROR(BQ836*-1,"")</f>
        <v>0.69899774396718573</v>
      </c>
      <c r="BO836">
        <v>0.83187724119167306</v>
      </c>
      <c r="BP836">
        <v>-0.61484510311565621</v>
      </c>
      <c r="BQ836">
        <v>-0.69899774396718573</v>
      </c>
    </row>
    <row r="837" spans="1:69" x14ac:dyDescent="0.25">
      <c r="A837" s="10" t="s">
        <v>294</v>
      </c>
      <c r="B837" t="s">
        <v>3443</v>
      </c>
      <c r="C837" t="s">
        <v>3444</v>
      </c>
      <c r="D837" t="s">
        <v>198</v>
      </c>
      <c r="E837" t="s">
        <v>198</v>
      </c>
      <c r="F837" t="s">
        <v>198</v>
      </c>
      <c r="G837" t="s">
        <v>3445</v>
      </c>
      <c r="H837">
        <v>28.555</v>
      </c>
      <c r="I837">
        <v>5.2</v>
      </c>
      <c r="J837">
        <v>264</v>
      </c>
      <c r="K837">
        <v>59.090909090909101</v>
      </c>
      <c r="L837">
        <v>16</v>
      </c>
      <c r="M837">
        <v>6</v>
      </c>
      <c r="N837">
        <v>6</v>
      </c>
      <c r="O837">
        <v>0</v>
      </c>
      <c r="P837">
        <v>1</v>
      </c>
      <c r="Q837" t="s">
        <v>198</v>
      </c>
      <c r="R837">
        <v>4.6230000000000002</v>
      </c>
      <c r="S837">
        <v>40.336558341980002</v>
      </c>
      <c r="T837" s="8">
        <f t="shared" si="169"/>
        <v>-2.3923687837431578</v>
      </c>
      <c r="U837" s="8">
        <f t="shared" si="170"/>
        <v>3.2737857848694514</v>
      </c>
      <c r="V837" s="7">
        <f t="shared" si="171"/>
        <v>0.13987473950227222</v>
      </c>
      <c r="W837" t="str">
        <f t="shared" si="172"/>
        <v>n.s.</v>
      </c>
      <c r="X837" t="str">
        <f t="shared" si="173"/>
        <v>n.s.</v>
      </c>
      <c r="Y837" t="str">
        <f t="shared" si="174"/>
        <v>n.s.</v>
      </c>
      <c r="Z837" t="str">
        <f t="shared" si="175"/>
        <v>n.s.</v>
      </c>
      <c r="AA837">
        <f t="shared" si="176"/>
        <v>5</v>
      </c>
      <c r="AB837">
        <v>0.59317680347664958</v>
      </c>
      <c r="AC837" t="s">
        <v>198</v>
      </c>
      <c r="AD837">
        <v>-6.5282587427584113</v>
      </c>
      <c r="AE837">
        <v>-6.2422257231899847</v>
      </c>
      <c r="AF837">
        <v>-0.2436180882289069</v>
      </c>
      <c r="AG837">
        <v>0.45908183198486502</v>
      </c>
      <c r="AH837">
        <f t="shared" si="177"/>
        <v>5</v>
      </c>
      <c r="AI837">
        <v>0.35275852504063665</v>
      </c>
      <c r="AJ837" t="s">
        <v>198</v>
      </c>
      <c r="AK837">
        <v>-6.6438561897747244</v>
      </c>
      <c r="AL837">
        <v>-6.6438561897747253</v>
      </c>
      <c r="AM837">
        <v>-0.44148347958264489</v>
      </c>
      <c r="AN837">
        <v>0.41503749927884381</v>
      </c>
      <c r="AO837">
        <f t="shared" si="178"/>
        <v>5</v>
      </c>
      <c r="AP837">
        <v>1.2769999999999999</v>
      </c>
      <c r="AQ837" t="s">
        <v>198</v>
      </c>
      <c r="AR837">
        <v>0.01</v>
      </c>
      <c r="AS837">
        <v>100</v>
      </c>
      <c r="AT837">
        <v>1.3580000000000001</v>
      </c>
      <c r="AU837">
        <v>0.75</v>
      </c>
      <c r="AV837" t="s">
        <v>1309</v>
      </c>
      <c r="AW837" t="s">
        <v>200</v>
      </c>
      <c r="AX837" t="s">
        <v>1397</v>
      </c>
      <c r="BL837">
        <f t="shared" si="179"/>
        <v>-6.6438561897747253</v>
      </c>
      <c r="BM837">
        <f t="shared" si="180"/>
        <v>-0.44148347958264489</v>
      </c>
      <c r="BN837">
        <f t="shared" si="181"/>
        <v>0.41503749927884381</v>
      </c>
      <c r="BO837">
        <v>6.6438561897747253</v>
      </c>
      <c r="BP837">
        <v>0.44148347958264489</v>
      </c>
      <c r="BQ837">
        <v>-0.41503749927884381</v>
      </c>
    </row>
    <row r="838" spans="1:69" x14ac:dyDescent="0.25">
      <c r="B838" t="s">
        <v>3446</v>
      </c>
      <c r="C838" t="s">
        <v>3447</v>
      </c>
      <c r="D838" t="s">
        <v>198</v>
      </c>
      <c r="E838" t="s">
        <v>198</v>
      </c>
      <c r="F838" t="s">
        <v>198</v>
      </c>
      <c r="G838" t="s">
        <v>3448</v>
      </c>
      <c r="H838">
        <v>71.658000000000001</v>
      </c>
      <c r="I838">
        <v>4.93</v>
      </c>
      <c r="J838">
        <v>658</v>
      </c>
      <c r="K838">
        <v>10.6382978723404</v>
      </c>
      <c r="L838">
        <v>19</v>
      </c>
      <c r="M838">
        <v>6</v>
      </c>
      <c r="N838">
        <v>6</v>
      </c>
      <c r="O838">
        <v>0</v>
      </c>
      <c r="P838">
        <v>1</v>
      </c>
      <c r="Q838" t="s">
        <v>198</v>
      </c>
      <c r="R838">
        <v>1.512</v>
      </c>
      <c r="S838">
        <v>62.758461952209501</v>
      </c>
      <c r="T838" s="8">
        <f t="shared" si="169"/>
        <v>-2.8027930681335058E-3</v>
      </c>
      <c r="U838" s="8">
        <f t="shared" si="170"/>
        <v>3.919347145823997</v>
      </c>
      <c r="V838" s="7">
        <f t="shared" si="171"/>
        <v>0.99875559231134181</v>
      </c>
      <c r="W838" t="str">
        <f t="shared" si="172"/>
        <v>n.s.</v>
      </c>
      <c r="X838" t="str">
        <f t="shared" si="173"/>
        <v>n.s.</v>
      </c>
      <c r="Y838" t="str">
        <f t="shared" si="174"/>
        <v>n.s.</v>
      </c>
      <c r="Z838" t="str">
        <f t="shared" si="175"/>
        <v>n.s.</v>
      </c>
      <c r="AA838">
        <f t="shared" si="176"/>
        <v>6</v>
      </c>
      <c r="AB838">
        <v>4.1162902372790466E-2</v>
      </c>
      <c r="AC838">
        <v>6.9594865400886903</v>
      </c>
      <c r="AD838">
        <v>-5.9023949090755964E-2</v>
      </c>
      <c r="AE838">
        <v>-0.40984056394509549</v>
      </c>
      <c r="AF838">
        <v>5.1210169234272795E-2</v>
      </c>
      <c r="AG838">
        <v>-6.5998118570687039</v>
      </c>
      <c r="AH838">
        <f t="shared" si="177"/>
        <v>6</v>
      </c>
      <c r="AI838">
        <v>-0.19925537606322247</v>
      </c>
      <c r="AJ838">
        <v>6.6438561897747253</v>
      </c>
      <c r="AK838">
        <v>-0.17462139610706873</v>
      </c>
      <c r="AL838">
        <v>-0.81147103052983605</v>
      </c>
      <c r="AM838">
        <v>-0.14665522211946519</v>
      </c>
      <c r="AN838">
        <v>-6.6438561897747253</v>
      </c>
      <c r="AO838">
        <f t="shared" si="178"/>
        <v>6</v>
      </c>
      <c r="AP838">
        <v>0.871</v>
      </c>
      <c r="AQ838">
        <v>100</v>
      </c>
      <c r="AR838">
        <v>0.88600000000000001</v>
      </c>
      <c r="AS838">
        <v>1.7549999999999999</v>
      </c>
      <c r="AT838">
        <v>1.107</v>
      </c>
      <c r="AU838">
        <v>100</v>
      </c>
      <c r="AV838" t="s">
        <v>199</v>
      </c>
      <c r="AW838" t="s">
        <v>198</v>
      </c>
      <c r="AX838" t="s">
        <v>1397</v>
      </c>
      <c r="BL838">
        <f t="shared" si="179"/>
        <v>-0.81147103052983605</v>
      </c>
      <c r="BM838">
        <f t="shared" si="180"/>
        <v>-0.14665522211946519</v>
      </c>
      <c r="BN838">
        <f t="shared" si="181"/>
        <v>-6.6438561897747253</v>
      </c>
      <c r="BO838">
        <v>0.81147103052983605</v>
      </c>
      <c r="BP838">
        <v>0.14665522211946519</v>
      </c>
      <c r="BQ838">
        <v>6.6438561897747253</v>
      </c>
    </row>
    <row r="839" spans="1:69" x14ac:dyDescent="0.25">
      <c r="B839" t="s">
        <v>3449</v>
      </c>
      <c r="C839" t="s">
        <v>3450</v>
      </c>
      <c r="D839" t="s">
        <v>198</v>
      </c>
      <c r="E839" t="s">
        <v>198</v>
      </c>
      <c r="F839" t="s">
        <v>198</v>
      </c>
      <c r="G839" t="s">
        <v>198</v>
      </c>
      <c r="H839">
        <v>37.002000000000002</v>
      </c>
      <c r="I839">
        <v>9.36</v>
      </c>
      <c r="J839">
        <v>340</v>
      </c>
      <c r="K839">
        <v>28.529411764705898</v>
      </c>
      <c r="L839">
        <v>24</v>
      </c>
      <c r="M839">
        <v>5</v>
      </c>
      <c r="N839">
        <v>5</v>
      </c>
      <c r="O839">
        <v>0</v>
      </c>
      <c r="P839">
        <v>1</v>
      </c>
      <c r="Q839" t="s">
        <v>198</v>
      </c>
      <c r="R839">
        <v>2.6520000000000001</v>
      </c>
      <c r="S839">
        <v>82.639868736267104</v>
      </c>
      <c r="T839" s="8">
        <f t="shared" si="169"/>
        <v>0.14926616854656738</v>
      </c>
      <c r="U839" s="8">
        <f t="shared" si="170"/>
        <v>0.56140984570881325</v>
      </c>
      <c r="V839" s="7">
        <f t="shared" si="171"/>
        <v>0.56537216463586881</v>
      </c>
      <c r="W839" t="str">
        <f t="shared" si="172"/>
        <v>n.s.</v>
      </c>
      <c r="X839" t="str">
        <f t="shared" si="173"/>
        <v>n.s.</v>
      </c>
      <c r="Y839" t="str">
        <f t="shared" si="174"/>
        <v>n.s.</v>
      </c>
      <c r="Z839" t="str">
        <f t="shared" si="175"/>
        <v>n.s.</v>
      </c>
      <c r="AA839">
        <f t="shared" si="176"/>
        <v>6</v>
      </c>
      <c r="AB839">
        <v>-0.13477895631103981</v>
      </c>
      <c r="AC839">
        <v>-0.89193071962139681</v>
      </c>
      <c r="AD839">
        <v>0.33716523555472205</v>
      </c>
      <c r="AE839">
        <v>0.93487285085856919</v>
      </c>
      <c r="AF839">
        <v>0.24777029718005192</v>
      </c>
      <c r="AG839">
        <v>0.40249830361849753</v>
      </c>
      <c r="AH839">
        <f t="shared" si="177"/>
        <v>6</v>
      </c>
      <c r="AI839">
        <v>-0.37519723474705274</v>
      </c>
      <c r="AJ839">
        <v>-1.2075610699353623</v>
      </c>
      <c r="AK839">
        <v>0.2215677885384093</v>
      </c>
      <c r="AL839">
        <v>0.53324238427382864</v>
      </c>
      <c r="AM839">
        <v>4.9904905826313933E-2</v>
      </c>
      <c r="AN839">
        <v>0.35845397091247633</v>
      </c>
      <c r="AO839">
        <f t="shared" si="178"/>
        <v>6</v>
      </c>
      <c r="AP839">
        <v>0.77100000000000002</v>
      </c>
      <c r="AQ839">
        <v>0.433</v>
      </c>
      <c r="AR839">
        <v>1.1659999999999999</v>
      </c>
      <c r="AS839">
        <v>0.69099999999999995</v>
      </c>
      <c r="AT839">
        <v>0.96599999999999997</v>
      </c>
      <c r="AU839">
        <v>0.78</v>
      </c>
      <c r="AV839" t="s">
        <v>198</v>
      </c>
      <c r="AW839" t="s">
        <v>1254</v>
      </c>
      <c r="AX839" t="s">
        <v>198</v>
      </c>
      <c r="BL839">
        <f t="shared" si="179"/>
        <v>0.53324238427382864</v>
      </c>
      <c r="BM839">
        <f t="shared" si="180"/>
        <v>4.9904905826313933E-2</v>
      </c>
      <c r="BN839">
        <f t="shared" si="181"/>
        <v>0.35845397091247633</v>
      </c>
      <c r="BO839">
        <v>-0.53324238427382864</v>
      </c>
      <c r="BP839">
        <v>-4.9904905826313933E-2</v>
      </c>
      <c r="BQ839">
        <v>-0.35845397091247633</v>
      </c>
    </row>
    <row r="840" spans="1:69" x14ac:dyDescent="0.25">
      <c r="B840" t="s">
        <v>3451</v>
      </c>
      <c r="C840" t="s">
        <v>3452</v>
      </c>
      <c r="D840" t="s">
        <v>198</v>
      </c>
      <c r="E840" t="s">
        <v>198</v>
      </c>
      <c r="F840" t="s">
        <v>198</v>
      </c>
      <c r="G840" t="s">
        <v>2000</v>
      </c>
      <c r="H840">
        <v>64.614000000000004</v>
      </c>
      <c r="I840">
        <v>8.6</v>
      </c>
      <c r="J840">
        <v>594</v>
      </c>
      <c r="K840">
        <v>12.457912457912499</v>
      </c>
      <c r="L840">
        <v>29</v>
      </c>
      <c r="M840">
        <v>6</v>
      </c>
      <c r="N840">
        <v>6</v>
      </c>
      <c r="O840">
        <v>0</v>
      </c>
      <c r="P840">
        <v>1</v>
      </c>
      <c r="Q840" t="s">
        <v>198</v>
      </c>
      <c r="R840">
        <v>0.70799999999999996</v>
      </c>
      <c r="S840">
        <v>70.159774661064105</v>
      </c>
      <c r="T840" s="8">
        <f t="shared" si="169"/>
        <v>1.3204340829718128E-2</v>
      </c>
      <c r="U840" s="8">
        <f t="shared" si="170"/>
        <v>0.31184537454560318</v>
      </c>
      <c r="V840" s="7">
        <f t="shared" si="171"/>
        <v>0.92643861311443831</v>
      </c>
      <c r="W840" t="str">
        <f t="shared" si="172"/>
        <v>n.s.</v>
      </c>
      <c r="X840" t="str">
        <f t="shared" si="173"/>
        <v>n.s.</v>
      </c>
      <c r="Y840" t="str">
        <f t="shared" si="174"/>
        <v>n.s.</v>
      </c>
      <c r="Z840" t="str">
        <f t="shared" si="175"/>
        <v>n.s.</v>
      </c>
      <c r="AA840">
        <f t="shared" si="176"/>
        <v>6</v>
      </c>
      <c r="AB840">
        <v>-0.43765362667662477</v>
      </c>
      <c r="AC840">
        <v>-0.31476357965419671</v>
      </c>
      <c r="AD840">
        <v>-9.4089140507198493E-3</v>
      </c>
      <c r="AE840">
        <v>9.01273511164708E-2</v>
      </c>
      <c r="AF840">
        <v>0.41881583851627946</v>
      </c>
      <c r="AG840">
        <v>0.33210897572709974</v>
      </c>
      <c r="AH840">
        <f t="shared" si="177"/>
        <v>6</v>
      </c>
      <c r="AI840">
        <v>-0.67807190511263771</v>
      </c>
      <c r="AJ840">
        <v>-0.63039392996816213</v>
      </c>
      <c r="AK840">
        <v>-0.12500636106703261</v>
      </c>
      <c r="AL840">
        <v>-0.31150311546826975</v>
      </c>
      <c r="AM840">
        <v>0.22095044716254147</v>
      </c>
      <c r="AN840">
        <v>0.28806464302107854</v>
      </c>
      <c r="AO840">
        <f t="shared" si="178"/>
        <v>6</v>
      </c>
      <c r="AP840">
        <v>0.625</v>
      </c>
      <c r="AQ840">
        <v>0.64600000000000002</v>
      </c>
      <c r="AR840">
        <v>0.91700000000000004</v>
      </c>
      <c r="AS840">
        <v>1.2410000000000001</v>
      </c>
      <c r="AT840">
        <v>0.85799999999999998</v>
      </c>
      <c r="AU840">
        <v>0.81899999999999995</v>
      </c>
      <c r="AV840" t="s">
        <v>199</v>
      </c>
      <c r="AW840" t="s">
        <v>198</v>
      </c>
      <c r="AX840" t="s">
        <v>84</v>
      </c>
      <c r="BL840">
        <f t="shared" si="179"/>
        <v>-0.31150311546826975</v>
      </c>
      <c r="BM840">
        <f t="shared" si="180"/>
        <v>0.22095044716254147</v>
      </c>
      <c r="BN840">
        <f t="shared" si="181"/>
        <v>0.28806464302107854</v>
      </c>
      <c r="BO840">
        <v>0.31150311546826975</v>
      </c>
      <c r="BP840">
        <v>-0.22095044716254147</v>
      </c>
      <c r="BQ840">
        <v>-0.28806464302107854</v>
      </c>
    </row>
    <row r="841" spans="1:69" x14ac:dyDescent="0.25">
      <c r="B841" t="s">
        <v>3453</v>
      </c>
      <c r="C841" t="s">
        <v>3454</v>
      </c>
      <c r="D841" t="s">
        <v>198</v>
      </c>
      <c r="E841" t="s">
        <v>198</v>
      </c>
      <c r="F841" t="s">
        <v>198</v>
      </c>
      <c r="G841" t="s">
        <v>3455</v>
      </c>
      <c r="H841">
        <v>26.725000000000001</v>
      </c>
      <c r="I841">
        <v>9.16</v>
      </c>
      <c r="J841">
        <v>234</v>
      </c>
      <c r="K841">
        <v>38.461538461538503</v>
      </c>
      <c r="L841">
        <v>34</v>
      </c>
      <c r="M841">
        <v>7</v>
      </c>
      <c r="N841">
        <v>7</v>
      </c>
      <c r="O841">
        <v>0</v>
      </c>
      <c r="P841">
        <v>1</v>
      </c>
      <c r="Q841" t="s">
        <v>198</v>
      </c>
      <c r="R841">
        <v>3.87</v>
      </c>
      <c r="S841">
        <v>91.247303128242507</v>
      </c>
      <c r="T841" s="8">
        <f t="shared" si="169"/>
        <v>-0.31253280379007647</v>
      </c>
      <c r="U841" s="8">
        <f t="shared" si="170"/>
        <v>0.65511276579484179</v>
      </c>
      <c r="V841" s="7">
        <f t="shared" si="171"/>
        <v>0.31115932453453371</v>
      </c>
      <c r="W841" t="str">
        <f t="shared" si="172"/>
        <v>n.s.</v>
      </c>
      <c r="X841" t="str">
        <f t="shared" si="173"/>
        <v>n.s.</v>
      </c>
      <c r="Y841" t="str">
        <f t="shared" si="174"/>
        <v>n.s.</v>
      </c>
      <c r="Z841" t="str">
        <f t="shared" si="175"/>
        <v>n.s.</v>
      </c>
      <c r="AA841">
        <f t="shared" si="176"/>
        <v>6</v>
      </c>
      <c r="AB841">
        <v>0.29838834707334289</v>
      </c>
      <c r="AC841">
        <v>-0.61123494505581921</v>
      </c>
      <c r="AD841">
        <v>-0.60225932420218875</v>
      </c>
      <c r="AE841">
        <v>0.75823601310484823</v>
      </c>
      <c r="AF841">
        <v>-0.48200875639288515</v>
      </c>
      <c r="AG841">
        <v>-1.2363181572677568</v>
      </c>
      <c r="AH841">
        <f t="shared" si="177"/>
        <v>6</v>
      </c>
      <c r="AI841">
        <v>5.7970068637329945E-2</v>
      </c>
      <c r="AJ841">
        <v>-0.92686529536978468</v>
      </c>
      <c r="AK841">
        <v>-0.71785677121850155</v>
      </c>
      <c r="AL841">
        <v>0.35660554652010767</v>
      </c>
      <c r="AM841">
        <v>-0.67987414774662314</v>
      </c>
      <c r="AN841">
        <v>-1.280362489973778</v>
      </c>
      <c r="AO841">
        <f t="shared" si="178"/>
        <v>6</v>
      </c>
      <c r="AP841">
        <v>1.0409999999999999</v>
      </c>
      <c r="AQ841">
        <v>0.52600000000000002</v>
      </c>
      <c r="AR841">
        <v>0.60799999999999998</v>
      </c>
      <c r="AS841">
        <v>0.78100000000000003</v>
      </c>
      <c r="AT841">
        <v>1.6020000000000001</v>
      </c>
      <c r="AU841">
        <v>2.4289999999999998</v>
      </c>
      <c r="AV841" t="s">
        <v>199</v>
      </c>
      <c r="AW841" t="s">
        <v>198</v>
      </c>
      <c r="AX841" t="s">
        <v>198</v>
      </c>
      <c r="BL841">
        <f t="shared" si="179"/>
        <v>0.35660554652010767</v>
      </c>
      <c r="BM841">
        <f t="shared" si="180"/>
        <v>-0.67987414774662314</v>
      </c>
      <c r="BN841">
        <f t="shared" si="181"/>
        <v>-1.280362489973778</v>
      </c>
      <c r="BO841">
        <v>-0.35660554652010767</v>
      </c>
      <c r="BP841">
        <v>0.67987414774662314</v>
      </c>
      <c r="BQ841">
        <v>1.280362489973778</v>
      </c>
    </row>
    <row r="842" spans="1:69" x14ac:dyDescent="0.25">
      <c r="B842" t="s">
        <v>3456</v>
      </c>
      <c r="C842" t="s">
        <v>3457</v>
      </c>
      <c r="D842" t="s">
        <v>198</v>
      </c>
      <c r="E842" t="s">
        <v>198</v>
      </c>
      <c r="F842" t="s">
        <v>198</v>
      </c>
      <c r="G842" t="s">
        <v>3459</v>
      </c>
      <c r="H842">
        <v>35.789000000000001</v>
      </c>
      <c r="I842">
        <v>8.6</v>
      </c>
      <c r="J842">
        <v>318</v>
      </c>
      <c r="K842">
        <v>31.4465408805031</v>
      </c>
      <c r="L842">
        <v>16</v>
      </c>
      <c r="M842">
        <v>5</v>
      </c>
      <c r="N842">
        <v>5</v>
      </c>
      <c r="O842">
        <v>0</v>
      </c>
      <c r="P842">
        <v>1</v>
      </c>
      <c r="Q842" t="s">
        <v>198</v>
      </c>
      <c r="R842">
        <v>1.994</v>
      </c>
      <c r="S842">
        <v>51.176056504249601</v>
      </c>
      <c r="T842" s="8">
        <f t="shared" si="169"/>
        <v>-0.22744204159367887</v>
      </c>
      <c r="U842" s="8">
        <f t="shared" si="170"/>
        <v>0.49981169419194721</v>
      </c>
      <c r="V842" s="7">
        <f t="shared" si="171"/>
        <v>0.3328851132373265</v>
      </c>
      <c r="W842" t="str">
        <f t="shared" si="172"/>
        <v>n.s.</v>
      </c>
      <c r="X842" t="str">
        <f t="shared" si="173"/>
        <v>n.s.</v>
      </c>
      <c r="Y842" t="str">
        <f t="shared" si="174"/>
        <v>n.s.</v>
      </c>
      <c r="Z842" t="str">
        <f t="shared" si="175"/>
        <v>n.s.</v>
      </c>
      <c r="AA842">
        <f t="shared" si="176"/>
        <v>6</v>
      </c>
      <c r="AB842">
        <v>0.2562012756769404</v>
      </c>
      <c r="AC842">
        <v>-0.19072231571082449</v>
      </c>
      <c r="AD842">
        <v>0.30968449913261503</v>
      </c>
      <c r="AE842">
        <v>-0.51522829811501358</v>
      </c>
      <c r="AF842">
        <v>-6.6370759689809156E-2</v>
      </c>
      <c r="AG842">
        <v>-1.1582166508559815</v>
      </c>
      <c r="AH842">
        <f t="shared" si="177"/>
        <v>6</v>
      </c>
      <c r="AI842">
        <v>1.5782997240927459E-2</v>
      </c>
      <c r="AJ842">
        <v>-0.5063526660247899</v>
      </c>
      <c r="AK842">
        <v>0.19408705211630226</v>
      </c>
      <c r="AL842">
        <v>-0.91685876469975414</v>
      </c>
      <c r="AM842">
        <v>-0.26423615104354714</v>
      </c>
      <c r="AN842">
        <v>-1.2022609835620026</v>
      </c>
      <c r="AO842">
        <f t="shared" si="178"/>
        <v>6</v>
      </c>
      <c r="AP842">
        <v>1.0109999999999999</v>
      </c>
      <c r="AQ842">
        <v>0.70399999999999996</v>
      </c>
      <c r="AR842">
        <v>1.1439999999999999</v>
      </c>
      <c r="AS842">
        <v>1.8879999999999999</v>
      </c>
      <c r="AT842">
        <v>1.2010000000000001</v>
      </c>
      <c r="AU842">
        <v>2.3010000000000002</v>
      </c>
      <c r="AV842" t="s">
        <v>1267</v>
      </c>
      <c r="AW842" t="s">
        <v>3458</v>
      </c>
      <c r="AX842" t="s">
        <v>2088</v>
      </c>
      <c r="BL842">
        <f t="shared" si="179"/>
        <v>-0.91685876469975414</v>
      </c>
      <c r="BM842">
        <f t="shared" si="180"/>
        <v>-0.26423615104354714</v>
      </c>
      <c r="BN842">
        <f t="shared" si="181"/>
        <v>-1.2022609835620026</v>
      </c>
      <c r="BO842">
        <v>0.91685876469975414</v>
      </c>
      <c r="BP842">
        <v>0.26423615104354714</v>
      </c>
      <c r="BQ842">
        <v>1.2022609835620026</v>
      </c>
    </row>
    <row r="843" spans="1:69" x14ac:dyDescent="0.25">
      <c r="B843" t="s">
        <v>3460</v>
      </c>
      <c r="C843" t="s">
        <v>3461</v>
      </c>
      <c r="D843" t="s">
        <v>198</v>
      </c>
      <c r="E843" t="s">
        <v>198</v>
      </c>
      <c r="F843" t="s">
        <v>198</v>
      </c>
      <c r="G843" t="s">
        <v>3462</v>
      </c>
      <c r="H843">
        <v>63.012</v>
      </c>
      <c r="I843">
        <v>8.5</v>
      </c>
      <c r="J843">
        <v>593</v>
      </c>
      <c r="K843">
        <v>16.694772344013501</v>
      </c>
      <c r="L843">
        <v>16</v>
      </c>
      <c r="M843">
        <v>9</v>
      </c>
      <c r="N843">
        <v>9</v>
      </c>
      <c r="O843">
        <v>0</v>
      </c>
      <c r="P843">
        <v>1</v>
      </c>
      <c r="Q843" t="s">
        <v>198</v>
      </c>
      <c r="R843">
        <v>1.0620000000000001</v>
      </c>
      <c r="S843">
        <v>57.7177863121033</v>
      </c>
      <c r="T843" s="8">
        <f t="shared" si="169"/>
        <v>-0.17167577091682723</v>
      </c>
      <c r="U843" s="8">
        <f t="shared" si="170"/>
        <v>0.25089652367980014</v>
      </c>
      <c r="V843" s="7">
        <f t="shared" si="171"/>
        <v>0.16381135976682962</v>
      </c>
      <c r="W843" t="str">
        <f t="shared" si="172"/>
        <v>n.s.</v>
      </c>
      <c r="X843" t="str">
        <f t="shared" si="173"/>
        <v>n.s.</v>
      </c>
      <c r="Y843" t="str">
        <f t="shared" si="174"/>
        <v>n.s.</v>
      </c>
      <c r="Z843" t="str">
        <f t="shared" si="175"/>
        <v>n.s.</v>
      </c>
      <c r="AA843">
        <f t="shared" si="176"/>
        <v>5</v>
      </c>
      <c r="AB843" t="s">
        <v>198</v>
      </c>
      <c r="AC843">
        <v>-0.14632819635237104</v>
      </c>
      <c r="AD843">
        <v>0.29956028185890765</v>
      </c>
      <c r="AE843">
        <v>-0.25738070461340934</v>
      </c>
      <c r="AF843">
        <v>-0.38901942149844676</v>
      </c>
      <c r="AG843">
        <v>-0.36521081397881661</v>
      </c>
      <c r="AH843">
        <f t="shared" si="177"/>
        <v>5</v>
      </c>
      <c r="AI843" t="s">
        <v>198</v>
      </c>
      <c r="AJ843">
        <v>-0.46195854666633646</v>
      </c>
      <c r="AK843">
        <v>0.18396283484259487</v>
      </c>
      <c r="AL843">
        <v>-0.65901117119814989</v>
      </c>
      <c r="AM843">
        <v>-0.58688481285218475</v>
      </c>
      <c r="AN843">
        <v>-0.40925514668483781</v>
      </c>
      <c r="AO843">
        <f t="shared" si="178"/>
        <v>5</v>
      </c>
      <c r="AP843" t="s">
        <v>198</v>
      </c>
      <c r="AQ843">
        <v>0.72599999999999998</v>
      </c>
      <c r="AR843">
        <v>1.1359999999999999</v>
      </c>
      <c r="AS843">
        <v>1.579</v>
      </c>
      <c r="AT843">
        <v>1.502</v>
      </c>
      <c r="AU843">
        <v>1.3280000000000001</v>
      </c>
      <c r="AV843" t="s">
        <v>199</v>
      </c>
      <c r="AW843" t="s">
        <v>198</v>
      </c>
      <c r="AX843" t="s">
        <v>209</v>
      </c>
      <c r="BL843">
        <f t="shared" si="179"/>
        <v>-0.65901117119814989</v>
      </c>
      <c r="BM843">
        <f t="shared" si="180"/>
        <v>-0.58688481285218475</v>
      </c>
      <c r="BN843">
        <f t="shared" si="181"/>
        <v>-0.40925514668483781</v>
      </c>
      <c r="BO843">
        <v>0.65901117119814989</v>
      </c>
      <c r="BP843">
        <v>0.58688481285218475</v>
      </c>
      <c r="BQ843">
        <v>0.40925514668483781</v>
      </c>
    </row>
    <row r="844" spans="1:69" x14ac:dyDescent="0.25">
      <c r="B844" t="s">
        <v>3463</v>
      </c>
      <c r="C844" t="s">
        <v>3464</v>
      </c>
      <c r="D844" t="s">
        <v>198</v>
      </c>
      <c r="E844" t="s">
        <v>198</v>
      </c>
      <c r="F844" t="s">
        <v>198</v>
      </c>
      <c r="G844" t="s">
        <v>3465</v>
      </c>
      <c r="H844">
        <v>118.63500000000001</v>
      </c>
      <c r="I844">
        <v>5.91</v>
      </c>
      <c r="J844">
        <v>1156</v>
      </c>
      <c r="K844">
        <v>10.8131487889273</v>
      </c>
      <c r="L844">
        <v>21</v>
      </c>
      <c r="M844">
        <v>9</v>
      </c>
      <c r="N844">
        <v>9</v>
      </c>
      <c r="O844">
        <v>0</v>
      </c>
      <c r="P844">
        <v>1</v>
      </c>
      <c r="Q844" t="s">
        <v>198</v>
      </c>
      <c r="R844">
        <v>0.65300000000000002</v>
      </c>
      <c r="S844">
        <v>64.435133337974506</v>
      </c>
      <c r="T844" s="8">
        <f t="shared" si="169"/>
        <v>-1.1984190387489828</v>
      </c>
      <c r="U844" s="8">
        <f t="shared" si="170"/>
        <v>2.4134884192027144</v>
      </c>
      <c r="V844" s="7">
        <f t="shared" si="171"/>
        <v>0.29284533562395004</v>
      </c>
      <c r="W844" t="str">
        <f t="shared" si="172"/>
        <v>n.s.</v>
      </c>
      <c r="X844" t="str">
        <f t="shared" si="173"/>
        <v>n.s.</v>
      </c>
      <c r="Y844" t="str">
        <f t="shared" si="174"/>
        <v>n.s.</v>
      </c>
      <c r="Z844" t="str">
        <f t="shared" si="175"/>
        <v>n.s.</v>
      </c>
      <c r="AA844">
        <f t="shared" si="176"/>
        <v>6</v>
      </c>
      <c r="AB844">
        <v>-0.64055761842171244</v>
      </c>
      <c r="AC844">
        <v>-6.3282258394607593</v>
      </c>
      <c r="AD844">
        <v>-0.20272841119085394</v>
      </c>
      <c r="AE844">
        <v>-0.18717410043080984</v>
      </c>
      <c r="AF844">
        <v>-1.1446893541235821</v>
      </c>
      <c r="AG844">
        <v>1.3128610911338212</v>
      </c>
      <c r="AH844">
        <f t="shared" si="177"/>
        <v>6</v>
      </c>
      <c r="AI844">
        <v>-0.88097589685772537</v>
      </c>
      <c r="AJ844">
        <v>-6.6438561897747244</v>
      </c>
      <c r="AK844">
        <v>-0.31832585820716669</v>
      </c>
      <c r="AL844">
        <v>-0.5888045670155504</v>
      </c>
      <c r="AM844">
        <v>-1.3425547454773201</v>
      </c>
      <c r="AN844">
        <v>1.2688167584278001</v>
      </c>
      <c r="AO844">
        <f t="shared" si="178"/>
        <v>6</v>
      </c>
      <c r="AP844">
        <v>0.54300000000000004</v>
      </c>
      <c r="AQ844">
        <v>0.01</v>
      </c>
      <c r="AR844">
        <v>0.80200000000000005</v>
      </c>
      <c r="AS844">
        <v>1.504</v>
      </c>
      <c r="AT844">
        <v>2.536</v>
      </c>
      <c r="AU844">
        <v>0.41499999999999998</v>
      </c>
      <c r="AV844" t="s">
        <v>198</v>
      </c>
      <c r="AW844" t="s">
        <v>198</v>
      </c>
      <c r="AX844" t="s">
        <v>1437</v>
      </c>
      <c r="BL844">
        <f t="shared" si="179"/>
        <v>-0.5888045670155504</v>
      </c>
      <c r="BM844">
        <f t="shared" si="180"/>
        <v>-1.3425547454773201</v>
      </c>
      <c r="BN844">
        <f t="shared" si="181"/>
        <v>1.2688167584278001</v>
      </c>
      <c r="BO844">
        <v>0.5888045670155504</v>
      </c>
      <c r="BP844">
        <v>1.3425547454773201</v>
      </c>
      <c r="BQ844">
        <v>-1.2688167584278001</v>
      </c>
    </row>
    <row r="845" spans="1:69" x14ac:dyDescent="0.25">
      <c r="B845" t="s">
        <v>3466</v>
      </c>
      <c r="C845" t="s">
        <v>3467</v>
      </c>
      <c r="D845" t="s">
        <v>198</v>
      </c>
      <c r="E845" t="s">
        <v>198</v>
      </c>
      <c r="F845" t="s">
        <v>198</v>
      </c>
      <c r="G845" t="s">
        <v>3468</v>
      </c>
      <c r="H845">
        <v>46.476999999999997</v>
      </c>
      <c r="I845">
        <v>5.91</v>
      </c>
      <c r="J845">
        <v>434</v>
      </c>
      <c r="K845">
        <v>23.0414746543779</v>
      </c>
      <c r="L845">
        <v>20</v>
      </c>
      <c r="M845">
        <v>8</v>
      </c>
      <c r="N845">
        <v>8</v>
      </c>
      <c r="O845">
        <v>0</v>
      </c>
      <c r="P845">
        <v>1</v>
      </c>
      <c r="Q845" t="s">
        <v>198</v>
      </c>
      <c r="R845">
        <v>1.873</v>
      </c>
      <c r="S845">
        <v>62.270394802093499</v>
      </c>
      <c r="T845" s="8">
        <f t="shared" si="169"/>
        <v>-2.7389503600044569E-2</v>
      </c>
      <c r="U845" s="8">
        <f t="shared" si="170"/>
        <v>0.34243038565827394</v>
      </c>
      <c r="V845" s="7">
        <f t="shared" si="171"/>
        <v>0.8616245964969389</v>
      </c>
      <c r="W845" t="str">
        <f t="shared" si="172"/>
        <v>n.s.</v>
      </c>
      <c r="X845" t="str">
        <f t="shared" si="173"/>
        <v>n.s.</v>
      </c>
      <c r="Y845" t="str">
        <f t="shared" si="174"/>
        <v>n.s.</v>
      </c>
      <c r="Z845" t="str">
        <f t="shared" si="175"/>
        <v>n.s.</v>
      </c>
      <c r="AA845">
        <f t="shared" si="176"/>
        <v>6</v>
      </c>
      <c r="AB845">
        <v>-0.4941448255148887</v>
      </c>
      <c r="AC845">
        <v>2.2271407623373873E-2</v>
      </c>
      <c r="AD845">
        <v>-0.38870739035961849</v>
      </c>
      <c r="AE845">
        <v>-6.5379041233657453E-3</v>
      </c>
      <c r="AF845">
        <v>0.17071133985001133</v>
      </c>
      <c r="AG845">
        <v>0.53207035092422028</v>
      </c>
      <c r="AH845">
        <f t="shared" si="177"/>
        <v>6</v>
      </c>
      <c r="AI845">
        <v>-0.73456310395090163</v>
      </c>
      <c r="AJ845">
        <v>-0.29335894269059154</v>
      </c>
      <c r="AK845">
        <v>-0.50430483737593124</v>
      </c>
      <c r="AL845">
        <v>-0.4081683707081063</v>
      </c>
      <c r="AM845">
        <v>-2.7154051503726646E-2</v>
      </c>
      <c r="AN845">
        <v>0.48802601821819902</v>
      </c>
      <c r="AO845">
        <f t="shared" si="178"/>
        <v>6</v>
      </c>
      <c r="AP845">
        <v>0.60099999999999998</v>
      </c>
      <c r="AQ845">
        <v>0.81599999999999995</v>
      </c>
      <c r="AR845">
        <v>0.70499999999999996</v>
      </c>
      <c r="AS845">
        <v>1.327</v>
      </c>
      <c r="AT845">
        <v>1.0189999999999999</v>
      </c>
      <c r="AU845">
        <v>0.71299999999999997</v>
      </c>
      <c r="AV845" t="s">
        <v>199</v>
      </c>
      <c r="AW845" t="s">
        <v>198</v>
      </c>
      <c r="AX845" t="s">
        <v>209</v>
      </c>
      <c r="BL845">
        <f t="shared" si="179"/>
        <v>-0.4081683707081063</v>
      </c>
      <c r="BM845">
        <f t="shared" si="180"/>
        <v>-2.7154051503726646E-2</v>
      </c>
      <c r="BN845">
        <f t="shared" si="181"/>
        <v>0.48802601821819902</v>
      </c>
      <c r="BO845">
        <v>0.4081683707081063</v>
      </c>
      <c r="BP845">
        <v>2.7154051503726646E-2</v>
      </c>
      <c r="BQ845">
        <v>-0.48802601821819902</v>
      </c>
    </row>
    <row r="846" spans="1:69" x14ac:dyDescent="0.25">
      <c r="B846" t="s">
        <v>2155</v>
      </c>
      <c r="C846" t="s">
        <v>2156</v>
      </c>
      <c r="D846" t="s">
        <v>198</v>
      </c>
      <c r="E846" t="s">
        <v>198</v>
      </c>
      <c r="F846" t="s">
        <v>198</v>
      </c>
      <c r="G846" t="s">
        <v>2157</v>
      </c>
      <c r="H846">
        <v>52.917000000000002</v>
      </c>
      <c r="I846">
        <v>6.44</v>
      </c>
      <c r="J846">
        <v>492</v>
      </c>
      <c r="K846">
        <v>18.089430894308901</v>
      </c>
      <c r="L846">
        <v>19</v>
      </c>
      <c r="M846">
        <v>6</v>
      </c>
      <c r="N846">
        <v>6</v>
      </c>
      <c r="O846">
        <v>0</v>
      </c>
      <c r="P846">
        <v>1</v>
      </c>
      <c r="Q846" t="s">
        <v>198</v>
      </c>
      <c r="R846">
        <v>1.1539999999999999</v>
      </c>
      <c r="S846">
        <v>64.501951932907104</v>
      </c>
      <c r="T846" s="8">
        <f t="shared" si="169"/>
        <v>5.8213885429910288E-2</v>
      </c>
      <c r="U846" s="8">
        <f t="shared" si="170"/>
        <v>0.43572721623226562</v>
      </c>
      <c r="V846" s="7">
        <f t="shared" si="171"/>
        <v>0.77125240687608176</v>
      </c>
      <c r="W846" t="str">
        <f t="shared" si="172"/>
        <v>n.s.</v>
      </c>
      <c r="X846" t="str">
        <f t="shared" si="173"/>
        <v>n.s.</v>
      </c>
      <c r="Y846" t="str">
        <f t="shared" si="174"/>
        <v>n.s.</v>
      </c>
      <c r="Z846" t="str">
        <f t="shared" si="175"/>
        <v>n.s.</v>
      </c>
      <c r="AA846">
        <f t="shared" si="176"/>
        <v>6</v>
      </c>
      <c r="AB846">
        <v>-0.41021644396977375</v>
      </c>
      <c r="AC846">
        <v>0.77296197579897896</v>
      </c>
      <c r="AD846">
        <v>0.37622535514301131</v>
      </c>
      <c r="AE846">
        <v>-0.33389171071179691</v>
      </c>
      <c r="AF846">
        <v>0.23587171393348291</v>
      </c>
      <c r="AG846">
        <v>-0.29166757761444079</v>
      </c>
      <c r="AH846">
        <f t="shared" si="177"/>
        <v>6</v>
      </c>
      <c r="AI846">
        <v>-0.65063472240578668</v>
      </c>
      <c r="AJ846">
        <v>0.4573316254850136</v>
      </c>
      <c r="AK846">
        <v>0.26062790812669856</v>
      </c>
      <c r="AL846">
        <v>-0.73552217729653746</v>
      </c>
      <c r="AM846">
        <v>3.8006322579744921E-2</v>
      </c>
      <c r="AN846">
        <v>-0.33571191032046199</v>
      </c>
      <c r="AO846">
        <f t="shared" si="178"/>
        <v>6</v>
      </c>
      <c r="AP846">
        <v>0.63700000000000001</v>
      </c>
      <c r="AQ846">
        <v>1.373</v>
      </c>
      <c r="AR846">
        <v>1.198</v>
      </c>
      <c r="AS846">
        <v>1.665</v>
      </c>
      <c r="AT846">
        <v>0.97399999999999998</v>
      </c>
      <c r="AU846">
        <v>1.262</v>
      </c>
      <c r="AV846" t="s">
        <v>199</v>
      </c>
      <c r="AW846" t="s">
        <v>198</v>
      </c>
      <c r="AX846" t="s">
        <v>222</v>
      </c>
      <c r="BL846">
        <f t="shared" si="179"/>
        <v>-0.73552217729653746</v>
      </c>
      <c r="BM846">
        <f t="shared" si="180"/>
        <v>3.8006322579744921E-2</v>
      </c>
      <c r="BN846">
        <f t="shared" si="181"/>
        <v>-0.33571191032046199</v>
      </c>
      <c r="BO846">
        <v>0.73552217729653746</v>
      </c>
      <c r="BP846">
        <v>-3.8006322579744921E-2</v>
      </c>
      <c r="BQ846">
        <v>0.33571191032046199</v>
      </c>
    </row>
    <row r="847" spans="1:69" x14ac:dyDescent="0.25">
      <c r="B847" t="s">
        <v>2158</v>
      </c>
      <c r="C847" t="s">
        <v>2159</v>
      </c>
      <c r="D847" t="s">
        <v>198</v>
      </c>
      <c r="E847" t="s">
        <v>198</v>
      </c>
      <c r="F847" t="s">
        <v>198</v>
      </c>
      <c r="G847" t="s">
        <v>198</v>
      </c>
      <c r="H847">
        <v>12.23</v>
      </c>
      <c r="I847">
        <v>6.54</v>
      </c>
      <c r="J847">
        <v>112</v>
      </c>
      <c r="K847">
        <v>51.785714285714299</v>
      </c>
      <c r="L847">
        <v>19</v>
      </c>
      <c r="M847">
        <v>4</v>
      </c>
      <c r="N847">
        <v>4</v>
      </c>
      <c r="O847">
        <v>0</v>
      </c>
      <c r="P847">
        <v>1</v>
      </c>
      <c r="Q847" t="s">
        <v>240</v>
      </c>
      <c r="R847">
        <v>36.276000000000003</v>
      </c>
      <c r="S847">
        <v>46.052144765853903</v>
      </c>
      <c r="T847" s="8">
        <f t="shared" si="169"/>
        <v>0.1447177048470468</v>
      </c>
      <c r="U847" s="8">
        <f t="shared" si="170"/>
        <v>0.25995061326712326</v>
      </c>
      <c r="V847" s="7">
        <f t="shared" si="171"/>
        <v>0.24863975522957429</v>
      </c>
      <c r="W847" t="str">
        <f t="shared" si="172"/>
        <v>n.s.</v>
      </c>
      <c r="X847" t="str">
        <f t="shared" si="173"/>
        <v>n.s.</v>
      </c>
      <c r="Y847" t="str">
        <f t="shared" si="174"/>
        <v>n.s.</v>
      </c>
      <c r="Z847" t="str">
        <f t="shared" si="175"/>
        <v>n.s.</v>
      </c>
      <c r="AA847">
        <f t="shared" si="176"/>
        <v>5</v>
      </c>
      <c r="AB847">
        <v>-0.23151055698525169</v>
      </c>
      <c r="AC847" t="s">
        <v>198</v>
      </c>
      <c r="AD847">
        <v>0.18323616389167607</v>
      </c>
      <c r="AE847">
        <v>-5.1491980011071969E-2</v>
      </c>
      <c r="AF847">
        <v>0.4947646917495781</v>
      </c>
      <c r="AG847">
        <v>0.32859020559030355</v>
      </c>
      <c r="AH847">
        <f t="shared" si="177"/>
        <v>5</v>
      </c>
      <c r="AI847">
        <v>-0.47192883542126463</v>
      </c>
      <c r="AJ847" t="s">
        <v>198</v>
      </c>
      <c r="AK847">
        <v>6.7638716875363297E-2</v>
      </c>
      <c r="AL847">
        <v>-0.45312244659581252</v>
      </c>
      <c r="AM847">
        <v>0.29689930039584012</v>
      </c>
      <c r="AN847">
        <v>0.28454587288428235</v>
      </c>
      <c r="AO847">
        <f t="shared" si="178"/>
        <v>5</v>
      </c>
      <c r="AP847">
        <v>0.72099999999999997</v>
      </c>
      <c r="AQ847" t="s">
        <v>198</v>
      </c>
      <c r="AR847">
        <v>1.048</v>
      </c>
      <c r="AS847">
        <v>1.369</v>
      </c>
      <c r="AT847">
        <v>0.81399999999999995</v>
      </c>
      <c r="AU847">
        <v>0.82099999999999995</v>
      </c>
      <c r="AV847" t="s">
        <v>198</v>
      </c>
      <c r="AW847" t="s">
        <v>198</v>
      </c>
      <c r="AX847" t="s">
        <v>198</v>
      </c>
      <c r="BL847">
        <f t="shared" si="179"/>
        <v>-0.45312244659581252</v>
      </c>
      <c r="BM847">
        <f t="shared" si="180"/>
        <v>0.29689930039584012</v>
      </c>
      <c r="BN847">
        <f t="shared" si="181"/>
        <v>0.28454587288428235</v>
      </c>
      <c r="BO847">
        <v>0.45312244659581252</v>
      </c>
      <c r="BP847">
        <v>-0.29689930039584012</v>
      </c>
      <c r="BQ847">
        <v>-0.28454587288428235</v>
      </c>
    </row>
    <row r="848" spans="1:69" hidden="1" x14ac:dyDescent="0.25">
      <c r="A848"/>
      <c r="B848" t="s">
        <v>2160</v>
      </c>
      <c r="C848" t="s">
        <v>2161</v>
      </c>
      <c r="D848" t="s">
        <v>198</v>
      </c>
      <c r="E848" t="s">
        <v>198</v>
      </c>
      <c r="F848" t="s">
        <v>198</v>
      </c>
      <c r="G848" t="s">
        <v>198</v>
      </c>
      <c r="H848">
        <v>44.109000000000002</v>
      </c>
      <c r="I848">
        <v>4.72</v>
      </c>
      <c r="J848">
        <v>394</v>
      </c>
      <c r="K848">
        <v>18.7817258883249</v>
      </c>
      <c r="L848">
        <v>21</v>
      </c>
      <c r="M848">
        <v>5</v>
      </c>
      <c r="N848">
        <v>1</v>
      </c>
      <c r="O848">
        <v>0</v>
      </c>
      <c r="P848">
        <v>1</v>
      </c>
      <c r="Q848" t="s">
        <v>198</v>
      </c>
      <c r="R848">
        <v>1.081</v>
      </c>
      <c r="S848">
        <v>74.462543964386001</v>
      </c>
      <c r="T848" s="8">
        <f t="shared" si="169"/>
        <v>-0.32501355409966376</v>
      </c>
      <c r="U848" s="8">
        <f t="shared" si="170"/>
        <v>0.54271759251635832</v>
      </c>
      <c r="V848" s="7">
        <f t="shared" si="171"/>
        <v>0.23682046177764099</v>
      </c>
      <c r="W848" t="str">
        <f t="shared" si="172"/>
        <v>n.s.</v>
      </c>
      <c r="X848" t="str">
        <f t="shared" si="173"/>
        <v>n.s.</v>
      </c>
      <c r="Y848" t="str">
        <f t="shared" si="174"/>
        <v>n.s.</v>
      </c>
      <c r="Z848" t="str">
        <f t="shared" si="175"/>
        <v>n.s.</v>
      </c>
      <c r="AA848">
        <f t="shared" si="176"/>
        <v>3</v>
      </c>
      <c r="AB848" t="s">
        <v>198</v>
      </c>
      <c r="AC848" t="s">
        <v>198</v>
      </c>
      <c r="AD848">
        <v>-0.45144314570758098</v>
      </c>
      <c r="AE848">
        <v>-0.91740934897779547</v>
      </c>
      <c r="AF848">
        <v>0.39381183238638501</v>
      </c>
      <c r="AG848" t="s">
        <v>198</v>
      </c>
      <c r="AH848">
        <f t="shared" si="177"/>
        <v>3</v>
      </c>
      <c r="AI848" t="s">
        <v>198</v>
      </c>
      <c r="AJ848" t="s">
        <v>198</v>
      </c>
      <c r="AK848">
        <v>-0.56704059272389373</v>
      </c>
      <c r="AL848">
        <v>-1.319039815562536</v>
      </c>
      <c r="AM848">
        <v>0.19594644103264702</v>
      </c>
      <c r="AN848" t="s">
        <v>198</v>
      </c>
      <c r="AO848">
        <f t="shared" si="178"/>
        <v>3</v>
      </c>
      <c r="AP848" t="s">
        <v>198</v>
      </c>
      <c r="AQ848" t="s">
        <v>198</v>
      </c>
      <c r="AR848">
        <v>0.67500000000000004</v>
      </c>
      <c r="AS848">
        <v>2.4950000000000001</v>
      </c>
      <c r="AT848">
        <v>0.873</v>
      </c>
      <c r="AU848" t="s">
        <v>198</v>
      </c>
      <c r="AV848" t="s">
        <v>198</v>
      </c>
      <c r="AW848" t="s">
        <v>198</v>
      </c>
      <c r="AX848" t="s">
        <v>198</v>
      </c>
      <c r="BL848">
        <f t="shared" si="179"/>
        <v>-1.319039815562536</v>
      </c>
      <c r="BM848">
        <f t="shared" si="180"/>
        <v>0.19594644103264702</v>
      </c>
      <c r="BN848" t="str">
        <f t="shared" si="181"/>
        <v/>
      </c>
      <c r="BO848">
        <v>1.319039815562536</v>
      </c>
      <c r="BP848">
        <v>-0.19594644103264702</v>
      </c>
      <c r="BQ848" t="s">
        <v>198</v>
      </c>
    </row>
    <row r="849" spans="1:69" hidden="1" x14ac:dyDescent="0.25">
      <c r="A849"/>
      <c r="B849" t="s">
        <v>2162</v>
      </c>
      <c r="C849" t="s">
        <v>2163</v>
      </c>
      <c r="D849" t="s">
        <v>198</v>
      </c>
      <c r="E849" t="s">
        <v>198</v>
      </c>
      <c r="F849" t="s">
        <v>198</v>
      </c>
      <c r="G849" t="s">
        <v>198</v>
      </c>
      <c r="H849">
        <v>44.11</v>
      </c>
      <c r="I849">
        <v>4.7</v>
      </c>
      <c r="J849">
        <v>394</v>
      </c>
      <c r="K849">
        <v>18.7817258883249</v>
      </c>
      <c r="L849">
        <v>17</v>
      </c>
      <c r="M849">
        <v>5</v>
      </c>
      <c r="N849">
        <v>1</v>
      </c>
      <c r="O849">
        <v>5</v>
      </c>
      <c r="P849">
        <v>1</v>
      </c>
      <c r="Q849" t="s">
        <v>198</v>
      </c>
      <c r="R849">
        <v>1.31</v>
      </c>
      <c r="S849">
        <v>74.462543964386001</v>
      </c>
      <c r="T849" s="8">
        <f t="shared" si="169"/>
        <v>-0.25853490102040583</v>
      </c>
      <c r="U849" s="8">
        <f t="shared" si="170"/>
        <v>0.20731521430437846</v>
      </c>
      <c r="V849" s="7">
        <f t="shared" si="171"/>
        <v>2.575898104032304E-2</v>
      </c>
      <c r="W849" t="str">
        <f t="shared" si="172"/>
        <v>n.s.</v>
      </c>
      <c r="X849" t="str">
        <f t="shared" si="173"/>
        <v>n.s.</v>
      </c>
      <c r="Y849" t="str">
        <f t="shared" si="174"/>
        <v>n.s.</v>
      </c>
      <c r="Z849" t="str">
        <f t="shared" si="175"/>
        <v>n.s.</v>
      </c>
      <c r="AA849">
        <f t="shared" si="176"/>
        <v>4</v>
      </c>
      <c r="AB849">
        <v>-0.20966616794203169</v>
      </c>
      <c r="AC849" t="s">
        <v>198</v>
      </c>
      <c r="AD849">
        <v>-0.45572414303545711</v>
      </c>
      <c r="AE849">
        <v>6.0213942106018215E-2</v>
      </c>
      <c r="AF849" t="s">
        <v>198</v>
      </c>
      <c r="AG849">
        <v>-0.42896323521015262</v>
      </c>
      <c r="AH849">
        <f t="shared" si="177"/>
        <v>4</v>
      </c>
      <c r="AI849">
        <v>-0.45008444637804462</v>
      </c>
      <c r="AJ849" t="s">
        <v>198</v>
      </c>
      <c r="AK849">
        <v>-0.57132159005176986</v>
      </c>
      <c r="AL849">
        <v>-0.34141652447872234</v>
      </c>
      <c r="AM849" t="s">
        <v>198</v>
      </c>
      <c r="AN849">
        <v>-0.47300756791617382</v>
      </c>
      <c r="AO849">
        <f t="shared" si="178"/>
        <v>4</v>
      </c>
      <c r="AP849">
        <v>0.73199999999999998</v>
      </c>
      <c r="AQ849" t="s">
        <v>198</v>
      </c>
      <c r="AR849">
        <v>0.67300000000000004</v>
      </c>
      <c r="AS849">
        <v>1.2669999999999999</v>
      </c>
      <c r="AT849" t="s">
        <v>198</v>
      </c>
      <c r="AU849">
        <v>1.3879999999999999</v>
      </c>
      <c r="AV849" t="s">
        <v>198</v>
      </c>
      <c r="AW849" t="s">
        <v>198</v>
      </c>
      <c r="AX849" t="s">
        <v>198</v>
      </c>
      <c r="BL849">
        <f t="shared" si="179"/>
        <v>-0.34141652447872234</v>
      </c>
      <c r="BM849" t="str">
        <f t="shared" si="180"/>
        <v/>
      </c>
      <c r="BN849">
        <f t="shared" si="181"/>
        <v>-0.47300756791617382</v>
      </c>
      <c r="BO849">
        <v>0.34141652447872234</v>
      </c>
      <c r="BP849" t="s">
        <v>198</v>
      </c>
      <c r="BQ849">
        <v>0.47300756791617382</v>
      </c>
    </row>
    <row r="850" spans="1:69" hidden="1" x14ac:dyDescent="0.25">
      <c r="A850"/>
      <c r="B850" t="s">
        <v>2164</v>
      </c>
      <c r="C850" t="s">
        <v>2165</v>
      </c>
      <c r="D850" t="s">
        <v>198</v>
      </c>
      <c r="E850" t="s">
        <v>198</v>
      </c>
      <c r="F850" t="s">
        <v>198</v>
      </c>
      <c r="G850" t="s">
        <v>2166</v>
      </c>
      <c r="H850">
        <v>46.838999999999999</v>
      </c>
      <c r="I850">
        <v>5.4</v>
      </c>
      <c r="J850">
        <v>439</v>
      </c>
      <c r="K850">
        <v>19.817767653758501</v>
      </c>
      <c r="L850">
        <v>16</v>
      </c>
      <c r="M850">
        <v>7</v>
      </c>
      <c r="N850">
        <v>7</v>
      </c>
      <c r="O850">
        <v>0</v>
      </c>
      <c r="P850">
        <v>1</v>
      </c>
      <c r="Q850" t="s">
        <v>198</v>
      </c>
      <c r="R850">
        <v>1.3460000000000001</v>
      </c>
      <c r="S850">
        <v>49.6597145795822</v>
      </c>
      <c r="T850" s="8">
        <f t="shared" si="169"/>
        <v>4.209585577478922E-2</v>
      </c>
      <c r="U850" s="8">
        <f t="shared" si="170"/>
        <v>0.35995055310065421</v>
      </c>
      <c r="V850" s="7">
        <f t="shared" si="171"/>
        <v>0.80424472064679131</v>
      </c>
      <c r="W850" t="str">
        <f t="shared" si="172"/>
        <v>n.s.</v>
      </c>
      <c r="X850" t="str">
        <f t="shared" si="173"/>
        <v>n.s.</v>
      </c>
      <c r="Y850" t="str">
        <f t="shared" si="174"/>
        <v>n.s.</v>
      </c>
      <c r="Z850" t="str">
        <f t="shared" si="175"/>
        <v>n.s.</v>
      </c>
      <c r="AA850">
        <f t="shared" si="176"/>
        <v>4</v>
      </c>
      <c r="AB850">
        <v>-0.51591264059712449</v>
      </c>
      <c r="AC850">
        <v>0.20159510706793599</v>
      </c>
      <c r="AD850">
        <v>0.4672257761190951</v>
      </c>
      <c r="AE850" t="s">
        <v>198</v>
      </c>
      <c r="AF850" t="s">
        <v>198</v>
      </c>
      <c r="AG850">
        <v>1.5475180509250293E-2</v>
      </c>
      <c r="AH850">
        <f t="shared" si="177"/>
        <v>4</v>
      </c>
      <c r="AI850">
        <v>-0.75633091903313743</v>
      </c>
      <c r="AJ850">
        <v>-0.11403524324602944</v>
      </c>
      <c r="AK850">
        <v>0.35162832910278236</v>
      </c>
      <c r="AL850" t="s">
        <v>198</v>
      </c>
      <c r="AM850" t="s">
        <v>198</v>
      </c>
      <c r="AN850">
        <v>-2.8569152196770919E-2</v>
      </c>
      <c r="AO850">
        <f t="shared" si="178"/>
        <v>4</v>
      </c>
      <c r="AP850">
        <v>0.59199999999999997</v>
      </c>
      <c r="AQ850">
        <v>0.92400000000000004</v>
      </c>
      <c r="AR850">
        <v>1.276</v>
      </c>
      <c r="AS850" t="s">
        <v>198</v>
      </c>
      <c r="AT850" t="s">
        <v>198</v>
      </c>
      <c r="AU850">
        <v>1.02</v>
      </c>
      <c r="AV850" t="s">
        <v>199</v>
      </c>
      <c r="AW850" t="s">
        <v>198</v>
      </c>
      <c r="AX850" t="s">
        <v>209</v>
      </c>
      <c r="BL850" t="str">
        <f t="shared" si="179"/>
        <v/>
      </c>
      <c r="BM850" t="str">
        <f t="shared" si="180"/>
        <v/>
      </c>
      <c r="BN850">
        <f t="shared" si="181"/>
        <v>-2.8569152196770919E-2</v>
      </c>
      <c r="BO850" t="s">
        <v>198</v>
      </c>
      <c r="BP850" t="s">
        <v>198</v>
      </c>
      <c r="BQ850">
        <v>2.8569152196770919E-2</v>
      </c>
    </row>
    <row r="851" spans="1:69" x14ac:dyDescent="0.25">
      <c r="B851" t="s">
        <v>2167</v>
      </c>
      <c r="C851" t="s">
        <v>2168</v>
      </c>
      <c r="D851" t="s">
        <v>198</v>
      </c>
      <c r="E851" t="s">
        <v>198</v>
      </c>
      <c r="F851" t="s">
        <v>198</v>
      </c>
      <c r="G851" t="s">
        <v>198</v>
      </c>
      <c r="H851">
        <v>25.803999999999998</v>
      </c>
      <c r="I851">
        <v>8.76</v>
      </c>
      <c r="J851">
        <v>232</v>
      </c>
      <c r="K851">
        <v>26.2931034482759</v>
      </c>
      <c r="L851">
        <v>38</v>
      </c>
      <c r="M851">
        <v>9</v>
      </c>
      <c r="N851">
        <v>9</v>
      </c>
      <c r="O851">
        <v>0</v>
      </c>
      <c r="P851">
        <v>1</v>
      </c>
      <c r="Q851" t="s">
        <v>198</v>
      </c>
      <c r="R851">
        <v>6.6269999999999998</v>
      </c>
      <c r="S851">
        <v>80.754004716873197</v>
      </c>
      <c r="T851" s="8">
        <f t="shared" si="169"/>
        <v>0.44785718089126753</v>
      </c>
      <c r="U851" s="8">
        <f t="shared" si="170"/>
        <v>8.3647210174852507E-2</v>
      </c>
      <c r="V851" s="7">
        <f t="shared" si="171"/>
        <v>2.9858781028844423E-7</v>
      </c>
      <c r="W851" t="str">
        <f t="shared" si="172"/>
        <v>n.s.</v>
      </c>
      <c r="X851" t="str">
        <f t="shared" si="173"/>
        <v>n.s.</v>
      </c>
      <c r="Y851" t="str">
        <f t="shared" si="174"/>
        <v>n.s.</v>
      </c>
      <c r="Z851" t="str">
        <f t="shared" si="175"/>
        <v>n.s.</v>
      </c>
      <c r="AA851">
        <f t="shared" si="176"/>
        <v>6</v>
      </c>
      <c r="AB851">
        <v>0.34475493825074843</v>
      </c>
      <c r="AC851">
        <v>0.57866475614775914</v>
      </c>
      <c r="AD851">
        <v>0.5194105086329025</v>
      </c>
      <c r="AE851">
        <v>0.36038748435285922</v>
      </c>
      <c r="AF851">
        <v>0.4684213845200747</v>
      </c>
      <c r="AG851">
        <v>0.41550401344326082</v>
      </c>
      <c r="AH851">
        <f t="shared" si="177"/>
        <v>6</v>
      </c>
      <c r="AI851">
        <v>0.10433665981473553</v>
      </c>
      <c r="AJ851">
        <v>0.26303440583379378</v>
      </c>
      <c r="AK851">
        <v>0.4038130616165897</v>
      </c>
      <c r="AL851">
        <v>-4.1242982231881345E-2</v>
      </c>
      <c r="AM851">
        <v>0.27055599316633672</v>
      </c>
      <c r="AN851">
        <v>0.37145968073723962</v>
      </c>
      <c r="AO851">
        <f t="shared" si="178"/>
        <v>6</v>
      </c>
      <c r="AP851">
        <v>1.075</v>
      </c>
      <c r="AQ851">
        <v>1.2</v>
      </c>
      <c r="AR851">
        <v>1.323</v>
      </c>
      <c r="AS851">
        <v>1.0289999999999999</v>
      </c>
      <c r="AT851">
        <v>0.82899999999999996</v>
      </c>
      <c r="AU851">
        <v>0.77300000000000002</v>
      </c>
      <c r="AV851" t="s">
        <v>198</v>
      </c>
      <c r="AW851" t="s">
        <v>1254</v>
      </c>
      <c r="AX851" t="s">
        <v>198</v>
      </c>
      <c r="BL851">
        <f t="shared" si="179"/>
        <v>-4.1242982231881345E-2</v>
      </c>
      <c r="BM851">
        <f t="shared" si="180"/>
        <v>0.27055599316633672</v>
      </c>
      <c r="BN851">
        <f t="shared" si="181"/>
        <v>0.37145968073723962</v>
      </c>
      <c r="BO851">
        <v>4.1242982231881345E-2</v>
      </c>
      <c r="BP851">
        <v>-0.27055599316633672</v>
      </c>
      <c r="BQ851">
        <v>-0.37145968073723962</v>
      </c>
    </row>
    <row r="852" spans="1:69" hidden="1" x14ac:dyDescent="0.25">
      <c r="A852"/>
      <c r="B852" t="s">
        <v>2169</v>
      </c>
      <c r="C852" t="s">
        <v>2170</v>
      </c>
      <c r="D852" t="s">
        <v>198</v>
      </c>
      <c r="E852" t="s">
        <v>198</v>
      </c>
      <c r="F852" t="s">
        <v>198</v>
      </c>
      <c r="G852" t="s">
        <v>2171</v>
      </c>
      <c r="H852">
        <v>34.027000000000001</v>
      </c>
      <c r="I852">
        <v>7.02</v>
      </c>
      <c r="J852">
        <v>308</v>
      </c>
      <c r="K852">
        <v>31.493506493506501</v>
      </c>
      <c r="L852">
        <v>14</v>
      </c>
      <c r="M852">
        <v>6</v>
      </c>
      <c r="N852">
        <v>6</v>
      </c>
      <c r="O852">
        <v>0</v>
      </c>
      <c r="P852">
        <v>1</v>
      </c>
      <c r="Q852" t="s">
        <v>198</v>
      </c>
      <c r="R852">
        <v>1.6830000000000001</v>
      </c>
      <c r="S852">
        <v>44.283896327018702</v>
      </c>
      <c r="T852" s="8">
        <f t="shared" si="169"/>
        <v>1.188231110384262</v>
      </c>
      <c r="U852" s="8">
        <f t="shared" si="170"/>
        <v>3.8285992905348074</v>
      </c>
      <c r="V852" s="7">
        <f t="shared" si="171"/>
        <v>0.51572155977124701</v>
      </c>
      <c r="W852" t="str">
        <f t="shared" si="172"/>
        <v>n.s.</v>
      </c>
      <c r="X852" t="str">
        <f t="shared" si="173"/>
        <v>n.s.</v>
      </c>
      <c r="Y852" t="str">
        <f t="shared" si="174"/>
        <v>n.s.</v>
      </c>
      <c r="Z852" t="str">
        <f t="shared" si="175"/>
        <v>n.s.</v>
      </c>
      <c r="AA852">
        <f t="shared" si="176"/>
        <v>4</v>
      </c>
      <c r="AB852">
        <v>0.71964883964234894</v>
      </c>
      <c r="AC852">
        <v>6.9594865400886903</v>
      </c>
      <c r="AD852">
        <v>0.8870605053819639</v>
      </c>
      <c r="AE852">
        <v>-3.8132714435759558</v>
      </c>
      <c r="AF852" t="s">
        <v>198</v>
      </c>
      <c r="AG852" t="s">
        <v>198</v>
      </c>
      <c r="AH852">
        <f t="shared" si="177"/>
        <v>4</v>
      </c>
      <c r="AI852">
        <v>0.479230561206336</v>
      </c>
      <c r="AJ852">
        <v>6.6438561897747253</v>
      </c>
      <c r="AK852">
        <v>0.7714630583656511</v>
      </c>
      <c r="AL852">
        <v>-4.2149019101606964</v>
      </c>
      <c r="AM852" t="s">
        <v>198</v>
      </c>
      <c r="AN852" t="s">
        <v>198</v>
      </c>
      <c r="AO852">
        <f t="shared" si="178"/>
        <v>4</v>
      </c>
      <c r="AP852">
        <v>1.3939999999999999</v>
      </c>
      <c r="AQ852">
        <v>100</v>
      </c>
      <c r="AR852">
        <v>1.7070000000000001</v>
      </c>
      <c r="AS852">
        <v>18.57</v>
      </c>
      <c r="AT852" t="s">
        <v>198</v>
      </c>
      <c r="AU852" t="s">
        <v>198</v>
      </c>
      <c r="AV852" t="s">
        <v>198</v>
      </c>
      <c r="AW852" t="s">
        <v>198</v>
      </c>
      <c r="AX852" t="s">
        <v>209</v>
      </c>
      <c r="BL852">
        <f t="shared" si="179"/>
        <v>-4.2149019101606964</v>
      </c>
      <c r="BM852" t="str">
        <f t="shared" si="180"/>
        <v/>
      </c>
      <c r="BN852" t="str">
        <f t="shared" si="181"/>
        <v/>
      </c>
      <c r="BO852">
        <v>4.2149019101606964</v>
      </c>
      <c r="BP852" t="s">
        <v>198</v>
      </c>
      <c r="BQ852" t="s">
        <v>198</v>
      </c>
    </row>
    <row r="853" spans="1:69" x14ac:dyDescent="0.25">
      <c r="B853" t="s">
        <v>2172</v>
      </c>
      <c r="C853" t="s">
        <v>2173</v>
      </c>
      <c r="D853" t="s">
        <v>198</v>
      </c>
      <c r="E853" t="s">
        <v>198</v>
      </c>
      <c r="F853" t="s">
        <v>198</v>
      </c>
      <c r="G853" t="s">
        <v>2174</v>
      </c>
      <c r="H853">
        <v>15.372999999999999</v>
      </c>
      <c r="I853">
        <v>11.18</v>
      </c>
      <c r="J853">
        <v>134</v>
      </c>
      <c r="K853">
        <v>32.835820895522403</v>
      </c>
      <c r="L853">
        <v>67</v>
      </c>
      <c r="M853">
        <v>5</v>
      </c>
      <c r="N853">
        <v>5</v>
      </c>
      <c r="O853">
        <v>0</v>
      </c>
      <c r="P853">
        <v>1</v>
      </c>
      <c r="Q853" t="s">
        <v>198</v>
      </c>
      <c r="R853">
        <v>20.544</v>
      </c>
      <c r="S853">
        <v>169.18264412879901</v>
      </c>
      <c r="T853" s="8">
        <f t="shared" si="169"/>
        <v>-0.13076096295634651</v>
      </c>
      <c r="U853" s="8">
        <f t="shared" si="170"/>
        <v>0.1688529142714891</v>
      </c>
      <c r="V853" s="7">
        <f t="shared" si="171"/>
        <v>0.11401519533672758</v>
      </c>
      <c r="W853" t="str">
        <f t="shared" si="172"/>
        <v>n.s.</v>
      </c>
      <c r="X853" t="str">
        <f t="shared" si="173"/>
        <v>n.s.</v>
      </c>
      <c r="Y853" t="str">
        <f t="shared" si="174"/>
        <v>n.s.</v>
      </c>
      <c r="Z853" t="str">
        <f t="shared" si="175"/>
        <v>n.s.</v>
      </c>
      <c r="AA853">
        <f t="shared" si="176"/>
        <v>6</v>
      </c>
      <c r="AB853">
        <v>-6.0030089040897794E-2</v>
      </c>
      <c r="AC853">
        <v>-5.0241092160993872E-2</v>
      </c>
      <c r="AD853">
        <v>-0.27653965015245224</v>
      </c>
      <c r="AE853">
        <v>9.01273511164708E-2</v>
      </c>
      <c r="AF853">
        <v>-6.5169014480055798E-2</v>
      </c>
      <c r="AG853">
        <v>-0.42271328302015021</v>
      </c>
      <c r="AH853">
        <f t="shared" si="177"/>
        <v>6</v>
      </c>
      <c r="AI853">
        <v>-0.30044836747691073</v>
      </c>
      <c r="AJ853">
        <v>-0.36587144247495929</v>
      </c>
      <c r="AK853">
        <v>-0.39213709716876499</v>
      </c>
      <c r="AL853">
        <v>-0.31150311546826975</v>
      </c>
      <c r="AM853">
        <v>-0.26303440583379378</v>
      </c>
      <c r="AN853">
        <v>-0.46675761572617142</v>
      </c>
      <c r="AO853">
        <f t="shared" si="178"/>
        <v>6</v>
      </c>
      <c r="AP853">
        <v>0.81200000000000006</v>
      </c>
      <c r="AQ853">
        <v>0.77600000000000002</v>
      </c>
      <c r="AR853">
        <v>0.76200000000000001</v>
      </c>
      <c r="AS853">
        <v>1.2410000000000001</v>
      </c>
      <c r="AT853">
        <v>1.2</v>
      </c>
      <c r="AU853">
        <v>1.3819999999999999</v>
      </c>
      <c r="AV853" t="s">
        <v>199</v>
      </c>
      <c r="AW853" t="s">
        <v>1423</v>
      </c>
      <c r="AX853" t="s">
        <v>1424</v>
      </c>
      <c r="BL853">
        <f t="shared" si="179"/>
        <v>-0.31150311546826975</v>
      </c>
      <c r="BM853">
        <f t="shared" si="180"/>
        <v>-0.26303440583379378</v>
      </c>
      <c r="BN853">
        <f t="shared" si="181"/>
        <v>-0.46675761572617142</v>
      </c>
      <c r="BO853">
        <v>0.31150311546826975</v>
      </c>
      <c r="BP853">
        <v>0.26303440583379378</v>
      </c>
      <c r="BQ853">
        <v>0.46675761572617142</v>
      </c>
    </row>
    <row r="854" spans="1:69" x14ac:dyDescent="0.25">
      <c r="B854" t="s">
        <v>2175</v>
      </c>
      <c r="C854" t="s">
        <v>2176</v>
      </c>
      <c r="D854" t="s">
        <v>198</v>
      </c>
      <c r="E854" t="s">
        <v>198</v>
      </c>
      <c r="F854" t="s">
        <v>198</v>
      </c>
      <c r="G854" t="s">
        <v>2177</v>
      </c>
      <c r="H854">
        <v>24.376000000000001</v>
      </c>
      <c r="I854">
        <v>6.28</v>
      </c>
      <c r="J854">
        <v>216</v>
      </c>
      <c r="K854">
        <v>35.185185185185198</v>
      </c>
      <c r="L854">
        <v>32</v>
      </c>
      <c r="M854">
        <v>7</v>
      </c>
      <c r="N854">
        <v>7</v>
      </c>
      <c r="O854">
        <v>0</v>
      </c>
      <c r="P854">
        <v>1</v>
      </c>
      <c r="Q854" t="s">
        <v>198</v>
      </c>
      <c r="R854">
        <v>7.3769999999999998</v>
      </c>
      <c r="S854">
        <v>84.967528700828595</v>
      </c>
      <c r="T854" s="8">
        <f t="shared" si="169"/>
        <v>2.8825236849382947E-2</v>
      </c>
      <c r="U854" s="8">
        <f t="shared" si="170"/>
        <v>9.6100369685074169E-2</v>
      </c>
      <c r="V854" s="7">
        <f t="shared" si="171"/>
        <v>0.51759752397590308</v>
      </c>
      <c r="W854" t="str">
        <f t="shared" si="172"/>
        <v>n.s.</v>
      </c>
      <c r="X854" t="str">
        <f t="shared" si="173"/>
        <v>n.s.</v>
      </c>
      <c r="Y854" t="str">
        <f t="shared" si="174"/>
        <v>n.s.</v>
      </c>
      <c r="Z854" t="str">
        <f t="shared" si="175"/>
        <v>n.s.</v>
      </c>
      <c r="AA854">
        <f t="shared" si="176"/>
        <v>6</v>
      </c>
      <c r="AB854">
        <v>-0.12545316403894635</v>
      </c>
      <c r="AC854">
        <v>6.5808055907022545E-2</v>
      </c>
      <c r="AD854">
        <v>0.1427514985200394</v>
      </c>
      <c r="AE854">
        <v>0.134993824070751</v>
      </c>
      <c r="AF854">
        <v>-3.7684698159124452E-3</v>
      </c>
      <c r="AG854">
        <v>-4.138032354665646E-2</v>
      </c>
      <c r="AH854">
        <f t="shared" si="177"/>
        <v>6</v>
      </c>
      <c r="AI854">
        <v>-0.36587144247495929</v>
      </c>
      <c r="AJ854">
        <v>-0.24982229440694287</v>
      </c>
      <c r="AK854">
        <v>2.7154051503726646E-2</v>
      </c>
      <c r="AL854">
        <v>-0.26663664251398955</v>
      </c>
      <c r="AM854">
        <v>-0.20163386116965043</v>
      </c>
      <c r="AN854">
        <v>-8.5424656252677672E-2</v>
      </c>
      <c r="AO854">
        <f t="shared" si="178"/>
        <v>6</v>
      </c>
      <c r="AP854">
        <v>0.77600000000000002</v>
      </c>
      <c r="AQ854">
        <v>0.84099999999999997</v>
      </c>
      <c r="AR854">
        <v>1.0189999999999999</v>
      </c>
      <c r="AS854">
        <v>1.2030000000000001</v>
      </c>
      <c r="AT854">
        <v>1.1499999999999999</v>
      </c>
      <c r="AU854">
        <v>1.0609999999999999</v>
      </c>
      <c r="AV854" t="s">
        <v>198</v>
      </c>
      <c r="AW854" t="s">
        <v>198</v>
      </c>
      <c r="AX854" t="s">
        <v>1272</v>
      </c>
      <c r="BL854">
        <f t="shared" si="179"/>
        <v>-0.26663664251398955</v>
      </c>
      <c r="BM854">
        <f t="shared" si="180"/>
        <v>-0.20163386116965043</v>
      </c>
      <c r="BN854">
        <f t="shared" si="181"/>
        <v>-8.5424656252677672E-2</v>
      </c>
      <c r="BO854">
        <v>0.26663664251398955</v>
      </c>
      <c r="BP854">
        <v>0.20163386116965043</v>
      </c>
      <c r="BQ854">
        <v>8.5424656252677672E-2</v>
      </c>
    </row>
    <row r="855" spans="1:69" x14ac:dyDescent="0.25">
      <c r="B855" t="s">
        <v>2178</v>
      </c>
      <c r="C855" t="s">
        <v>2179</v>
      </c>
      <c r="D855" t="s">
        <v>198</v>
      </c>
      <c r="E855" t="s">
        <v>198</v>
      </c>
      <c r="F855" t="s">
        <v>198</v>
      </c>
      <c r="G855" t="s">
        <v>488</v>
      </c>
      <c r="H855">
        <v>28.445</v>
      </c>
      <c r="I855">
        <v>8.7899999999999991</v>
      </c>
      <c r="J855">
        <v>259</v>
      </c>
      <c r="K855">
        <v>22.779922779922799</v>
      </c>
      <c r="L855">
        <v>24</v>
      </c>
      <c r="M855">
        <v>4</v>
      </c>
      <c r="N855">
        <v>4</v>
      </c>
      <c r="O855">
        <v>0</v>
      </c>
      <c r="P855">
        <v>1</v>
      </c>
      <c r="Q855" t="s">
        <v>198</v>
      </c>
      <c r="R855">
        <v>3.6419999999999999</v>
      </c>
      <c r="S855">
        <v>70.809263467788696</v>
      </c>
      <c r="T855" s="8">
        <f t="shared" si="169"/>
        <v>4.5884425262030487E-2</v>
      </c>
      <c r="U855" s="8">
        <f t="shared" si="170"/>
        <v>0.47554890184923315</v>
      </c>
      <c r="V855" s="7">
        <f t="shared" si="171"/>
        <v>0.83548186828405391</v>
      </c>
      <c r="W855" t="str">
        <f t="shared" si="172"/>
        <v>n.s.</v>
      </c>
      <c r="X855" t="str">
        <f t="shared" si="173"/>
        <v>n.s.</v>
      </c>
      <c r="Y855" t="str">
        <f t="shared" si="174"/>
        <v>n.s.</v>
      </c>
      <c r="Z855" t="str">
        <f t="shared" si="175"/>
        <v>n.s.</v>
      </c>
      <c r="AA855">
        <f t="shared" si="176"/>
        <v>5</v>
      </c>
      <c r="AB855">
        <v>0.76146901533697608</v>
      </c>
      <c r="AC855">
        <v>-0.71646327939588783</v>
      </c>
      <c r="AD855">
        <v>0.1384978491263916</v>
      </c>
      <c r="AE855">
        <v>-9.5087521350436577E-2</v>
      </c>
      <c r="AF855" t="s">
        <v>198</v>
      </c>
      <c r="AG855">
        <v>0.14100606259310916</v>
      </c>
      <c r="AH855">
        <f t="shared" si="177"/>
        <v>5</v>
      </c>
      <c r="AI855">
        <v>0.52105073690096315</v>
      </c>
      <c r="AJ855">
        <v>-1.0320936297098533</v>
      </c>
      <c r="AK855">
        <v>2.2900402110078832E-2</v>
      </c>
      <c r="AL855">
        <v>-0.49671798793517713</v>
      </c>
      <c r="AM855" t="s">
        <v>198</v>
      </c>
      <c r="AN855">
        <v>9.6961729887087941E-2</v>
      </c>
      <c r="AO855">
        <f t="shared" si="178"/>
        <v>5</v>
      </c>
      <c r="AP855">
        <v>1.4350000000000001</v>
      </c>
      <c r="AQ855">
        <v>0.48899999999999999</v>
      </c>
      <c r="AR855">
        <v>1.016</v>
      </c>
      <c r="AS855">
        <v>1.411</v>
      </c>
      <c r="AT855" t="s">
        <v>198</v>
      </c>
      <c r="AU855">
        <v>0.93500000000000005</v>
      </c>
      <c r="AV855" t="s">
        <v>1364</v>
      </c>
      <c r="AW855" t="s">
        <v>1254</v>
      </c>
      <c r="AX855" t="s">
        <v>198</v>
      </c>
      <c r="BL855">
        <f t="shared" si="179"/>
        <v>-0.49671798793517713</v>
      </c>
      <c r="BM855" t="str">
        <f t="shared" si="180"/>
        <v/>
      </c>
      <c r="BN855">
        <f t="shared" si="181"/>
        <v>9.6961729887087941E-2</v>
      </c>
      <c r="BO855">
        <v>0.49671798793517713</v>
      </c>
      <c r="BP855" t="s">
        <v>198</v>
      </c>
      <c r="BQ855">
        <v>-9.6961729887087941E-2</v>
      </c>
    </row>
    <row r="856" spans="1:69" hidden="1" x14ac:dyDescent="0.25">
      <c r="A856"/>
      <c r="B856" t="s">
        <v>2180</v>
      </c>
      <c r="C856" t="s">
        <v>473</v>
      </c>
      <c r="D856" t="s">
        <v>198</v>
      </c>
      <c r="E856" t="s">
        <v>198</v>
      </c>
      <c r="F856" t="s">
        <v>198</v>
      </c>
      <c r="G856" t="s">
        <v>474</v>
      </c>
      <c r="H856">
        <v>23.98</v>
      </c>
      <c r="I856">
        <v>6.14</v>
      </c>
      <c r="J856">
        <v>230</v>
      </c>
      <c r="K856">
        <v>23.043478260869598</v>
      </c>
      <c r="L856">
        <v>81</v>
      </c>
      <c r="M856">
        <v>6</v>
      </c>
      <c r="N856">
        <v>1</v>
      </c>
      <c r="O856">
        <v>0</v>
      </c>
      <c r="P856">
        <v>1</v>
      </c>
      <c r="Q856" t="s">
        <v>198</v>
      </c>
      <c r="R856">
        <v>24.119</v>
      </c>
      <c r="S856">
        <v>198.20265579223599</v>
      </c>
      <c r="T856" s="8" t="str">
        <f t="shared" si="169"/>
        <v/>
      </c>
      <c r="U856" s="8" t="str">
        <f t="shared" si="170"/>
        <v/>
      </c>
      <c r="V856" s="7" t="str">
        <f t="shared" si="171"/>
        <v/>
      </c>
      <c r="W856" t="str">
        <f t="shared" si="172"/>
        <v>n.q.</v>
      </c>
      <c r="X856" t="str">
        <f t="shared" si="173"/>
        <v>n.q.</v>
      </c>
      <c r="Y856" t="str">
        <f t="shared" si="174"/>
        <v>n.q.</v>
      </c>
      <c r="Z856" t="str">
        <f t="shared" si="175"/>
        <v>n.q.</v>
      </c>
      <c r="AA856">
        <f t="shared" si="176"/>
        <v>0</v>
      </c>
      <c r="AB856" t="s">
        <v>198</v>
      </c>
      <c r="AC856" t="s">
        <v>198</v>
      </c>
      <c r="AD856" t="s">
        <v>198</v>
      </c>
      <c r="AE856" t="s">
        <v>198</v>
      </c>
      <c r="AF856" t="s">
        <v>198</v>
      </c>
      <c r="AG856" t="s">
        <v>198</v>
      </c>
      <c r="AH856">
        <f t="shared" si="177"/>
        <v>0</v>
      </c>
      <c r="AI856" t="s">
        <v>198</v>
      </c>
      <c r="AJ856" t="s">
        <v>198</v>
      </c>
      <c r="AK856" t="s">
        <v>198</v>
      </c>
      <c r="AL856" t="s">
        <v>198</v>
      </c>
      <c r="AM856" t="s">
        <v>198</v>
      </c>
      <c r="AN856" t="s">
        <v>198</v>
      </c>
      <c r="AO856">
        <f t="shared" si="178"/>
        <v>0</v>
      </c>
      <c r="AP856" t="s">
        <v>198</v>
      </c>
      <c r="AQ856" t="s">
        <v>198</v>
      </c>
      <c r="AR856" t="s">
        <v>198</v>
      </c>
      <c r="AS856" t="s">
        <v>198</v>
      </c>
      <c r="AT856" t="s">
        <v>198</v>
      </c>
      <c r="AU856" t="s">
        <v>198</v>
      </c>
      <c r="AV856" t="s">
        <v>198</v>
      </c>
      <c r="AW856" t="s">
        <v>1254</v>
      </c>
      <c r="AX856" t="s">
        <v>198</v>
      </c>
      <c r="BL856" t="str">
        <f t="shared" si="179"/>
        <v/>
      </c>
      <c r="BM856" t="str">
        <f t="shared" si="180"/>
        <v/>
      </c>
      <c r="BN856" t="str">
        <f t="shared" si="181"/>
        <v/>
      </c>
      <c r="BO856" t="s">
        <v>198</v>
      </c>
      <c r="BP856" t="s">
        <v>198</v>
      </c>
      <c r="BQ856" t="s">
        <v>198</v>
      </c>
    </row>
    <row r="857" spans="1:69" x14ac:dyDescent="0.25">
      <c r="B857" t="s">
        <v>2181</v>
      </c>
      <c r="C857" t="s">
        <v>2182</v>
      </c>
      <c r="D857" t="s">
        <v>198</v>
      </c>
      <c r="E857" t="s">
        <v>198</v>
      </c>
      <c r="F857" t="s">
        <v>198</v>
      </c>
      <c r="G857" t="s">
        <v>198</v>
      </c>
      <c r="H857">
        <v>11.196999999999999</v>
      </c>
      <c r="I857">
        <v>7.75</v>
      </c>
      <c r="J857">
        <v>101</v>
      </c>
      <c r="K857">
        <v>61.386138613861398</v>
      </c>
      <c r="L857">
        <v>17</v>
      </c>
      <c r="M857">
        <v>5</v>
      </c>
      <c r="N857">
        <v>5</v>
      </c>
      <c r="O857">
        <v>0</v>
      </c>
      <c r="P857">
        <v>1</v>
      </c>
      <c r="Q857" t="s">
        <v>198</v>
      </c>
      <c r="R857">
        <v>18.306999999999999</v>
      </c>
      <c r="S857">
        <v>44.553523540496798</v>
      </c>
      <c r="T857" s="8">
        <f t="shared" si="169"/>
        <v>-0.28396863272658496</v>
      </c>
      <c r="U857" s="8">
        <f t="shared" si="170"/>
        <v>0.45363480272594292</v>
      </c>
      <c r="V857" s="7">
        <f t="shared" si="171"/>
        <v>0.1918394392485325</v>
      </c>
      <c r="W857" t="str">
        <f t="shared" si="172"/>
        <v>n.s.</v>
      </c>
      <c r="X857" t="str">
        <f t="shared" si="173"/>
        <v>n.s.</v>
      </c>
      <c r="Y857" t="str">
        <f t="shared" si="174"/>
        <v>n.s.</v>
      </c>
      <c r="Z857" t="str">
        <f t="shared" si="175"/>
        <v>n.s.</v>
      </c>
      <c r="AA857">
        <f t="shared" si="176"/>
        <v>6</v>
      </c>
      <c r="AB857">
        <v>-0.59866153338288386</v>
      </c>
      <c r="AC857">
        <v>-0.42374174155933614</v>
      </c>
      <c r="AD857">
        <v>-0.98290809793611222</v>
      </c>
      <c r="AE857">
        <v>1.5371325451394413E-2</v>
      </c>
      <c r="AF857">
        <v>0.43743151668362645</v>
      </c>
      <c r="AG857">
        <v>-0.15130326561619806</v>
      </c>
      <c r="AH857">
        <f t="shared" si="177"/>
        <v>6</v>
      </c>
      <c r="AI857">
        <v>-0.83907981181889679</v>
      </c>
      <c r="AJ857">
        <v>-0.73937209187330155</v>
      </c>
      <c r="AK857">
        <v>-1.098505544952425</v>
      </c>
      <c r="AL857">
        <v>-0.38625914113334614</v>
      </c>
      <c r="AM857">
        <v>0.23956612532988847</v>
      </c>
      <c r="AN857">
        <v>-0.19534759832221926</v>
      </c>
      <c r="AO857">
        <f t="shared" si="178"/>
        <v>6</v>
      </c>
      <c r="AP857">
        <v>0.55900000000000005</v>
      </c>
      <c r="AQ857">
        <v>0.59899999999999998</v>
      </c>
      <c r="AR857">
        <v>0.46700000000000003</v>
      </c>
      <c r="AS857">
        <v>1.3069999999999999</v>
      </c>
      <c r="AT857">
        <v>0.84699999999999998</v>
      </c>
      <c r="AU857">
        <v>1.145</v>
      </c>
      <c r="AV857" t="s">
        <v>198</v>
      </c>
      <c r="AW857" t="s">
        <v>198</v>
      </c>
      <c r="AX857" t="s">
        <v>198</v>
      </c>
      <c r="BL857">
        <f t="shared" si="179"/>
        <v>-0.38625914113334614</v>
      </c>
      <c r="BM857">
        <f t="shared" si="180"/>
        <v>0.23956612532988847</v>
      </c>
      <c r="BN857">
        <f t="shared" si="181"/>
        <v>-0.19534759832221926</v>
      </c>
      <c r="BO857">
        <v>0.38625914113334614</v>
      </c>
      <c r="BP857">
        <v>-0.23956612532988847</v>
      </c>
      <c r="BQ857">
        <v>0.19534759832221926</v>
      </c>
    </row>
    <row r="858" spans="1:69" x14ac:dyDescent="0.25">
      <c r="B858" t="s">
        <v>2183</v>
      </c>
      <c r="C858" t="s">
        <v>2184</v>
      </c>
      <c r="D858" t="s">
        <v>198</v>
      </c>
      <c r="E858" t="s">
        <v>198</v>
      </c>
      <c r="F858" t="s">
        <v>198</v>
      </c>
      <c r="G858" t="s">
        <v>198</v>
      </c>
      <c r="H858">
        <v>139.99799999999999</v>
      </c>
      <c r="I858">
        <v>8.44</v>
      </c>
      <c r="J858">
        <v>1283</v>
      </c>
      <c r="K858">
        <v>6.78098207326578</v>
      </c>
      <c r="L858">
        <v>19</v>
      </c>
      <c r="M858">
        <v>6</v>
      </c>
      <c r="N858">
        <v>6</v>
      </c>
      <c r="O858">
        <v>0</v>
      </c>
      <c r="P858">
        <v>1</v>
      </c>
      <c r="Q858" t="s">
        <v>198</v>
      </c>
      <c r="R858">
        <v>0.47699999999999998</v>
      </c>
      <c r="S858">
        <v>59.184115529060399</v>
      </c>
      <c r="T858" s="8">
        <f t="shared" si="169"/>
        <v>0.57220730990105018</v>
      </c>
      <c r="U858" s="8">
        <f t="shared" si="170"/>
        <v>0.92425463408257769</v>
      </c>
      <c r="V858" s="7">
        <f t="shared" si="171"/>
        <v>0.19636144216760551</v>
      </c>
      <c r="W858" t="str">
        <f t="shared" si="172"/>
        <v>n.s.</v>
      </c>
      <c r="X858" t="str">
        <f t="shared" si="173"/>
        <v>n.s.</v>
      </c>
      <c r="Y858" t="str">
        <f t="shared" si="174"/>
        <v>n.s.</v>
      </c>
      <c r="Z858" t="str">
        <f t="shared" si="175"/>
        <v>n.s.</v>
      </c>
      <c r="AA858">
        <f t="shared" si="176"/>
        <v>6</v>
      </c>
      <c r="AB858">
        <v>-6.1807902008800986E-2</v>
      </c>
      <c r="AC858">
        <v>0.6762755527741815</v>
      </c>
      <c r="AD858">
        <v>-0.94630499190959405</v>
      </c>
      <c r="AE858">
        <v>2.068206732859549</v>
      </c>
      <c r="AF858">
        <v>0.75850821287948111</v>
      </c>
      <c r="AG858">
        <v>0.93836625481148406</v>
      </c>
      <c r="AH858">
        <f t="shared" si="177"/>
        <v>6</v>
      </c>
      <c r="AI858">
        <v>-0.30222618044481392</v>
      </c>
      <c r="AJ858">
        <v>0.36064520246021614</v>
      </c>
      <c r="AK858">
        <v>-1.0619024389259069</v>
      </c>
      <c r="AL858">
        <v>1.6665762662748083</v>
      </c>
      <c r="AM858">
        <v>0.56064282152574307</v>
      </c>
      <c r="AN858">
        <v>0.8943219221054628</v>
      </c>
      <c r="AO858">
        <f t="shared" si="178"/>
        <v>6</v>
      </c>
      <c r="AP858">
        <v>0.81100000000000005</v>
      </c>
      <c r="AQ858">
        <v>1.284</v>
      </c>
      <c r="AR858">
        <v>0.47899999999999998</v>
      </c>
      <c r="AS858">
        <v>0.315</v>
      </c>
      <c r="AT858">
        <v>0.67800000000000005</v>
      </c>
      <c r="AU858">
        <v>0.53800000000000003</v>
      </c>
      <c r="AV858" t="s">
        <v>198</v>
      </c>
      <c r="AW858" t="s">
        <v>198</v>
      </c>
      <c r="AX858" t="s">
        <v>198</v>
      </c>
      <c r="BL858">
        <f t="shared" si="179"/>
        <v>1.6665762662748083</v>
      </c>
      <c r="BM858">
        <f t="shared" si="180"/>
        <v>0.56064282152574307</v>
      </c>
      <c r="BN858">
        <f t="shared" si="181"/>
        <v>0.8943219221054628</v>
      </c>
      <c r="BO858">
        <v>-1.6665762662748083</v>
      </c>
      <c r="BP858">
        <v>-0.56064282152574307</v>
      </c>
      <c r="BQ858">
        <v>-0.8943219221054628</v>
      </c>
    </row>
    <row r="859" spans="1:69" x14ac:dyDescent="0.25">
      <c r="B859" t="s">
        <v>2185</v>
      </c>
      <c r="C859" t="s">
        <v>2186</v>
      </c>
      <c r="D859" t="s">
        <v>198</v>
      </c>
      <c r="E859" t="s">
        <v>198</v>
      </c>
      <c r="F859" t="s">
        <v>198</v>
      </c>
      <c r="G859" t="s">
        <v>198</v>
      </c>
      <c r="H859">
        <v>16.021999999999998</v>
      </c>
      <c r="I859">
        <v>9.48</v>
      </c>
      <c r="J859">
        <v>142</v>
      </c>
      <c r="K859">
        <v>48.591549295774598</v>
      </c>
      <c r="L859">
        <v>32</v>
      </c>
      <c r="M859">
        <v>7</v>
      </c>
      <c r="N859">
        <v>7</v>
      </c>
      <c r="O859">
        <v>0</v>
      </c>
      <c r="P859">
        <v>1</v>
      </c>
      <c r="Q859" t="s">
        <v>240</v>
      </c>
      <c r="R859">
        <v>9</v>
      </c>
      <c r="S859">
        <v>95.754702448844895</v>
      </c>
      <c r="T859" s="8">
        <f t="shared" si="169"/>
        <v>-0.14903878375690113</v>
      </c>
      <c r="U859" s="8">
        <f t="shared" si="170"/>
        <v>0.2338289538460922</v>
      </c>
      <c r="V859" s="7">
        <f t="shared" si="171"/>
        <v>0.18454610843071184</v>
      </c>
      <c r="W859" t="str">
        <f t="shared" si="172"/>
        <v>n.s.</v>
      </c>
      <c r="X859" t="str">
        <f t="shared" si="173"/>
        <v>n.s.</v>
      </c>
      <c r="Y859" t="str">
        <f t="shared" si="174"/>
        <v>n.s.</v>
      </c>
      <c r="Z859" t="str">
        <f t="shared" si="175"/>
        <v>n.s.</v>
      </c>
      <c r="AA859">
        <f t="shared" si="176"/>
        <v>6</v>
      </c>
      <c r="AB859">
        <v>-0.13852621826424755</v>
      </c>
      <c r="AC859">
        <v>-0.41893275363693622</v>
      </c>
      <c r="AD859">
        <v>-0.14801415228022674</v>
      </c>
      <c r="AE859">
        <v>0.14824623078466609</v>
      </c>
      <c r="AF859">
        <v>-0.45657014949166147</v>
      </c>
      <c r="AG859">
        <v>0.11956434034699895</v>
      </c>
      <c r="AH859">
        <f t="shared" si="177"/>
        <v>6</v>
      </c>
      <c r="AI859">
        <v>-0.37894449670026048</v>
      </c>
      <c r="AJ859">
        <v>-0.73456310395090163</v>
      </c>
      <c r="AK859">
        <v>-0.26361159929653949</v>
      </c>
      <c r="AL859">
        <v>-0.25338423580007446</v>
      </c>
      <c r="AM859">
        <v>-0.65443554084539945</v>
      </c>
      <c r="AN859">
        <v>7.5520007640977729E-2</v>
      </c>
      <c r="AO859">
        <f t="shared" si="178"/>
        <v>6</v>
      </c>
      <c r="AP859">
        <v>0.76900000000000002</v>
      </c>
      <c r="AQ859">
        <v>0.60099999999999998</v>
      </c>
      <c r="AR859">
        <v>0.83299999999999996</v>
      </c>
      <c r="AS859">
        <v>1.1919999999999999</v>
      </c>
      <c r="AT859">
        <v>1.5740000000000001</v>
      </c>
      <c r="AU859">
        <v>0.94899999999999995</v>
      </c>
      <c r="AV859" t="s">
        <v>198</v>
      </c>
      <c r="AW859" t="s">
        <v>198</v>
      </c>
      <c r="AX859" t="s">
        <v>198</v>
      </c>
      <c r="BL859">
        <f t="shared" si="179"/>
        <v>-0.25338423580007446</v>
      </c>
      <c r="BM859">
        <f t="shared" si="180"/>
        <v>-0.65443554084539945</v>
      </c>
      <c r="BN859">
        <f t="shared" si="181"/>
        <v>7.5520007640977729E-2</v>
      </c>
      <c r="BO859">
        <v>0.25338423580007446</v>
      </c>
      <c r="BP859">
        <v>0.65443554084539945</v>
      </c>
      <c r="BQ859">
        <v>-7.5520007640977729E-2</v>
      </c>
    </row>
    <row r="860" spans="1:69" x14ac:dyDescent="0.25">
      <c r="B860" t="s">
        <v>2187</v>
      </c>
      <c r="C860" t="s">
        <v>2188</v>
      </c>
      <c r="D860" t="s">
        <v>198</v>
      </c>
      <c r="E860" t="s">
        <v>198</v>
      </c>
      <c r="F860" t="s">
        <v>198</v>
      </c>
      <c r="G860" t="s">
        <v>198</v>
      </c>
      <c r="H860">
        <v>29.905999999999999</v>
      </c>
      <c r="I860">
        <v>6.09</v>
      </c>
      <c r="J860">
        <v>284</v>
      </c>
      <c r="K860">
        <v>38.028169014084497</v>
      </c>
      <c r="L860">
        <v>15</v>
      </c>
      <c r="M860">
        <v>7</v>
      </c>
      <c r="N860">
        <v>7</v>
      </c>
      <c r="O860">
        <v>0</v>
      </c>
      <c r="P860">
        <v>1</v>
      </c>
      <c r="Q860" t="s">
        <v>198</v>
      </c>
      <c r="R860">
        <v>3.2170000000000001</v>
      </c>
      <c r="S860">
        <v>42.019400835037203</v>
      </c>
      <c r="T860" s="8">
        <f t="shared" si="169"/>
        <v>2.3847817190185694E-2</v>
      </c>
      <c r="U860" s="8">
        <f t="shared" si="170"/>
        <v>0.62954774039462558</v>
      </c>
      <c r="V860" s="7">
        <f t="shared" si="171"/>
        <v>0.93494881948277042</v>
      </c>
      <c r="W860" t="str">
        <f t="shared" si="172"/>
        <v>n.s.</v>
      </c>
      <c r="X860" t="str">
        <f t="shared" si="173"/>
        <v>n.s.</v>
      </c>
      <c r="Y860" t="str">
        <f t="shared" si="174"/>
        <v>n.s.</v>
      </c>
      <c r="Z860" t="str">
        <f t="shared" si="175"/>
        <v>n.s.</v>
      </c>
      <c r="AA860">
        <f t="shared" si="176"/>
        <v>5</v>
      </c>
      <c r="AB860">
        <v>-0.40343791133871176</v>
      </c>
      <c r="AC860" t="s">
        <v>198</v>
      </c>
      <c r="AD860">
        <v>0.91965100598366578</v>
      </c>
      <c r="AE860">
        <v>-0.91103470697365396</v>
      </c>
      <c r="AF860">
        <v>0.3402824359695899</v>
      </c>
      <c r="AG860">
        <v>0.17377826231003851</v>
      </c>
      <c r="AH860">
        <f t="shared" si="177"/>
        <v>5</v>
      </c>
      <c r="AI860">
        <v>-0.6438561897747247</v>
      </c>
      <c r="AJ860" t="s">
        <v>198</v>
      </c>
      <c r="AK860">
        <v>0.80405355896735298</v>
      </c>
      <c r="AL860">
        <v>-1.3126651735583945</v>
      </c>
      <c r="AM860">
        <v>0.14241704461585192</v>
      </c>
      <c r="AN860">
        <v>0.12973392960401731</v>
      </c>
      <c r="AO860">
        <f t="shared" si="178"/>
        <v>5</v>
      </c>
      <c r="AP860">
        <v>0.64</v>
      </c>
      <c r="AQ860" t="s">
        <v>198</v>
      </c>
      <c r="AR860">
        <v>1.746</v>
      </c>
      <c r="AS860">
        <v>2.484</v>
      </c>
      <c r="AT860">
        <v>0.90600000000000003</v>
      </c>
      <c r="AU860">
        <v>0.91400000000000003</v>
      </c>
      <c r="AV860" t="s">
        <v>198</v>
      </c>
      <c r="AW860" t="s">
        <v>198</v>
      </c>
      <c r="AX860" t="s">
        <v>198</v>
      </c>
      <c r="BL860">
        <f t="shared" si="179"/>
        <v>-1.3126651735583945</v>
      </c>
      <c r="BM860">
        <f t="shared" si="180"/>
        <v>0.14241704461585192</v>
      </c>
      <c r="BN860">
        <f t="shared" si="181"/>
        <v>0.12973392960401731</v>
      </c>
      <c r="BO860">
        <v>1.3126651735583945</v>
      </c>
      <c r="BP860">
        <v>-0.14241704461585192</v>
      </c>
      <c r="BQ860">
        <v>-0.12973392960401731</v>
      </c>
    </row>
    <row r="861" spans="1:69" hidden="1" x14ac:dyDescent="0.25">
      <c r="A861"/>
      <c r="B861" t="s">
        <v>2189</v>
      </c>
      <c r="C861" t="s">
        <v>2190</v>
      </c>
      <c r="D861" t="s">
        <v>198</v>
      </c>
      <c r="E861" t="s">
        <v>198</v>
      </c>
      <c r="F861" t="s">
        <v>198</v>
      </c>
      <c r="G861" t="s">
        <v>3308</v>
      </c>
      <c r="H861">
        <v>39.941000000000003</v>
      </c>
      <c r="I861">
        <v>7.4</v>
      </c>
      <c r="J861">
        <v>374</v>
      </c>
      <c r="K861">
        <v>22.994652406417099</v>
      </c>
      <c r="L861">
        <v>15</v>
      </c>
      <c r="M861">
        <v>7</v>
      </c>
      <c r="N861">
        <v>7</v>
      </c>
      <c r="O861">
        <v>0</v>
      </c>
      <c r="P861">
        <v>1</v>
      </c>
      <c r="Q861" t="s">
        <v>198</v>
      </c>
      <c r="R861">
        <v>1.8480000000000001</v>
      </c>
      <c r="S861">
        <v>46.180351495742798</v>
      </c>
      <c r="T861" s="8">
        <f t="shared" si="169"/>
        <v>9.7102977317160166E-2</v>
      </c>
      <c r="U861" s="8">
        <f t="shared" si="170"/>
        <v>0.38948155764582049</v>
      </c>
      <c r="V861" s="7">
        <f t="shared" si="171"/>
        <v>0.59981333716910279</v>
      </c>
      <c r="W861" t="str">
        <f t="shared" si="172"/>
        <v>n.s.</v>
      </c>
      <c r="X861" t="str">
        <f t="shared" si="173"/>
        <v>n.s.</v>
      </c>
      <c r="Y861" t="str">
        <f t="shared" si="174"/>
        <v>n.s.</v>
      </c>
      <c r="Z861" t="str">
        <f t="shared" si="175"/>
        <v>n.s.</v>
      </c>
      <c r="AA861">
        <f t="shared" si="176"/>
        <v>4</v>
      </c>
      <c r="AB861" t="s">
        <v>198</v>
      </c>
      <c r="AC861" t="s">
        <v>198</v>
      </c>
      <c r="AD861">
        <v>-0.54640608946867131</v>
      </c>
      <c r="AE861">
        <v>0.31620581033206285</v>
      </c>
      <c r="AF861">
        <v>0.14405894765794416</v>
      </c>
      <c r="AG861">
        <v>0.47455324074730498</v>
      </c>
      <c r="AH861">
        <f t="shared" si="177"/>
        <v>4</v>
      </c>
      <c r="AI861" t="s">
        <v>198</v>
      </c>
      <c r="AJ861" t="s">
        <v>198</v>
      </c>
      <c r="AK861">
        <v>-0.66200353648498411</v>
      </c>
      <c r="AL861">
        <v>-8.5424656252677672E-2</v>
      </c>
      <c r="AM861">
        <v>-5.3806443695793821E-2</v>
      </c>
      <c r="AN861">
        <v>0.43050890804128378</v>
      </c>
      <c r="AO861">
        <f t="shared" si="178"/>
        <v>4</v>
      </c>
      <c r="AP861" t="s">
        <v>198</v>
      </c>
      <c r="AQ861" t="s">
        <v>198</v>
      </c>
      <c r="AR861">
        <v>0.63200000000000001</v>
      </c>
      <c r="AS861">
        <v>1.0609999999999999</v>
      </c>
      <c r="AT861">
        <v>1.038</v>
      </c>
      <c r="AU861">
        <v>0.74199999999999999</v>
      </c>
      <c r="AV861" t="s">
        <v>199</v>
      </c>
      <c r="AW861" t="s">
        <v>200</v>
      </c>
      <c r="AX861" t="s">
        <v>198</v>
      </c>
      <c r="BL861">
        <f t="shared" si="179"/>
        <v>-8.5424656252677672E-2</v>
      </c>
      <c r="BM861">
        <f t="shared" si="180"/>
        <v>-5.3806443695793821E-2</v>
      </c>
      <c r="BN861">
        <f t="shared" si="181"/>
        <v>0.43050890804128378</v>
      </c>
      <c r="BO861">
        <v>8.5424656252677672E-2</v>
      </c>
      <c r="BP861">
        <v>5.3806443695793821E-2</v>
      </c>
      <c r="BQ861">
        <v>-0.43050890804128378</v>
      </c>
    </row>
    <row r="862" spans="1:69" x14ac:dyDescent="0.25">
      <c r="B862" t="s">
        <v>2191</v>
      </c>
      <c r="C862" t="s">
        <v>2192</v>
      </c>
      <c r="D862" t="s">
        <v>198</v>
      </c>
      <c r="E862" t="s">
        <v>198</v>
      </c>
      <c r="F862" t="s">
        <v>198</v>
      </c>
      <c r="G862" t="s">
        <v>2193</v>
      </c>
      <c r="H862">
        <v>48.8</v>
      </c>
      <c r="I862">
        <v>5.62</v>
      </c>
      <c r="J862">
        <v>433</v>
      </c>
      <c r="K862">
        <v>13.6258660508083</v>
      </c>
      <c r="L862">
        <v>23</v>
      </c>
      <c r="M862">
        <v>5</v>
      </c>
      <c r="N862">
        <v>5</v>
      </c>
      <c r="O862">
        <v>0</v>
      </c>
      <c r="P862">
        <v>1</v>
      </c>
      <c r="Q862" t="s">
        <v>198</v>
      </c>
      <c r="R862">
        <v>1.1539999999999999</v>
      </c>
      <c r="S862">
        <v>65.3265767097473</v>
      </c>
      <c r="T862" s="8">
        <f t="shared" si="169"/>
        <v>-0.23848394530848693</v>
      </c>
      <c r="U862" s="8">
        <f t="shared" si="170"/>
        <v>0.97837932216696466</v>
      </c>
      <c r="V862" s="7">
        <f t="shared" si="171"/>
        <v>0.59766393015188424</v>
      </c>
      <c r="W862" t="str">
        <f t="shared" si="172"/>
        <v>n.s.</v>
      </c>
      <c r="X862" t="str">
        <f t="shared" si="173"/>
        <v>n.s.</v>
      </c>
      <c r="Y862" t="str">
        <f t="shared" si="174"/>
        <v>n.s.</v>
      </c>
      <c r="Z862" t="str">
        <f t="shared" si="175"/>
        <v>n.s.</v>
      </c>
      <c r="AA862">
        <f t="shared" si="176"/>
        <v>6</v>
      </c>
      <c r="AB862">
        <v>-0.14793717819032537</v>
      </c>
      <c r="AC862">
        <v>-1.7492871263673733</v>
      </c>
      <c r="AD862">
        <v>0.24916097275741855</v>
      </c>
      <c r="AE862">
        <v>-1.1314344552848972</v>
      </c>
      <c r="AF862">
        <v>1.2871327294508255</v>
      </c>
      <c r="AG862">
        <v>6.1461385783430619E-2</v>
      </c>
      <c r="AH862">
        <f t="shared" si="177"/>
        <v>6</v>
      </c>
      <c r="AI862">
        <v>-0.3883554566263383</v>
      </c>
      <c r="AJ862">
        <v>-2.0649174766813387</v>
      </c>
      <c r="AK862">
        <v>0.1335635257411058</v>
      </c>
      <c r="AL862">
        <v>-1.5330649218696377</v>
      </c>
      <c r="AM862">
        <v>1.0892673380970874</v>
      </c>
      <c r="AN862">
        <v>1.7417053077409407E-2</v>
      </c>
      <c r="AO862">
        <f t="shared" si="178"/>
        <v>6</v>
      </c>
      <c r="AP862">
        <v>0.76400000000000001</v>
      </c>
      <c r="AQ862">
        <v>0.23899999999999999</v>
      </c>
      <c r="AR862">
        <v>1.097</v>
      </c>
      <c r="AS862">
        <v>2.8940000000000001</v>
      </c>
      <c r="AT862">
        <v>0.47</v>
      </c>
      <c r="AU862">
        <v>0.98799999999999999</v>
      </c>
      <c r="AV862" t="s">
        <v>1364</v>
      </c>
      <c r="AW862" t="s">
        <v>198</v>
      </c>
      <c r="AX862" t="s">
        <v>571</v>
      </c>
      <c r="BL862">
        <f t="shared" si="179"/>
        <v>-1.5330649218696377</v>
      </c>
      <c r="BM862">
        <f t="shared" si="180"/>
        <v>1.0892673380970874</v>
      </c>
      <c r="BN862">
        <f t="shared" si="181"/>
        <v>1.7417053077409407E-2</v>
      </c>
      <c r="BO862">
        <v>1.5330649218696377</v>
      </c>
      <c r="BP862">
        <v>-1.0892673380970874</v>
      </c>
      <c r="BQ862">
        <v>-1.7417053077409407E-2</v>
      </c>
    </row>
    <row r="863" spans="1:69" x14ac:dyDescent="0.25">
      <c r="B863" t="s">
        <v>2194</v>
      </c>
      <c r="C863" t="s">
        <v>2195</v>
      </c>
      <c r="D863" t="s">
        <v>198</v>
      </c>
      <c r="E863" t="s">
        <v>198</v>
      </c>
      <c r="F863" t="s">
        <v>198</v>
      </c>
      <c r="G863" t="s">
        <v>2196</v>
      </c>
      <c r="H863">
        <v>16.794</v>
      </c>
      <c r="I863">
        <v>4.22</v>
      </c>
      <c r="J863">
        <v>149</v>
      </c>
      <c r="K863">
        <v>47.651006711409401</v>
      </c>
      <c r="L863">
        <v>28</v>
      </c>
      <c r="M863">
        <v>3</v>
      </c>
      <c r="N863">
        <v>3</v>
      </c>
      <c r="O863">
        <v>0</v>
      </c>
      <c r="P863">
        <v>1</v>
      </c>
      <c r="Q863" t="s">
        <v>198</v>
      </c>
      <c r="R863">
        <v>4.0119999999999996</v>
      </c>
      <c r="S863">
        <v>91.942933320999103</v>
      </c>
      <c r="T863" s="8">
        <f t="shared" si="169"/>
        <v>0.725815214814587</v>
      </c>
      <c r="U863" s="8">
        <f t="shared" si="170"/>
        <v>0.3483967566928719</v>
      </c>
      <c r="V863" s="7">
        <f t="shared" si="171"/>
        <v>8.9649364168030128E-4</v>
      </c>
      <c r="W863" t="str">
        <f t="shared" si="172"/>
        <v>REGULATED</v>
      </c>
      <c r="X863" t="str">
        <f t="shared" si="173"/>
        <v>n.s.</v>
      </c>
      <c r="Y863" t="str">
        <f t="shared" si="174"/>
        <v>REGULATED</v>
      </c>
      <c r="Z863" t="str">
        <f t="shared" si="175"/>
        <v>n.s.</v>
      </c>
      <c r="AA863">
        <f t="shared" si="176"/>
        <v>6</v>
      </c>
      <c r="AB863">
        <v>0.81379280488195727</v>
      </c>
      <c r="AC863">
        <v>1.3477311934809897</v>
      </c>
      <c r="AD863">
        <v>0.44672936923351492</v>
      </c>
      <c r="AE863">
        <v>0.91414411723620448</v>
      </c>
      <c r="AF863">
        <v>0.29637093630616307</v>
      </c>
      <c r="AG863">
        <v>0.536122867748693</v>
      </c>
      <c r="AH863">
        <f t="shared" si="177"/>
        <v>6</v>
      </c>
      <c r="AI863">
        <v>0.57337452644594433</v>
      </c>
      <c r="AJ863">
        <v>1.0321008431670242</v>
      </c>
      <c r="AK863">
        <v>0.33113192221720217</v>
      </c>
      <c r="AL863">
        <v>0.51251365065146393</v>
      </c>
      <c r="AM863">
        <v>9.8505544952425056E-2</v>
      </c>
      <c r="AN863">
        <v>0.49207853504267179</v>
      </c>
      <c r="AO863">
        <f t="shared" si="178"/>
        <v>6</v>
      </c>
      <c r="AP863">
        <v>1.488</v>
      </c>
      <c r="AQ863">
        <v>2.0449999999999999</v>
      </c>
      <c r="AR863">
        <v>1.258</v>
      </c>
      <c r="AS863">
        <v>0.70099999999999996</v>
      </c>
      <c r="AT863">
        <v>0.93400000000000005</v>
      </c>
      <c r="AU863">
        <v>0.71099999999999997</v>
      </c>
      <c r="AV863" t="s">
        <v>198</v>
      </c>
      <c r="AW863" t="s">
        <v>198</v>
      </c>
      <c r="AX863" t="s">
        <v>241</v>
      </c>
      <c r="BL863">
        <f t="shared" si="179"/>
        <v>0.51251365065146393</v>
      </c>
      <c r="BM863">
        <f t="shared" si="180"/>
        <v>9.8505544952425056E-2</v>
      </c>
      <c r="BN863">
        <f t="shared" si="181"/>
        <v>0.49207853504267179</v>
      </c>
      <c r="BO863">
        <v>-0.51251365065146393</v>
      </c>
      <c r="BP863">
        <v>-9.8505544952425056E-2</v>
      </c>
      <c r="BQ863">
        <v>-0.49207853504267179</v>
      </c>
    </row>
    <row r="864" spans="1:69" x14ac:dyDescent="0.25">
      <c r="B864" t="s">
        <v>2197</v>
      </c>
      <c r="C864" t="s">
        <v>2198</v>
      </c>
      <c r="D864" t="s">
        <v>198</v>
      </c>
      <c r="E864" t="s">
        <v>198</v>
      </c>
      <c r="F864" t="s">
        <v>198</v>
      </c>
      <c r="G864" t="s">
        <v>2199</v>
      </c>
      <c r="H864">
        <v>49.357999999999997</v>
      </c>
      <c r="I864">
        <v>8.57</v>
      </c>
      <c r="J864">
        <v>456</v>
      </c>
      <c r="K864">
        <v>19.517543859649098</v>
      </c>
      <c r="L864">
        <v>15</v>
      </c>
      <c r="M864">
        <v>6</v>
      </c>
      <c r="N864">
        <v>6</v>
      </c>
      <c r="O864">
        <v>0</v>
      </c>
      <c r="P864">
        <v>1</v>
      </c>
      <c r="Q864" t="s">
        <v>198</v>
      </c>
      <c r="R864">
        <v>1.3460000000000001</v>
      </c>
      <c r="S864">
        <v>55.379494309425397</v>
      </c>
      <c r="T864" s="8">
        <f t="shared" si="169"/>
        <v>-0.26104630161573006</v>
      </c>
      <c r="U864" s="8">
        <f t="shared" si="170"/>
        <v>0.87066702915316052</v>
      </c>
      <c r="V864" s="7">
        <f t="shared" si="171"/>
        <v>0.51776958152561159</v>
      </c>
      <c r="W864" t="str">
        <f t="shared" si="172"/>
        <v>n.s.</v>
      </c>
      <c r="X864" t="str">
        <f t="shared" si="173"/>
        <v>n.s.</v>
      </c>
      <c r="Y864" t="str">
        <f t="shared" si="174"/>
        <v>n.s.</v>
      </c>
      <c r="Z864" t="str">
        <f t="shared" si="175"/>
        <v>n.s.</v>
      </c>
      <c r="AA864">
        <f t="shared" si="176"/>
        <v>6</v>
      </c>
      <c r="AB864">
        <v>0.80796372607975975</v>
      </c>
      <c r="AC864">
        <v>0.87830017641666758</v>
      </c>
      <c r="AD864">
        <v>-0.52375735052347105</v>
      </c>
      <c r="AE864">
        <v>-1.1866944013271754</v>
      </c>
      <c r="AF864">
        <v>-1.3461253283111121</v>
      </c>
      <c r="AG864">
        <v>-0.19596463202904904</v>
      </c>
      <c r="AH864">
        <f t="shared" si="177"/>
        <v>6</v>
      </c>
      <c r="AI864">
        <v>0.56754544764374681</v>
      </c>
      <c r="AJ864">
        <v>0.56266982610270222</v>
      </c>
      <c r="AK864">
        <v>-0.63935479753978386</v>
      </c>
      <c r="AL864">
        <v>-1.588324867911916</v>
      </c>
      <c r="AM864">
        <v>-1.5439907196648501</v>
      </c>
      <c r="AN864">
        <v>-0.24000896473507025</v>
      </c>
      <c r="AO864">
        <f t="shared" si="178"/>
        <v>6</v>
      </c>
      <c r="AP864">
        <v>1.482</v>
      </c>
      <c r="AQ864">
        <v>1.4770000000000001</v>
      </c>
      <c r="AR864">
        <v>0.64200000000000002</v>
      </c>
      <c r="AS864">
        <v>3.0070000000000001</v>
      </c>
      <c r="AT864">
        <v>2.9159999999999999</v>
      </c>
      <c r="AU864">
        <v>1.181</v>
      </c>
      <c r="AV864" t="s">
        <v>199</v>
      </c>
      <c r="AW864" t="s">
        <v>198</v>
      </c>
      <c r="AX864" t="s">
        <v>209</v>
      </c>
      <c r="BL864">
        <f t="shared" si="179"/>
        <v>-1.588324867911916</v>
      </c>
      <c r="BM864">
        <f t="shared" si="180"/>
        <v>-1.5439907196648501</v>
      </c>
      <c r="BN864">
        <f t="shared" si="181"/>
        <v>-0.24000896473507025</v>
      </c>
      <c r="BO864">
        <v>1.588324867911916</v>
      </c>
      <c r="BP864">
        <v>1.5439907196648501</v>
      </c>
      <c r="BQ864">
        <v>0.24000896473507025</v>
      </c>
    </row>
    <row r="865" spans="1:69" x14ac:dyDescent="0.25">
      <c r="B865" t="s">
        <v>2200</v>
      </c>
      <c r="C865" t="s">
        <v>2201</v>
      </c>
      <c r="D865" t="s">
        <v>2202</v>
      </c>
      <c r="E865" t="s">
        <v>2203</v>
      </c>
      <c r="F865" t="s">
        <v>1347</v>
      </c>
      <c r="G865" t="s">
        <v>81</v>
      </c>
      <c r="H865">
        <v>122.042</v>
      </c>
      <c r="I865">
        <v>11.11</v>
      </c>
      <c r="J865">
        <v>1151</v>
      </c>
      <c r="K865">
        <v>5.5603822762814898</v>
      </c>
      <c r="L865">
        <v>15</v>
      </c>
      <c r="M865">
        <v>4</v>
      </c>
      <c r="N865">
        <v>4</v>
      </c>
      <c r="O865">
        <v>0</v>
      </c>
      <c r="P865">
        <v>1</v>
      </c>
      <c r="Q865" t="s">
        <v>198</v>
      </c>
      <c r="R865">
        <v>0.32800000000000001</v>
      </c>
      <c r="S865">
        <v>51.886486291885397</v>
      </c>
      <c r="T865" s="8">
        <f t="shared" si="169"/>
        <v>0.3665438301084421</v>
      </c>
      <c r="U865" s="8">
        <f t="shared" si="170"/>
        <v>0.77861733650929521</v>
      </c>
      <c r="V865" s="7">
        <f t="shared" si="171"/>
        <v>0.32413443872830811</v>
      </c>
      <c r="W865" t="str">
        <f t="shared" si="172"/>
        <v>n.s.</v>
      </c>
      <c r="X865" t="str">
        <f t="shared" si="173"/>
        <v>n.s.</v>
      </c>
      <c r="Y865" t="str">
        <f t="shared" si="174"/>
        <v>n.s.</v>
      </c>
      <c r="Z865" t="str">
        <f t="shared" si="175"/>
        <v>n.s.</v>
      </c>
      <c r="AA865">
        <f t="shared" si="176"/>
        <v>5</v>
      </c>
      <c r="AB865">
        <v>-4.0617385804448514E-2</v>
      </c>
      <c r="AC865" t="s">
        <v>198</v>
      </c>
      <c r="AD865">
        <v>3.8556411252484754E-2</v>
      </c>
      <c r="AE865">
        <v>1.8998092011638301</v>
      </c>
      <c r="AF865">
        <v>0.17780773901248451</v>
      </c>
      <c r="AG865">
        <v>-0.24283681508214033</v>
      </c>
      <c r="AH865">
        <f t="shared" si="177"/>
        <v>5</v>
      </c>
      <c r="AI865">
        <v>-0.28103566424046145</v>
      </c>
      <c r="AJ865" t="s">
        <v>198</v>
      </c>
      <c r="AK865">
        <v>-7.7041035763828009E-2</v>
      </c>
      <c r="AL865">
        <v>1.4981787345790896</v>
      </c>
      <c r="AM865">
        <v>-2.0057652341253479E-2</v>
      </c>
      <c r="AN865">
        <v>-0.28688114778816154</v>
      </c>
      <c r="AO865">
        <f t="shared" si="178"/>
        <v>5</v>
      </c>
      <c r="AP865">
        <v>0.82299999999999995</v>
      </c>
      <c r="AQ865" t="s">
        <v>198</v>
      </c>
      <c r="AR865">
        <v>0.94799999999999995</v>
      </c>
      <c r="AS865">
        <v>0.35399999999999998</v>
      </c>
      <c r="AT865">
        <v>1.014</v>
      </c>
      <c r="AU865">
        <v>1.22</v>
      </c>
      <c r="AV865" t="s">
        <v>198</v>
      </c>
      <c r="AW865" t="s">
        <v>198</v>
      </c>
      <c r="AX865" t="s">
        <v>205</v>
      </c>
      <c r="BL865">
        <f t="shared" si="179"/>
        <v>1.4981787345790896</v>
      </c>
      <c r="BM865">
        <f t="shared" si="180"/>
        <v>-2.0057652341253479E-2</v>
      </c>
      <c r="BN865">
        <f t="shared" si="181"/>
        <v>-0.28688114778816154</v>
      </c>
      <c r="BO865">
        <v>-1.4981787345790896</v>
      </c>
      <c r="BP865">
        <v>2.0057652341253479E-2</v>
      </c>
      <c r="BQ865">
        <v>0.28688114778816154</v>
      </c>
    </row>
    <row r="866" spans="1:69" x14ac:dyDescent="0.25">
      <c r="B866" t="s">
        <v>2204</v>
      </c>
      <c r="C866" t="s">
        <v>2205</v>
      </c>
      <c r="D866" t="s">
        <v>198</v>
      </c>
      <c r="E866" t="s">
        <v>198</v>
      </c>
      <c r="F866" t="s">
        <v>198</v>
      </c>
      <c r="G866" t="s">
        <v>2206</v>
      </c>
      <c r="H866">
        <v>24.553000000000001</v>
      </c>
      <c r="I866">
        <v>7.83</v>
      </c>
      <c r="J866">
        <v>231</v>
      </c>
      <c r="K866">
        <v>40.259740259740298</v>
      </c>
      <c r="L866">
        <v>15</v>
      </c>
      <c r="M866">
        <v>5</v>
      </c>
      <c r="N866">
        <v>5</v>
      </c>
      <c r="O866">
        <v>0</v>
      </c>
      <c r="P866">
        <v>1</v>
      </c>
      <c r="Q866" t="s">
        <v>198</v>
      </c>
      <c r="R866">
        <v>2.4550000000000001</v>
      </c>
      <c r="S866">
        <v>64.888061285018907</v>
      </c>
      <c r="T866" s="8">
        <f t="shared" si="169"/>
        <v>-2.3926085315353129E-2</v>
      </c>
      <c r="U866" s="8">
        <f t="shared" si="170"/>
        <v>0.86880598672322373</v>
      </c>
      <c r="V866" s="7">
        <f t="shared" si="171"/>
        <v>0.95267933198444643</v>
      </c>
      <c r="W866" t="str">
        <f t="shared" si="172"/>
        <v>n.s.</v>
      </c>
      <c r="X866" t="str">
        <f t="shared" si="173"/>
        <v>n.s.</v>
      </c>
      <c r="Y866" t="str">
        <f t="shared" si="174"/>
        <v>n.s.</v>
      </c>
      <c r="Z866" t="str">
        <f t="shared" si="175"/>
        <v>n.s.</v>
      </c>
      <c r="AA866">
        <f t="shared" si="176"/>
        <v>5</v>
      </c>
      <c r="AB866">
        <v>0.355451521382253</v>
      </c>
      <c r="AC866">
        <v>-1.6901520022800409</v>
      </c>
      <c r="AD866">
        <v>0.84330011985355102</v>
      </c>
      <c r="AE866" t="s">
        <v>198</v>
      </c>
      <c r="AF866">
        <v>0.26883191270788159</v>
      </c>
      <c r="AG866">
        <v>0.10293802175958977</v>
      </c>
      <c r="AH866">
        <f t="shared" si="177"/>
        <v>5</v>
      </c>
      <c r="AI866">
        <v>0.11503324294624007</v>
      </c>
      <c r="AJ866">
        <v>-2.0057823525940064</v>
      </c>
      <c r="AK866">
        <v>0.72770267283723822</v>
      </c>
      <c r="AL866" t="s">
        <v>198</v>
      </c>
      <c r="AM866">
        <v>7.0966521354143594E-2</v>
      </c>
      <c r="AN866">
        <v>5.8893689053568565E-2</v>
      </c>
      <c r="AO866">
        <f t="shared" si="178"/>
        <v>5</v>
      </c>
      <c r="AP866">
        <v>1.083</v>
      </c>
      <c r="AQ866">
        <v>0.249</v>
      </c>
      <c r="AR866">
        <v>1.6559999999999999</v>
      </c>
      <c r="AS866" t="s">
        <v>198</v>
      </c>
      <c r="AT866">
        <v>0.95199999999999996</v>
      </c>
      <c r="AU866">
        <v>0.96</v>
      </c>
      <c r="AV866" t="s">
        <v>198</v>
      </c>
      <c r="AW866" t="s">
        <v>198</v>
      </c>
      <c r="AX866" t="s">
        <v>198</v>
      </c>
      <c r="BL866" t="str">
        <f t="shared" si="179"/>
        <v/>
      </c>
      <c r="BM866">
        <f t="shared" si="180"/>
        <v>7.0966521354143594E-2</v>
      </c>
      <c r="BN866">
        <f t="shared" si="181"/>
        <v>5.8893689053568565E-2</v>
      </c>
      <c r="BO866" t="s">
        <v>198</v>
      </c>
      <c r="BP866">
        <v>-7.0966521354143594E-2</v>
      </c>
      <c r="BQ866">
        <v>-5.8893689053568565E-2</v>
      </c>
    </row>
    <row r="867" spans="1:69" x14ac:dyDescent="0.25">
      <c r="B867" t="s">
        <v>2207</v>
      </c>
      <c r="C867" t="s">
        <v>2208</v>
      </c>
      <c r="D867" t="s">
        <v>198</v>
      </c>
      <c r="E867" t="s">
        <v>198</v>
      </c>
      <c r="F867" t="s">
        <v>198</v>
      </c>
      <c r="G867" t="s">
        <v>198</v>
      </c>
      <c r="H867">
        <v>31.969000000000001</v>
      </c>
      <c r="I867">
        <v>7.33</v>
      </c>
      <c r="J867">
        <v>292</v>
      </c>
      <c r="K867">
        <v>21.917808219178099</v>
      </c>
      <c r="L867">
        <v>25</v>
      </c>
      <c r="M867">
        <v>6</v>
      </c>
      <c r="N867">
        <v>6</v>
      </c>
      <c r="O867">
        <v>0</v>
      </c>
      <c r="P867">
        <v>1</v>
      </c>
      <c r="Q867" t="s">
        <v>198</v>
      </c>
      <c r="R867">
        <v>4.08</v>
      </c>
      <c r="S867">
        <v>56.678891539573698</v>
      </c>
      <c r="T867" s="8">
        <f t="shared" si="169"/>
        <v>-0.28118090537826435</v>
      </c>
      <c r="U867" s="8">
        <f t="shared" si="170"/>
        <v>0.29559513613906574</v>
      </c>
      <c r="V867" s="7">
        <f t="shared" si="171"/>
        <v>6.4319469500081203E-2</v>
      </c>
      <c r="W867" t="str">
        <f t="shared" si="172"/>
        <v>n.s.</v>
      </c>
      <c r="X867" t="str">
        <f t="shared" si="173"/>
        <v>n.s.</v>
      </c>
      <c r="Y867" t="str">
        <f t="shared" si="174"/>
        <v>n.s.</v>
      </c>
      <c r="Z867" t="str">
        <f t="shared" si="175"/>
        <v>n.s.</v>
      </c>
      <c r="AA867">
        <f t="shared" si="176"/>
        <v>5</v>
      </c>
      <c r="AB867">
        <v>-0.63260886530622151</v>
      </c>
      <c r="AC867" t="s">
        <v>198</v>
      </c>
      <c r="AD867">
        <v>0.24389084802613031</v>
      </c>
      <c r="AE867">
        <v>-0.20338968647766897</v>
      </c>
      <c r="AF867">
        <v>-0.40999751147749713</v>
      </c>
      <c r="AG867">
        <v>-0.40379931165606431</v>
      </c>
      <c r="AH867">
        <f t="shared" si="177"/>
        <v>5</v>
      </c>
      <c r="AI867">
        <v>-0.87302714374223445</v>
      </c>
      <c r="AJ867" t="s">
        <v>198</v>
      </c>
      <c r="AK867">
        <v>0.12829340100981756</v>
      </c>
      <c r="AL867">
        <v>-0.60502015306240953</v>
      </c>
      <c r="AM867">
        <v>-0.60786290283123512</v>
      </c>
      <c r="AN867">
        <v>-0.44784364436208551</v>
      </c>
      <c r="AO867">
        <f t="shared" si="178"/>
        <v>5</v>
      </c>
      <c r="AP867">
        <v>0.54600000000000004</v>
      </c>
      <c r="AQ867" t="s">
        <v>198</v>
      </c>
      <c r="AR867">
        <v>1.093</v>
      </c>
      <c r="AS867">
        <v>1.5209999999999999</v>
      </c>
      <c r="AT867">
        <v>1.524</v>
      </c>
      <c r="AU867">
        <v>1.3640000000000001</v>
      </c>
      <c r="AV867" t="s">
        <v>198</v>
      </c>
      <c r="AW867" t="s">
        <v>1254</v>
      </c>
      <c r="AX867" t="s">
        <v>198</v>
      </c>
      <c r="BL867">
        <f t="shared" si="179"/>
        <v>-0.60502015306240953</v>
      </c>
      <c r="BM867">
        <f t="shared" si="180"/>
        <v>-0.60786290283123512</v>
      </c>
      <c r="BN867">
        <f t="shared" si="181"/>
        <v>-0.44784364436208551</v>
      </c>
      <c r="BO867">
        <v>0.60502015306240953</v>
      </c>
      <c r="BP867">
        <v>0.60786290283123512</v>
      </c>
      <c r="BQ867">
        <v>0.44784364436208551</v>
      </c>
    </row>
    <row r="868" spans="1:69" x14ac:dyDescent="0.25">
      <c r="B868" t="s">
        <v>2209</v>
      </c>
      <c r="C868" t="s">
        <v>2210</v>
      </c>
      <c r="D868" t="s">
        <v>198</v>
      </c>
      <c r="E868" t="s">
        <v>198</v>
      </c>
      <c r="F868" t="s">
        <v>198</v>
      </c>
      <c r="G868" t="s">
        <v>2211</v>
      </c>
      <c r="H868">
        <v>111.405</v>
      </c>
      <c r="I868">
        <v>4.75</v>
      </c>
      <c r="J868">
        <v>1057</v>
      </c>
      <c r="K868">
        <v>4.3519394512772003</v>
      </c>
      <c r="L868">
        <v>13</v>
      </c>
      <c r="M868">
        <v>3</v>
      </c>
      <c r="N868">
        <v>3</v>
      </c>
      <c r="O868">
        <v>0</v>
      </c>
      <c r="P868">
        <v>1</v>
      </c>
      <c r="Q868" t="s">
        <v>198</v>
      </c>
      <c r="R868">
        <v>0.35499999999999998</v>
      </c>
      <c r="S868">
        <v>50.086840867996202</v>
      </c>
      <c r="T868" s="8">
        <f t="shared" si="169"/>
        <v>-0.49275788316345548</v>
      </c>
      <c r="U868" s="8">
        <f t="shared" si="170"/>
        <v>0.32484248381180192</v>
      </c>
      <c r="V868" s="7">
        <f t="shared" si="171"/>
        <v>8.3765864587626599E-3</v>
      </c>
      <c r="W868" t="str">
        <f t="shared" si="172"/>
        <v>n.s.</v>
      </c>
      <c r="X868" t="str">
        <f t="shared" si="173"/>
        <v>n.s.</v>
      </c>
      <c r="Y868" t="str">
        <f t="shared" si="174"/>
        <v>n.s.</v>
      </c>
      <c r="Z868" t="str">
        <f t="shared" si="175"/>
        <v>n.s.</v>
      </c>
      <c r="AA868">
        <f t="shared" si="176"/>
        <v>5</v>
      </c>
      <c r="AB868" t="s">
        <v>198</v>
      </c>
      <c r="AC868">
        <v>-0.71646327939588783</v>
      </c>
      <c r="AD868">
        <v>0.11270916769148626</v>
      </c>
      <c r="AE868">
        <v>-0.62623130876976907</v>
      </c>
      <c r="AF868">
        <v>-0.79345236554646115</v>
      </c>
      <c r="AG868">
        <v>-0.44035162979664511</v>
      </c>
      <c r="AH868">
        <f t="shared" si="177"/>
        <v>5</v>
      </c>
      <c r="AI868" t="s">
        <v>198</v>
      </c>
      <c r="AJ868">
        <v>-1.0320936297098533</v>
      </c>
      <c r="AK868">
        <v>-2.8882793248265121E-3</v>
      </c>
      <c r="AL868">
        <v>-1.0278617753545096</v>
      </c>
      <c r="AM868">
        <v>-0.99131775690019919</v>
      </c>
      <c r="AN868">
        <v>-0.48439596250266631</v>
      </c>
      <c r="AO868">
        <f t="shared" si="178"/>
        <v>5</v>
      </c>
      <c r="AP868" t="s">
        <v>198</v>
      </c>
      <c r="AQ868">
        <v>0.48899999999999999</v>
      </c>
      <c r="AR868">
        <v>0.998</v>
      </c>
      <c r="AS868">
        <v>2.0390000000000001</v>
      </c>
      <c r="AT868">
        <v>1.988</v>
      </c>
      <c r="AU868">
        <v>1.399</v>
      </c>
      <c r="AV868" t="s">
        <v>198</v>
      </c>
      <c r="AW868" t="s">
        <v>198</v>
      </c>
      <c r="AX868" t="s">
        <v>198</v>
      </c>
      <c r="BL868">
        <f t="shared" si="179"/>
        <v>-1.0278617753545096</v>
      </c>
      <c r="BM868">
        <f t="shared" si="180"/>
        <v>-0.99131775690019919</v>
      </c>
      <c r="BN868">
        <f t="shared" si="181"/>
        <v>-0.48439596250266631</v>
      </c>
      <c r="BO868">
        <v>1.0278617753545096</v>
      </c>
      <c r="BP868">
        <v>0.99131775690019919</v>
      </c>
      <c r="BQ868">
        <v>0.48439596250266631</v>
      </c>
    </row>
    <row r="869" spans="1:69" x14ac:dyDescent="0.25">
      <c r="B869" t="s">
        <v>2212</v>
      </c>
      <c r="C869" t="s">
        <v>2213</v>
      </c>
      <c r="D869" t="s">
        <v>198</v>
      </c>
      <c r="E869" t="s">
        <v>198</v>
      </c>
      <c r="F869" t="s">
        <v>198</v>
      </c>
      <c r="G869" t="s">
        <v>2214</v>
      </c>
      <c r="H869">
        <v>54.698999999999998</v>
      </c>
      <c r="I869">
        <v>7.69</v>
      </c>
      <c r="J869">
        <v>505</v>
      </c>
      <c r="K869">
        <v>15.445544554455401</v>
      </c>
      <c r="L869">
        <v>30</v>
      </c>
      <c r="M869">
        <v>8</v>
      </c>
      <c r="N869">
        <v>8</v>
      </c>
      <c r="O869">
        <v>0</v>
      </c>
      <c r="P869">
        <v>1</v>
      </c>
      <c r="Q869" t="s">
        <v>198</v>
      </c>
      <c r="R869">
        <v>1.4379999999999999</v>
      </c>
      <c r="S869">
        <v>63.805912375450099</v>
      </c>
      <c r="T869" s="8">
        <f t="shared" si="169"/>
        <v>-7.2293325252587207E-2</v>
      </c>
      <c r="U869" s="8">
        <f t="shared" si="170"/>
        <v>0.42559030669106696</v>
      </c>
      <c r="V869" s="7">
        <f t="shared" si="171"/>
        <v>0.71201237293220132</v>
      </c>
      <c r="W869" t="str">
        <f t="shared" si="172"/>
        <v>n.s.</v>
      </c>
      <c r="X869" t="str">
        <f t="shared" si="173"/>
        <v>n.s.</v>
      </c>
      <c r="Y869" t="str">
        <f t="shared" si="174"/>
        <v>n.s.</v>
      </c>
      <c r="Z869" t="str">
        <f t="shared" si="175"/>
        <v>n.s.</v>
      </c>
      <c r="AA869">
        <f t="shared" si="176"/>
        <v>6</v>
      </c>
      <c r="AB869">
        <v>0.18002099879205666</v>
      </c>
      <c r="AC869">
        <v>0.48811786582409944</v>
      </c>
      <c r="AD869">
        <v>0.24784524531475255</v>
      </c>
      <c r="AE869">
        <v>-0.47336317234822678</v>
      </c>
      <c r="AF869">
        <v>-0.73646238696163158</v>
      </c>
      <c r="AG869">
        <v>-0.13991850213657367</v>
      </c>
      <c r="AH869">
        <f t="shared" si="177"/>
        <v>6</v>
      </c>
      <c r="AI869">
        <v>-6.0397279643956275E-2</v>
      </c>
      <c r="AJ869">
        <v>0.17248751551013405</v>
      </c>
      <c r="AK869">
        <v>0.13224779829843977</v>
      </c>
      <c r="AL869">
        <v>-0.87499363893296733</v>
      </c>
      <c r="AM869">
        <v>-0.93432777831536951</v>
      </c>
      <c r="AN869">
        <v>-0.18396283484259487</v>
      </c>
      <c r="AO869">
        <f t="shared" si="178"/>
        <v>6</v>
      </c>
      <c r="AP869">
        <v>0.95899999999999996</v>
      </c>
      <c r="AQ869">
        <v>1.127</v>
      </c>
      <c r="AR869">
        <v>1.0960000000000001</v>
      </c>
      <c r="AS869">
        <v>1.8340000000000001</v>
      </c>
      <c r="AT869">
        <v>1.911</v>
      </c>
      <c r="AU869">
        <v>1.1359999999999999</v>
      </c>
      <c r="AV869" t="s">
        <v>199</v>
      </c>
      <c r="AW869" t="s">
        <v>198</v>
      </c>
      <c r="AX869" t="s">
        <v>209</v>
      </c>
      <c r="BL869">
        <f t="shared" si="179"/>
        <v>-0.87499363893296733</v>
      </c>
      <c r="BM869">
        <f t="shared" si="180"/>
        <v>-0.93432777831536951</v>
      </c>
      <c r="BN869">
        <f t="shared" si="181"/>
        <v>-0.18396283484259487</v>
      </c>
      <c r="BO869">
        <v>0.87499363893296733</v>
      </c>
      <c r="BP869">
        <v>0.93432777831536951</v>
      </c>
      <c r="BQ869">
        <v>0.18396283484259487</v>
      </c>
    </row>
    <row r="870" spans="1:69" x14ac:dyDescent="0.25">
      <c r="B870" t="s">
        <v>2215</v>
      </c>
      <c r="C870" t="s">
        <v>2216</v>
      </c>
      <c r="D870" t="s">
        <v>198</v>
      </c>
      <c r="E870" t="s">
        <v>198</v>
      </c>
      <c r="F870" t="s">
        <v>198</v>
      </c>
      <c r="G870" t="s">
        <v>875</v>
      </c>
      <c r="H870">
        <v>167.327</v>
      </c>
      <c r="I870">
        <v>5.5</v>
      </c>
      <c r="J870">
        <v>1496</v>
      </c>
      <c r="K870">
        <v>4.0106951871657799</v>
      </c>
      <c r="L870">
        <v>19</v>
      </c>
      <c r="M870">
        <v>5</v>
      </c>
      <c r="N870">
        <v>5</v>
      </c>
      <c r="O870">
        <v>0</v>
      </c>
      <c r="P870">
        <v>1</v>
      </c>
      <c r="Q870" t="s">
        <v>198</v>
      </c>
      <c r="R870">
        <v>0.247</v>
      </c>
      <c r="S870">
        <v>46.578689336776698</v>
      </c>
      <c r="T870" s="8">
        <f t="shared" si="169"/>
        <v>-1.8749253970417969</v>
      </c>
      <c r="U870" s="8">
        <f t="shared" si="170"/>
        <v>3.4059882417606304</v>
      </c>
      <c r="V870" s="7">
        <f t="shared" si="171"/>
        <v>0.24652255640201975</v>
      </c>
      <c r="W870" t="str">
        <f t="shared" si="172"/>
        <v>n.s.</v>
      </c>
      <c r="X870" t="str">
        <f t="shared" si="173"/>
        <v>n.s.</v>
      </c>
      <c r="Y870" t="str">
        <f t="shared" si="174"/>
        <v>n.s.</v>
      </c>
      <c r="Z870" t="str">
        <f t="shared" si="175"/>
        <v>n.s.</v>
      </c>
      <c r="AA870">
        <f t="shared" si="176"/>
        <v>6</v>
      </c>
      <c r="AB870">
        <v>-1.7653640741579935</v>
      </c>
      <c r="AC870">
        <v>-6.3282258394607593</v>
      </c>
      <c r="AD870">
        <v>2.3162901131710294</v>
      </c>
      <c r="AE870">
        <v>0.21893816906855024</v>
      </c>
      <c r="AF870">
        <v>-6.4459907984209872</v>
      </c>
      <c r="AG870">
        <v>0.75480004754937879</v>
      </c>
      <c r="AH870">
        <f t="shared" si="177"/>
        <v>6</v>
      </c>
      <c r="AI870">
        <v>-2.0057823525940064</v>
      </c>
      <c r="AJ870">
        <v>-6.6438561897747244</v>
      </c>
      <c r="AK870">
        <v>2.2006926661547168</v>
      </c>
      <c r="AL870">
        <v>-0.18269229751619032</v>
      </c>
      <c r="AM870">
        <v>-6.6438561897747253</v>
      </c>
      <c r="AN870">
        <v>0.71075571484335753</v>
      </c>
      <c r="AO870">
        <f t="shared" si="178"/>
        <v>6</v>
      </c>
      <c r="AP870">
        <v>0.249</v>
      </c>
      <c r="AQ870">
        <v>0.01</v>
      </c>
      <c r="AR870">
        <v>4.5970000000000004</v>
      </c>
      <c r="AS870">
        <v>1.135</v>
      </c>
      <c r="AT870">
        <v>100</v>
      </c>
      <c r="AU870">
        <v>0.61099999999999999</v>
      </c>
      <c r="AV870" t="s">
        <v>198</v>
      </c>
      <c r="AW870" t="s">
        <v>198</v>
      </c>
      <c r="AX870" t="s">
        <v>1397</v>
      </c>
      <c r="BL870">
        <f t="shared" si="179"/>
        <v>-0.18269229751619032</v>
      </c>
      <c r="BM870">
        <f t="shared" si="180"/>
        <v>-6.6438561897747253</v>
      </c>
      <c r="BN870">
        <f t="shared" si="181"/>
        <v>0.71075571484335753</v>
      </c>
      <c r="BO870">
        <v>0.18269229751619032</v>
      </c>
      <c r="BP870">
        <v>6.6438561897747253</v>
      </c>
      <c r="BQ870">
        <v>-0.71075571484335753</v>
      </c>
    </row>
    <row r="871" spans="1:69" x14ac:dyDescent="0.25">
      <c r="B871" t="s">
        <v>2217</v>
      </c>
      <c r="C871" t="s">
        <v>2218</v>
      </c>
      <c r="D871" t="s">
        <v>198</v>
      </c>
      <c r="E871" t="s">
        <v>198</v>
      </c>
      <c r="F871" t="s">
        <v>198</v>
      </c>
      <c r="G871" t="s">
        <v>198</v>
      </c>
      <c r="H871">
        <v>28.172000000000001</v>
      </c>
      <c r="I871">
        <v>9.09</v>
      </c>
      <c r="J871">
        <v>252</v>
      </c>
      <c r="K871">
        <v>25.793650793650801</v>
      </c>
      <c r="L871">
        <v>27</v>
      </c>
      <c r="M871">
        <v>6</v>
      </c>
      <c r="N871">
        <v>6</v>
      </c>
      <c r="O871">
        <v>0</v>
      </c>
      <c r="P871">
        <v>1</v>
      </c>
      <c r="Q871" t="s">
        <v>198</v>
      </c>
      <c r="R871">
        <v>2.5939999999999999</v>
      </c>
      <c r="S871">
        <v>59.366253256797798</v>
      </c>
      <c r="T871" s="8">
        <f t="shared" si="169"/>
        <v>0.12167049855159938</v>
      </c>
      <c r="U871" s="8">
        <f t="shared" si="170"/>
        <v>0.26522312922452129</v>
      </c>
      <c r="V871" s="7">
        <f t="shared" si="171"/>
        <v>0.3291635643022508</v>
      </c>
      <c r="W871" t="str">
        <f t="shared" si="172"/>
        <v>n.s.</v>
      </c>
      <c r="X871" t="str">
        <f t="shared" si="173"/>
        <v>n.s.</v>
      </c>
      <c r="Y871" t="str">
        <f t="shared" si="174"/>
        <v>n.s.</v>
      </c>
      <c r="Z871" t="str">
        <f t="shared" si="175"/>
        <v>n.s.</v>
      </c>
      <c r="AA871">
        <f t="shared" si="176"/>
        <v>6</v>
      </c>
      <c r="AB871">
        <v>0.17700910825995139</v>
      </c>
      <c r="AC871">
        <v>-0.37402952907388404</v>
      </c>
      <c r="AD871">
        <v>4.7658618359737198E-2</v>
      </c>
      <c r="AE871">
        <v>0.18377936977360915</v>
      </c>
      <c r="AF871">
        <v>0.52340473979347912</v>
      </c>
      <c r="AG871">
        <v>0.1722006841967034</v>
      </c>
      <c r="AH871">
        <f t="shared" si="177"/>
        <v>6</v>
      </c>
      <c r="AI871">
        <v>-6.3409170176061541E-2</v>
      </c>
      <c r="AJ871">
        <v>-0.68965987938784945</v>
      </c>
      <c r="AK871">
        <v>-6.7938828656575564E-2</v>
      </c>
      <c r="AL871">
        <v>-0.21785109681113141</v>
      </c>
      <c r="AM871">
        <v>0.32553934843974119</v>
      </c>
      <c r="AN871">
        <v>0.12815635149068219</v>
      </c>
      <c r="AO871">
        <f t="shared" si="178"/>
        <v>6</v>
      </c>
      <c r="AP871">
        <v>0.95699999999999996</v>
      </c>
      <c r="AQ871">
        <v>0.62</v>
      </c>
      <c r="AR871">
        <v>0.95399999999999996</v>
      </c>
      <c r="AS871">
        <v>1.163</v>
      </c>
      <c r="AT871">
        <v>0.79800000000000004</v>
      </c>
      <c r="AU871">
        <v>0.91500000000000004</v>
      </c>
      <c r="AV871" t="s">
        <v>198</v>
      </c>
      <c r="AW871" t="s">
        <v>198</v>
      </c>
      <c r="AX871" t="s">
        <v>198</v>
      </c>
      <c r="BL871">
        <f t="shared" si="179"/>
        <v>-0.21785109681113141</v>
      </c>
      <c r="BM871">
        <f t="shared" si="180"/>
        <v>0.32553934843974119</v>
      </c>
      <c r="BN871">
        <f t="shared" si="181"/>
        <v>0.12815635149068219</v>
      </c>
      <c r="BO871">
        <v>0.21785109681113141</v>
      </c>
      <c r="BP871">
        <v>-0.32553934843974119</v>
      </c>
      <c r="BQ871">
        <v>-0.12815635149068219</v>
      </c>
    </row>
    <row r="872" spans="1:69" x14ac:dyDescent="0.25">
      <c r="A872" s="10" t="s">
        <v>275</v>
      </c>
      <c r="B872" t="s">
        <v>2219</v>
      </c>
      <c r="C872" t="s">
        <v>2220</v>
      </c>
      <c r="D872" t="s">
        <v>2221</v>
      </c>
      <c r="E872" t="s">
        <v>2222</v>
      </c>
      <c r="F872" t="s">
        <v>449</v>
      </c>
      <c r="G872" t="s">
        <v>198</v>
      </c>
      <c r="H872">
        <v>125.514</v>
      </c>
      <c r="I872">
        <v>5.12</v>
      </c>
      <c r="J872">
        <v>1156</v>
      </c>
      <c r="K872">
        <v>5.4498269896193801</v>
      </c>
      <c r="L872">
        <v>25</v>
      </c>
      <c r="M872">
        <v>5</v>
      </c>
      <c r="N872">
        <v>5</v>
      </c>
      <c r="O872">
        <v>0</v>
      </c>
      <c r="P872">
        <v>1</v>
      </c>
      <c r="Q872" t="s">
        <v>198</v>
      </c>
      <c r="R872">
        <v>0.376</v>
      </c>
      <c r="S872">
        <v>76.531643152236896</v>
      </c>
      <c r="T872" s="8">
        <f t="shared" si="169"/>
        <v>0.25966609956026265</v>
      </c>
      <c r="U872" s="8">
        <f t="shared" si="170"/>
        <v>0.27587318226978585</v>
      </c>
      <c r="V872" s="7">
        <f t="shared" si="171"/>
        <v>6.1588405387362828E-2</v>
      </c>
      <c r="W872" t="str">
        <f t="shared" si="172"/>
        <v>n.s.</v>
      </c>
      <c r="X872" t="str">
        <f t="shared" si="173"/>
        <v>n.s.</v>
      </c>
      <c r="Y872" t="str">
        <f t="shared" si="174"/>
        <v>n.s.</v>
      </c>
      <c r="Z872" t="str">
        <f t="shared" si="175"/>
        <v>n.s.</v>
      </c>
      <c r="AA872">
        <f t="shared" si="176"/>
        <v>6</v>
      </c>
      <c r="AB872">
        <v>0.16489827079503522</v>
      </c>
      <c r="AC872">
        <v>-0.13840128058074208</v>
      </c>
      <c r="AD872">
        <v>1.8635717129224821E-2</v>
      </c>
      <c r="AE872">
        <v>0.5697532253930675</v>
      </c>
      <c r="AF872">
        <v>0.32129933260201704</v>
      </c>
      <c r="AG872">
        <v>0.62181133202297345</v>
      </c>
      <c r="AH872">
        <f t="shared" si="177"/>
        <v>6</v>
      </c>
      <c r="AI872">
        <v>-7.5520007640977729E-2</v>
      </c>
      <c r="AJ872">
        <v>-0.45403163089470749</v>
      </c>
      <c r="AK872">
        <v>-9.6961729887087941E-2</v>
      </c>
      <c r="AL872">
        <v>0.16812275880832692</v>
      </c>
      <c r="AM872">
        <v>0.12343394124827903</v>
      </c>
      <c r="AN872">
        <v>0.57776699931695219</v>
      </c>
      <c r="AO872">
        <f t="shared" si="178"/>
        <v>6</v>
      </c>
      <c r="AP872">
        <v>0.94899999999999995</v>
      </c>
      <c r="AQ872">
        <v>0.73</v>
      </c>
      <c r="AR872">
        <v>0.93500000000000005</v>
      </c>
      <c r="AS872">
        <v>0.89</v>
      </c>
      <c r="AT872">
        <v>0.91800000000000004</v>
      </c>
      <c r="AU872">
        <v>0.67</v>
      </c>
      <c r="AV872" t="s">
        <v>198</v>
      </c>
      <c r="AW872" t="s">
        <v>15</v>
      </c>
      <c r="AX872" t="s">
        <v>198</v>
      </c>
      <c r="BL872">
        <f t="shared" si="179"/>
        <v>0.16812275880832692</v>
      </c>
      <c r="BM872">
        <f t="shared" si="180"/>
        <v>0.12343394124827903</v>
      </c>
      <c r="BN872">
        <f t="shared" si="181"/>
        <v>0.57776699931695219</v>
      </c>
      <c r="BO872">
        <v>-0.16812275880832692</v>
      </c>
      <c r="BP872">
        <v>-0.12343394124827903</v>
      </c>
      <c r="BQ872">
        <v>-0.57776699931695219</v>
      </c>
    </row>
    <row r="873" spans="1:69" hidden="1" x14ac:dyDescent="0.25">
      <c r="A873"/>
      <c r="B873" t="s">
        <v>2223</v>
      </c>
      <c r="C873" t="s">
        <v>2224</v>
      </c>
      <c r="D873" t="s">
        <v>198</v>
      </c>
      <c r="E873" t="s">
        <v>198</v>
      </c>
      <c r="F873" t="s">
        <v>198</v>
      </c>
      <c r="G873" t="s">
        <v>198</v>
      </c>
      <c r="H873">
        <v>51.19</v>
      </c>
      <c r="I873">
        <v>8.2899999999999991</v>
      </c>
      <c r="J873">
        <v>497</v>
      </c>
      <c r="K873">
        <v>22.3340040241449</v>
      </c>
      <c r="L873">
        <v>13</v>
      </c>
      <c r="M873">
        <v>6</v>
      </c>
      <c r="N873">
        <v>6</v>
      </c>
      <c r="O873">
        <v>0</v>
      </c>
      <c r="P873">
        <v>1</v>
      </c>
      <c r="Q873" t="s">
        <v>198</v>
      </c>
      <c r="R873">
        <v>0.81200000000000006</v>
      </c>
      <c r="S873">
        <v>33.950398206710801</v>
      </c>
      <c r="T873" s="8">
        <f t="shared" si="169"/>
        <v>-0.10933595301628229</v>
      </c>
      <c r="U873" s="8">
        <f t="shared" si="170"/>
        <v>1.1211228455614097</v>
      </c>
      <c r="V873" s="7">
        <f t="shared" si="171"/>
        <v>0.83615431404951845</v>
      </c>
      <c r="W873" t="str">
        <f t="shared" si="172"/>
        <v>n.s.</v>
      </c>
      <c r="X873" t="str">
        <f t="shared" si="173"/>
        <v>n.s.</v>
      </c>
      <c r="Y873" t="str">
        <f t="shared" si="174"/>
        <v>n.s.</v>
      </c>
      <c r="Z873" t="str">
        <f t="shared" si="175"/>
        <v>n.s.</v>
      </c>
      <c r="AA873">
        <f t="shared" si="176"/>
        <v>4</v>
      </c>
      <c r="AB873">
        <v>-1.2741548943937455</v>
      </c>
      <c r="AC873" t="s">
        <v>198</v>
      </c>
      <c r="AD873">
        <v>0.74600291849863609</v>
      </c>
      <c r="AE873" t="s">
        <v>198</v>
      </c>
      <c r="AF873">
        <v>1.2477702971800519</v>
      </c>
      <c r="AG873">
        <v>-1.1569621333500717</v>
      </c>
      <c r="AH873">
        <f t="shared" si="177"/>
        <v>4</v>
      </c>
      <c r="AI873">
        <v>-1.5145731728297585</v>
      </c>
      <c r="AJ873" t="s">
        <v>198</v>
      </c>
      <c r="AK873">
        <v>0.63040547148232329</v>
      </c>
      <c r="AL873" t="s">
        <v>198</v>
      </c>
      <c r="AM873">
        <v>1.0499049058263139</v>
      </c>
      <c r="AN873">
        <v>-1.2010064660560928</v>
      </c>
      <c r="AO873">
        <f t="shared" si="178"/>
        <v>4</v>
      </c>
      <c r="AP873">
        <v>0.35</v>
      </c>
      <c r="AQ873" t="s">
        <v>198</v>
      </c>
      <c r="AR873">
        <v>1.548</v>
      </c>
      <c r="AS873" t="s">
        <v>198</v>
      </c>
      <c r="AT873">
        <v>0.48299999999999998</v>
      </c>
      <c r="AU873">
        <v>2.2989999999999999</v>
      </c>
      <c r="AV873" t="s">
        <v>198</v>
      </c>
      <c r="AW873" t="s">
        <v>198</v>
      </c>
      <c r="AX873" t="s">
        <v>198</v>
      </c>
      <c r="BL873" t="str">
        <f t="shared" si="179"/>
        <v/>
      </c>
      <c r="BM873">
        <f t="shared" si="180"/>
        <v>1.0499049058263139</v>
      </c>
      <c r="BN873">
        <f t="shared" si="181"/>
        <v>-1.2010064660560928</v>
      </c>
      <c r="BO873" t="s">
        <v>198</v>
      </c>
      <c r="BP873">
        <v>-1.0499049058263139</v>
      </c>
      <c r="BQ873">
        <v>1.2010064660560928</v>
      </c>
    </row>
    <row r="874" spans="1:69" x14ac:dyDescent="0.25">
      <c r="B874" t="s">
        <v>2225</v>
      </c>
      <c r="C874" t="s">
        <v>2226</v>
      </c>
      <c r="D874" t="s">
        <v>198</v>
      </c>
      <c r="E874" t="s">
        <v>198</v>
      </c>
      <c r="F874" t="s">
        <v>198</v>
      </c>
      <c r="G874" t="s">
        <v>2227</v>
      </c>
      <c r="H874">
        <v>83.835999999999999</v>
      </c>
      <c r="I874">
        <v>5.3</v>
      </c>
      <c r="J874">
        <v>780</v>
      </c>
      <c r="K874">
        <v>12.435897435897401</v>
      </c>
      <c r="L874">
        <v>12</v>
      </c>
      <c r="M874">
        <v>6</v>
      </c>
      <c r="N874">
        <v>6</v>
      </c>
      <c r="O874">
        <v>0</v>
      </c>
      <c r="P874">
        <v>1</v>
      </c>
      <c r="Q874" t="s">
        <v>198</v>
      </c>
      <c r="R874">
        <v>0.54400000000000004</v>
      </c>
      <c r="S874">
        <v>31.1402860879898</v>
      </c>
      <c r="T874" s="8">
        <f t="shared" si="169"/>
        <v>-1.8179468053567336</v>
      </c>
      <c r="U874" s="8">
        <f t="shared" si="170"/>
        <v>3.2789572320514671</v>
      </c>
      <c r="V874" s="7">
        <f t="shared" si="171"/>
        <v>0.24337582054037341</v>
      </c>
      <c r="W874" t="str">
        <f t="shared" si="172"/>
        <v>n.s.</v>
      </c>
      <c r="X874" t="str">
        <f t="shared" si="173"/>
        <v>n.s.</v>
      </c>
      <c r="Y874" t="str">
        <f t="shared" si="174"/>
        <v>n.s.</v>
      </c>
      <c r="Z874" t="str">
        <f t="shared" si="175"/>
        <v>n.s.</v>
      </c>
      <c r="AA874">
        <f t="shared" si="176"/>
        <v>6</v>
      </c>
      <c r="AB874">
        <v>1.2963080366322961</v>
      </c>
      <c r="AC874">
        <v>-6.3282258394607593</v>
      </c>
      <c r="AD874">
        <v>0.19557282373690865</v>
      </c>
      <c r="AE874">
        <v>0.87756679080752986</v>
      </c>
      <c r="AF874">
        <v>-6.4459907984209872</v>
      </c>
      <c r="AG874">
        <v>-0.50291184543539014</v>
      </c>
      <c r="AH874">
        <f t="shared" si="177"/>
        <v>6</v>
      </c>
      <c r="AI874">
        <v>1.0558897581962832</v>
      </c>
      <c r="AJ874">
        <v>-6.6438561897747244</v>
      </c>
      <c r="AK874">
        <v>7.9975376720595889E-2</v>
      </c>
      <c r="AL874">
        <v>0.47593632422278931</v>
      </c>
      <c r="AM874">
        <v>-6.6438561897747253</v>
      </c>
      <c r="AN874">
        <v>-0.5469561781414114</v>
      </c>
      <c r="AO874">
        <f t="shared" si="178"/>
        <v>6</v>
      </c>
      <c r="AP874">
        <v>2.0790000000000002</v>
      </c>
      <c r="AQ874">
        <v>0.01</v>
      </c>
      <c r="AR874">
        <v>1.0569999999999999</v>
      </c>
      <c r="AS874">
        <v>0.71899999999999997</v>
      </c>
      <c r="AT874">
        <v>100</v>
      </c>
      <c r="AU874">
        <v>1.4610000000000001</v>
      </c>
      <c r="AV874" t="s">
        <v>198</v>
      </c>
      <c r="AW874" t="s">
        <v>362</v>
      </c>
      <c r="AX874" t="s">
        <v>563</v>
      </c>
      <c r="BL874">
        <f t="shared" si="179"/>
        <v>0.47593632422278931</v>
      </c>
      <c r="BM874">
        <f t="shared" si="180"/>
        <v>-6.6438561897747253</v>
      </c>
      <c r="BN874">
        <f t="shared" si="181"/>
        <v>-0.5469561781414114</v>
      </c>
      <c r="BO874">
        <v>-0.47593632422278931</v>
      </c>
      <c r="BP874">
        <v>6.6438561897747253</v>
      </c>
      <c r="BQ874">
        <v>0.5469561781414114</v>
      </c>
    </row>
    <row r="875" spans="1:69" x14ac:dyDescent="0.25">
      <c r="B875" t="s">
        <v>2228</v>
      </c>
      <c r="C875" t="s">
        <v>2229</v>
      </c>
      <c r="D875" t="s">
        <v>198</v>
      </c>
      <c r="E875" t="s">
        <v>198</v>
      </c>
      <c r="F875" t="s">
        <v>198</v>
      </c>
      <c r="G875" t="s">
        <v>198</v>
      </c>
      <c r="H875">
        <v>17.928999999999998</v>
      </c>
      <c r="I875">
        <v>9.2799999999999994</v>
      </c>
      <c r="J875">
        <v>157</v>
      </c>
      <c r="K875">
        <v>35.031847133757999</v>
      </c>
      <c r="L875">
        <v>16</v>
      </c>
      <c r="M875">
        <v>6</v>
      </c>
      <c r="N875">
        <v>6</v>
      </c>
      <c r="O875">
        <v>0</v>
      </c>
      <c r="P875">
        <v>1</v>
      </c>
      <c r="Q875" t="s">
        <v>198</v>
      </c>
      <c r="R875">
        <v>4.6230000000000002</v>
      </c>
      <c r="S875">
        <v>41.188805103302002</v>
      </c>
      <c r="T875" s="8">
        <f t="shared" si="169"/>
        <v>8.5527643462550887E-2</v>
      </c>
      <c r="U875" s="8">
        <f t="shared" si="170"/>
        <v>0.45352527207920645</v>
      </c>
      <c r="V875" s="7">
        <f t="shared" si="171"/>
        <v>0.68585965624950584</v>
      </c>
      <c r="W875" t="str">
        <f t="shared" si="172"/>
        <v>n.s.</v>
      </c>
      <c r="X875" t="str">
        <f t="shared" si="173"/>
        <v>n.s.</v>
      </c>
      <c r="Y875" t="str">
        <f t="shared" si="174"/>
        <v>n.s.</v>
      </c>
      <c r="Z875" t="str">
        <f t="shared" si="175"/>
        <v>n.s.</v>
      </c>
      <c r="AA875">
        <f t="shared" si="176"/>
        <v>5</v>
      </c>
      <c r="AB875">
        <v>0.14191273348358788</v>
      </c>
      <c r="AC875" t="s">
        <v>198</v>
      </c>
      <c r="AD875">
        <v>0.58131076661227665</v>
      </c>
      <c r="AE875">
        <v>-0.74762889891488249</v>
      </c>
      <c r="AF875">
        <v>0.37738004836735906</v>
      </c>
      <c r="AG875">
        <v>7.4663567764413269E-2</v>
      </c>
      <c r="AH875">
        <f t="shared" si="177"/>
        <v>5</v>
      </c>
      <c r="AI875">
        <v>-9.8505544952425056E-2</v>
      </c>
      <c r="AJ875" t="s">
        <v>198</v>
      </c>
      <c r="AK875">
        <v>0.4657133195959639</v>
      </c>
      <c r="AL875">
        <v>-1.149259365499623</v>
      </c>
      <c r="AM875">
        <v>0.17951465701362104</v>
      </c>
      <c r="AN875">
        <v>3.061923505839206E-2</v>
      </c>
      <c r="AO875">
        <f t="shared" si="178"/>
        <v>5</v>
      </c>
      <c r="AP875">
        <v>0.93400000000000005</v>
      </c>
      <c r="AQ875" t="s">
        <v>198</v>
      </c>
      <c r="AR875">
        <v>1.381</v>
      </c>
      <c r="AS875">
        <v>2.218</v>
      </c>
      <c r="AT875">
        <v>0.88300000000000001</v>
      </c>
      <c r="AU875">
        <v>0.97899999999999998</v>
      </c>
      <c r="AV875" t="s">
        <v>198</v>
      </c>
      <c r="AW875" t="s">
        <v>198</v>
      </c>
      <c r="AX875" t="s">
        <v>198</v>
      </c>
      <c r="BL875">
        <f t="shared" si="179"/>
        <v>-1.149259365499623</v>
      </c>
      <c r="BM875">
        <f t="shared" si="180"/>
        <v>0.17951465701362104</v>
      </c>
      <c r="BN875">
        <f t="shared" si="181"/>
        <v>3.061923505839206E-2</v>
      </c>
      <c r="BO875">
        <v>1.149259365499623</v>
      </c>
      <c r="BP875">
        <v>-0.17951465701362104</v>
      </c>
      <c r="BQ875">
        <v>-3.061923505839206E-2</v>
      </c>
    </row>
    <row r="876" spans="1:69" x14ac:dyDescent="0.25">
      <c r="B876" t="s">
        <v>2230</v>
      </c>
      <c r="C876" t="s">
        <v>2231</v>
      </c>
      <c r="D876" t="s">
        <v>198</v>
      </c>
      <c r="E876" t="s">
        <v>198</v>
      </c>
      <c r="F876" t="s">
        <v>198</v>
      </c>
      <c r="G876" t="s">
        <v>2233</v>
      </c>
      <c r="H876">
        <v>44.021999999999998</v>
      </c>
      <c r="I876">
        <v>5.17</v>
      </c>
      <c r="J876">
        <v>397</v>
      </c>
      <c r="K876">
        <v>16.624685138539</v>
      </c>
      <c r="L876">
        <v>38</v>
      </c>
      <c r="M876">
        <v>6</v>
      </c>
      <c r="N876">
        <v>6</v>
      </c>
      <c r="O876">
        <v>0</v>
      </c>
      <c r="P876">
        <v>1</v>
      </c>
      <c r="Q876" t="s">
        <v>198</v>
      </c>
      <c r="R876">
        <v>3.6419999999999999</v>
      </c>
      <c r="S876">
        <v>71.582177639007597</v>
      </c>
      <c r="T876" s="8">
        <f t="shared" si="169"/>
        <v>0.2320939532973422</v>
      </c>
      <c r="U876" s="8">
        <f t="shared" si="170"/>
        <v>0.16752125058290973</v>
      </c>
      <c r="V876" s="7">
        <f t="shared" si="171"/>
        <v>1.1289392658991239E-2</v>
      </c>
      <c r="W876" t="str">
        <f t="shared" si="172"/>
        <v>n.s.</v>
      </c>
      <c r="X876" t="str">
        <f t="shared" si="173"/>
        <v>n.s.</v>
      </c>
      <c r="Y876" t="str">
        <f t="shared" si="174"/>
        <v>n.s.</v>
      </c>
      <c r="Z876" t="str">
        <f t="shared" si="175"/>
        <v>n.s.</v>
      </c>
      <c r="AA876">
        <f t="shared" si="176"/>
        <v>6</v>
      </c>
      <c r="AB876">
        <v>0.28306261584450665</v>
      </c>
      <c r="AC876">
        <v>0.44260320657173091</v>
      </c>
      <c r="AD876">
        <v>0.18185888928503402</v>
      </c>
      <c r="AE876">
        <v>0.37731078738932766</v>
      </c>
      <c r="AF876">
        <v>-7.7141656146131832E-2</v>
      </c>
      <c r="AG876">
        <v>0.18486987683958575</v>
      </c>
      <c r="AH876">
        <f t="shared" si="177"/>
        <v>6</v>
      </c>
      <c r="AI876">
        <v>4.2644337408493722E-2</v>
      </c>
      <c r="AJ876">
        <v>0.12697285625776553</v>
      </c>
      <c r="AK876">
        <v>6.6261442268721271E-2</v>
      </c>
      <c r="AL876">
        <v>-2.4319679195412894E-2</v>
      </c>
      <c r="AM876">
        <v>-0.27500704749986982</v>
      </c>
      <c r="AN876">
        <v>0.14082554413356455</v>
      </c>
      <c r="AO876">
        <f t="shared" si="178"/>
        <v>6</v>
      </c>
      <c r="AP876">
        <v>1.03</v>
      </c>
      <c r="AQ876">
        <v>1.0920000000000001</v>
      </c>
      <c r="AR876">
        <v>1.0469999999999999</v>
      </c>
      <c r="AS876">
        <v>1.0169999999999999</v>
      </c>
      <c r="AT876">
        <v>1.21</v>
      </c>
      <c r="AU876">
        <v>0.90700000000000003</v>
      </c>
      <c r="AV876" t="s">
        <v>1364</v>
      </c>
      <c r="AW876" t="s">
        <v>2232</v>
      </c>
      <c r="AX876" t="s">
        <v>1268</v>
      </c>
      <c r="BL876">
        <f t="shared" si="179"/>
        <v>-2.4319679195412894E-2</v>
      </c>
      <c r="BM876">
        <f t="shared" si="180"/>
        <v>-0.27500704749986982</v>
      </c>
      <c r="BN876">
        <f t="shared" si="181"/>
        <v>0.14082554413356455</v>
      </c>
      <c r="BO876">
        <v>2.4319679195412894E-2</v>
      </c>
      <c r="BP876">
        <v>0.27500704749986982</v>
      </c>
      <c r="BQ876">
        <v>-0.14082554413356455</v>
      </c>
    </row>
    <row r="877" spans="1:69" x14ac:dyDescent="0.25">
      <c r="B877" t="s">
        <v>2234</v>
      </c>
      <c r="C877" t="s">
        <v>2235</v>
      </c>
      <c r="D877" t="s">
        <v>198</v>
      </c>
      <c r="E877" t="s">
        <v>198</v>
      </c>
      <c r="F877" t="s">
        <v>198</v>
      </c>
      <c r="G877" t="s">
        <v>2236</v>
      </c>
      <c r="H877">
        <v>22.015999999999998</v>
      </c>
      <c r="I877">
        <v>8.9499999999999993</v>
      </c>
      <c r="J877">
        <v>191</v>
      </c>
      <c r="K877">
        <v>23.0366492146597</v>
      </c>
      <c r="L877">
        <v>32</v>
      </c>
      <c r="M877">
        <v>4</v>
      </c>
      <c r="N877">
        <v>4</v>
      </c>
      <c r="O877">
        <v>0</v>
      </c>
      <c r="P877">
        <v>1</v>
      </c>
      <c r="Q877" t="s">
        <v>198</v>
      </c>
      <c r="R877">
        <v>3.9239999999999999</v>
      </c>
      <c r="S877">
        <v>67.004091262817397</v>
      </c>
      <c r="T877" s="8">
        <f t="shared" si="169"/>
        <v>-7.3663339655617402E-2</v>
      </c>
      <c r="U877" s="8">
        <f t="shared" si="170"/>
        <v>0.37702892213995898</v>
      </c>
      <c r="V877" s="7">
        <f t="shared" si="171"/>
        <v>0.67148156135345494</v>
      </c>
      <c r="W877" t="str">
        <f t="shared" si="172"/>
        <v>n.s.</v>
      </c>
      <c r="X877" t="str">
        <f t="shared" si="173"/>
        <v>n.s.</v>
      </c>
      <c r="Y877" t="str">
        <f t="shared" si="174"/>
        <v>n.s.</v>
      </c>
      <c r="Z877" t="str">
        <f t="shared" si="175"/>
        <v>n.s.</v>
      </c>
      <c r="AA877">
        <f t="shared" si="176"/>
        <v>6</v>
      </c>
      <c r="AB877">
        <v>0.22737524096041406</v>
      </c>
      <c r="AC877">
        <v>0.14263635995294227</v>
      </c>
      <c r="AD877">
        <v>-4.2831915588170164E-2</v>
      </c>
      <c r="AE877">
        <v>-0.88347578447651309</v>
      </c>
      <c r="AF877">
        <v>0.16788252513802368</v>
      </c>
      <c r="AG877">
        <v>-5.3566463920401132E-2</v>
      </c>
      <c r="AH877">
        <f t="shared" si="177"/>
        <v>6</v>
      </c>
      <c r="AI877">
        <v>-1.3043037475598882E-2</v>
      </c>
      <c r="AJ877">
        <v>-0.17299399036102314</v>
      </c>
      <c r="AK877">
        <v>-0.15842936260448293</v>
      </c>
      <c r="AL877">
        <v>-1.2851062510612536</v>
      </c>
      <c r="AM877">
        <v>-2.9982866215714311E-2</v>
      </c>
      <c r="AN877">
        <v>-9.7610796626422344E-2</v>
      </c>
      <c r="AO877">
        <f t="shared" si="178"/>
        <v>6</v>
      </c>
      <c r="AP877">
        <v>0.99099999999999999</v>
      </c>
      <c r="AQ877">
        <v>0.88700000000000001</v>
      </c>
      <c r="AR877">
        <v>0.89600000000000002</v>
      </c>
      <c r="AS877">
        <v>2.4369999999999998</v>
      </c>
      <c r="AT877">
        <v>1.0209999999999999</v>
      </c>
      <c r="AU877">
        <v>1.07</v>
      </c>
      <c r="AV877" t="s">
        <v>1364</v>
      </c>
      <c r="AW877" t="s">
        <v>1172</v>
      </c>
      <c r="AX877" t="s">
        <v>947</v>
      </c>
      <c r="BL877">
        <f t="shared" si="179"/>
        <v>-1.2851062510612536</v>
      </c>
      <c r="BM877">
        <f t="shared" si="180"/>
        <v>-2.9982866215714311E-2</v>
      </c>
      <c r="BN877">
        <f t="shared" si="181"/>
        <v>-9.7610796626422344E-2</v>
      </c>
      <c r="BO877">
        <v>1.2851062510612536</v>
      </c>
      <c r="BP877">
        <v>2.9982866215714311E-2</v>
      </c>
      <c r="BQ877">
        <v>9.7610796626422344E-2</v>
      </c>
    </row>
    <row r="878" spans="1:69" x14ac:dyDescent="0.25">
      <c r="B878" t="s">
        <v>2237</v>
      </c>
      <c r="C878" t="s">
        <v>2238</v>
      </c>
      <c r="D878" t="s">
        <v>2239</v>
      </c>
      <c r="E878" t="s">
        <v>2240</v>
      </c>
      <c r="F878" t="s">
        <v>2241</v>
      </c>
      <c r="G878" t="s">
        <v>198</v>
      </c>
      <c r="H878">
        <v>15.961</v>
      </c>
      <c r="I878">
        <v>11.78</v>
      </c>
      <c r="J878">
        <v>158</v>
      </c>
      <c r="K878">
        <v>24.050632911392398</v>
      </c>
      <c r="L878">
        <v>12</v>
      </c>
      <c r="M878">
        <v>3</v>
      </c>
      <c r="N878">
        <v>3</v>
      </c>
      <c r="O878">
        <v>0</v>
      </c>
      <c r="P878">
        <v>1</v>
      </c>
      <c r="Q878" t="s">
        <v>198</v>
      </c>
      <c r="R878">
        <v>6.4989999999999997</v>
      </c>
      <c r="S878">
        <v>52.567772626876803</v>
      </c>
      <c r="T878" s="8">
        <f t="shared" si="169"/>
        <v>-1.6672932691812619</v>
      </c>
      <c r="U878" s="8">
        <f t="shared" si="170"/>
        <v>2.3598384550050007</v>
      </c>
      <c r="V878" s="7">
        <f t="shared" si="171"/>
        <v>0.15192546187832129</v>
      </c>
      <c r="W878" t="str">
        <f t="shared" si="172"/>
        <v>n.s.</v>
      </c>
      <c r="X878" t="str">
        <f t="shared" si="173"/>
        <v>n.s.</v>
      </c>
      <c r="Y878" t="str">
        <f t="shared" si="174"/>
        <v>n.s.</v>
      </c>
      <c r="Z878" t="str">
        <f t="shared" si="175"/>
        <v>n.s.</v>
      </c>
      <c r="AA878">
        <f t="shared" si="176"/>
        <v>5</v>
      </c>
      <c r="AB878">
        <v>-0.79167535127384037</v>
      </c>
      <c r="AC878">
        <v>-6.3282258394607593</v>
      </c>
      <c r="AD878">
        <v>-0.76272399639543476</v>
      </c>
      <c r="AE878">
        <v>-0.66600825029062283</v>
      </c>
      <c r="AF878" t="s">
        <v>198</v>
      </c>
      <c r="AG878">
        <v>0.21216709151434812</v>
      </c>
      <c r="AH878">
        <f t="shared" si="177"/>
        <v>5</v>
      </c>
      <c r="AI878">
        <v>-1.0320936297098533</v>
      </c>
      <c r="AJ878">
        <v>-6.6438561897747244</v>
      </c>
      <c r="AK878">
        <v>-0.87832144341174756</v>
      </c>
      <c r="AL878">
        <v>-1.0676387168753634</v>
      </c>
      <c r="AM878" t="s">
        <v>198</v>
      </c>
      <c r="AN878">
        <v>0.16812275880832692</v>
      </c>
      <c r="AO878">
        <f t="shared" si="178"/>
        <v>5</v>
      </c>
      <c r="AP878">
        <v>0.48899999999999999</v>
      </c>
      <c r="AQ878">
        <v>0.01</v>
      </c>
      <c r="AR878">
        <v>0.54400000000000004</v>
      </c>
      <c r="AS878">
        <v>2.0960000000000001</v>
      </c>
      <c r="AT878" t="s">
        <v>198</v>
      </c>
      <c r="AU878">
        <v>0.89</v>
      </c>
      <c r="AV878" t="s">
        <v>198</v>
      </c>
      <c r="AW878" t="s">
        <v>198</v>
      </c>
      <c r="AX878" t="s">
        <v>198</v>
      </c>
      <c r="BL878">
        <f t="shared" si="179"/>
        <v>-1.0676387168753634</v>
      </c>
      <c r="BM878" t="str">
        <f t="shared" si="180"/>
        <v/>
      </c>
      <c r="BN878">
        <f t="shared" si="181"/>
        <v>0.16812275880832692</v>
      </c>
      <c r="BO878">
        <v>1.0676387168753634</v>
      </c>
      <c r="BP878" t="s">
        <v>198</v>
      </c>
      <c r="BQ878">
        <v>-0.16812275880832692</v>
      </c>
    </row>
    <row r="879" spans="1:69" x14ac:dyDescent="0.25">
      <c r="B879" t="s">
        <v>2242</v>
      </c>
      <c r="C879" t="s">
        <v>2243</v>
      </c>
      <c r="D879" t="s">
        <v>198</v>
      </c>
      <c r="E879" t="s">
        <v>198</v>
      </c>
      <c r="F879" t="s">
        <v>198</v>
      </c>
      <c r="G879" t="s">
        <v>2244</v>
      </c>
      <c r="H879">
        <v>23.457000000000001</v>
      </c>
      <c r="I879">
        <v>5.73</v>
      </c>
      <c r="J879">
        <v>209</v>
      </c>
      <c r="K879">
        <v>30.622009569378001</v>
      </c>
      <c r="L879">
        <v>51</v>
      </c>
      <c r="M879">
        <v>6</v>
      </c>
      <c r="N879">
        <v>5</v>
      </c>
      <c r="O879">
        <v>0</v>
      </c>
      <c r="P879">
        <v>1</v>
      </c>
      <c r="Q879" t="s">
        <v>198</v>
      </c>
      <c r="R879">
        <v>2.875</v>
      </c>
      <c r="S879">
        <v>139.09767782688101</v>
      </c>
      <c r="T879" s="8">
        <f t="shared" si="169"/>
        <v>0.59578106953631937</v>
      </c>
      <c r="U879" s="8">
        <f t="shared" si="170"/>
        <v>0.4433328568136099</v>
      </c>
      <c r="V879" s="7">
        <f t="shared" si="171"/>
        <v>1.5511440831212668E-2</v>
      </c>
      <c r="W879" t="str">
        <f t="shared" si="172"/>
        <v>REGULATED</v>
      </c>
      <c r="X879" t="str">
        <f t="shared" si="173"/>
        <v>n.s.</v>
      </c>
      <c r="Y879" t="str">
        <f t="shared" si="174"/>
        <v>n.s.</v>
      </c>
      <c r="Z879" t="str">
        <f t="shared" si="175"/>
        <v>n.s.</v>
      </c>
      <c r="AA879">
        <f t="shared" si="176"/>
        <v>5</v>
      </c>
      <c r="AB879">
        <v>0.50224993718814959</v>
      </c>
      <c r="AC879">
        <v>0.7084972665447653</v>
      </c>
      <c r="AD879">
        <v>6.7185241831066861E-2</v>
      </c>
      <c r="AE879">
        <v>1.3758929051711324</v>
      </c>
      <c r="AF879" t="s">
        <v>198</v>
      </c>
      <c r="AG879">
        <v>0.32507999694648265</v>
      </c>
      <c r="AH879">
        <f t="shared" si="177"/>
        <v>5</v>
      </c>
      <c r="AI879">
        <v>0.26183165875213665</v>
      </c>
      <c r="AJ879">
        <v>0.39286691623079983</v>
      </c>
      <c r="AK879">
        <v>-4.8412205185245895E-2</v>
      </c>
      <c r="AL879">
        <v>0.97426243858639183</v>
      </c>
      <c r="AM879" t="s">
        <v>198</v>
      </c>
      <c r="AN879">
        <v>0.28103566424046145</v>
      </c>
      <c r="AO879">
        <f t="shared" si="178"/>
        <v>5</v>
      </c>
      <c r="AP879">
        <v>1.1990000000000001</v>
      </c>
      <c r="AQ879">
        <v>1.3129999999999999</v>
      </c>
      <c r="AR879">
        <v>0.96699999999999997</v>
      </c>
      <c r="AS879">
        <v>0.50900000000000001</v>
      </c>
      <c r="AT879" t="s">
        <v>198</v>
      </c>
      <c r="AU879">
        <v>0.82299999999999995</v>
      </c>
      <c r="AV879" t="s">
        <v>740</v>
      </c>
      <c r="AW879" t="s">
        <v>1254</v>
      </c>
      <c r="AX879" t="s">
        <v>222</v>
      </c>
      <c r="BL879">
        <f t="shared" si="179"/>
        <v>0.97426243858639183</v>
      </c>
      <c r="BM879" t="str">
        <f t="shared" si="180"/>
        <v/>
      </c>
      <c r="BN879">
        <f t="shared" si="181"/>
        <v>0.28103566424046145</v>
      </c>
      <c r="BO879">
        <v>-0.97426243858639183</v>
      </c>
      <c r="BP879" t="s">
        <v>198</v>
      </c>
      <c r="BQ879">
        <v>-0.28103566424046145</v>
      </c>
    </row>
    <row r="880" spans="1:69" hidden="1" x14ac:dyDescent="0.25">
      <c r="A880"/>
      <c r="B880" t="s">
        <v>2245</v>
      </c>
      <c r="C880" t="s">
        <v>2246</v>
      </c>
      <c r="D880" t="s">
        <v>198</v>
      </c>
      <c r="E880" t="s">
        <v>198</v>
      </c>
      <c r="F880" t="s">
        <v>198</v>
      </c>
      <c r="G880" t="s">
        <v>198</v>
      </c>
      <c r="H880">
        <v>28.882000000000001</v>
      </c>
      <c r="I880">
        <v>4.13</v>
      </c>
      <c r="J880">
        <v>280</v>
      </c>
      <c r="K880">
        <v>31.428571428571399</v>
      </c>
      <c r="L880">
        <v>8</v>
      </c>
      <c r="M880">
        <v>4</v>
      </c>
      <c r="N880">
        <v>4</v>
      </c>
      <c r="O880">
        <v>0</v>
      </c>
      <c r="P880">
        <v>1</v>
      </c>
      <c r="Q880" t="s">
        <v>198</v>
      </c>
      <c r="R880">
        <v>2.5110000000000001</v>
      </c>
      <c r="S880">
        <v>38.061855554580703</v>
      </c>
      <c r="T880" s="8">
        <f t="shared" si="169"/>
        <v>-0.88004762308867279</v>
      </c>
      <c r="U880" s="8">
        <f t="shared" si="170"/>
        <v>1.176363777535284</v>
      </c>
      <c r="V880" s="7">
        <f t="shared" si="171"/>
        <v>0.15010672389155869</v>
      </c>
      <c r="W880" t="str">
        <f t="shared" si="172"/>
        <v>n.s.</v>
      </c>
      <c r="X880" t="str">
        <f t="shared" si="173"/>
        <v>n.s.</v>
      </c>
      <c r="Y880" t="str">
        <f t="shared" si="174"/>
        <v>n.s.</v>
      </c>
      <c r="Z880" t="str">
        <f t="shared" si="175"/>
        <v>n.s.</v>
      </c>
      <c r="AA880">
        <f t="shared" si="176"/>
        <v>3</v>
      </c>
      <c r="AB880" t="s">
        <v>198</v>
      </c>
      <c r="AC880" t="s">
        <v>198</v>
      </c>
      <c r="AD880">
        <v>-1.3266248815887614</v>
      </c>
      <c r="AE880">
        <v>-2.0446257633048237</v>
      </c>
      <c r="AF880">
        <v>0.73110777562756657</v>
      </c>
      <c r="AG880" t="s">
        <v>198</v>
      </c>
      <c r="AH880">
        <f t="shared" si="177"/>
        <v>3</v>
      </c>
      <c r="AI880" t="s">
        <v>198</v>
      </c>
      <c r="AJ880" t="s">
        <v>198</v>
      </c>
      <c r="AK880">
        <v>-1.4422223286050742</v>
      </c>
      <c r="AL880">
        <v>-2.4462562298895643</v>
      </c>
      <c r="AM880">
        <v>0.53324238427382864</v>
      </c>
      <c r="AN880" t="s">
        <v>198</v>
      </c>
      <c r="AO880">
        <f t="shared" si="178"/>
        <v>3</v>
      </c>
      <c r="AP880" t="s">
        <v>198</v>
      </c>
      <c r="AQ880" t="s">
        <v>198</v>
      </c>
      <c r="AR880">
        <v>0.36799999999999999</v>
      </c>
      <c r="AS880">
        <v>5.45</v>
      </c>
      <c r="AT880">
        <v>0.69099999999999995</v>
      </c>
      <c r="AU880" t="s">
        <v>198</v>
      </c>
      <c r="AV880" t="s">
        <v>198</v>
      </c>
      <c r="AW880" t="s">
        <v>198</v>
      </c>
      <c r="AX880" t="s">
        <v>198</v>
      </c>
      <c r="BL880">
        <f t="shared" si="179"/>
        <v>-2.4462562298895643</v>
      </c>
      <c r="BM880">
        <f t="shared" si="180"/>
        <v>0.53324238427382864</v>
      </c>
      <c r="BN880" t="str">
        <f t="shared" si="181"/>
        <v/>
      </c>
      <c r="BO880">
        <v>2.4462562298895643</v>
      </c>
      <c r="BP880">
        <v>-0.53324238427382864</v>
      </c>
      <c r="BQ880" t="s">
        <v>198</v>
      </c>
    </row>
    <row r="881" spans="1:69" x14ac:dyDescent="0.25">
      <c r="B881" t="s">
        <v>2247</v>
      </c>
      <c r="C881" t="s">
        <v>2248</v>
      </c>
      <c r="D881" t="s">
        <v>198</v>
      </c>
      <c r="E881" t="s">
        <v>198</v>
      </c>
      <c r="F881" t="s">
        <v>198</v>
      </c>
      <c r="G881" t="s">
        <v>2249</v>
      </c>
      <c r="H881">
        <v>43.252000000000002</v>
      </c>
      <c r="I881">
        <v>5.21</v>
      </c>
      <c r="J881">
        <v>401</v>
      </c>
      <c r="K881">
        <v>17.955112219451401</v>
      </c>
      <c r="L881">
        <v>15</v>
      </c>
      <c r="M881">
        <v>5</v>
      </c>
      <c r="N881">
        <v>5</v>
      </c>
      <c r="O881">
        <v>0</v>
      </c>
      <c r="P881">
        <v>1</v>
      </c>
      <c r="Q881" t="s">
        <v>198</v>
      </c>
      <c r="R881">
        <v>1.1539999999999999</v>
      </c>
      <c r="S881">
        <v>51.468151926994302</v>
      </c>
      <c r="T881" s="8">
        <f t="shared" si="169"/>
        <v>0.331274493390046</v>
      </c>
      <c r="U881" s="8">
        <f t="shared" si="170"/>
        <v>0.41099456687182556</v>
      </c>
      <c r="V881" s="7">
        <f t="shared" si="171"/>
        <v>0.10777040860110532</v>
      </c>
      <c r="W881" t="str">
        <f t="shared" si="172"/>
        <v>n.s.</v>
      </c>
      <c r="X881" t="str">
        <f t="shared" si="173"/>
        <v>n.s.</v>
      </c>
      <c r="Y881" t="str">
        <f t="shared" si="174"/>
        <v>n.s.</v>
      </c>
      <c r="Z881" t="str">
        <f t="shared" si="175"/>
        <v>n.s.</v>
      </c>
      <c r="AA881">
        <f t="shared" si="176"/>
        <v>5</v>
      </c>
      <c r="AB881">
        <v>1.0336899329340956</v>
      </c>
      <c r="AC881">
        <v>-2.9934108840635187E-2</v>
      </c>
      <c r="AD881">
        <v>0.1384978491263916</v>
      </c>
      <c r="AE881">
        <v>-3.6662384994406327E-2</v>
      </c>
      <c r="AF881">
        <v>0.55078117872478427</v>
      </c>
      <c r="AG881" t="s">
        <v>198</v>
      </c>
      <c r="AH881">
        <f t="shared" si="177"/>
        <v>5</v>
      </c>
      <c r="AI881">
        <v>0.79327165449808268</v>
      </c>
      <c r="AJ881">
        <v>-0.3455644591546006</v>
      </c>
      <c r="AK881">
        <v>2.2900402110078832E-2</v>
      </c>
      <c r="AL881">
        <v>-0.43829285157914688</v>
      </c>
      <c r="AM881">
        <v>0.35291578737104634</v>
      </c>
      <c r="AN881" t="s">
        <v>198</v>
      </c>
      <c r="AO881">
        <f t="shared" si="178"/>
        <v>5</v>
      </c>
      <c r="AP881">
        <v>1.7330000000000001</v>
      </c>
      <c r="AQ881">
        <v>0.78700000000000003</v>
      </c>
      <c r="AR881">
        <v>1.016</v>
      </c>
      <c r="AS881">
        <v>1.355</v>
      </c>
      <c r="AT881">
        <v>0.78300000000000003</v>
      </c>
      <c r="AU881" t="s">
        <v>198</v>
      </c>
      <c r="AV881" t="s">
        <v>198</v>
      </c>
      <c r="AW881" t="s">
        <v>198</v>
      </c>
      <c r="AX881" t="s">
        <v>209</v>
      </c>
      <c r="BL881">
        <f t="shared" si="179"/>
        <v>-0.43829285157914688</v>
      </c>
      <c r="BM881">
        <f t="shared" si="180"/>
        <v>0.35291578737104634</v>
      </c>
      <c r="BN881" t="str">
        <f t="shared" si="181"/>
        <v/>
      </c>
      <c r="BO881">
        <v>0.43829285157914688</v>
      </c>
      <c r="BP881">
        <v>-0.35291578737104634</v>
      </c>
      <c r="BQ881" t="s">
        <v>198</v>
      </c>
    </row>
    <row r="882" spans="1:69" x14ac:dyDescent="0.25">
      <c r="B882" t="s">
        <v>2250</v>
      </c>
      <c r="C882" t="s">
        <v>2251</v>
      </c>
      <c r="D882" t="s">
        <v>198</v>
      </c>
      <c r="E882" t="s">
        <v>198</v>
      </c>
      <c r="F882" t="s">
        <v>198</v>
      </c>
      <c r="G882" t="s">
        <v>1277</v>
      </c>
      <c r="H882">
        <v>51.420999999999999</v>
      </c>
      <c r="I882">
        <v>5.3</v>
      </c>
      <c r="J882">
        <v>476</v>
      </c>
      <c r="K882">
        <v>11.764705882352899</v>
      </c>
      <c r="L882">
        <v>15</v>
      </c>
      <c r="M882">
        <v>4</v>
      </c>
      <c r="N882">
        <v>4</v>
      </c>
      <c r="O882">
        <v>0</v>
      </c>
      <c r="P882">
        <v>1</v>
      </c>
      <c r="Q882" t="s">
        <v>198</v>
      </c>
      <c r="R882">
        <v>0.93100000000000005</v>
      </c>
      <c r="S882">
        <v>42.9187142848969</v>
      </c>
      <c r="T882" s="8">
        <f t="shared" si="169"/>
        <v>-0.38793029581418864</v>
      </c>
      <c r="U882" s="8">
        <f t="shared" si="170"/>
        <v>0.57826776594346851</v>
      </c>
      <c r="V882" s="7">
        <f t="shared" si="171"/>
        <v>0.16449107859870579</v>
      </c>
      <c r="W882" t="str">
        <f t="shared" si="172"/>
        <v>n.s.</v>
      </c>
      <c r="X882" t="str">
        <f t="shared" si="173"/>
        <v>n.s.</v>
      </c>
      <c r="Y882" t="str">
        <f t="shared" si="174"/>
        <v>n.s.</v>
      </c>
      <c r="Z882" t="str">
        <f t="shared" si="175"/>
        <v>n.s.</v>
      </c>
      <c r="AA882">
        <f t="shared" si="176"/>
        <v>6</v>
      </c>
      <c r="AB882">
        <v>-0.30119971740797391</v>
      </c>
      <c r="AC882">
        <v>-0.96715935066643888</v>
      </c>
      <c r="AD882">
        <v>0.68314289466005962</v>
      </c>
      <c r="AE882">
        <v>-0.14433790252055201</v>
      </c>
      <c r="AF882">
        <v>-1.0427542379580217</v>
      </c>
      <c r="AG882">
        <v>-0.55527346099220487</v>
      </c>
      <c r="AH882">
        <f t="shared" si="177"/>
        <v>6</v>
      </c>
      <c r="AI882">
        <v>-0.54161799584398684</v>
      </c>
      <c r="AJ882">
        <v>-1.2827897009804043</v>
      </c>
      <c r="AK882">
        <v>0.56754544764374681</v>
      </c>
      <c r="AL882">
        <v>-0.54596836910529256</v>
      </c>
      <c r="AM882">
        <v>-1.2406196293117597</v>
      </c>
      <c r="AN882">
        <v>-0.59931779369822613</v>
      </c>
      <c r="AO882">
        <f t="shared" si="178"/>
        <v>6</v>
      </c>
      <c r="AP882">
        <v>0.68700000000000006</v>
      </c>
      <c r="AQ882">
        <v>0.41099999999999998</v>
      </c>
      <c r="AR882">
        <v>1.482</v>
      </c>
      <c r="AS882">
        <v>1.46</v>
      </c>
      <c r="AT882">
        <v>2.363</v>
      </c>
      <c r="AU882">
        <v>1.5149999999999999</v>
      </c>
      <c r="AV882" t="s">
        <v>198</v>
      </c>
      <c r="AW882" t="s">
        <v>198</v>
      </c>
      <c r="AX882" t="s">
        <v>1272</v>
      </c>
      <c r="BL882">
        <f t="shared" si="179"/>
        <v>-0.54596836910529256</v>
      </c>
      <c r="BM882">
        <f t="shared" si="180"/>
        <v>-1.2406196293117597</v>
      </c>
      <c r="BN882">
        <f t="shared" si="181"/>
        <v>-0.59931779369822613</v>
      </c>
      <c r="BO882">
        <v>0.54596836910529256</v>
      </c>
      <c r="BP882">
        <v>1.2406196293117597</v>
      </c>
      <c r="BQ882">
        <v>0.59931779369822613</v>
      </c>
    </row>
    <row r="883" spans="1:69" hidden="1" x14ac:dyDescent="0.25">
      <c r="A883"/>
      <c r="B883" t="s">
        <v>2252</v>
      </c>
      <c r="C883" t="s">
        <v>2253</v>
      </c>
      <c r="D883" t="s">
        <v>198</v>
      </c>
      <c r="E883" t="s">
        <v>198</v>
      </c>
      <c r="F883" t="s">
        <v>198</v>
      </c>
      <c r="G883" t="s">
        <v>198</v>
      </c>
      <c r="H883">
        <v>14.228</v>
      </c>
      <c r="I883">
        <v>4.32</v>
      </c>
      <c r="J883">
        <v>129</v>
      </c>
      <c r="K883">
        <v>37.984496124030997</v>
      </c>
      <c r="L883">
        <v>10</v>
      </c>
      <c r="M883">
        <v>2</v>
      </c>
      <c r="N883">
        <v>2</v>
      </c>
      <c r="O883">
        <v>0</v>
      </c>
      <c r="P883">
        <v>1</v>
      </c>
      <c r="Q883" t="s">
        <v>198</v>
      </c>
      <c r="R883">
        <v>4.6230000000000002</v>
      </c>
      <c r="S883">
        <v>35.841477870941198</v>
      </c>
      <c r="T883" s="8">
        <f t="shared" si="169"/>
        <v>-1.559144767428823</v>
      </c>
      <c r="U883" s="8">
        <f t="shared" si="170"/>
        <v>2.811222382995362</v>
      </c>
      <c r="V883" s="7">
        <f t="shared" si="171"/>
        <v>0.2589699089092295</v>
      </c>
      <c r="W883" t="str">
        <f t="shared" si="172"/>
        <v>n.s.</v>
      </c>
      <c r="X883" t="str">
        <f t="shared" si="173"/>
        <v>n.s.</v>
      </c>
      <c r="Y883" t="str">
        <f t="shared" si="174"/>
        <v>n.s.</v>
      </c>
      <c r="Z883" t="str">
        <f t="shared" si="175"/>
        <v>n.s.</v>
      </c>
      <c r="AA883">
        <f t="shared" si="176"/>
        <v>4</v>
      </c>
      <c r="AB883">
        <v>0.10435672885998457</v>
      </c>
      <c r="AC883">
        <v>-6.3282258394607593</v>
      </c>
      <c r="AD883">
        <v>-0.8057927182873208</v>
      </c>
      <c r="AE883" t="s">
        <v>198</v>
      </c>
      <c r="AF883" t="s">
        <v>198</v>
      </c>
      <c r="AG883">
        <v>0.79308275917280258</v>
      </c>
      <c r="AH883">
        <f t="shared" si="177"/>
        <v>4</v>
      </c>
      <c r="AI883">
        <v>-0.13606154957602837</v>
      </c>
      <c r="AJ883">
        <v>-6.6438561897747244</v>
      </c>
      <c r="AK883">
        <v>-0.9213901653036336</v>
      </c>
      <c r="AL883" t="s">
        <v>198</v>
      </c>
      <c r="AM883" t="s">
        <v>198</v>
      </c>
      <c r="AN883">
        <v>0.74903842646678132</v>
      </c>
      <c r="AO883">
        <f t="shared" si="178"/>
        <v>4</v>
      </c>
      <c r="AP883">
        <v>0.91</v>
      </c>
      <c r="AQ883">
        <v>0.01</v>
      </c>
      <c r="AR883">
        <v>0.52800000000000002</v>
      </c>
      <c r="AS883" t="s">
        <v>198</v>
      </c>
      <c r="AT883" t="s">
        <v>198</v>
      </c>
      <c r="AU883">
        <v>0.59499999999999997</v>
      </c>
      <c r="AV883" t="s">
        <v>198</v>
      </c>
      <c r="AW883" t="s">
        <v>1254</v>
      </c>
      <c r="AX883" t="s">
        <v>198</v>
      </c>
      <c r="BL883" t="str">
        <f t="shared" si="179"/>
        <v/>
      </c>
      <c r="BM883" t="str">
        <f t="shared" si="180"/>
        <v/>
      </c>
      <c r="BN883">
        <f t="shared" si="181"/>
        <v>0.74903842646678132</v>
      </c>
      <c r="BO883" t="s">
        <v>198</v>
      </c>
      <c r="BP883" t="s">
        <v>198</v>
      </c>
      <c r="BQ883">
        <v>-0.74903842646678132</v>
      </c>
    </row>
    <row r="884" spans="1:69" x14ac:dyDescent="0.25">
      <c r="B884" t="s">
        <v>2254</v>
      </c>
      <c r="C884" t="s">
        <v>2255</v>
      </c>
      <c r="D884" t="s">
        <v>198</v>
      </c>
      <c r="E884" t="s">
        <v>198</v>
      </c>
      <c r="F884" t="s">
        <v>198</v>
      </c>
      <c r="G884" t="s">
        <v>198</v>
      </c>
      <c r="H884">
        <v>78.049000000000007</v>
      </c>
      <c r="I884">
        <v>6.62</v>
      </c>
      <c r="J884">
        <v>706</v>
      </c>
      <c r="K884">
        <v>9.0651558073654392</v>
      </c>
      <c r="L884">
        <v>22</v>
      </c>
      <c r="M884">
        <v>5</v>
      </c>
      <c r="N884">
        <v>5</v>
      </c>
      <c r="O884">
        <v>0</v>
      </c>
      <c r="P884">
        <v>1</v>
      </c>
      <c r="Q884" t="s">
        <v>198</v>
      </c>
      <c r="R884">
        <v>0.67900000000000005</v>
      </c>
      <c r="S884">
        <v>50.537914037704503</v>
      </c>
      <c r="T884" s="8">
        <f t="shared" si="169"/>
        <v>-0.9651412423504242</v>
      </c>
      <c r="U884" s="8">
        <f t="shared" si="170"/>
        <v>2.4790304668329837</v>
      </c>
      <c r="V884" s="7">
        <f t="shared" si="171"/>
        <v>0.40441315769098773</v>
      </c>
      <c r="W884" t="str">
        <f t="shared" si="172"/>
        <v>n.s.</v>
      </c>
      <c r="X884" t="str">
        <f t="shared" si="173"/>
        <v>n.s.</v>
      </c>
      <c r="Y884" t="str">
        <f t="shared" si="174"/>
        <v>n.s.</v>
      </c>
      <c r="Z884" t="str">
        <f t="shared" si="175"/>
        <v>n.s.</v>
      </c>
      <c r="AA884">
        <f t="shared" si="176"/>
        <v>6</v>
      </c>
      <c r="AB884">
        <v>4.612346327452424E-2</v>
      </c>
      <c r="AC884">
        <v>-0.60849478271090707</v>
      </c>
      <c r="AD884">
        <v>0.35438430660342923</v>
      </c>
      <c r="AE884">
        <v>0.2879299674200122</v>
      </c>
      <c r="AF884">
        <v>-6.4459907984209872</v>
      </c>
      <c r="AG884">
        <v>0.57520038973138377</v>
      </c>
      <c r="AH884">
        <f t="shared" si="177"/>
        <v>6</v>
      </c>
      <c r="AI884">
        <v>-0.19429481516148869</v>
      </c>
      <c r="AJ884">
        <v>-0.92412513302487242</v>
      </c>
      <c r="AK884">
        <v>0.23878685958711648</v>
      </c>
      <c r="AL884">
        <v>-0.11370049916472832</v>
      </c>
      <c r="AM884">
        <v>-6.6438561897747253</v>
      </c>
      <c r="AN884">
        <v>0.5311560570253625</v>
      </c>
      <c r="AO884">
        <f t="shared" si="178"/>
        <v>6</v>
      </c>
      <c r="AP884">
        <v>0.874</v>
      </c>
      <c r="AQ884">
        <v>0.52700000000000002</v>
      </c>
      <c r="AR884">
        <v>1.18</v>
      </c>
      <c r="AS884">
        <v>1.0820000000000001</v>
      </c>
      <c r="AT884">
        <v>100</v>
      </c>
      <c r="AU884">
        <v>0.69199999999999995</v>
      </c>
      <c r="AV884" t="s">
        <v>198</v>
      </c>
      <c r="AW884" t="s">
        <v>198</v>
      </c>
      <c r="AX884" t="s">
        <v>198</v>
      </c>
      <c r="BL884">
        <f t="shared" si="179"/>
        <v>-0.11370049916472832</v>
      </c>
      <c r="BM884">
        <f t="shared" si="180"/>
        <v>-6.6438561897747253</v>
      </c>
      <c r="BN884">
        <f t="shared" si="181"/>
        <v>0.5311560570253625</v>
      </c>
      <c r="BO884">
        <v>0.11370049916472832</v>
      </c>
      <c r="BP884">
        <v>6.6438561897747253</v>
      </c>
      <c r="BQ884">
        <v>-0.5311560570253625</v>
      </c>
    </row>
    <row r="885" spans="1:69" x14ac:dyDescent="0.25">
      <c r="B885" t="s">
        <v>2256</v>
      </c>
      <c r="C885" t="s">
        <v>2257</v>
      </c>
      <c r="D885" t="s">
        <v>198</v>
      </c>
      <c r="E885" t="s">
        <v>198</v>
      </c>
      <c r="F885" t="s">
        <v>198</v>
      </c>
      <c r="G885" t="s">
        <v>2258</v>
      </c>
      <c r="H885">
        <v>90.180999999999997</v>
      </c>
      <c r="I885">
        <v>8.8800000000000008</v>
      </c>
      <c r="J885">
        <v>814</v>
      </c>
      <c r="K885">
        <v>8.9680589680589708</v>
      </c>
      <c r="L885">
        <v>39</v>
      </c>
      <c r="M885">
        <v>7</v>
      </c>
      <c r="N885">
        <v>7</v>
      </c>
      <c r="O885">
        <v>0</v>
      </c>
      <c r="P885">
        <v>1</v>
      </c>
      <c r="Q885" t="s">
        <v>198</v>
      </c>
      <c r="R885">
        <v>0.65</v>
      </c>
      <c r="S885">
        <v>98.370127201080294</v>
      </c>
      <c r="T885" s="8">
        <f t="shared" si="169"/>
        <v>0.55618761842767706</v>
      </c>
      <c r="U885" s="8">
        <f t="shared" si="170"/>
        <v>0.34151384621722125</v>
      </c>
      <c r="V885" s="7">
        <f t="shared" si="171"/>
        <v>5.6735355033737779E-3</v>
      </c>
      <c r="W885" t="str">
        <f t="shared" si="172"/>
        <v>REGULATED</v>
      </c>
      <c r="X885" t="str">
        <f t="shared" si="173"/>
        <v>n.s.</v>
      </c>
      <c r="Y885" t="str">
        <f t="shared" si="174"/>
        <v>REGULATED</v>
      </c>
      <c r="Z885" t="str">
        <f t="shared" si="175"/>
        <v>n.s.</v>
      </c>
      <c r="AA885">
        <f t="shared" si="176"/>
        <v>5</v>
      </c>
      <c r="AB885">
        <v>0.52729942622417447</v>
      </c>
      <c r="AC885">
        <v>0.70409544759711906</v>
      </c>
      <c r="AD885">
        <v>-6.391720999730828E-2</v>
      </c>
      <c r="AE885">
        <v>0.64802593030474531</v>
      </c>
      <c r="AF885" t="s">
        <v>198</v>
      </c>
      <c r="AG885">
        <v>0.96543449800965486</v>
      </c>
      <c r="AH885">
        <f t="shared" si="177"/>
        <v>5</v>
      </c>
      <c r="AI885">
        <v>0.28688114778816154</v>
      </c>
      <c r="AJ885">
        <v>0.38846509728315365</v>
      </c>
      <c r="AK885">
        <v>-0.17951465701362104</v>
      </c>
      <c r="AL885">
        <v>0.24639546372000481</v>
      </c>
      <c r="AM885" t="s">
        <v>198</v>
      </c>
      <c r="AN885">
        <v>0.9213901653036336</v>
      </c>
      <c r="AO885">
        <f t="shared" si="178"/>
        <v>5</v>
      </c>
      <c r="AP885">
        <v>1.22</v>
      </c>
      <c r="AQ885">
        <v>1.3089999999999999</v>
      </c>
      <c r="AR885">
        <v>0.88300000000000001</v>
      </c>
      <c r="AS885">
        <v>0.84299999999999997</v>
      </c>
      <c r="AT885" t="s">
        <v>198</v>
      </c>
      <c r="AU885">
        <v>0.52800000000000002</v>
      </c>
      <c r="AV885" t="s">
        <v>218</v>
      </c>
      <c r="AW885" t="s">
        <v>200</v>
      </c>
      <c r="AX885" t="s">
        <v>1397</v>
      </c>
      <c r="BL885">
        <f t="shared" si="179"/>
        <v>0.24639546372000481</v>
      </c>
      <c r="BM885" t="str">
        <f t="shared" si="180"/>
        <v/>
      </c>
      <c r="BN885">
        <f t="shared" si="181"/>
        <v>0.9213901653036336</v>
      </c>
      <c r="BO885">
        <v>-0.24639546372000481</v>
      </c>
      <c r="BP885" t="s">
        <v>198</v>
      </c>
      <c r="BQ885">
        <v>-0.9213901653036336</v>
      </c>
    </row>
    <row r="886" spans="1:69" x14ac:dyDescent="0.25">
      <c r="B886" t="s">
        <v>2259</v>
      </c>
      <c r="C886" t="s">
        <v>2260</v>
      </c>
      <c r="D886" t="s">
        <v>198</v>
      </c>
      <c r="E886" t="s">
        <v>198</v>
      </c>
      <c r="F886" t="s">
        <v>198</v>
      </c>
      <c r="G886" t="s">
        <v>198</v>
      </c>
      <c r="H886">
        <v>132.51300000000001</v>
      </c>
      <c r="I886">
        <v>5.21</v>
      </c>
      <c r="J886">
        <v>1249</v>
      </c>
      <c r="K886">
        <v>6.4851881505204201</v>
      </c>
      <c r="L886">
        <v>28</v>
      </c>
      <c r="M886">
        <v>6</v>
      </c>
      <c r="N886">
        <v>6</v>
      </c>
      <c r="O886">
        <v>0</v>
      </c>
      <c r="P886">
        <v>1</v>
      </c>
      <c r="Q886" t="s">
        <v>198</v>
      </c>
      <c r="R886">
        <v>0.32800000000000001</v>
      </c>
      <c r="S886">
        <v>82.715515375137301</v>
      </c>
      <c r="T886" s="8">
        <f t="shared" si="169"/>
        <v>-0.11254161172028825</v>
      </c>
      <c r="U886" s="8">
        <f t="shared" si="170"/>
        <v>0.19655098006901439</v>
      </c>
      <c r="V886" s="7">
        <f t="shared" si="171"/>
        <v>0.22932841718012517</v>
      </c>
      <c r="W886" t="str">
        <f t="shared" si="172"/>
        <v>n.s.</v>
      </c>
      <c r="X886" t="str">
        <f t="shared" si="173"/>
        <v>n.s.</v>
      </c>
      <c r="Y886" t="str">
        <f t="shared" si="174"/>
        <v>n.s.</v>
      </c>
      <c r="Z886" t="str">
        <f t="shared" si="175"/>
        <v>n.s.</v>
      </c>
      <c r="AA886">
        <f t="shared" si="176"/>
        <v>6</v>
      </c>
      <c r="AB886">
        <v>0.23752999911118641</v>
      </c>
      <c r="AC886">
        <v>-0.3463731861710187</v>
      </c>
      <c r="AD886">
        <v>1.5546433205984519E-2</v>
      </c>
      <c r="AE886">
        <v>-0.28363693993210104</v>
      </c>
      <c r="AF886">
        <v>-0.20485678549186676</v>
      </c>
      <c r="AG886">
        <v>-9.3459191043913814E-2</v>
      </c>
      <c r="AH886">
        <f t="shared" si="177"/>
        <v>6</v>
      </c>
      <c r="AI886">
        <v>-2.8882793248265121E-3</v>
      </c>
      <c r="AJ886">
        <v>-0.66200353648498411</v>
      </c>
      <c r="AK886">
        <v>-0.10005101381032824</v>
      </c>
      <c r="AL886">
        <v>-0.68526740651684159</v>
      </c>
      <c r="AM886">
        <v>-0.40272217684560474</v>
      </c>
      <c r="AN886">
        <v>-0.13750352374993502</v>
      </c>
      <c r="AO886">
        <f t="shared" si="178"/>
        <v>6</v>
      </c>
      <c r="AP886">
        <v>0.998</v>
      </c>
      <c r="AQ886">
        <v>0.63200000000000001</v>
      </c>
      <c r="AR886">
        <v>0.93300000000000005</v>
      </c>
      <c r="AS886">
        <v>1.6080000000000001</v>
      </c>
      <c r="AT886">
        <v>1.3220000000000001</v>
      </c>
      <c r="AU886">
        <v>1.1000000000000001</v>
      </c>
      <c r="AV886" t="s">
        <v>198</v>
      </c>
      <c r="AW886" t="s">
        <v>1254</v>
      </c>
      <c r="AX886" t="s">
        <v>198</v>
      </c>
      <c r="BL886">
        <f t="shared" si="179"/>
        <v>-0.68526740651684159</v>
      </c>
      <c r="BM886">
        <f t="shared" si="180"/>
        <v>-0.40272217684560474</v>
      </c>
      <c r="BN886">
        <f t="shared" si="181"/>
        <v>-0.13750352374993502</v>
      </c>
      <c r="BO886">
        <v>0.68526740651684159</v>
      </c>
      <c r="BP886">
        <v>0.40272217684560474</v>
      </c>
      <c r="BQ886">
        <v>0.13750352374993502</v>
      </c>
    </row>
    <row r="887" spans="1:69" x14ac:dyDescent="0.25">
      <c r="B887" t="s">
        <v>2261</v>
      </c>
      <c r="C887" t="s">
        <v>2262</v>
      </c>
      <c r="D887" t="s">
        <v>198</v>
      </c>
      <c r="E887" t="s">
        <v>198</v>
      </c>
      <c r="F887" t="s">
        <v>198</v>
      </c>
      <c r="G887" t="s">
        <v>572</v>
      </c>
      <c r="H887">
        <v>72.328999999999994</v>
      </c>
      <c r="I887">
        <v>9.73</v>
      </c>
      <c r="J887">
        <v>670</v>
      </c>
      <c r="K887">
        <v>16.268656716417901</v>
      </c>
      <c r="L887">
        <v>14</v>
      </c>
      <c r="M887">
        <v>8</v>
      </c>
      <c r="N887">
        <v>8</v>
      </c>
      <c r="O887">
        <v>0</v>
      </c>
      <c r="P887">
        <v>1</v>
      </c>
      <c r="Q887" t="s">
        <v>198</v>
      </c>
      <c r="R887">
        <v>0.70799999999999996</v>
      </c>
      <c r="S887">
        <v>35.244284868240399</v>
      </c>
      <c r="T887" s="8">
        <f t="shared" si="169"/>
        <v>-0.13241616475095411</v>
      </c>
      <c r="U887" s="8">
        <f t="shared" si="170"/>
        <v>0.76323746756201094</v>
      </c>
      <c r="V887" s="7">
        <f t="shared" si="171"/>
        <v>0.70960805629220358</v>
      </c>
      <c r="W887" t="str">
        <f t="shared" si="172"/>
        <v>n.s.</v>
      </c>
      <c r="X887" t="str">
        <f t="shared" si="173"/>
        <v>n.s.</v>
      </c>
      <c r="Y887" t="str">
        <f t="shared" si="174"/>
        <v>n.s.</v>
      </c>
      <c r="Z887" t="str">
        <f t="shared" si="175"/>
        <v>n.s.</v>
      </c>
      <c r="AA887">
        <f t="shared" si="176"/>
        <v>5</v>
      </c>
      <c r="AB887">
        <v>0.7604633024758306</v>
      </c>
      <c r="AC887">
        <v>-1.5106025819493283</v>
      </c>
      <c r="AD887" t="s">
        <v>198</v>
      </c>
      <c r="AE887">
        <v>6.2493081665155215E-2</v>
      </c>
      <c r="AF887">
        <v>-0.24786131199624623</v>
      </c>
      <c r="AG887">
        <v>0.27342668604981812</v>
      </c>
      <c r="AH887">
        <f t="shared" si="177"/>
        <v>5</v>
      </c>
      <c r="AI887">
        <v>0.52004502403981767</v>
      </c>
      <c r="AJ887">
        <v>-1.8262329322632938</v>
      </c>
      <c r="AK887" t="s">
        <v>198</v>
      </c>
      <c r="AL887">
        <v>-0.33913738491958534</v>
      </c>
      <c r="AM887">
        <v>-0.44572670334998421</v>
      </c>
      <c r="AN887">
        <v>0.22938235334379689</v>
      </c>
      <c r="AO887">
        <f t="shared" si="178"/>
        <v>5</v>
      </c>
      <c r="AP887">
        <v>1.4339999999999999</v>
      </c>
      <c r="AQ887">
        <v>0.28199999999999997</v>
      </c>
      <c r="AR887" t="s">
        <v>198</v>
      </c>
      <c r="AS887">
        <v>1.2649999999999999</v>
      </c>
      <c r="AT887">
        <v>1.3620000000000001</v>
      </c>
      <c r="AU887">
        <v>0.85299999999999998</v>
      </c>
      <c r="AV887" t="s">
        <v>1364</v>
      </c>
      <c r="AW887" t="s">
        <v>1254</v>
      </c>
      <c r="AX887" t="s">
        <v>198</v>
      </c>
      <c r="BL887">
        <f t="shared" si="179"/>
        <v>-0.33913738491958534</v>
      </c>
      <c r="BM887">
        <f t="shared" si="180"/>
        <v>-0.44572670334998421</v>
      </c>
      <c r="BN887">
        <f t="shared" si="181"/>
        <v>0.22938235334379689</v>
      </c>
      <c r="BO887">
        <v>0.33913738491958534</v>
      </c>
      <c r="BP887">
        <v>0.44572670334998421</v>
      </c>
      <c r="BQ887">
        <v>-0.22938235334379689</v>
      </c>
    </row>
    <row r="888" spans="1:69" hidden="1" x14ac:dyDescent="0.25">
      <c r="A888"/>
      <c r="B888" t="s">
        <v>2263</v>
      </c>
      <c r="C888" t="s">
        <v>2264</v>
      </c>
      <c r="D888" t="s">
        <v>198</v>
      </c>
      <c r="E888" t="s">
        <v>198</v>
      </c>
      <c r="F888" t="s">
        <v>198</v>
      </c>
      <c r="G888" t="s">
        <v>2265</v>
      </c>
      <c r="H888">
        <v>37.753</v>
      </c>
      <c r="I888">
        <v>8.09</v>
      </c>
      <c r="J888">
        <v>329</v>
      </c>
      <c r="K888">
        <v>20.3647416413374</v>
      </c>
      <c r="L888">
        <v>10</v>
      </c>
      <c r="M888">
        <v>5</v>
      </c>
      <c r="N888">
        <v>5</v>
      </c>
      <c r="O888">
        <v>0</v>
      </c>
      <c r="P888">
        <v>1</v>
      </c>
      <c r="Q888" t="s">
        <v>240</v>
      </c>
      <c r="R888">
        <v>1.637</v>
      </c>
      <c r="S888">
        <v>31.620583772659302</v>
      </c>
      <c r="T888" s="8">
        <f t="shared" si="169"/>
        <v>0.25684442166742188</v>
      </c>
      <c r="U888" s="8">
        <f t="shared" si="170"/>
        <v>0.24813010791638124</v>
      </c>
      <c r="V888" s="7">
        <f t="shared" si="171"/>
        <v>6.0423260606553918E-2</v>
      </c>
      <c r="W888" t="str">
        <f t="shared" si="172"/>
        <v>n.s.</v>
      </c>
      <c r="X888" t="str">
        <f t="shared" si="173"/>
        <v>n.s.</v>
      </c>
      <c r="Y888" t="str">
        <f t="shared" si="174"/>
        <v>n.s.</v>
      </c>
      <c r="Z888" t="str">
        <f t="shared" si="175"/>
        <v>n.s.</v>
      </c>
      <c r="AA888">
        <f t="shared" si="176"/>
        <v>3</v>
      </c>
      <c r="AB888">
        <v>0.23318670920493706</v>
      </c>
      <c r="AC888" t="s">
        <v>198</v>
      </c>
      <c r="AD888">
        <v>0.57187792852703823</v>
      </c>
      <c r="AE888">
        <v>-3.453137272970952E-2</v>
      </c>
      <c r="AF888" t="s">
        <v>198</v>
      </c>
      <c r="AG888" t="s">
        <v>198</v>
      </c>
      <c r="AH888">
        <f t="shared" si="177"/>
        <v>3</v>
      </c>
      <c r="AI888">
        <v>-7.2315692310758635E-3</v>
      </c>
      <c r="AJ888" t="s">
        <v>198</v>
      </c>
      <c r="AK888">
        <v>0.45628048151072542</v>
      </c>
      <c r="AL888">
        <v>-0.43616183931445007</v>
      </c>
      <c r="AM888" t="s">
        <v>198</v>
      </c>
      <c r="AN888" t="s">
        <v>198</v>
      </c>
      <c r="AO888">
        <f t="shared" si="178"/>
        <v>3</v>
      </c>
      <c r="AP888">
        <v>0.995</v>
      </c>
      <c r="AQ888" t="s">
        <v>198</v>
      </c>
      <c r="AR888">
        <v>1.3720000000000001</v>
      </c>
      <c r="AS888">
        <v>1.353</v>
      </c>
      <c r="AT888" t="s">
        <v>198</v>
      </c>
      <c r="AU888" t="s">
        <v>198</v>
      </c>
      <c r="AV888" t="s">
        <v>199</v>
      </c>
      <c r="AW888" t="s">
        <v>198</v>
      </c>
      <c r="AX888" t="s">
        <v>209</v>
      </c>
      <c r="BL888">
        <f t="shared" si="179"/>
        <v>-0.43616183931445007</v>
      </c>
      <c r="BM888" t="str">
        <f t="shared" si="180"/>
        <v/>
      </c>
      <c r="BN888" t="str">
        <f t="shared" si="181"/>
        <v/>
      </c>
      <c r="BO888">
        <v>0.43616183931445007</v>
      </c>
      <c r="BP888" t="s">
        <v>198</v>
      </c>
      <c r="BQ888" t="s">
        <v>198</v>
      </c>
    </row>
    <row r="889" spans="1:69" x14ac:dyDescent="0.25">
      <c r="B889" t="s">
        <v>2266</v>
      </c>
      <c r="C889" t="s">
        <v>2267</v>
      </c>
      <c r="D889" t="s">
        <v>198</v>
      </c>
      <c r="E889" t="s">
        <v>198</v>
      </c>
      <c r="F889" t="s">
        <v>198</v>
      </c>
      <c r="G889" t="s">
        <v>2268</v>
      </c>
      <c r="H889">
        <v>29.204000000000001</v>
      </c>
      <c r="I889">
        <v>8.84</v>
      </c>
      <c r="J889">
        <v>256</v>
      </c>
      <c r="K889">
        <v>26.953125</v>
      </c>
      <c r="L889">
        <v>21</v>
      </c>
      <c r="M889">
        <v>6</v>
      </c>
      <c r="N889">
        <v>6</v>
      </c>
      <c r="O889">
        <v>0</v>
      </c>
      <c r="P889">
        <v>1</v>
      </c>
      <c r="Q889" t="s">
        <v>198</v>
      </c>
      <c r="R889">
        <v>1.976</v>
      </c>
      <c r="S889">
        <v>62.230343222618103</v>
      </c>
      <c r="T889" s="8">
        <f t="shared" si="169"/>
        <v>-2.9711514060410237E-2</v>
      </c>
      <c r="U889" s="8">
        <f t="shared" si="170"/>
        <v>0.47937151097173525</v>
      </c>
      <c r="V889" s="7">
        <f t="shared" si="171"/>
        <v>0.89379614767176163</v>
      </c>
      <c r="W889" t="str">
        <f t="shared" si="172"/>
        <v>n.s.</v>
      </c>
      <c r="X889" t="str">
        <f t="shared" si="173"/>
        <v>n.s.</v>
      </c>
      <c r="Y889" t="str">
        <f t="shared" si="174"/>
        <v>n.s.</v>
      </c>
      <c r="Z889" t="str">
        <f t="shared" si="175"/>
        <v>n.s.</v>
      </c>
      <c r="AA889">
        <f t="shared" si="176"/>
        <v>5</v>
      </c>
      <c r="AB889">
        <v>9.1617617029306875E-2</v>
      </c>
      <c r="AC889" t="s">
        <v>198</v>
      </c>
      <c r="AD889">
        <v>0.40247859480447429</v>
      </c>
      <c r="AE889">
        <v>-0.14828508703721488</v>
      </c>
      <c r="AF889">
        <v>0.40043730920142484</v>
      </c>
      <c r="AG889">
        <v>-0.89480600430004231</v>
      </c>
      <c r="AH889">
        <f t="shared" si="177"/>
        <v>5</v>
      </c>
      <c r="AI889">
        <v>-0.14880066140670606</v>
      </c>
      <c r="AJ889" t="s">
        <v>198</v>
      </c>
      <c r="AK889">
        <v>0.28688114778816154</v>
      </c>
      <c r="AL889">
        <v>-0.54991555362195543</v>
      </c>
      <c r="AM889">
        <v>0.20257191784768686</v>
      </c>
      <c r="AN889">
        <v>-0.93885033700606357</v>
      </c>
      <c r="AO889">
        <f t="shared" si="178"/>
        <v>5</v>
      </c>
      <c r="AP889">
        <v>0.90200000000000002</v>
      </c>
      <c r="AQ889" t="s">
        <v>198</v>
      </c>
      <c r="AR889">
        <v>1.22</v>
      </c>
      <c r="AS889">
        <v>1.464</v>
      </c>
      <c r="AT889">
        <v>0.86899999999999999</v>
      </c>
      <c r="AU889">
        <v>1.917</v>
      </c>
      <c r="AV889" t="s">
        <v>1132</v>
      </c>
      <c r="AW889" t="s">
        <v>198</v>
      </c>
      <c r="AX889" t="s">
        <v>198</v>
      </c>
      <c r="BL889">
        <f t="shared" si="179"/>
        <v>-0.54991555362195543</v>
      </c>
      <c r="BM889">
        <f t="shared" si="180"/>
        <v>0.20257191784768686</v>
      </c>
      <c r="BN889">
        <f t="shared" si="181"/>
        <v>-0.93885033700606357</v>
      </c>
      <c r="BO889">
        <v>0.54991555362195543</v>
      </c>
      <c r="BP889">
        <v>-0.20257191784768686</v>
      </c>
      <c r="BQ889">
        <v>0.93885033700606357</v>
      </c>
    </row>
    <row r="890" spans="1:69" x14ac:dyDescent="0.25">
      <c r="B890" t="s">
        <v>2269</v>
      </c>
      <c r="C890" t="s">
        <v>2270</v>
      </c>
      <c r="D890" t="s">
        <v>198</v>
      </c>
      <c r="E890" t="s">
        <v>198</v>
      </c>
      <c r="F890" t="s">
        <v>198</v>
      </c>
      <c r="G890" t="s">
        <v>407</v>
      </c>
      <c r="H890">
        <v>19.108000000000001</v>
      </c>
      <c r="I890">
        <v>10.45</v>
      </c>
      <c r="J890">
        <v>167</v>
      </c>
      <c r="K890">
        <v>26.347305389221599</v>
      </c>
      <c r="L890">
        <v>21</v>
      </c>
      <c r="M890">
        <v>4</v>
      </c>
      <c r="N890">
        <v>4</v>
      </c>
      <c r="O890">
        <v>0</v>
      </c>
      <c r="P890">
        <v>1</v>
      </c>
      <c r="Q890" t="s">
        <v>198</v>
      </c>
      <c r="R890">
        <v>3.125</v>
      </c>
      <c r="S890">
        <v>77.048057556152301</v>
      </c>
      <c r="T890" s="8">
        <f t="shared" si="169"/>
        <v>-1.0762443767720153E-2</v>
      </c>
      <c r="U890" s="8">
        <f t="shared" si="170"/>
        <v>0.19986830015997983</v>
      </c>
      <c r="V890" s="7">
        <f t="shared" si="171"/>
        <v>0.90654555550652671</v>
      </c>
      <c r="W890" t="str">
        <f t="shared" si="172"/>
        <v>n.s.</v>
      </c>
      <c r="X890" t="str">
        <f t="shared" si="173"/>
        <v>n.s.</v>
      </c>
      <c r="Y890" t="str">
        <f t="shared" si="174"/>
        <v>n.s.</v>
      </c>
      <c r="Z890" t="str">
        <f t="shared" si="175"/>
        <v>n.s.</v>
      </c>
      <c r="AA890">
        <f t="shared" si="176"/>
        <v>6</v>
      </c>
      <c r="AB890">
        <v>0.12794354917760042</v>
      </c>
      <c r="AC890">
        <v>-3.1768432089515131E-2</v>
      </c>
      <c r="AD890">
        <v>0.25310097076624777</v>
      </c>
      <c r="AE890">
        <v>8.5484724291384206E-2</v>
      </c>
      <c r="AF890">
        <v>-0.36578087813032595</v>
      </c>
      <c r="AG890">
        <v>-0.13355459662171223</v>
      </c>
      <c r="AH890">
        <f t="shared" si="177"/>
        <v>6</v>
      </c>
      <c r="AI890">
        <v>-0.1124747292584125</v>
      </c>
      <c r="AJ890">
        <v>-0.34739878240348054</v>
      </c>
      <c r="AK890">
        <v>0.13750352374993502</v>
      </c>
      <c r="AL890">
        <v>-0.31614574229335635</v>
      </c>
      <c r="AM890">
        <v>-0.56364626948406393</v>
      </c>
      <c r="AN890">
        <v>-0.17759892932773344</v>
      </c>
      <c r="AO890">
        <f t="shared" si="178"/>
        <v>6</v>
      </c>
      <c r="AP890">
        <v>0.92500000000000004</v>
      </c>
      <c r="AQ890">
        <v>0.78600000000000003</v>
      </c>
      <c r="AR890">
        <v>1.1000000000000001</v>
      </c>
      <c r="AS890">
        <v>1.2450000000000001</v>
      </c>
      <c r="AT890">
        <v>1.478</v>
      </c>
      <c r="AU890">
        <v>1.131</v>
      </c>
      <c r="AV890" t="s">
        <v>199</v>
      </c>
      <c r="AW890" t="s">
        <v>198</v>
      </c>
      <c r="AX890" t="s">
        <v>198</v>
      </c>
      <c r="BL890">
        <f t="shared" si="179"/>
        <v>-0.31614574229335635</v>
      </c>
      <c r="BM890">
        <f t="shared" si="180"/>
        <v>-0.56364626948406393</v>
      </c>
      <c r="BN890">
        <f t="shared" si="181"/>
        <v>-0.17759892932773344</v>
      </c>
      <c r="BO890">
        <v>0.31614574229335635</v>
      </c>
      <c r="BP890">
        <v>0.56364626948406393</v>
      </c>
      <c r="BQ890">
        <v>0.17759892932773344</v>
      </c>
    </row>
    <row r="891" spans="1:69" hidden="1" x14ac:dyDescent="0.25">
      <c r="A891"/>
      <c r="B891" t="s">
        <v>2271</v>
      </c>
      <c r="C891" t="s">
        <v>2272</v>
      </c>
      <c r="D891" t="s">
        <v>198</v>
      </c>
      <c r="E891" t="s">
        <v>198</v>
      </c>
      <c r="F891" t="s">
        <v>198</v>
      </c>
      <c r="G891" t="s">
        <v>1519</v>
      </c>
      <c r="H891">
        <v>46.008000000000003</v>
      </c>
      <c r="I891">
        <v>6.93</v>
      </c>
      <c r="J891">
        <v>429</v>
      </c>
      <c r="K891">
        <v>21.445221445221399</v>
      </c>
      <c r="L891">
        <v>12</v>
      </c>
      <c r="M891">
        <v>5</v>
      </c>
      <c r="N891">
        <v>5</v>
      </c>
      <c r="O891">
        <v>0</v>
      </c>
      <c r="P891">
        <v>1</v>
      </c>
      <c r="Q891" t="s">
        <v>198</v>
      </c>
      <c r="R891">
        <v>1.0309999999999999</v>
      </c>
      <c r="S891">
        <v>46.143913269042997</v>
      </c>
      <c r="T891" s="8">
        <f t="shared" si="169"/>
        <v>-1.353965614282264E-2</v>
      </c>
      <c r="U891" s="8">
        <f t="shared" si="170"/>
        <v>4.6068658161789893</v>
      </c>
      <c r="V891" s="7">
        <f t="shared" si="171"/>
        <v>0.99502007980700846</v>
      </c>
      <c r="W891" t="str">
        <f t="shared" si="172"/>
        <v>n.s.</v>
      </c>
      <c r="X891" t="str">
        <f t="shared" si="173"/>
        <v>n.s.</v>
      </c>
      <c r="Y891" t="str">
        <f t="shared" si="174"/>
        <v>n.s.</v>
      </c>
      <c r="Z891" t="str">
        <f t="shared" si="175"/>
        <v>n.s.</v>
      </c>
      <c r="AA891">
        <f t="shared" si="176"/>
        <v>4</v>
      </c>
      <c r="AB891">
        <v>-9.237080908311629E-2</v>
      </c>
      <c r="AC891" t="s">
        <v>198</v>
      </c>
      <c r="AD891">
        <v>6.7594536367910383</v>
      </c>
      <c r="AE891">
        <v>-6.2422257231899847</v>
      </c>
      <c r="AF891" t="s">
        <v>198</v>
      </c>
      <c r="AG891">
        <v>-0.47901572908922824</v>
      </c>
      <c r="AH891">
        <f t="shared" si="177"/>
        <v>4</v>
      </c>
      <c r="AI891">
        <v>-0.33278908751912922</v>
      </c>
      <c r="AJ891" t="s">
        <v>198</v>
      </c>
      <c r="AK891">
        <v>6.6438561897747253</v>
      </c>
      <c r="AL891">
        <v>-6.6438561897747253</v>
      </c>
      <c r="AM891" t="s">
        <v>198</v>
      </c>
      <c r="AN891">
        <v>-0.52306006179524944</v>
      </c>
      <c r="AO891">
        <f t="shared" si="178"/>
        <v>4</v>
      </c>
      <c r="AP891">
        <v>0.79400000000000004</v>
      </c>
      <c r="AQ891" t="s">
        <v>198</v>
      </c>
      <c r="AR891">
        <v>100</v>
      </c>
      <c r="AS891">
        <v>100</v>
      </c>
      <c r="AT891" t="s">
        <v>198</v>
      </c>
      <c r="AU891">
        <v>1.4370000000000001</v>
      </c>
      <c r="AV891" t="s">
        <v>1309</v>
      </c>
      <c r="AW891" t="s">
        <v>198</v>
      </c>
      <c r="AX891" t="s">
        <v>209</v>
      </c>
      <c r="BL891">
        <f t="shared" si="179"/>
        <v>-6.6438561897747253</v>
      </c>
      <c r="BM891" t="str">
        <f t="shared" si="180"/>
        <v/>
      </c>
      <c r="BN891">
        <f t="shared" si="181"/>
        <v>-0.52306006179524944</v>
      </c>
      <c r="BO891">
        <v>6.6438561897747253</v>
      </c>
      <c r="BP891" t="s">
        <v>198</v>
      </c>
      <c r="BQ891">
        <v>0.52306006179524944</v>
      </c>
    </row>
    <row r="892" spans="1:69" x14ac:dyDescent="0.25">
      <c r="B892" t="s">
        <v>2273</v>
      </c>
      <c r="C892" t="s">
        <v>2274</v>
      </c>
      <c r="D892" t="s">
        <v>198</v>
      </c>
      <c r="E892" t="s">
        <v>198</v>
      </c>
      <c r="F892" t="s">
        <v>198</v>
      </c>
      <c r="G892" t="s">
        <v>2275</v>
      </c>
      <c r="H892">
        <v>58.698999999999998</v>
      </c>
      <c r="I892">
        <v>5.21</v>
      </c>
      <c r="J892">
        <v>538</v>
      </c>
      <c r="K892">
        <v>5.3903345724907101</v>
      </c>
      <c r="L892">
        <v>16</v>
      </c>
      <c r="M892">
        <v>2</v>
      </c>
      <c r="N892">
        <v>2</v>
      </c>
      <c r="O892">
        <v>0</v>
      </c>
      <c r="P892">
        <v>1</v>
      </c>
      <c r="Q892" t="s">
        <v>198</v>
      </c>
      <c r="R892">
        <v>0.97799999999999998</v>
      </c>
      <c r="S892">
        <v>46.924599885940601</v>
      </c>
      <c r="T892" s="8">
        <f t="shared" si="169"/>
        <v>1.7017834765075533E-2</v>
      </c>
      <c r="U892" s="8">
        <f t="shared" si="170"/>
        <v>0.16208217757960391</v>
      </c>
      <c r="V892" s="7">
        <f t="shared" si="171"/>
        <v>0.82125120795591833</v>
      </c>
      <c r="W892" t="str">
        <f t="shared" si="172"/>
        <v>n.s.</v>
      </c>
      <c r="X892" t="str">
        <f t="shared" si="173"/>
        <v>n.s.</v>
      </c>
      <c r="Y892" t="str">
        <f t="shared" si="174"/>
        <v>n.s.</v>
      </c>
      <c r="Z892" t="str">
        <f t="shared" si="175"/>
        <v>n.s.</v>
      </c>
      <c r="AA892">
        <f t="shared" si="176"/>
        <v>5</v>
      </c>
      <c r="AB892">
        <v>-0.14982675939154361</v>
      </c>
      <c r="AC892" t="s">
        <v>198</v>
      </c>
      <c r="AD892">
        <v>5.067997033497422E-2</v>
      </c>
      <c r="AE892">
        <v>0.30132556078905509</v>
      </c>
      <c r="AF892">
        <v>1.2633137123577137E-2</v>
      </c>
      <c r="AG892">
        <v>-0.12972273503068518</v>
      </c>
      <c r="AH892">
        <f t="shared" si="177"/>
        <v>5</v>
      </c>
      <c r="AI892">
        <v>-0.39024503782755654</v>
      </c>
      <c r="AJ892" t="s">
        <v>198</v>
      </c>
      <c r="AK892">
        <v>-6.4917476681338543E-2</v>
      </c>
      <c r="AL892">
        <v>-0.10030490579568548</v>
      </c>
      <c r="AM892">
        <v>-0.18523225423016085</v>
      </c>
      <c r="AN892">
        <v>-0.17376706773670639</v>
      </c>
      <c r="AO892">
        <f t="shared" si="178"/>
        <v>5</v>
      </c>
      <c r="AP892">
        <v>0.76300000000000001</v>
      </c>
      <c r="AQ892" t="s">
        <v>198</v>
      </c>
      <c r="AR892">
        <v>0.95599999999999996</v>
      </c>
      <c r="AS892">
        <v>1.0720000000000001</v>
      </c>
      <c r="AT892">
        <v>1.137</v>
      </c>
      <c r="AU892">
        <v>1.1279999999999999</v>
      </c>
      <c r="AV892" t="s">
        <v>199</v>
      </c>
      <c r="AW892" t="s">
        <v>741</v>
      </c>
      <c r="AX892" t="s">
        <v>198</v>
      </c>
      <c r="BL892">
        <f t="shared" si="179"/>
        <v>-0.10030490579568548</v>
      </c>
      <c r="BM892">
        <f t="shared" si="180"/>
        <v>-0.18523225423016085</v>
      </c>
      <c r="BN892">
        <f t="shared" si="181"/>
        <v>-0.17376706773670639</v>
      </c>
      <c r="BO892">
        <v>0.10030490579568548</v>
      </c>
      <c r="BP892">
        <v>0.18523225423016085</v>
      </c>
      <c r="BQ892">
        <v>0.17376706773670639</v>
      </c>
    </row>
    <row r="893" spans="1:69" x14ac:dyDescent="0.25">
      <c r="B893" t="s">
        <v>2276</v>
      </c>
      <c r="C893" t="s">
        <v>2277</v>
      </c>
      <c r="D893" t="s">
        <v>198</v>
      </c>
      <c r="E893" t="s">
        <v>198</v>
      </c>
      <c r="F893" t="s">
        <v>198</v>
      </c>
      <c r="G893" t="s">
        <v>2278</v>
      </c>
      <c r="H893">
        <v>33.000999999999998</v>
      </c>
      <c r="I893">
        <v>9.19</v>
      </c>
      <c r="J893">
        <v>306</v>
      </c>
      <c r="K893">
        <v>19.934640522875799</v>
      </c>
      <c r="L893">
        <v>19</v>
      </c>
      <c r="M893">
        <v>5</v>
      </c>
      <c r="N893">
        <v>5</v>
      </c>
      <c r="O893">
        <v>0</v>
      </c>
      <c r="P893">
        <v>1</v>
      </c>
      <c r="Q893" t="s">
        <v>198</v>
      </c>
      <c r="R893">
        <v>3.9239999999999999</v>
      </c>
      <c r="S893">
        <v>53.5953917503357</v>
      </c>
      <c r="T893" s="8">
        <f t="shared" si="169"/>
        <v>-0.20294749477250426</v>
      </c>
      <c r="U893" s="8">
        <f t="shared" si="170"/>
        <v>0.50959441226725211</v>
      </c>
      <c r="V893" s="7">
        <f t="shared" si="171"/>
        <v>0.39410667485023509</v>
      </c>
      <c r="W893" t="str">
        <f t="shared" si="172"/>
        <v>n.s.</v>
      </c>
      <c r="X893" t="str">
        <f t="shared" si="173"/>
        <v>n.s.</v>
      </c>
      <c r="Y893" t="str">
        <f t="shared" si="174"/>
        <v>n.s.</v>
      </c>
      <c r="Z893" t="str">
        <f t="shared" si="175"/>
        <v>n.s.</v>
      </c>
      <c r="AA893">
        <f t="shared" si="176"/>
        <v>6</v>
      </c>
      <c r="AB893">
        <v>-1.0214624327814106</v>
      </c>
      <c r="AC893">
        <v>0.58825080497695725</v>
      </c>
      <c r="AD893">
        <v>-0.52600629102703322</v>
      </c>
      <c r="AE893">
        <v>-0.35026167181956858</v>
      </c>
      <c r="AF893">
        <v>-3.2337622012683503E-2</v>
      </c>
      <c r="AG893">
        <v>0.12413224402871315</v>
      </c>
      <c r="AH893">
        <f t="shared" si="177"/>
        <v>6</v>
      </c>
      <c r="AI893">
        <v>-1.2618807112174235</v>
      </c>
      <c r="AJ893">
        <v>0.27262045466299184</v>
      </c>
      <c r="AK893">
        <v>-0.64160373804334603</v>
      </c>
      <c r="AL893">
        <v>-0.75189213840430913</v>
      </c>
      <c r="AM893">
        <v>-0.23020301336642149</v>
      </c>
      <c r="AN893">
        <v>8.0087911322691926E-2</v>
      </c>
      <c r="AO893">
        <f t="shared" si="178"/>
        <v>6</v>
      </c>
      <c r="AP893">
        <v>0.41699999999999998</v>
      </c>
      <c r="AQ893">
        <v>1.208</v>
      </c>
      <c r="AR893">
        <v>0.64100000000000001</v>
      </c>
      <c r="AS893">
        <v>1.6839999999999999</v>
      </c>
      <c r="AT893">
        <v>1.173</v>
      </c>
      <c r="AU893">
        <v>0.94599999999999995</v>
      </c>
      <c r="AV893" t="s">
        <v>198</v>
      </c>
      <c r="AW893" t="s">
        <v>1254</v>
      </c>
      <c r="AX893" t="s">
        <v>1272</v>
      </c>
      <c r="BL893">
        <f t="shared" si="179"/>
        <v>-0.75189213840430913</v>
      </c>
      <c r="BM893">
        <f t="shared" si="180"/>
        <v>-0.23020301336642149</v>
      </c>
      <c r="BN893">
        <f t="shared" si="181"/>
        <v>8.0087911322691926E-2</v>
      </c>
      <c r="BO893">
        <v>0.75189213840430913</v>
      </c>
      <c r="BP893">
        <v>0.23020301336642149</v>
      </c>
      <c r="BQ893">
        <v>-8.0087911322691926E-2</v>
      </c>
    </row>
    <row r="894" spans="1:69" x14ac:dyDescent="0.25">
      <c r="B894" t="s">
        <v>2279</v>
      </c>
      <c r="C894" t="s">
        <v>2280</v>
      </c>
      <c r="D894" t="s">
        <v>198</v>
      </c>
      <c r="E894" t="s">
        <v>198</v>
      </c>
      <c r="F894" t="s">
        <v>198</v>
      </c>
      <c r="G894" t="s">
        <v>2281</v>
      </c>
      <c r="H894">
        <v>29</v>
      </c>
      <c r="I894">
        <v>5.62</v>
      </c>
      <c r="J894">
        <v>264</v>
      </c>
      <c r="K894">
        <v>18.181818181818201</v>
      </c>
      <c r="L894">
        <v>14</v>
      </c>
      <c r="M894">
        <v>4</v>
      </c>
      <c r="N894">
        <v>4</v>
      </c>
      <c r="O894">
        <v>0</v>
      </c>
      <c r="P894">
        <v>1</v>
      </c>
      <c r="Q894" t="s">
        <v>198</v>
      </c>
      <c r="R894">
        <v>2.415</v>
      </c>
      <c r="S894">
        <v>44.938313364982598</v>
      </c>
      <c r="T894" s="8">
        <f t="shared" si="169"/>
        <v>-0.42155833039674812</v>
      </c>
      <c r="U894" s="8">
        <f t="shared" si="170"/>
        <v>0.39697576822393227</v>
      </c>
      <c r="V894" s="7">
        <f t="shared" si="171"/>
        <v>4.3103372553433446E-2</v>
      </c>
      <c r="W894" t="str">
        <f t="shared" si="172"/>
        <v>n.s.</v>
      </c>
      <c r="X894" t="str">
        <f t="shared" si="173"/>
        <v>n.s.</v>
      </c>
      <c r="Y894" t="str">
        <f t="shared" si="174"/>
        <v>n.s.</v>
      </c>
      <c r="Z894" t="str">
        <f t="shared" si="175"/>
        <v>n.s.</v>
      </c>
      <c r="AA894">
        <f t="shared" si="176"/>
        <v>5</v>
      </c>
      <c r="AB894">
        <v>-0.96714279149934934</v>
      </c>
      <c r="AC894" t="s">
        <v>198</v>
      </c>
      <c r="AD894">
        <v>-0.79490440214458458</v>
      </c>
      <c r="AE894">
        <v>-0.30235613727869015</v>
      </c>
      <c r="AF894">
        <v>-0.11363772411453177</v>
      </c>
      <c r="AG894">
        <v>7.0249403053415219E-2</v>
      </c>
      <c r="AH894">
        <f t="shared" si="177"/>
        <v>5</v>
      </c>
      <c r="AI894">
        <v>-1.2075610699353623</v>
      </c>
      <c r="AJ894" t="s">
        <v>198</v>
      </c>
      <c r="AK894">
        <v>-0.91050184916089738</v>
      </c>
      <c r="AL894">
        <v>-0.7039866038634307</v>
      </c>
      <c r="AM894">
        <v>-0.31150311546826975</v>
      </c>
      <c r="AN894">
        <v>2.6205070347394006E-2</v>
      </c>
      <c r="AO894">
        <f t="shared" si="178"/>
        <v>5</v>
      </c>
      <c r="AP894">
        <v>0.433</v>
      </c>
      <c r="AQ894" t="s">
        <v>198</v>
      </c>
      <c r="AR894">
        <v>0.53200000000000003</v>
      </c>
      <c r="AS894">
        <v>1.629</v>
      </c>
      <c r="AT894">
        <v>1.2410000000000001</v>
      </c>
      <c r="AU894">
        <v>0.98199999999999998</v>
      </c>
      <c r="AV894" t="s">
        <v>199</v>
      </c>
      <c r="AW894" t="s">
        <v>198</v>
      </c>
      <c r="AX894" t="s">
        <v>209</v>
      </c>
      <c r="BL894">
        <f t="shared" si="179"/>
        <v>-0.7039866038634307</v>
      </c>
      <c r="BM894">
        <f t="shared" si="180"/>
        <v>-0.31150311546826975</v>
      </c>
      <c r="BN894">
        <f t="shared" si="181"/>
        <v>2.6205070347394006E-2</v>
      </c>
      <c r="BO894">
        <v>0.7039866038634307</v>
      </c>
      <c r="BP894">
        <v>0.31150311546826975</v>
      </c>
      <c r="BQ894">
        <v>-2.6205070347394006E-2</v>
      </c>
    </row>
    <row r="895" spans="1:69" x14ac:dyDescent="0.25">
      <c r="B895" t="s">
        <v>2282</v>
      </c>
      <c r="C895" t="s">
        <v>2283</v>
      </c>
      <c r="D895" t="s">
        <v>198</v>
      </c>
      <c r="E895" t="s">
        <v>198</v>
      </c>
      <c r="F895" t="s">
        <v>198</v>
      </c>
      <c r="G895" t="s">
        <v>2284</v>
      </c>
      <c r="H895">
        <v>50.658999999999999</v>
      </c>
      <c r="I895">
        <v>9.0299999999999994</v>
      </c>
      <c r="J895">
        <v>465</v>
      </c>
      <c r="K895">
        <v>12.473118279569899</v>
      </c>
      <c r="L895">
        <v>13</v>
      </c>
      <c r="M895">
        <v>5</v>
      </c>
      <c r="N895">
        <v>5</v>
      </c>
      <c r="O895">
        <v>0</v>
      </c>
      <c r="P895">
        <v>1</v>
      </c>
      <c r="Q895" t="s">
        <v>198</v>
      </c>
      <c r="R895">
        <v>0.81200000000000006</v>
      </c>
      <c r="S895">
        <v>43.1224797964096</v>
      </c>
      <c r="T895" s="8">
        <f t="shared" si="169"/>
        <v>-0.74103882182085101</v>
      </c>
      <c r="U895" s="8">
        <f t="shared" si="170"/>
        <v>0.88363514015422262</v>
      </c>
      <c r="V895" s="7">
        <f t="shared" si="171"/>
        <v>9.0229870867306827E-2</v>
      </c>
      <c r="W895" t="str">
        <f t="shared" si="172"/>
        <v>n.s.</v>
      </c>
      <c r="X895" t="str">
        <f t="shared" si="173"/>
        <v>n.s.</v>
      </c>
      <c r="Y895" t="str">
        <f t="shared" si="174"/>
        <v>n.s.</v>
      </c>
      <c r="Z895" t="str">
        <f t="shared" si="175"/>
        <v>n.s.</v>
      </c>
      <c r="AA895">
        <f t="shared" si="176"/>
        <v>6</v>
      </c>
      <c r="AB895">
        <v>-1.4632711608558948</v>
      </c>
      <c r="AC895">
        <v>0.5260192147593683</v>
      </c>
      <c r="AD895">
        <v>-2.2135622171021256</v>
      </c>
      <c r="AE895">
        <v>-0.50679818358404671</v>
      </c>
      <c r="AF895">
        <v>-0.17731308823587438</v>
      </c>
      <c r="AG895">
        <v>-0.61130749590653288</v>
      </c>
      <c r="AH895">
        <f t="shared" si="177"/>
        <v>6</v>
      </c>
      <c r="AI895">
        <v>-1.7036894392919077</v>
      </c>
      <c r="AJ895">
        <v>0.21038886444540289</v>
      </c>
      <c r="AK895">
        <v>-2.3291596641184382</v>
      </c>
      <c r="AL895">
        <v>-0.90842865016878727</v>
      </c>
      <c r="AM895">
        <v>-0.37517847958961237</v>
      </c>
      <c r="AN895">
        <v>-0.65535182861255414</v>
      </c>
      <c r="AO895">
        <f t="shared" si="178"/>
        <v>6</v>
      </c>
      <c r="AP895">
        <v>0.307</v>
      </c>
      <c r="AQ895">
        <v>1.157</v>
      </c>
      <c r="AR895">
        <v>0.19900000000000001</v>
      </c>
      <c r="AS895">
        <v>1.877</v>
      </c>
      <c r="AT895">
        <v>1.2969999999999999</v>
      </c>
      <c r="AU895">
        <v>1.575</v>
      </c>
      <c r="AV895" t="s">
        <v>198</v>
      </c>
      <c r="AW895" t="s">
        <v>198</v>
      </c>
      <c r="AX895" t="s">
        <v>198</v>
      </c>
      <c r="BL895">
        <f t="shared" si="179"/>
        <v>-0.90842865016878727</v>
      </c>
      <c r="BM895">
        <f t="shared" si="180"/>
        <v>-0.37517847958961237</v>
      </c>
      <c r="BN895">
        <f t="shared" si="181"/>
        <v>-0.65535182861255414</v>
      </c>
      <c r="BO895">
        <v>0.90842865016878727</v>
      </c>
      <c r="BP895">
        <v>0.37517847958961237</v>
      </c>
      <c r="BQ895">
        <v>0.65535182861255414</v>
      </c>
    </row>
    <row r="896" spans="1:69" hidden="1" x14ac:dyDescent="0.25">
      <c r="A896"/>
      <c r="B896" t="s">
        <v>2285</v>
      </c>
      <c r="C896" t="s">
        <v>2286</v>
      </c>
      <c r="D896" t="s">
        <v>198</v>
      </c>
      <c r="E896" t="s">
        <v>198</v>
      </c>
      <c r="F896" t="s">
        <v>198</v>
      </c>
      <c r="G896" t="s">
        <v>2287</v>
      </c>
      <c r="H896">
        <v>62.558999999999997</v>
      </c>
      <c r="I896">
        <v>7.97</v>
      </c>
      <c r="J896">
        <v>553</v>
      </c>
      <c r="K896">
        <v>18.264014466546101</v>
      </c>
      <c r="L896">
        <v>15</v>
      </c>
      <c r="M896">
        <v>8</v>
      </c>
      <c r="N896">
        <v>8</v>
      </c>
      <c r="O896">
        <v>0</v>
      </c>
      <c r="P896">
        <v>1</v>
      </c>
      <c r="Q896" t="s">
        <v>198</v>
      </c>
      <c r="R896">
        <v>0.95099999999999996</v>
      </c>
      <c r="S896">
        <v>42.276187658309901</v>
      </c>
      <c r="T896" s="8">
        <f t="shared" si="169"/>
        <v>0.63264980497141343</v>
      </c>
      <c r="U896" s="8">
        <f t="shared" si="170"/>
        <v>0.99158296929404288</v>
      </c>
      <c r="V896" s="7">
        <f t="shared" si="171"/>
        <v>0.19970573138772629</v>
      </c>
      <c r="W896" t="str">
        <f t="shared" si="172"/>
        <v>n.s.</v>
      </c>
      <c r="X896" t="str">
        <f t="shared" si="173"/>
        <v>n.s.</v>
      </c>
      <c r="Y896" t="str">
        <f t="shared" si="174"/>
        <v>n.s.</v>
      </c>
      <c r="Z896" t="str">
        <f t="shared" si="175"/>
        <v>n.s.</v>
      </c>
      <c r="AA896">
        <f t="shared" si="176"/>
        <v>4</v>
      </c>
      <c r="AB896">
        <v>2.3430764097997518</v>
      </c>
      <c r="AC896" t="s">
        <v>198</v>
      </c>
      <c r="AD896">
        <v>0.19420728171267923</v>
      </c>
      <c r="AE896">
        <v>5.2265188990527178E-2</v>
      </c>
      <c r="AF896" t="s">
        <v>198</v>
      </c>
      <c r="AG896">
        <v>-5.8949660617304438E-2</v>
      </c>
      <c r="AH896">
        <f t="shared" si="177"/>
        <v>4</v>
      </c>
      <c r="AI896">
        <v>2.1026581313637389</v>
      </c>
      <c r="AJ896" t="s">
        <v>198</v>
      </c>
      <c r="AK896">
        <v>7.8609834696366468E-2</v>
      </c>
      <c r="AL896">
        <v>-0.34936527759421337</v>
      </c>
      <c r="AM896" t="s">
        <v>198</v>
      </c>
      <c r="AN896">
        <v>-0.10299399332332565</v>
      </c>
      <c r="AO896">
        <f t="shared" si="178"/>
        <v>4</v>
      </c>
      <c r="AP896">
        <v>4.2949999999999999</v>
      </c>
      <c r="AQ896" t="s">
        <v>198</v>
      </c>
      <c r="AR896">
        <v>1.056</v>
      </c>
      <c r="AS896">
        <v>1.274</v>
      </c>
      <c r="AT896" t="s">
        <v>198</v>
      </c>
      <c r="AU896">
        <v>1.0740000000000001</v>
      </c>
      <c r="AV896" t="s">
        <v>199</v>
      </c>
      <c r="AW896" t="s">
        <v>1254</v>
      </c>
      <c r="AX896" t="s">
        <v>241</v>
      </c>
      <c r="BL896">
        <f t="shared" si="179"/>
        <v>-0.34936527759421337</v>
      </c>
      <c r="BM896" t="str">
        <f t="shared" si="180"/>
        <v/>
      </c>
      <c r="BN896">
        <f t="shared" si="181"/>
        <v>-0.10299399332332565</v>
      </c>
      <c r="BO896">
        <v>0.34936527759421337</v>
      </c>
      <c r="BP896" t="s">
        <v>198</v>
      </c>
      <c r="BQ896">
        <v>0.10299399332332565</v>
      </c>
    </row>
    <row r="897" spans="1:69" x14ac:dyDescent="0.25">
      <c r="A897" s="10" t="s">
        <v>255</v>
      </c>
      <c r="B897" t="s">
        <v>2288</v>
      </c>
      <c r="C897" t="s">
        <v>2289</v>
      </c>
      <c r="D897" t="s">
        <v>198</v>
      </c>
      <c r="E897" t="s">
        <v>198</v>
      </c>
      <c r="F897" t="s">
        <v>198</v>
      </c>
      <c r="G897" t="s">
        <v>324</v>
      </c>
      <c r="H897">
        <v>18.920999999999999</v>
      </c>
      <c r="I897">
        <v>5.03</v>
      </c>
      <c r="J897">
        <v>168</v>
      </c>
      <c r="K897">
        <v>39.285714285714299</v>
      </c>
      <c r="L897">
        <v>15</v>
      </c>
      <c r="M897">
        <v>4</v>
      </c>
      <c r="N897">
        <v>4</v>
      </c>
      <c r="O897">
        <v>0</v>
      </c>
      <c r="P897">
        <v>1</v>
      </c>
      <c r="Q897" t="s">
        <v>198</v>
      </c>
      <c r="R897">
        <v>6.7430000000000003</v>
      </c>
      <c r="S897">
        <v>54.780801177024799</v>
      </c>
      <c r="T897" s="8">
        <f t="shared" si="169"/>
        <v>6.4908289183016499E-2</v>
      </c>
      <c r="U897" s="8">
        <f t="shared" si="170"/>
        <v>0.23935054961067598</v>
      </c>
      <c r="V897" s="7">
        <f t="shared" si="171"/>
        <v>0.5577709207279864</v>
      </c>
      <c r="W897" t="str">
        <f t="shared" si="172"/>
        <v>n.s.</v>
      </c>
      <c r="X897" t="str">
        <f t="shared" si="173"/>
        <v>n.s.</v>
      </c>
      <c r="Y897" t="str">
        <f t="shared" si="174"/>
        <v>n.s.</v>
      </c>
      <c r="Z897" t="str">
        <f t="shared" si="175"/>
        <v>n.s.</v>
      </c>
      <c r="AA897">
        <f t="shared" si="176"/>
        <v>6</v>
      </c>
      <c r="AB897">
        <v>0.18152458938244437</v>
      </c>
      <c r="AC897">
        <v>0.36943679400975926</v>
      </c>
      <c r="AD897">
        <v>-2.0464102559715605E-2</v>
      </c>
      <c r="AE897">
        <v>-0.16883246444130062</v>
      </c>
      <c r="AF897">
        <v>0.30566868088825283</v>
      </c>
      <c r="AG897">
        <v>-0.27788376218134114</v>
      </c>
      <c r="AH897">
        <f t="shared" si="177"/>
        <v>6</v>
      </c>
      <c r="AI897">
        <v>-5.8893689053568565E-2</v>
      </c>
      <c r="AJ897">
        <v>5.3806443695793821E-2</v>
      </c>
      <c r="AK897">
        <v>-0.13606154957602837</v>
      </c>
      <c r="AL897">
        <v>-0.57046293102604118</v>
      </c>
      <c r="AM897">
        <v>0.10780328953451485</v>
      </c>
      <c r="AN897">
        <v>-0.32192809488736235</v>
      </c>
      <c r="AO897">
        <f t="shared" si="178"/>
        <v>6</v>
      </c>
      <c r="AP897">
        <v>0.96</v>
      </c>
      <c r="AQ897">
        <v>1.038</v>
      </c>
      <c r="AR897">
        <v>0.91</v>
      </c>
      <c r="AS897">
        <v>1.4850000000000001</v>
      </c>
      <c r="AT897">
        <v>0.92800000000000005</v>
      </c>
      <c r="AU897">
        <v>1.25</v>
      </c>
      <c r="AV897" t="s">
        <v>198</v>
      </c>
      <c r="AW897" t="s">
        <v>198</v>
      </c>
      <c r="AX897" t="s">
        <v>222</v>
      </c>
      <c r="BL897">
        <f t="shared" si="179"/>
        <v>-0.57046293102604118</v>
      </c>
      <c r="BM897">
        <f t="shared" si="180"/>
        <v>0.10780328953451485</v>
      </c>
      <c r="BN897">
        <f t="shared" si="181"/>
        <v>-0.32192809488736235</v>
      </c>
      <c r="BO897">
        <v>0.57046293102604118</v>
      </c>
      <c r="BP897">
        <v>-0.10780328953451485</v>
      </c>
      <c r="BQ897">
        <v>0.32192809488736235</v>
      </c>
    </row>
    <row r="898" spans="1:69" x14ac:dyDescent="0.25">
      <c r="B898" t="s">
        <v>2290</v>
      </c>
      <c r="C898" t="s">
        <v>2291</v>
      </c>
      <c r="D898" t="s">
        <v>198</v>
      </c>
      <c r="E898" t="s">
        <v>198</v>
      </c>
      <c r="F898" t="s">
        <v>198</v>
      </c>
      <c r="G898" t="s">
        <v>2292</v>
      </c>
      <c r="H898">
        <v>106.691</v>
      </c>
      <c r="I898">
        <v>8.57</v>
      </c>
      <c r="J898">
        <v>988</v>
      </c>
      <c r="K898">
        <v>7.7935222672064803</v>
      </c>
      <c r="L898">
        <v>14</v>
      </c>
      <c r="M898">
        <v>5</v>
      </c>
      <c r="N898">
        <v>5</v>
      </c>
      <c r="O898">
        <v>0</v>
      </c>
      <c r="P898">
        <v>1</v>
      </c>
      <c r="Q898" t="s">
        <v>198</v>
      </c>
      <c r="R898">
        <v>0.27700000000000002</v>
      </c>
      <c r="S898">
        <v>49.695096731185899</v>
      </c>
      <c r="T898" s="8">
        <f t="shared" si="169"/>
        <v>-0.51282226590676883</v>
      </c>
      <c r="U898" s="8">
        <f t="shared" si="170"/>
        <v>3.0854584053046183</v>
      </c>
      <c r="V898" s="7">
        <f t="shared" si="171"/>
        <v>0.72119626276390236</v>
      </c>
      <c r="W898" t="str">
        <f t="shared" si="172"/>
        <v>n.s.</v>
      </c>
      <c r="X898" t="str">
        <f t="shared" si="173"/>
        <v>n.s.</v>
      </c>
      <c r="Y898" t="str">
        <f t="shared" si="174"/>
        <v>n.s.</v>
      </c>
      <c r="Z898" t="str">
        <f t="shared" si="175"/>
        <v>n.s.</v>
      </c>
      <c r="AA898">
        <f t="shared" si="176"/>
        <v>5</v>
      </c>
      <c r="AB898">
        <v>2.0621284934706869</v>
      </c>
      <c r="AC898">
        <v>-6.3282258394607593</v>
      </c>
      <c r="AD898" t="s">
        <v>198</v>
      </c>
      <c r="AE898">
        <v>2.0098627466287438</v>
      </c>
      <c r="AF898">
        <v>-0.66844917002330928</v>
      </c>
      <c r="AG898">
        <v>0.36057243985079368</v>
      </c>
      <c r="AH898">
        <f t="shared" si="177"/>
        <v>5</v>
      </c>
      <c r="AI898">
        <v>1.8217102150346742</v>
      </c>
      <c r="AJ898">
        <v>-6.6438561897747244</v>
      </c>
      <c r="AK898" t="s">
        <v>198</v>
      </c>
      <c r="AL898">
        <v>1.6082322800440034</v>
      </c>
      <c r="AM898">
        <v>-0.86631456137704721</v>
      </c>
      <c r="AN898">
        <v>0.31652810714477247</v>
      </c>
      <c r="AO898">
        <f t="shared" si="178"/>
        <v>5</v>
      </c>
      <c r="AP898">
        <v>3.5350000000000001</v>
      </c>
      <c r="AQ898">
        <v>0.01</v>
      </c>
      <c r="AR898" t="s">
        <v>198</v>
      </c>
      <c r="AS898">
        <v>0.32800000000000001</v>
      </c>
      <c r="AT898">
        <v>1.823</v>
      </c>
      <c r="AU898">
        <v>0.80300000000000005</v>
      </c>
      <c r="AV898" t="s">
        <v>199</v>
      </c>
      <c r="AW898" t="s">
        <v>1254</v>
      </c>
      <c r="AX898" t="s">
        <v>241</v>
      </c>
      <c r="BL898">
        <f t="shared" si="179"/>
        <v>1.6082322800440034</v>
      </c>
      <c r="BM898">
        <f t="shared" si="180"/>
        <v>-0.86631456137704721</v>
      </c>
      <c r="BN898">
        <f t="shared" si="181"/>
        <v>0.31652810714477247</v>
      </c>
      <c r="BO898">
        <v>-1.6082322800440034</v>
      </c>
      <c r="BP898">
        <v>0.86631456137704721</v>
      </c>
      <c r="BQ898">
        <v>-0.31652810714477247</v>
      </c>
    </row>
    <row r="899" spans="1:69" hidden="1" x14ac:dyDescent="0.25">
      <c r="A899"/>
      <c r="B899" t="s">
        <v>2293</v>
      </c>
      <c r="C899" t="s">
        <v>2294</v>
      </c>
      <c r="D899" t="s">
        <v>2295</v>
      </c>
      <c r="E899" t="s">
        <v>2296</v>
      </c>
      <c r="F899" t="s">
        <v>1264</v>
      </c>
      <c r="G899" t="s">
        <v>198</v>
      </c>
      <c r="H899">
        <v>14.986000000000001</v>
      </c>
      <c r="I899">
        <v>5.36</v>
      </c>
      <c r="J899">
        <v>139</v>
      </c>
      <c r="K899">
        <v>51.798561151079099</v>
      </c>
      <c r="L899">
        <v>11</v>
      </c>
      <c r="M899">
        <v>3</v>
      </c>
      <c r="N899">
        <v>3</v>
      </c>
      <c r="O899">
        <v>0</v>
      </c>
      <c r="P899">
        <v>1</v>
      </c>
      <c r="Q899" t="s">
        <v>198</v>
      </c>
      <c r="R899">
        <v>24.119</v>
      </c>
      <c r="S899">
        <v>35.529440522193902</v>
      </c>
      <c r="T899" s="8">
        <f t="shared" si="169"/>
        <v>-1.9325980866505281</v>
      </c>
      <c r="U899" s="8">
        <f t="shared" si="170"/>
        <v>3.0513558170663666</v>
      </c>
      <c r="V899" s="7">
        <f t="shared" si="171"/>
        <v>0.21354314457474108</v>
      </c>
      <c r="W899" t="str">
        <f t="shared" si="172"/>
        <v>n.s.</v>
      </c>
      <c r="X899" t="str">
        <f t="shared" si="173"/>
        <v>n.s.</v>
      </c>
      <c r="Y899" t="str">
        <f t="shared" si="174"/>
        <v>n.s.</v>
      </c>
      <c r="Z899" t="str">
        <f t="shared" si="175"/>
        <v>n.s.</v>
      </c>
      <c r="AA899">
        <f t="shared" si="176"/>
        <v>3</v>
      </c>
      <c r="AB899">
        <v>3.119031629801286E-2</v>
      </c>
      <c r="AC899">
        <v>0.41324114694038777</v>
      </c>
      <c r="AD899" t="s">
        <v>198</v>
      </c>
      <c r="AE899">
        <v>-6.2422257231899847</v>
      </c>
      <c r="AF899" t="s">
        <v>198</v>
      </c>
      <c r="AG899" t="s">
        <v>198</v>
      </c>
      <c r="AH899">
        <f t="shared" si="177"/>
        <v>3</v>
      </c>
      <c r="AI899">
        <v>-0.20922796213800007</v>
      </c>
      <c r="AJ899">
        <v>9.7610796626422344E-2</v>
      </c>
      <c r="AK899" t="s">
        <v>198</v>
      </c>
      <c r="AL899">
        <v>-6.6438561897747253</v>
      </c>
      <c r="AM899" t="s">
        <v>198</v>
      </c>
      <c r="AN899" t="s">
        <v>198</v>
      </c>
      <c r="AO899">
        <f t="shared" si="178"/>
        <v>3</v>
      </c>
      <c r="AP899">
        <v>0.86499999999999999</v>
      </c>
      <c r="AQ899">
        <v>1.07</v>
      </c>
      <c r="AR899" t="s">
        <v>198</v>
      </c>
      <c r="AS899">
        <v>100</v>
      </c>
      <c r="AT899" t="s">
        <v>198</v>
      </c>
      <c r="AU899" t="s">
        <v>198</v>
      </c>
      <c r="AV899" t="s">
        <v>198</v>
      </c>
      <c r="AW899" t="s">
        <v>198</v>
      </c>
      <c r="AX899" t="s">
        <v>198</v>
      </c>
      <c r="BL899">
        <f t="shared" si="179"/>
        <v>-6.6438561897747253</v>
      </c>
      <c r="BM899" t="str">
        <f t="shared" si="180"/>
        <v/>
      </c>
      <c r="BN899" t="str">
        <f t="shared" si="181"/>
        <v/>
      </c>
      <c r="BO899">
        <v>6.6438561897747253</v>
      </c>
      <c r="BP899" t="s">
        <v>198</v>
      </c>
      <c r="BQ899" t="s">
        <v>198</v>
      </c>
    </row>
    <row r="900" spans="1:69" x14ac:dyDescent="0.25">
      <c r="B900" t="s">
        <v>2297</v>
      </c>
      <c r="C900" t="s">
        <v>2298</v>
      </c>
      <c r="D900" t="s">
        <v>198</v>
      </c>
      <c r="E900" t="s">
        <v>198</v>
      </c>
      <c r="F900" t="s">
        <v>198</v>
      </c>
      <c r="G900" t="s">
        <v>2299</v>
      </c>
      <c r="H900">
        <v>89.052999999999997</v>
      </c>
      <c r="I900">
        <v>5.97</v>
      </c>
      <c r="J900">
        <v>811</v>
      </c>
      <c r="K900">
        <v>9.7410604192355095</v>
      </c>
      <c r="L900">
        <v>15</v>
      </c>
      <c r="M900">
        <v>7</v>
      </c>
      <c r="N900">
        <v>7</v>
      </c>
      <c r="O900">
        <v>0</v>
      </c>
      <c r="P900">
        <v>1</v>
      </c>
      <c r="Q900" t="s">
        <v>198</v>
      </c>
      <c r="R900">
        <v>0.65</v>
      </c>
      <c r="S900">
        <v>43.962870121002197</v>
      </c>
      <c r="T900" s="8">
        <f t="shared" ref="T900:T963" si="182">IFERROR(AVERAGE(AB900:AG900),"")</f>
        <v>-0.14940586875185147</v>
      </c>
      <c r="U900" s="8">
        <f t="shared" ref="U900:U963" si="183">IFERROR(_xlfn.STDEV.P(AB900:AG900),"")</f>
        <v>0.59378098633041976</v>
      </c>
      <c r="V900" s="7">
        <f t="shared" ref="V900:V963" si="184">IFERROR(_xlfn.T.TEST(AB900:AG900,BE$2:BJ$2,2,2),"")</f>
        <v>0.59078256973366283</v>
      </c>
      <c r="W900" t="str">
        <f t="shared" ref="W900:W963" si="185">IFERROR(IF(AND(T900^2^0.5&gt;0.5,U900&lt;T900^2^0.5,V900&lt;0.05,AA900&gt;4),"REGULATED","n.s."),"n.q.")</f>
        <v>n.s.</v>
      </c>
      <c r="X900" t="str">
        <f t="shared" ref="X900:X963" si="186">IFERROR(IF(AND(T900^2^0.5&gt;0.75,U900&lt;T900^2^0.5,V900&lt;0.05,AA900&gt;4),"REGULATED","n.s."),"n.q.")</f>
        <v>n.s.</v>
      </c>
      <c r="Y900" t="str">
        <f t="shared" ref="Y900:Y963" si="187">IFERROR(IF(AND(T900^2^0.5&gt;0.5,U900&lt;T900^2^0.5,V900&lt;0.01,AA900&gt;4),"REGULATED","n.s."),"n.q.")</f>
        <v>n.s.</v>
      </c>
      <c r="Z900" t="str">
        <f t="shared" ref="Z900:Z963" si="188">IFERROR(IF(AND(T900^2^0.5&gt;0.75,U900&lt;T900^2^0.5,V900&lt;0.05,AA900&gt;4),"REGULATED","n.s."),"n.q.")</f>
        <v>n.s.</v>
      </c>
      <c r="AA900">
        <f t="shared" ref="AA900:AA963" si="189">COUNT(AB900:AG900)</f>
        <v>5</v>
      </c>
      <c r="AB900">
        <v>0.41418534617271929</v>
      </c>
      <c r="AC900" t="s">
        <v>198</v>
      </c>
      <c r="AD900">
        <v>-1.0525253117920141</v>
      </c>
      <c r="AE900">
        <v>-0.59331124359223053</v>
      </c>
      <c r="AF900">
        <v>0.49299342689738523</v>
      </c>
      <c r="AG900">
        <v>-8.3715614451173245E-3</v>
      </c>
      <c r="AH900">
        <f t="shared" ref="AH900:AH963" si="190">COUNT(AI900:AN900)</f>
        <v>5</v>
      </c>
      <c r="AI900">
        <v>0.17376706773670639</v>
      </c>
      <c r="AJ900" t="s">
        <v>198</v>
      </c>
      <c r="AK900">
        <v>-1.1681227588083269</v>
      </c>
      <c r="AL900">
        <v>-0.99494171017697108</v>
      </c>
      <c r="AM900">
        <v>0.29512803554364725</v>
      </c>
      <c r="AN900">
        <v>-5.2415894151138537E-2</v>
      </c>
      <c r="AO900">
        <f t="shared" ref="AO900:AO963" si="191">COUNT(AP900:AU900)</f>
        <v>5</v>
      </c>
      <c r="AP900">
        <v>1.1279999999999999</v>
      </c>
      <c r="AQ900" t="s">
        <v>198</v>
      </c>
      <c r="AR900">
        <v>0.44500000000000001</v>
      </c>
      <c r="AS900">
        <v>1.9930000000000001</v>
      </c>
      <c r="AT900">
        <v>0.81499999999999995</v>
      </c>
      <c r="AU900">
        <v>1.0369999999999999</v>
      </c>
      <c r="AV900" t="s">
        <v>1364</v>
      </c>
      <c r="AW900" t="s">
        <v>198</v>
      </c>
      <c r="AX900" t="s">
        <v>1268</v>
      </c>
      <c r="BL900">
        <f t="shared" ref="BL900:BL963" si="192">IFERROR(BO900*-1,"")</f>
        <v>-0.99494171017697108</v>
      </c>
      <c r="BM900">
        <f t="shared" ref="BM900:BM963" si="193">IFERROR(BP900*-1,"")</f>
        <v>0.29512803554364725</v>
      </c>
      <c r="BN900">
        <f t="shared" ref="BN900:BN963" si="194">IFERROR(BQ900*-1,"")</f>
        <v>-5.2415894151138537E-2</v>
      </c>
      <c r="BO900">
        <v>0.99494171017697108</v>
      </c>
      <c r="BP900">
        <v>-0.29512803554364725</v>
      </c>
      <c r="BQ900">
        <v>5.2415894151138537E-2</v>
      </c>
    </row>
    <row r="901" spans="1:69" x14ac:dyDescent="0.25">
      <c r="B901" t="s">
        <v>2300</v>
      </c>
      <c r="C901" t="s">
        <v>2301</v>
      </c>
      <c r="D901" t="s">
        <v>198</v>
      </c>
      <c r="E901" t="s">
        <v>198</v>
      </c>
      <c r="F901" t="s">
        <v>198</v>
      </c>
      <c r="G901" t="s">
        <v>3296</v>
      </c>
      <c r="H901">
        <v>118.91500000000001</v>
      </c>
      <c r="I901">
        <v>5.31</v>
      </c>
      <c r="J901">
        <v>1158</v>
      </c>
      <c r="K901">
        <v>8.2901554404145106</v>
      </c>
      <c r="L901">
        <v>15</v>
      </c>
      <c r="M901">
        <v>6</v>
      </c>
      <c r="N901">
        <v>6</v>
      </c>
      <c r="O901">
        <v>0</v>
      </c>
      <c r="P901">
        <v>1</v>
      </c>
      <c r="Q901" t="s">
        <v>198</v>
      </c>
      <c r="R901">
        <v>0.40699999999999997</v>
      </c>
      <c r="S901">
        <v>39.6725752353668</v>
      </c>
      <c r="T901" s="8">
        <f t="shared" si="182"/>
        <v>-3.7612090533764846E-2</v>
      </c>
      <c r="U901" s="8">
        <f t="shared" si="183"/>
        <v>3.8527402188452751</v>
      </c>
      <c r="V901" s="7">
        <f t="shared" si="184"/>
        <v>0.98301344173123595</v>
      </c>
      <c r="W901" t="str">
        <f t="shared" si="185"/>
        <v>n.s.</v>
      </c>
      <c r="X901" t="str">
        <f t="shared" si="186"/>
        <v>n.s.</v>
      </c>
      <c r="Y901" t="str">
        <f t="shared" si="187"/>
        <v>n.s.</v>
      </c>
      <c r="Z901" t="str">
        <f t="shared" si="188"/>
        <v>n.s.</v>
      </c>
      <c r="AA901">
        <f t="shared" si="189"/>
        <v>6</v>
      </c>
      <c r="AB901">
        <v>6.8842744682107382</v>
      </c>
      <c r="AC901">
        <v>-6.3282258394607593</v>
      </c>
      <c r="AD901">
        <v>-0.48824306391053279</v>
      </c>
      <c r="AE901">
        <v>0.47259698793888416</v>
      </c>
      <c r="AF901">
        <v>-1.0445846823239635</v>
      </c>
      <c r="AG901">
        <v>0.27850958634304418</v>
      </c>
      <c r="AH901">
        <f t="shared" si="190"/>
        <v>6</v>
      </c>
      <c r="AI901">
        <v>6.6438561897747253</v>
      </c>
      <c r="AJ901">
        <v>-6.6438561897747244</v>
      </c>
      <c r="AK901">
        <v>-0.60384051092684554</v>
      </c>
      <c r="AL901">
        <v>7.0966521354143594E-2</v>
      </c>
      <c r="AM901">
        <v>-1.2424500736777015</v>
      </c>
      <c r="AN901">
        <v>0.23446525363702297</v>
      </c>
      <c r="AO901">
        <f t="shared" si="191"/>
        <v>6</v>
      </c>
      <c r="AP901">
        <v>100</v>
      </c>
      <c r="AQ901">
        <v>0.01</v>
      </c>
      <c r="AR901">
        <v>0.65800000000000003</v>
      </c>
      <c r="AS901">
        <v>0.95199999999999996</v>
      </c>
      <c r="AT901">
        <v>2.3660000000000001</v>
      </c>
      <c r="AU901">
        <v>0.85</v>
      </c>
      <c r="AV901" t="s">
        <v>198</v>
      </c>
      <c r="AW901" t="s">
        <v>198</v>
      </c>
      <c r="AX901" t="s">
        <v>1272</v>
      </c>
      <c r="BL901">
        <f t="shared" si="192"/>
        <v>7.0966521354143594E-2</v>
      </c>
      <c r="BM901">
        <f t="shared" si="193"/>
        <v>-1.2424500736777015</v>
      </c>
      <c r="BN901">
        <f t="shared" si="194"/>
        <v>0.23446525363702297</v>
      </c>
      <c r="BO901">
        <v>-7.0966521354143594E-2</v>
      </c>
      <c r="BP901">
        <v>1.2424500736777015</v>
      </c>
      <c r="BQ901">
        <v>-0.23446525363702297</v>
      </c>
    </row>
    <row r="902" spans="1:69" x14ac:dyDescent="0.25">
      <c r="B902" t="s">
        <v>2302</v>
      </c>
      <c r="C902" t="s">
        <v>2303</v>
      </c>
      <c r="D902" t="s">
        <v>198</v>
      </c>
      <c r="E902" t="s">
        <v>198</v>
      </c>
      <c r="F902" t="s">
        <v>198</v>
      </c>
      <c r="G902" t="s">
        <v>85</v>
      </c>
      <c r="H902">
        <v>90.650999999999996</v>
      </c>
      <c r="I902">
        <v>8.69</v>
      </c>
      <c r="J902">
        <v>828</v>
      </c>
      <c r="K902">
        <v>10.144927536231901</v>
      </c>
      <c r="L902">
        <v>14</v>
      </c>
      <c r="M902">
        <v>6</v>
      </c>
      <c r="N902">
        <v>6</v>
      </c>
      <c r="O902">
        <v>0</v>
      </c>
      <c r="P902">
        <v>1</v>
      </c>
      <c r="Q902" t="s">
        <v>198</v>
      </c>
      <c r="R902">
        <v>0.65800000000000003</v>
      </c>
      <c r="S902">
        <v>42.188551187515301</v>
      </c>
      <c r="T902" s="8">
        <f t="shared" si="182"/>
        <v>-1.6882933321832681E-2</v>
      </c>
      <c r="U902" s="8">
        <f t="shared" si="183"/>
        <v>0.55508119338107398</v>
      </c>
      <c r="V902" s="7">
        <f t="shared" si="184"/>
        <v>0.94774502260768578</v>
      </c>
      <c r="W902" t="str">
        <f t="shared" si="185"/>
        <v>n.s.</v>
      </c>
      <c r="X902" t="str">
        <f t="shared" si="186"/>
        <v>n.s.</v>
      </c>
      <c r="Y902" t="str">
        <f t="shared" si="187"/>
        <v>n.s.</v>
      </c>
      <c r="Z902" t="str">
        <f t="shared" si="188"/>
        <v>n.s.</v>
      </c>
      <c r="AA902">
        <f t="shared" si="189"/>
        <v>5</v>
      </c>
      <c r="AB902" t="s">
        <v>198</v>
      </c>
      <c r="AC902">
        <v>-0.62224793777823706</v>
      </c>
      <c r="AD902">
        <v>-2.6819597599539155E-2</v>
      </c>
      <c r="AE902">
        <v>0.64802593030474531</v>
      </c>
      <c r="AF902">
        <v>-0.64611845269458867</v>
      </c>
      <c r="AG902">
        <v>0.56274539115845612</v>
      </c>
      <c r="AH902">
        <f t="shared" si="190"/>
        <v>5</v>
      </c>
      <c r="AI902" t="s">
        <v>198</v>
      </c>
      <c r="AJ902">
        <v>-0.93787828809220253</v>
      </c>
      <c r="AK902">
        <v>-0.14241704461585192</v>
      </c>
      <c r="AL902">
        <v>0.24639546372000481</v>
      </c>
      <c r="AM902">
        <v>-0.8439838440483266</v>
      </c>
      <c r="AN902">
        <v>0.51870105845243486</v>
      </c>
      <c r="AO902">
        <f t="shared" si="191"/>
        <v>5</v>
      </c>
      <c r="AP902" t="s">
        <v>198</v>
      </c>
      <c r="AQ902">
        <v>0.52200000000000002</v>
      </c>
      <c r="AR902">
        <v>0.90600000000000003</v>
      </c>
      <c r="AS902">
        <v>0.84299999999999997</v>
      </c>
      <c r="AT902">
        <v>1.7949999999999999</v>
      </c>
      <c r="AU902">
        <v>0.69799999999999995</v>
      </c>
      <c r="AV902" t="s">
        <v>199</v>
      </c>
      <c r="AW902" t="s">
        <v>198</v>
      </c>
      <c r="AX902" t="s">
        <v>84</v>
      </c>
      <c r="BL902">
        <f t="shared" si="192"/>
        <v>0.24639546372000481</v>
      </c>
      <c r="BM902">
        <f t="shared" si="193"/>
        <v>-0.8439838440483266</v>
      </c>
      <c r="BN902">
        <f t="shared" si="194"/>
        <v>0.51870105845243486</v>
      </c>
      <c r="BO902">
        <v>-0.24639546372000481</v>
      </c>
      <c r="BP902">
        <v>0.8439838440483266</v>
      </c>
      <c r="BQ902">
        <v>-0.51870105845243486</v>
      </c>
    </row>
    <row r="903" spans="1:69" hidden="1" x14ac:dyDescent="0.25">
      <c r="A903"/>
      <c r="B903" t="s">
        <v>2304</v>
      </c>
      <c r="C903" t="s">
        <v>2305</v>
      </c>
      <c r="D903" t="s">
        <v>198</v>
      </c>
      <c r="E903" t="s">
        <v>198</v>
      </c>
      <c r="F903" t="s">
        <v>198</v>
      </c>
      <c r="G903" t="s">
        <v>198</v>
      </c>
      <c r="H903">
        <v>50.078000000000003</v>
      </c>
      <c r="I903">
        <v>8.44</v>
      </c>
      <c r="J903">
        <v>460</v>
      </c>
      <c r="K903">
        <v>17.6086956521739</v>
      </c>
      <c r="L903">
        <v>11</v>
      </c>
      <c r="M903">
        <v>4</v>
      </c>
      <c r="N903">
        <v>4</v>
      </c>
      <c r="O903">
        <v>0</v>
      </c>
      <c r="P903">
        <v>1</v>
      </c>
      <c r="Q903" t="s">
        <v>198</v>
      </c>
      <c r="R903">
        <v>0.85899999999999999</v>
      </c>
      <c r="S903">
        <v>36.216172933578498</v>
      </c>
      <c r="T903" s="8">
        <f t="shared" si="182"/>
        <v>-0.38768309677435048</v>
      </c>
      <c r="U903" s="8">
        <f t="shared" si="183"/>
        <v>0.19109977634365685</v>
      </c>
      <c r="V903" s="7">
        <f t="shared" si="184"/>
        <v>3.2247241958104681E-3</v>
      </c>
      <c r="W903" t="str">
        <f t="shared" si="185"/>
        <v>n.s.</v>
      </c>
      <c r="X903" t="str">
        <f t="shared" si="186"/>
        <v>n.s.</v>
      </c>
      <c r="Y903" t="str">
        <f t="shared" si="187"/>
        <v>n.s.</v>
      </c>
      <c r="Z903" t="str">
        <f t="shared" si="188"/>
        <v>n.s.</v>
      </c>
      <c r="AA903">
        <f t="shared" si="189"/>
        <v>3</v>
      </c>
      <c r="AB903" t="s">
        <v>198</v>
      </c>
      <c r="AC903" t="s">
        <v>198</v>
      </c>
      <c r="AD903">
        <v>-0.60701285417282336</v>
      </c>
      <c r="AE903">
        <v>-0.41476444258438072</v>
      </c>
      <c r="AF903">
        <v>-0.14127199356584735</v>
      </c>
      <c r="AG903" t="s">
        <v>198</v>
      </c>
      <c r="AH903">
        <f t="shared" si="190"/>
        <v>3</v>
      </c>
      <c r="AI903" t="s">
        <v>198</v>
      </c>
      <c r="AJ903" t="s">
        <v>198</v>
      </c>
      <c r="AK903">
        <v>-0.72261030118913616</v>
      </c>
      <c r="AL903">
        <v>-0.81639490916912127</v>
      </c>
      <c r="AM903">
        <v>-0.33913738491958534</v>
      </c>
      <c r="AN903" t="s">
        <v>198</v>
      </c>
      <c r="AO903">
        <f t="shared" si="191"/>
        <v>3</v>
      </c>
      <c r="AP903" t="s">
        <v>198</v>
      </c>
      <c r="AQ903" t="s">
        <v>198</v>
      </c>
      <c r="AR903">
        <v>0.60599999999999998</v>
      </c>
      <c r="AS903">
        <v>1.7609999999999999</v>
      </c>
      <c r="AT903">
        <v>1.2649999999999999</v>
      </c>
      <c r="AU903" t="s">
        <v>198</v>
      </c>
      <c r="AV903" t="s">
        <v>199</v>
      </c>
      <c r="AW903" t="s">
        <v>198</v>
      </c>
      <c r="AX903" t="s">
        <v>209</v>
      </c>
      <c r="BL903">
        <f t="shared" si="192"/>
        <v>-0.81639490916912127</v>
      </c>
      <c r="BM903">
        <f t="shared" si="193"/>
        <v>-0.33913738491958534</v>
      </c>
      <c r="BN903" t="str">
        <f t="shared" si="194"/>
        <v/>
      </c>
      <c r="BO903">
        <v>0.81639490916912127</v>
      </c>
      <c r="BP903">
        <v>0.33913738491958534</v>
      </c>
      <c r="BQ903" t="s">
        <v>198</v>
      </c>
    </row>
    <row r="904" spans="1:69" x14ac:dyDescent="0.25">
      <c r="B904" t="s">
        <v>2306</v>
      </c>
      <c r="C904" t="s">
        <v>2307</v>
      </c>
      <c r="D904" t="s">
        <v>198</v>
      </c>
      <c r="E904" t="s">
        <v>198</v>
      </c>
      <c r="F904" t="s">
        <v>198</v>
      </c>
      <c r="G904" t="s">
        <v>1676</v>
      </c>
      <c r="H904">
        <v>32.244</v>
      </c>
      <c r="I904">
        <v>4.8600000000000003</v>
      </c>
      <c r="J904">
        <v>287</v>
      </c>
      <c r="K904">
        <v>20.905923344947698</v>
      </c>
      <c r="L904">
        <v>12</v>
      </c>
      <c r="M904">
        <v>4</v>
      </c>
      <c r="N904">
        <v>4</v>
      </c>
      <c r="O904">
        <v>0</v>
      </c>
      <c r="P904">
        <v>1</v>
      </c>
      <c r="Q904" t="s">
        <v>198</v>
      </c>
      <c r="R904">
        <v>1.9550000000000001</v>
      </c>
      <c r="S904">
        <v>39.337877631187403</v>
      </c>
      <c r="T904" s="8">
        <f t="shared" si="182"/>
        <v>-0.41256888152335802</v>
      </c>
      <c r="U904" s="8">
        <f t="shared" si="183"/>
        <v>0.70729195439785897</v>
      </c>
      <c r="V904" s="7">
        <f t="shared" si="184"/>
        <v>0.22841141806240928</v>
      </c>
      <c r="W904" t="str">
        <f t="shared" si="185"/>
        <v>n.s.</v>
      </c>
      <c r="X904" t="str">
        <f t="shared" si="186"/>
        <v>n.s.</v>
      </c>
      <c r="Y904" t="str">
        <f t="shared" si="187"/>
        <v>n.s.</v>
      </c>
      <c r="Z904" t="str">
        <f t="shared" si="188"/>
        <v>n.s.</v>
      </c>
      <c r="AA904">
        <f t="shared" si="189"/>
        <v>5</v>
      </c>
      <c r="AB904">
        <v>6.9049860124031859E-2</v>
      </c>
      <c r="AC904" t="s">
        <v>198</v>
      </c>
      <c r="AD904">
        <v>5.9706246124267615E-2</v>
      </c>
      <c r="AE904">
        <v>-1.6783449101358552</v>
      </c>
      <c r="AF904">
        <v>-0.70131023912677515</v>
      </c>
      <c r="AG904">
        <v>0.1880546353975405</v>
      </c>
      <c r="AH904">
        <f t="shared" si="190"/>
        <v>5</v>
      </c>
      <c r="AI904">
        <v>-0.17136841831198107</v>
      </c>
      <c r="AJ904" t="s">
        <v>198</v>
      </c>
      <c r="AK904">
        <v>-5.5891200892045148E-2</v>
      </c>
      <c r="AL904">
        <v>-2.0799753767205957</v>
      </c>
      <c r="AM904">
        <v>-0.89917563048051308</v>
      </c>
      <c r="AN904">
        <v>0.14401030269151929</v>
      </c>
      <c r="AO904">
        <f t="shared" si="191"/>
        <v>5</v>
      </c>
      <c r="AP904">
        <v>0.88800000000000001</v>
      </c>
      <c r="AQ904" t="s">
        <v>198</v>
      </c>
      <c r="AR904">
        <v>0.96199999999999997</v>
      </c>
      <c r="AS904">
        <v>4.2279999999999998</v>
      </c>
      <c r="AT904">
        <v>1.865</v>
      </c>
      <c r="AU904">
        <v>0.90500000000000003</v>
      </c>
      <c r="AV904" t="s">
        <v>1360</v>
      </c>
      <c r="AW904" t="s">
        <v>362</v>
      </c>
      <c r="AX904" t="s">
        <v>1675</v>
      </c>
      <c r="BL904">
        <f t="shared" si="192"/>
        <v>-2.0799753767205957</v>
      </c>
      <c r="BM904">
        <f t="shared" si="193"/>
        <v>-0.89917563048051308</v>
      </c>
      <c r="BN904">
        <f t="shared" si="194"/>
        <v>0.14401030269151929</v>
      </c>
      <c r="BO904">
        <v>2.0799753767205957</v>
      </c>
      <c r="BP904">
        <v>0.89917563048051308</v>
      </c>
      <c r="BQ904">
        <v>-0.14401030269151929</v>
      </c>
    </row>
    <row r="905" spans="1:69" hidden="1" x14ac:dyDescent="0.25">
      <c r="A905"/>
      <c r="B905" t="s">
        <v>2308</v>
      </c>
      <c r="C905" t="s">
        <v>2309</v>
      </c>
      <c r="D905" t="s">
        <v>198</v>
      </c>
      <c r="E905" t="s">
        <v>198</v>
      </c>
      <c r="F905" t="s">
        <v>198</v>
      </c>
      <c r="G905" t="s">
        <v>2310</v>
      </c>
      <c r="H905">
        <v>47.686999999999998</v>
      </c>
      <c r="I905">
        <v>5.76</v>
      </c>
      <c r="J905">
        <v>439</v>
      </c>
      <c r="K905">
        <v>23.917995444191298</v>
      </c>
      <c r="L905">
        <v>12</v>
      </c>
      <c r="M905">
        <v>6</v>
      </c>
      <c r="N905">
        <v>6</v>
      </c>
      <c r="O905">
        <v>0</v>
      </c>
      <c r="P905">
        <v>1</v>
      </c>
      <c r="Q905" t="s">
        <v>198</v>
      </c>
      <c r="R905">
        <v>1.0429999999999999</v>
      </c>
      <c r="S905">
        <v>34.765390872955301</v>
      </c>
      <c r="T905" s="8">
        <f t="shared" si="182"/>
        <v>-2.0350580285928284</v>
      </c>
      <c r="U905" s="8">
        <f t="shared" si="183"/>
        <v>2.5238817327690368</v>
      </c>
      <c r="V905" s="7">
        <f t="shared" si="184"/>
        <v>0.1152889443587149</v>
      </c>
      <c r="W905" t="str">
        <f t="shared" si="185"/>
        <v>n.s.</v>
      </c>
      <c r="X905" t="str">
        <f t="shared" si="186"/>
        <v>n.s.</v>
      </c>
      <c r="Y905" t="str">
        <f t="shared" si="187"/>
        <v>n.s.</v>
      </c>
      <c r="Z905" t="str">
        <f t="shared" si="188"/>
        <v>n.s.</v>
      </c>
      <c r="AA905">
        <f t="shared" si="189"/>
        <v>4</v>
      </c>
      <c r="AB905">
        <v>-6.4034379113387114</v>
      </c>
      <c r="AC905" t="s">
        <v>198</v>
      </c>
      <c r="AD905">
        <v>-0.73384287640830581</v>
      </c>
      <c r="AE905">
        <v>-0.51293405690919913</v>
      </c>
      <c r="AF905" t="s">
        <v>198</v>
      </c>
      <c r="AG905">
        <v>-0.49001726971509713</v>
      </c>
      <c r="AH905">
        <f t="shared" si="190"/>
        <v>4</v>
      </c>
      <c r="AI905">
        <v>-6.6438561897747244</v>
      </c>
      <c r="AJ905" t="s">
        <v>198</v>
      </c>
      <c r="AK905">
        <v>-0.84944032342461862</v>
      </c>
      <c r="AL905">
        <v>-0.91456452349393969</v>
      </c>
      <c r="AM905" t="s">
        <v>198</v>
      </c>
      <c r="AN905">
        <v>-0.53406160242111833</v>
      </c>
      <c r="AO905">
        <f t="shared" si="191"/>
        <v>4</v>
      </c>
      <c r="AP905">
        <v>0.01</v>
      </c>
      <c r="AQ905" t="s">
        <v>198</v>
      </c>
      <c r="AR905">
        <v>0.55500000000000005</v>
      </c>
      <c r="AS905">
        <v>1.885</v>
      </c>
      <c r="AT905" t="s">
        <v>198</v>
      </c>
      <c r="AU905">
        <v>1.448</v>
      </c>
      <c r="AV905" t="s">
        <v>199</v>
      </c>
      <c r="AW905" t="s">
        <v>198</v>
      </c>
      <c r="AX905" t="s">
        <v>209</v>
      </c>
      <c r="BL905">
        <f t="shared" si="192"/>
        <v>-0.91456452349393969</v>
      </c>
      <c r="BM905" t="str">
        <f t="shared" si="193"/>
        <v/>
      </c>
      <c r="BN905">
        <f t="shared" si="194"/>
        <v>-0.53406160242111833</v>
      </c>
      <c r="BO905">
        <v>0.91456452349393969</v>
      </c>
      <c r="BP905" t="s">
        <v>198</v>
      </c>
      <c r="BQ905">
        <v>0.53406160242111833</v>
      </c>
    </row>
    <row r="906" spans="1:69" hidden="1" x14ac:dyDescent="0.25">
      <c r="A906"/>
      <c r="B906" t="s">
        <v>2311</v>
      </c>
      <c r="C906" t="s">
        <v>2312</v>
      </c>
      <c r="D906" t="s">
        <v>198</v>
      </c>
      <c r="E906" t="s">
        <v>198</v>
      </c>
      <c r="F906" t="s">
        <v>198</v>
      </c>
      <c r="G906" t="s">
        <v>2313</v>
      </c>
      <c r="H906">
        <v>99.212000000000003</v>
      </c>
      <c r="I906">
        <v>6.81</v>
      </c>
      <c r="J906">
        <v>888</v>
      </c>
      <c r="K906">
        <v>13.2882882882883</v>
      </c>
      <c r="L906">
        <v>11</v>
      </c>
      <c r="M906">
        <v>8</v>
      </c>
      <c r="N906">
        <v>8</v>
      </c>
      <c r="O906">
        <v>0</v>
      </c>
      <c r="P906">
        <v>1</v>
      </c>
      <c r="Q906" t="s">
        <v>198</v>
      </c>
      <c r="R906">
        <v>0.52</v>
      </c>
      <c r="S906">
        <v>29.4532020092011</v>
      </c>
      <c r="T906" s="8">
        <f t="shared" si="182"/>
        <v>-3.2691808037520516</v>
      </c>
      <c r="U906" s="8">
        <f t="shared" si="183"/>
        <v>3.1768099946689357</v>
      </c>
      <c r="V906" s="7">
        <f t="shared" si="184"/>
        <v>7.1763785275169939E-2</v>
      </c>
      <c r="W906" t="str">
        <f t="shared" si="185"/>
        <v>n.s.</v>
      </c>
      <c r="X906" t="str">
        <f t="shared" si="186"/>
        <v>n.s.</v>
      </c>
      <c r="Y906" t="str">
        <f t="shared" si="187"/>
        <v>n.s.</v>
      </c>
      <c r="Z906" t="str">
        <f t="shared" si="188"/>
        <v>n.s.</v>
      </c>
      <c r="AA906">
        <f t="shared" si="189"/>
        <v>2</v>
      </c>
      <c r="AB906">
        <v>-9.237080908311629E-2</v>
      </c>
      <c r="AC906" t="s">
        <v>198</v>
      </c>
      <c r="AD906" t="s">
        <v>198</v>
      </c>
      <c r="AE906" t="s">
        <v>198</v>
      </c>
      <c r="AF906">
        <v>-6.4459907984209872</v>
      </c>
      <c r="AG906" t="s">
        <v>198</v>
      </c>
      <c r="AH906">
        <f t="shared" si="190"/>
        <v>2</v>
      </c>
      <c r="AI906">
        <v>-0.33278908751912922</v>
      </c>
      <c r="AJ906" t="s">
        <v>198</v>
      </c>
      <c r="AK906" t="s">
        <v>198</v>
      </c>
      <c r="AL906" t="s">
        <v>198</v>
      </c>
      <c r="AM906">
        <v>-6.6438561897747253</v>
      </c>
      <c r="AN906" t="s">
        <v>198</v>
      </c>
      <c r="AO906">
        <f t="shared" si="191"/>
        <v>2</v>
      </c>
      <c r="AP906">
        <v>0.79400000000000004</v>
      </c>
      <c r="AQ906" t="s">
        <v>198</v>
      </c>
      <c r="AR906" t="s">
        <v>198</v>
      </c>
      <c r="AS906" t="s">
        <v>198</v>
      </c>
      <c r="AT906">
        <v>100</v>
      </c>
      <c r="AU906" t="s">
        <v>198</v>
      </c>
      <c r="AV906" t="s">
        <v>198</v>
      </c>
      <c r="AW906" t="s">
        <v>198</v>
      </c>
      <c r="AX906" t="s">
        <v>974</v>
      </c>
      <c r="BL906" t="str">
        <f t="shared" si="192"/>
        <v/>
      </c>
      <c r="BM906">
        <f t="shared" si="193"/>
        <v>-6.6438561897747253</v>
      </c>
      <c r="BN906" t="str">
        <f t="shared" si="194"/>
        <v/>
      </c>
      <c r="BO906" t="s">
        <v>198</v>
      </c>
      <c r="BP906">
        <v>6.6438561897747253</v>
      </c>
      <c r="BQ906" t="s">
        <v>198</v>
      </c>
    </row>
    <row r="907" spans="1:69" hidden="1" x14ac:dyDescent="0.25">
      <c r="A907"/>
      <c r="B907" t="s">
        <v>2314</v>
      </c>
      <c r="C907" t="s">
        <v>2315</v>
      </c>
      <c r="D907" t="s">
        <v>198</v>
      </c>
      <c r="E907" t="s">
        <v>198</v>
      </c>
      <c r="F907" t="s">
        <v>198</v>
      </c>
      <c r="G907" t="s">
        <v>198</v>
      </c>
      <c r="H907">
        <v>14.895</v>
      </c>
      <c r="I907">
        <v>9.58</v>
      </c>
      <c r="J907">
        <v>128</v>
      </c>
      <c r="K907">
        <v>35.9375</v>
      </c>
      <c r="L907">
        <v>16</v>
      </c>
      <c r="M907">
        <v>5</v>
      </c>
      <c r="N907">
        <v>5</v>
      </c>
      <c r="O907">
        <v>0</v>
      </c>
      <c r="P907">
        <v>1</v>
      </c>
      <c r="Q907" t="s">
        <v>198</v>
      </c>
      <c r="R907">
        <v>6.9429999999999996</v>
      </c>
      <c r="S907">
        <v>47.6986694335938</v>
      </c>
      <c r="T907" s="8">
        <f t="shared" si="182"/>
        <v>-3.0047498412077739E-2</v>
      </c>
      <c r="U907" s="8">
        <f t="shared" si="183"/>
        <v>0.10215938607231172</v>
      </c>
      <c r="V907" s="7">
        <f t="shared" si="184"/>
        <v>0.53735502762468346</v>
      </c>
      <c r="W907" t="str">
        <f t="shared" si="185"/>
        <v>n.s.</v>
      </c>
      <c r="X907" t="str">
        <f t="shared" si="186"/>
        <v>n.s.</v>
      </c>
      <c r="Y907" t="str">
        <f t="shared" si="187"/>
        <v>n.s.</v>
      </c>
      <c r="Z907" t="str">
        <f t="shared" si="188"/>
        <v>n.s.</v>
      </c>
      <c r="AA907">
        <f t="shared" si="189"/>
        <v>4</v>
      </c>
      <c r="AB907" t="s">
        <v>198</v>
      </c>
      <c r="AC907" t="s">
        <v>198</v>
      </c>
      <c r="AD907">
        <v>9.3479487368786918E-3</v>
      </c>
      <c r="AE907">
        <v>1.2063654822014935E-2</v>
      </c>
      <c r="AF907">
        <v>6.1674005066593929E-2</v>
      </c>
      <c r="AG907">
        <v>-0.20327560227379851</v>
      </c>
      <c r="AH907">
        <f t="shared" si="190"/>
        <v>4</v>
      </c>
      <c r="AI907" t="s">
        <v>198</v>
      </c>
      <c r="AJ907" t="s">
        <v>198</v>
      </c>
      <c r="AK907">
        <v>-0.10624949827943407</v>
      </c>
      <c r="AL907">
        <v>-0.38956681176272562</v>
      </c>
      <c r="AM907">
        <v>-0.13619138628714406</v>
      </c>
      <c r="AN907">
        <v>-0.24731993497981972</v>
      </c>
      <c r="AO907">
        <f t="shared" si="191"/>
        <v>4</v>
      </c>
      <c r="AP907" t="s">
        <v>198</v>
      </c>
      <c r="AQ907" t="s">
        <v>198</v>
      </c>
      <c r="AR907">
        <v>0.92900000000000005</v>
      </c>
      <c r="AS907">
        <v>1.31</v>
      </c>
      <c r="AT907">
        <v>1.099</v>
      </c>
      <c r="AU907">
        <v>1.1870000000000001</v>
      </c>
      <c r="AV907" t="s">
        <v>198</v>
      </c>
      <c r="AW907" t="s">
        <v>198</v>
      </c>
      <c r="AX907" t="s">
        <v>198</v>
      </c>
      <c r="BL907">
        <f t="shared" si="192"/>
        <v>-0.38956681176272562</v>
      </c>
      <c r="BM907">
        <f t="shared" si="193"/>
        <v>-0.13619138628714406</v>
      </c>
      <c r="BN907">
        <f t="shared" si="194"/>
        <v>-0.24731993497981972</v>
      </c>
      <c r="BO907">
        <v>0.38956681176272562</v>
      </c>
      <c r="BP907">
        <v>0.13619138628714406</v>
      </c>
      <c r="BQ907">
        <v>0.24731993497981972</v>
      </c>
    </row>
    <row r="908" spans="1:69" x14ac:dyDescent="0.25">
      <c r="B908" t="s">
        <v>2316</v>
      </c>
      <c r="C908" t="s">
        <v>2317</v>
      </c>
      <c r="D908" t="s">
        <v>198</v>
      </c>
      <c r="E908" t="s">
        <v>198</v>
      </c>
      <c r="F908" t="s">
        <v>198</v>
      </c>
      <c r="G908" t="s">
        <v>198</v>
      </c>
      <c r="H908">
        <v>18.82</v>
      </c>
      <c r="I908">
        <v>9.32</v>
      </c>
      <c r="J908">
        <v>164</v>
      </c>
      <c r="K908">
        <v>20.121951219512201</v>
      </c>
      <c r="L908">
        <v>32</v>
      </c>
      <c r="M908">
        <v>5</v>
      </c>
      <c r="N908">
        <v>5</v>
      </c>
      <c r="O908">
        <v>0</v>
      </c>
      <c r="P908">
        <v>1</v>
      </c>
      <c r="Q908" t="s">
        <v>198</v>
      </c>
      <c r="R908">
        <v>45.415999999999997</v>
      </c>
      <c r="S908">
        <v>97.929622888565106</v>
      </c>
      <c r="T908" s="8">
        <f t="shared" si="182"/>
        <v>0.25191901810593215</v>
      </c>
      <c r="U908" s="8">
        <f t="shared" si="183"/>
        <v>0.5945218433633177</v>
      </c>
      <c r="V908" s="7">
        <f t="shared" si="184"/>
        <v>0.36571894899526491</v>
      </c>
      <c r="W908" t="str">
        <f t="shared" si="185"/>
        <v>n.s.</v>
      </c>
      <c r="X908" t="str">
        <f t="shared" si="186"/>
        <v>n.s.</v>
      </c>
      <c r="Y908" t="str">
        <f t="shared" si="187"/>
        <v>n.s.</v>
      </c>
      <c r="Z908" t="str">
        <f t="shared" si="188"/>
        <v>n.s.</v>
      </c>
      <c r="AA908">
        <f t="shared" si="189"/>
        <v>6</v>
      </c>
      <c r="AB908">
        <v>0.89668581323030228</v>
      </c>
      <c r="AC908">
        <v>0.53472140856016215</v>
      </c>
      <c r="AD908">
        <v>0.42010848882626584</v>
      </c>
      <c r="AE908">
        <v>-0.19100596202183673</v>
      </c>
      <c r="AF908">
        <v>0.69604412593282772</v>
      </c>
      <c r="AG908">
        <v>-0.84503976589212826</v>
      </c>
      <c r="AH908">
        <f t="shared" si="190"/>
        <v>6</v>
      </c>
      <c r="AI908">
        <v>0.65626753479428934</v>
      </c>
      <c r="AJ908">
        <v>0.21909105824619673</v>
      </c>
      <c r="AK908">
        <v>0.30451104180995309</v>
      </c>
      <c r="AL908">
        <v>-0.59263642860657728</v>
      </c>
      <c r="AM908">
        <v>0.49817873457908973</v>
      </c>
      <c r="AN908">
        <v>-0.88908409859814952</v>
      </c>
      <c r="AO908">
        <f t="shared" si="191"/>
        <v>6</v>
      </c>
      <c r="AP908">
        <v>1.5760000000000001</v>
      </c>
      <c r="AQ908">
        <v>1.1639999999999999</v>
      </c>
      <c r="AR908">
        <v>1.2350000000000001</v>
      </c>
      <c r="AS908">
        <v>1.508</v>
      </c>
      <c r="AT908">
        <v>0.70799999999999996</v>
      </c>
      <c r="AU908">
        <v>1.8520000000000001</v>
      </c>
      <c r="AV908" t="s">
        <v>198</v>
      </c>
      <c r="AW908" t="s">
        <v>198</v>
      </c>
      <c r="AX908" t="s">
        <v>198</v>
      </c>
      <c r="BL908">
        <f t="shared" si="192"/>
        <v>-0.59263642860657728</v>
      </c>
      <c r="BM908">
        <f t="shared" si="193"/>
        <v>0.49817873457908973</v>
      </c>
      <c r="BN908">
        <f t="shared" si="194"/>
        <v>-0.88908409859814952</v>
      </c>
      <c r="BO908">
        <v>0.59263642860657728</v>
      </c>
      <c r="BP908">
        <v>-0.49817873457908973</v>
      </c>
      <c r="BQ908">
        <v>0.88908409859814952</v>
      </c>
    </row>
    <row r="909" spans="1:69" x14ac:dyDescent="0.25">
      <c r="B909" t="s">
        <v>2318</v>
      </c>
      <c r="C909" t="s">
        <v>2319</v>
      </c>
      <c r="D909" t="s">
        <v>198</v>
      </c>
      <c r="E909" t="s">
        <v>198</v>
      </c>
      <c r="F909" t="s">
        <v>198</v>
      </c>
      <c r="G909" t="s">
        <v>198</v>
      </c>
      <c r="H909">
        <v>175.678</v>
      </c>
      <c r="I909">
        <v>8.6199999999999992</v>
      </c>
      <c r="J909">
        <v>1658</v>
      </c>
      <c r="K909">
        <v>13.449939686369101</v>
      </c>
      <c r="L909">
        <v>21</v>
      </c>
      <c r="M909">
        <v>5</v>
      </c>
      <c r="N909">
        <v>5</v>
      </c>
      <c r="O909">
        <v>0</v>
      </c>
      <c r="P909">
        <v>1</v>
      </c>
      <c r="Q909" t="s">
        <v>198</v>
      </c>
      <c r="R909">
        <v>0.14499999999999999</v>
      </c>
      <c r="S909">
        <v>68.145534753799396</v>
      </c>
      <c r="T909" s="8">
        <f t="shared" si="182"/>
        <v>-0.54104818680792255</v>
      </c>
      <c r="U909" s="8">
        <f t="shared" si="183"/>
        <v>2.6295240315811053</v>
      </c>
      <c r="V909" s="7">
        <f t="shared" si="184"/>
        <v>0.65529225600270125</v>
      </c>
      <c r="W909" t="str">
        <f t="shared" si="185"/>
        <v>n.s.</v>
      </c>
      <c r="X909" t="str">
        <f t="shared" si="186"/>
        <v>n.s.</v>
      </c>
      <c r="Y909" t="str">
        <f t="shared" si="187"/>
        <v>n.s.</v>
      </c>
      <c r="Z909" t="str">
        <f t="shared" si="188"/>
        <v>n.s.</v>
      </c>
      <c r="AA909">
        <f t="shared" si="189"/>
        <v>6</v>
      </c>
      <c r="AB909">
        <v>1.0118813368016641</v>
      </c>
      <c r="AC909">
        <v>-6.3282258394607593</v>
      </c>
      <c r="AD909">
        <v>-0.30909022229625044</v>
      </c>
      <c r="AE909">
        <v>1.0342594009362112</v>
      </c>
      <c r="AF909">
        <v>0.89920707578922277</v>
      </c>
      <c r="AG909">
        <v>0.44567912738237664</v>
      </c>
      <c r="AH909">
        <f t="shared" si="190"/>
        <v>6</v>
      </c>
      <c r="AI909">
        <v>0.7714630583656511</v>
      </c>
      <c r="AJ909">
        <v>-6.6438561897747244</v>
      </c>
      <c r="AK909">
        <v>-0.42468766931256319</v>
      </c>
      <c r="AL909">
        <v>0.63262893435147061</v>
      </c>
      <c r="AM909">
        <v>0.70134168443548484</v>
      </c>
      <c r="AN909">
        <v>0.40163479467635543</v>
      </c>
      <c r="AO909">
        <f t="shared" si="191"/>
        <v>6</v>
      </c>
      <c r="AP909">
        <v>1.7070000000000001</v>
      </c>
      <c r="AQ909">
        <v>0.01</v>
      </c>
      <c r="AR909">
        <v>0.745</v>
      </c>
      <c r="AS909">
        <v>0.64500000000000002</v>
      </c>
      <c r="AT909">
        <v>0.61499999999999999</v>
      </c>
      <c r="AU909">
        <v>0.75700000000000001</v>
      </c>
      <c r="AV909" t="s">
        <v>198</v>
      </c>
      <c r="AW909" t="s">
        <v>198</v>
      </c>
      <c r="AX909" t="s">
        <v>198</v>
      </c>
      <c r="BL909">
        <f t="shared" si="192"/>
        <v>0.63262893435147061</v>
      </c>
      <c r="BM909">
        <f t="shared" si="193"/>
        <v>0.70134168443548484</v>
      </c>
      <c r="BN909">
        <f t="shared" si="194"/>
        <v>0.40163479467635543</v>
      </c>
      <c r="BO909">
        <v>-0.63262893435147061</v>
      </c>
      <c r="BP909">
        <v>-0.70134168443548484</v>
      </c>
      <c r="BQ909">
        <v>-0.40163479467635543</v>
      </c>
    </row>
    <row r="910" spans="1:69" hidden="1" x14ac:dyDescent="0.25">
      <c r="A910"/>
      <c r="B910" t="s">
        <v>2320</v>
      </c>
      <c r="C910" t="s">
        <v>2321</v>
      </c>
      <c r="D910" t="s">
        <v>198</v>
      </c>
      <c r="E910" t="s">
        <v>198</v>
      </c>
      <c r="F910" t="s">
        <v>198</v>
      </c>
      <c r="G910" t="s">
        <v>2322</v>
      </c>
      <c r="H910">
        <v>119.218</v>
      </c>
      <c r="I910">
        <v>5.0999999999999996</v>
      </c>
      <c r="J910">
        <v>1090</v>
      </c>
      <c r="K910">
        <v>6.0550458715596296</v>
      </c>
      <c r="L910">
        <v>12</v>
      </c>
      <c r="M910">
        <v>5</v>
      </c>
      <c r="N910">
        <v>5</v>
      </c>
      <c r="O910">
        <v>0</v>
      </c>
      <c r="P910">
        <v>1</v>
      </c>
      <c r="Q910" t="s">
        <v>198</v>
      </c>
      <c r="R910">
        <v>0.40699999999999997</v>
      </c>
      <c r="S910">
        <v>33.424186944961498</v>
      </c>
      <c r="T910" s="8">
        <f t="shared" si="182"/>
        <v>-0.3957773523695477</v>
      </c>
      <c r="U910" s="8">
        <f t="shared" si="183"/>
        <v>0.38802030567765167</v>
      </c>
      <c r="V910" s="7">
        <f t="shared" si="184"/>
        <v>5.588663438429136E-2</v>
      </c>
      <c r="W910" t="str">
        <f t="shared" si="185"/>
        <v>n.s.</v>
      </c>
      <c r="X910" t="str">
        <f t="shared" si="186"/>
        <v>n.s.</v>
      </c>
      <c r="Y910" t="str">
        <f t="shared" si="187"/>
        <v>n.s.</v>
      </c>
      <c r="Z910" t="str">
        <f t="shared" si="188"/>
        <v>n.s.</v>
      </c>
      <c r="AA910">
        <f t="shared" si="189"/>
        <v>4</v>
      </c>
      <c r="AB910" t="s">
        <v>198</v>
      </c>
      <c r="AC910" t="s">
        <v>198</v>
      </c>
      <c r="AD910">
        <v>-0.13938040394642276</v>
      </c>
      <c r="AE910">
        <v>-0.66463097568398077</v>
      </c>
      <c r="AF910">
        <v>9.2187313459200781E-2</v>
      </c>
      <c r="AG910">
        <v>-0.87128534330698815</v>
      </c>
      <c r="AH910">
        <f t="shared" si="190"/>
        <v>4</v>
      </c>
      <c r="AI910" t="s">
        <v>198</v>
      </c>
      <c r="AJ910" t="s">
        <v>198</v>
      </c>
      <c r="AK910">
        <v>-0.25497785096273551</v>
      </c>
      <c r="AL910">
        <v>-1.0662614422687213</v>
      </c>
      <c r="AM910">
        <v>-0.1056780778945372</v>
      </c>
      <c r="AN910">
        <v>-0.91532967601300941</v>
      </c>
      <c r="AO910">
        <f t="shared" si="191"/>
        <v>4</v>
      </c>
      <c r="AP910" t="s">
        <v>198</v>
      </c>
      <c r="AQ910" t="s">
        <v>198</v>
      </c>
      <c r="AR910">
        <v>0.83799999999999997</v>
      </c>
      <c r="AS910">
        <v>2.0939999999999999</v>
      </c>
      <c r="AT910">
        <v>1.0760000000000001</v>
      </c>
      <c r="AU910">
        <v>1.8859999999999999</v>
      </c>
      <c r="AV910" t="s">
        <v>199</v>
      </c>
      <c r="AW910" t="s">
        <v>198</v>
      </c>
      <c r="AX910" t="s">
        <v>960</v>
      </c>
      <c r="BL910">
        <f t="shared" si="192"/>
        <v>-1.0662614422687213</v>
      </c>
      <c r="BM910">
        <f t="shared" si="193"/>
        <v>-0.1056780778945372</v>
      </c>
      <c r="BN910">
        <f t="shared" si="194"/>
        <v>-0.91532967601300941</v>
      </c>
      <c r="BO910">
        <v>1.0662614422687213</v>
      </c>
      <c r="BP910">
        <v>0.1056780778945372</v>
      </c>
      <c r="BQ910">
        <v>0.91532967601300941</v>
      </c>
    </row>
    <row r="911" spans="1:69" x14ac:dyDescent="0.25">
      <c r="B911" t="s">
        <v>2323</v>
      </c>
      <c r="C911" t="s">
        <v>2324</v>
      </c>
      <c r="D911" t="s">
        <v>198</v>
      </c>
      <c r="E911" t="s">
        <v>198</v>
      </c>
      <c r="F911" t="s">
        <v>198</v>
      </c>
      <c r="G911" t="s">
        <v>198</v>
      </c>
      <c r="H911">
        <v>14.917</v>
      </c>
      <c r="I911">
        <v>8.9499999999999993</v>
      </c>
      <c r="J911">
        <v>149</v>
      </c>
      <c r="K911">
        <v>36.912751677852299</v>
      </c>
      <c r="L911">
        <v>18</v>
      </c>
      <c r="M911">
        <v>3</v>
      </c>
      <c r="N911">
        <v>3</v>
      </c>
      <c r="O911">
        <v>0</v>
      </c>
      <c r="P911">
        <v>1</v>
      </c>
      <c r="Q911" t="s">
        <v>198</v>
      </c>
      <c r="R911">
        <v>24.119</v>
      </c>
      <c r="S911">
        <v>71.882684230804401</v>
      </c>
      <c r="T911" s="8">
        <f t="shared" si="182"/>
        <v>8.2818078324968403E-2</v>
      </c>
      <c r="U911" s="8">
        <f t="shared" si="183"/>
        <v>0.46501704911763259</v>
      </c>
      <c r="V911" s="7">
        <f t="shared" si="184"/>
        <v>0.69882540244476865</v>
      </c>
      <c r="W911" t="str">
        <f t="shared" si="185"/>
        <v>n.s.</v>
      </c>
      <c r="X911" t="str">
        <f t="shared" si="186"/>
        <v>n.s.</v>
      </c>
      <c r="Y911" t="str">
        <f t="shared" si="187"/>
        <v>n.s.</v>
      </c>
      <c r="Z911" t="str">
        <f t="shared" si="188"/>
        <v>n.s.</v>
      </c>
      <c r="AA911">
        <f t="shared" si="189"/>
        <v>6</v>
      </c>
      <c r="AB911">
        <v>-0.2155910018991371</v>
      </c>
      <c r="AC911">
        <v>-0.4727343963588852</v>
      </c>
      <c r="AD911">
        <v>-0.28794441342470167</v>
      </c>
      <c r="AE911">
        <v>0.86160319732723334</v>
      </c>
      <c r="AF911">
        <v>0.47365170459637973</v>
      </c>
      <c r="AG911">
        <v>0.13792337970892135</v>
      </c>
      <c r="AH911">
        <f t="shared" si="190"/>
        <v>6</v>
      </c>
      <c r="AI911">
        <v>-0.45600928033515004</v>
      </c>
      <c r="AJ911">
        <v>-0.78836474667285061</v>
      </c>
      <c r="AK911">
        <v>-0.40354186044101442</v>
      </c>
      <c r="AL911">
        <v>0.45997273074249273</v>
      </c>
      <c r="AM911">
        <v>0.27578631324264175</v>
      </c>
      <c r="AN911">
        <v>9.3879047002900132E-2</v>
      </c>
      <c r="AO911">
        <f t="shared" si="191"/>
        <v>6</v>
      </c>
      <c r="AP911">
        <v>0.72899999999999998</v>
      </c>
      <c r="AQ911">
        <v>0.57899999999999996</v>
      </c>
      <c r="AR911">
        <v>0.75600000000000001</v>
      </c>
      <c r="AS911">
        <v>0.72699999999999998</v>
      </c>
      <c r="AT911">
        <v>0.82599999999999996</v>
      </c>
      <c r="AU911">
        <v>0.93700000000000006</v>
      </c>
      <c r="AV911" t="s">
        <v>198</v>
      </c>
      <c r="AW911" t="s">
        <v>198</v>
      </c>
      <c r="AX911" t="s">
        <v>198</v>
      </c>
      <c r="BL911">
        <f t="shared" si="192"/>
        <v>0.45997273074249273</v>
      </c>
      <c r="BM911">
        <f t="shared" si="193"/>
        <v>0.27578631324264175</v>
      </c>
      <c r="BN911">
        <f t="shared" si="194"/>
        <v>9.3879047002900132E-2</v>
      </c>
      <c r="BO911">
        <v>-0.45997273074249273</v>
      </c>
      <c r="BP911">
        <v>-0.27578631324264175</v>
      </c>
      <c r="BQ911">
        <v>-9.3879047002900132E-2</v>
      </c>
    </row>
    <row r="912" spans="1:69" x14ac:dyDescent="0.25">
      <c r="B912" t="s">
        <v>2325</v>
      </c>
      <c r="C912" t="s">
        <v>2326</v>
      </c>
      <c r="D912" t="s">
        <v>198</v>
      </c>
      <c r="E912" t="s">
        <v>198</v>
      </c>
      <c r="F912" t="s">
        <v>198</v>
      </c>
      <c r="G912" t="s">
        <v>198</v>
      </c>
      <c r="H912">
        <v>26.795999999999999</v>
      </c>
      <c r="I912">
        <v>10.76</v>
      </c>
      <c r="J912">
        <v>236</v>
      </c>
      <c r="K912">
        <v>19.067796610169498</v>
      </c>
      <c r="L912">
        <v>25</v>
      </c>
      <c r="M912">
        <v>4</v>
      </c>
      <c r="N912">
        <v>4</v>
      </c>
      <c r="O912">
        <v>0</v>
      </c>
      <c r="P912">
        <v>1</v>
      </c>
      <c r="Q912" t="s">
        <v>198</v>
      </c>
      <c r="R912">
        <v>1.9550000000000001</v>
      </c>
      <c r="S912">
        <v>67.998733401298495</v>
      </c>
      <c r="T912" s="8">
        <f t="shared" si="182"/>
        <v>5.7335761574412301E-2</v>
      </c>
      <c r="U912" s="8">
        <f t="shared" si="183"/>
        <v>0.29853101004249055</v>
      </c>
      <c r="V912" s="7">
        <f t="shared" si="184"/>
        <v>0.67669550897076314</v>
      </c>
      <c r="W912" t="str">
        <f t="shared" si="185"/>
        <v>n.s.</v>
      </c>
      <c r="X912" t="str">
        <f t="shared" si="186"/>
        <v>n.s.</v>
      </c>
      <c r="Y912" t="str">
        <f t="shared" si="187"/>
        <v>n.s.</v>
      </c>
      <c r="Z912" t="str">
        <f t="shared" si="188"/>
        <v>n.s.</v>
      </c>
      <c r="AA912">
        <f t="shared" si="189"/>
        <v>6</v>
      </c>
      <c r="AB912">
        <v>0.4816483139514583</v>
      </c>
      <c r="AC912">
        <v>8.6247996970168522E-2</v>
      </c>
      <c r="AD912">
        <v>0.41425576258082791</v>
      </c>
      <c r="AE912">
        <v>-0.14433790252055201</v>
      </c>
      <c r="AF912">
        <v>-0.22866774676293539</v>
      </c>
      <c r="AG912">
        <v>-0.26513185477249346</v>
      </c>
      <c r="AH912">
        <f t="shared" si="190"/>
        <v>6</v>
      </c>
      <c r="AI912">
        <v>0.24123003551544536</v>
      </c>
      <c r="AJ912">
        <v>-0.22938235334379689</v>
      </c>
      <c r="AK912">
        <v>0.29865831556451516</v>
      </c>
      <c r="AL912">
        <v>-0.54596836910529256</v>
      </c>
      <c r="AM912">
        <v>-0.42653313811667337</v>
      </c>
      <c r="AN912">
        <v>-0.30917618747851466</v>
      </c>
      <c r="AO912">
        <f t="shared" si="191"/>
        <v>6</v>
      </c>
      <c r="AP912">
        <v>1.1819999999999999</v>
      </c>
      <c r="AQ912">
        <v>0.85299999999999998</v>
      </c>
      <c r="AR912">
        <v>1.23</v>
      </c>
      <c r="AS912">
        <v>1.46</v>
      </c>
      <c r="AT912">
        <v>1.3440000000000001</v>
      </c>
      <c r="AU912">
        <v>1.2390000000000001</v>
      </c>
      <c r="AV912" t="s">
        <v>198</v>
      </c>
      <c r="AW912" t="s">
        <v>198</v>
      </c>
      <c r="AX912" t="s">
        <v>198</v>
      </c>
      <c r="BL912">
        <f t="shared" si="192"/>
        <v>-0.54596836910529256</v>
      </c>
      <c r="BM912">
        <f t="shared" si="193"/>
        <v>-0.42653313811667337</v>
      </c>
      <c r="BN912">
        <f t="shared" si="194"/>
        <v>-0.30917618747851466</v>
      </c>
      <c r="BO912">
        <v>0.54596836910529256</v>
      </c>
      <c r="BP912">
        <v>0.42653313811667337</v>
      </c>
      <c r="BQ912">
        <v>0.30917618747851466</v>
      </c>
    </row>
    <row r="913" spans="1:69" x14ac:dyDescent="0.25">
      <c r="B913" t="s">
        <v>2327</v>
      </c>
      <c r="C913" t="s">
        <v>2328</v>
      </c>
      <c r="D913" t="s">
        <v>198</v>
      </c>
      <c r="E913" t="s">
        <v>198</v>
      </c>
      <c r="F913" t="s">
        <v>198</v>
      </c>
      <c r="G913" t="s">
        <v>1401</v>
      </c>
      <c r="H913">
        <v>55.83</v>
      </c>
      <c r="I913">
        <v>8.18</v>
      </c>
      <c r="J913">
        <v>514</v>
      </c>
      <c r="K913">
        <v>7.1984435797665398</v>
      </c>
      <c r="L913">
        <v>14</v>
      </c>
      <c r="M913">
        <v>2</v>
      </c>
      <c r="N913">
        <v>2</v>
      </c>
      <c r="O913">
        <v>0</v>
      </c>
      <c r="P913">
        <v>1</v>
      </c>
      <c r="Q913" t="s">
        <v>198</v>
      </c>
      <c r="R913">
        <v>0.54</v>
      </c>
      <c r="S913">
        <v>54.196237325668299</v>
      </c>
      <c r="T913" s="8">
        <f t="shared" si="182"/>
        <v>0.2010069935925872</v>
      </c>
      <c r="U913" s="8">
        <f t="shared" si="183"/>
        <v>0.35217238397367173</v>
      </c>
      <c r="V913" s="7">
        <f t="shared" si="184"/>
        <v>0.23070547232634189</v>
      </c>
      <c r="W913" t="str">
        <f t="shared" si="185"/>
        <v>n.s.</v>
      </c>
      <c r="X913" t="str">
        <f t="shared" si="186"/>
        <v>n.s.</v>
      </c>
      <c r="Y913" t="str">
        <f t="shared" si="187"/>
        <v>n.s.</v>
      </c>
      <c r="Z913" t="str">
        <f t="shared" si="188"/>
        <v>n.s.</v>
      </c>
      <c r="AA913">
        <f t="shared" si="189"/>
        <v>6</v>
      </c>
      <c r="AB913">
        <v>0.54609702167830043</v>
      </c>
      <c r="AC913">
        <v>-0.51829697373932859</v>
      </c>
      <c r="AD913">
        <v>0.26745626374331771</v>
      </c>
      <c r="AE913">
        <v>0.41031270968454142</v>
      </c>
      <c r="AF913">
        <v>0.41545682642636478</v>
      </c>
      <c r="AG913">
        <v>8.5016113762327386E-2</v>
      </c>
      <c r="AH913">
        <f t="shared" si="190"/>
        <v>6</v>
      </c>
      <c r="AI913">
        <v>0.3056787432422875</v>
      </c>
      <c r="AJ913">
        <v>-0.83392732405329406</v>
      </c>
      <c r="AK913">
        <v>0.15185881672700494</v>
      </c>
      <c r="AL913">
        <v>8.682243099800882E-3</v>
      </c>
      <c r="AM913">
        <v>0.21759143507262679</v>
      </c>
      <c r="AN913">
        <v>4.0971781056306174E-2</v>
      </c>
      <c r="AO913">
        <f t="shared" si="191"/>
        <v>6</v>
      </c>
      <c r="AP913">
        <v>1.236</v>
      </c>
      <c r="AQ913">
        <v>0.56100000000000005</v>
      </c>
      <c r="AR913">
        <v>1.111</v>
      </c>
      <c r="AS913">
        <v>0.99399999999999999</v>
      </c>
      <c r="AT913">
        <v>0.86</v>
      </c>
      <c r="AU913">
        <v>0.97199999999999998</v>
      </c>
      <c r="AV913" t="s">
        <v>198</v>
      </c>
      <c r="AW913" t="s">
        <v>198</v>
      </c>
      <c r="AX913" t="s">
        <v>198</v>
      </c>
      <c r="BL913">
        <f t="shared" si="192"/>
        <v>8.682243099800882E-3</v>
      </c>
      <c r="BM913">
        <f t="shared" si="193"/>
        <v>0.21759143507262679</v>
      </c>
      <c r="BN913">
        <f t="shared" si="194"/>
        <v>4.0971781056306174E-2</v>
      </c>
      <c r="BO913">
        <v>-8.682243099800882E-3</v>
      </c>
      <c r="BP913">
        <v>-0.21759143507262679</v>
      </c>
      <c r="BQ913">
        <v>-4.0971781056306174E-2</v>
      </c>
    </row>
    <row r="914" spans="1:69" x14ac:dyDescent="0.25">
      <c r="B914" t="s">
        <v>2329</v>
      </c>
      <c r="C914" t="s">
        <v>2330</v>
      </c>
      <c r="D914" t="s">
        <v>198</v>
      </c>
      <c r="E914" t="s">
        <v>198</v>
      </c>
      <c r="F914" t="s">
        <v>198</v>
      </c>
      <c r="G914" t="s">
        <v>198</v>
      </c>
      <c r="H914">
        <v>17.611999999999998</v>
      </c>
      <c r="I914">
        <v>9.8800000000000008</v>
      </c>
      <c r="J914">
        <v>163</v>
      </c>
      <c r="K914">
        <v>28.8343558282209</v>
      </c>
      <c r="L914">
        <v>24</v>
      </c>
      <c r="M914">
        <v>4</v>
      </c>
      <c r="N914">
        <v>4</v>
      </c>
      <c r="O914">
        <v>0</v>
      </c>
      <c r="P914">
        <v>1</v>
      </c>
      <c r="Q914" t="s">
        <v>198</v>
      </c>
      <c r="R914">
        <v>45.415999999999997</v>
      </c>
      <c r="S914">
        <v>46.930377602577202</v>
      </c>
      <c r="T914" s="8">
        <f t="shared" si="182"/>
        <v>6.7299577989612017E-2</v>
      </c>
      <c r="U914" s="8">
        <f t="shared" si="183"/>
        <v>1.9589113985427369</v>
      </c>
      <c r="V914" s="7">
        <f t="shared" si="184"/>
        <v>0.94028086121525489</v>
      </c>
      <c r="W914" t="str">
        <f t="shared" si="185"/>
        <v>n.s.</v>
      </c>
      <c r="X914" t="str">
        <f t="shared" si="186"/>
        <v>n.s.</v>
      </c>
      <c r="Y914" t="str">
        <f t="shared" si="187"/>
        <v>n.s.</v>
      </c>
      <c r="Z914" t="str">
        <f t="shared" si="188"/>
        <v>n.s.</v>
      </c>
      <c r="AA914">
        <f t="shared" si="189"/>
        <v>6</v>
      </c>
      <c r="AB914">
        <v>-1.7423724315317641</v>
      </c>
      <c r="AC914">
        <v>-2.8172639201833802</v>
      </c>
      <c r="AD914">
        <v>-0.30136492918702329</v>
      </c>
      <c r="AE914">
        <v>1.5032286065925473</v>
      </c>
      <c r="AF914">
        <v>0.72902144837910043</v>
      </c>
      <c r="AG914">
        <v>3.0325486938681916</v>
      </c>
      <c r="AH914">
        <f t="shared" si="190"/>
        <v>6</v>
      </c>
      <c r="AI914">
        <v>-1.9827907099677771</v>
      </c>
      <c r="AJ914">
        <v>-3.1328942704973457</v>
      </c>
      <c r="AK914">
        <v>-0.41696237620333604</v>
      </c>
      <c r="AL914">
        <v>1.1015981400078068</v>
      </c>
      <c r="AM914">
        <v>0.5311560570253625</v>
      </c>
      <c r="AN914">
        <v>2.9885043611621702</v>
      </c>
      <c r="AO914">
        <f t="shared" si="191"/>
        <v>6</v>
      </c>
      <c r="AP914">
        <v>0.253</v>
      </c>
      <c r="AQ914">
        <v>0.114</v>
      </c>
      <c r="AR914">
        <v>0.749</v>
      </c>
      <c r="AS914">
        <v>0.46600000000000003</v>
      </c>
      <c r="AT914">
        <v>0.69199999999999995</v>
      </c>
      <c r="AU914">
        <v>0.126</v>
      </c>
      <c r="AV914" t="s">
        <v>198</v>
      </c>
      <c r="AW914" t="s">
        <v>1254</v>
      </c>
      <c r="AX914" t="s">
        <v>198</v>
      </c>
      <c r="BL914">
        <f t="shared" si="192"/>
        <v>1.1015981400078068</v>
      </c>
      <c r="BM914">
        <f t="shared" si="193"/>
        <v>0.5311560570253625</v>
      </c>
      <c r="BN914">
        <f t="shared" si="194"/>
        <v>2.9885043611621702</v>
      </c>
      <c r="BO914">
        <v>-1.1015981400078068</v>
      </c>
      <c r="BP914">
        <v>-0.5311560570253625</v>
      </c>
      <c r="BQ914">
        <v>-2.9885043611621702</v>
      </c>
    </row>
    <row r="915" spans="1:69" hidden="1" x14ac:dyDescent="0.25">
      <c r="A915"/>
      <c r="B915" t="s">
        <v>2331</v>
      </c>
      <c r="C915" t="s">
        <v>2332</v>
      </c>
      <c r="D915" t="s">
        <v>198</v>
      </c>
      <c r="E915" t="s">
        <v>198</v>
      </c>
      <c r="F915" t="s">
        <v>198</v>
      </c>
      <c r="G915" t="s">
        <v>2333</v>
      </c>
      <c r="H915">
        <v>23.856999999999999</v>
      </c>
      <c r="I915">
        <v>5.52</v>
      </c>
      <c r="J915">
        <v>216</v>
      </c>
      <c r="K915">
        <v>29.629629629629601</v>
      </c>
      <c r="L915">
        <v>58</v>
      </c>
      <c r="M915">
        <v>6</v>
      </c>
      <c r="N915">
        <v>4</v>
      </c>
      <c r="O915">
        <v>0</v>
      </c>
      <c r="P915">
        <v>1</v>
      </c>
      <c r="Q915" t="s">
        <v>198</v>
      </c>
      <c r="R915">
        <v>1.976</v>
      </c>
      <c r="S915">
        <v>161.32460725307499</v>
      </c>
      <c r="T915" s="8">
        <f t="shared" si="182"/>
        <v>0.48539935684838181</v>
      </c>
      <c r="U915" s="8">
        <f t="shared" si="183"/>
        <v>0.35669538046608723</v>
      </c>
      <c r="V915" s="7">
        <f t="shared" si="184"/>
        <v>2.1722082220229682E-2</v>
      </c>
      <c r="W915" t="str">
        <f t="shared" si="185"/>
        <v>n.s.</v>
      </c>
      <c r="X915" t="str">
        <f t="shared" si="186"/>
        <v>n.s.</v>
      </c>
      <c r="Y915" t="str">
        <f t="shared" si="187"/>
        <v>n.s.</v>
      </c>
      <c r="Z915" t="str">
        <f t="shared" si="188"/>
        <v>n.s.</v>
      </c>
      <c r="AA915">
        <f t="shared" si="189"/>
        <v>3</v>
      </c>
      <c r="AB915">
        <v>0.55772234679792776</v>
      </c>
      <c r="AC915" t="s">
        <v>198</v>
      </c>
      <c r="AD915" t="s">
        <v>198</v>
      </c>
      <c r="AE915">
        <v>0.88158544254492299</v>
      </c>
      <c r="AF915" t="s">
        <v>198</v>
      </c>
      <c r="AG915">
        <v>1.6890281202294567E-2</v>
      </c>
      <c r="AH915">
        <f t="shared" si="190"/>
        <v>3</v>
      </c>
      <c r="AI915">
        <v>0.31730406836191483</v>
      </c>
      <c r="AJ915" t="s">
        <v>198</v>
      </c>
      <c r="AK915" t="s">
        <v>198</v>
      </c>
      <c r="AL915">
        <v>0.47995497596018238</v>
      </c>
      <c r="AM915" t="s">
        <v>198</v>
      </c>
      <c r="AN915">
        <v>-2.7154051503726646E-2</v>
      </c>
      <c r="AO915">
        <f t="shared" si="191"/>
        <v>3</v>
      </c>
      <c r="AP915">
        <v>1.246</v>
      </c>
      <c r="AQ915" t="s">
        <v>198</v>
      </c>
      <c r="AR915" t="s">
        <v>198</v>
      </c>
      <c r="AS915">
        <v>0.71699999999999997</v>
      </c>
      <c r="AT915" t="s">
        <v>198</v>
      </c>
      <c r="AU915">
        <v>1.0189999999999999</v>
      </c>
      <c r="AV915" t="s">
        <v>740</v>
      </c>
      <c r="AW915" t="s">
        <v>1254</v>
      </c>
      <c r="AX915" t="s">
        <v>222</v>
      </c>
      <c r="BL915">
        <f t="shared" si="192"/>
        <v>0.47995497596018238</v>
      </c>
      <c r="BM915" t="str">
        <f t="shared" si="193"/>
        <v/>
      </c>
      <c r="BN915">
        <f t="shared" si="194"/>
        <v>-2.7154051503726646E-2</v>
      </c>
      <c r="BO915">
        <v>-0.47995497596018238</v>
      </c>
      <c r="BP915" t="s">
        <v>198</v>
      </c>
      <c r="BQ915">
        <v>2.7154051503726646E-2</v>
      </c>
    </row>
    <row r="916" spans="1:69" hidden="1" x14ac:dyDescent="0.25">
      <c r="A916"/>
      <c r="B916" t="s">
        <v>2334</v>
      </c>
      <c r="C916" t="s">
        <v>2335</v>
      </c>
      <c r="D916" t="s">
        <v>198</v>
      </c>
      <c r="E916" t="s">
        <v>198</v>
      </c>
      <c r="F916" t="s">
        <v>198</v>
      </c>
      <c r="G916" t="s">
        <v>2336</v>
      </c>
      <c r="H916">
        <v>64.149000000000001</v>
      </c>
      <c r="I916">
        <v>6.23</v>
      </c>
      <c r="J916">
        <v>571</v>
      </c>
      <c r="K916">
        <v>13.6602451838879</v>
      </c>
      <c r="L916">
        <v>9</v>
      </c>
      <c r="M916">
        <v>5</v>
      </c>
      <c r="N916">
        <v>5</v>
      </c>
      <c r="O916">
        <v>0</v>
      </c>
      <c r="P916">
        <v>1</v>
      </c>
      <c r="Q916" t="s">
        <v>198</v>
      </c>
      <c r="R916">
        <v>0.63</v>
      </c>
      <c r="S916">
        <v>30.1936597824097</v>
      </c>
      <c r="T916" s="8">
        <f t="shared" si="182"/>
        <v>-2.8621135741967456</v>
      </c>
      <c r="U916" s="8">
        <f t="shared" si="183"/>
        <v>2.5302663492350144</v>
      </c>
      <c r="V916" s="7">
        <f t="shared" si="184"/>
        <v>4.4525457333864753E-2</v>
      </c>
      <c r="W916" t="str">
        <f t="shared" si="185"/>
        <v>n.s.</v>
      </c>
      <c r="X916" t="str">
        <f t="shared" si="186"/>
        <v>n.s.</v>
      </c>
      <c r="Y916" t="str">
        <f t="shared" si="187"/>
        <v>n.s.</v>
      </c>
      <c r="Z916" t="str">
        <f t="shared" si="188"/>
        <v>n.s.</v>
      </c>
      <c r="AA916">
        <f t="shared" si="189"/>
        <v>3</v>
      </c>
      <c r="AB916">
        <v>-0.35904379198025826</v>
      </c>
      <c r="AC916">
        <v>-6.3282258394607593</v>
      </c>
      <c r="AD916" t="s">
        <v>198</v>
      </c>
      <c r="AE916" t="s">
        <v>198</v>
      </c>
      <c r="AF916">
        <v>-1.899071091149219</v>
      </c>
      <c r="AG916" t="s">
        <v>198</v>
      </c>
      <c r="AH916">
        <f t="shared" si="190"/>
        <v>3</v>
      </c>
      <c r="AI916">
        <v>-0.5994620704162712</v>
      </c>
      <c r="AJ916">
        <v>-6.6438561897747244</v>
      </c>
      <c r="AK916" t="s">
        <v>198</v>
      </c>
      <c r="AL916" t="s">
        <v>198</v>
      </c>
      <c r="AM916">
        <v>-2.0969364825029571</v>
      </c>
      <c r="AN916" t="s">
        <v>198</v>
      </c>
      <c r="AO916">
        <f t="shared" si="191"/>
        <v>3</v>
      </c>
      <c r="AP916">
        <v>0.66</v>
      </c>
      <c r="AQ916">
        <v>0.01</v>
      </c>
      <c r="AR916" t="s">
        <v>198</v>
      </c>
      <c r="AS916" t="s">
        <v>198</v>
      </c>
      <c r="AT916">
        <v>4.2779999999999996</v>
      </c>
      <c r="AU916" t="s">
        <v>198</v>
      </c>
      <c r="AV916" t="s">
        <v>199</v>
      </c>
      <c r="AW916" t="s">
        <v>198</v>
      </c>
      <c r="AX916" t="s">
        <v>241</v>
      </c>
      <c r="BL916" t="str">
        <f t="shared" si="192"/>
        <v/>
      </c>
      <c r="BM916">
        <f t="shared" si="193"/>
        <v>-2.0969364825029571</v>
      </c>
      <c r="BN916" t="str">
        <f t="shared" si="194"/>
        <v/>
      </c>
      <c r="BO916" t="s">
        <v>198</v>
      </c>
      <c r="BP916">
        <v>2.0969364825029571</v>
      </c>
      <c r="BQ916" t="s">
        <v>198</v>
      </c>
    </row>
    <row r="917" spans="1:69" x14ac:dyDescent="0.25">
      <c r="B917" t="s">
        <v>2337</v>
      </c>
      <c r="C917" t="s">
        <v>2338</v>
      </c>
      <c r="D917" t="s">
        <v>2339</v>
      </c>
      <c r="E917" t="s">
        <v>2340</v>
      </c>
      <c r="F917" t="s">
        <v>603</v>
      </c>
      <c r="G917" t="s">
        <v>206</v>
      </c>
      <c r="H917">
        <v>42.32</v>
      </c>
      <c r="I917">
        <v>6.7</v>
      </c>
      <c r="J917">
        <v>383</v>
      </c>
      <c r="K917">
        <v>13.315926892950401</v>
      </c>
      <c r="L917">
        <v>13</v>
      </c>
      <c r="M917">
        <v>5</v>
      </c>
      <c r="N917">
        <v>5</v>
      </c>
      <c r="O917">
        <v>0</v>
      </c>
      <c r="P917">
        <v>1</v>
      </c>
      <c r="Q917" t="s">
        <v>198</v>
      </c>
      <c r="R917">
        <v>1.4039999999999999</v>
      </c>
      <c r="S917">
        <v>33.4274389743805</v>
      </c>
      <c r="T917" s="8">
        <f t="shared" si="182"/>
        <v>-0.28883368491744638</v>
      </c>
      <c r="U917" s="8">
        <f t="shared" si="183"/>
        <v>0.49158173998089671</v>
      </c>
      <c r="V917" s="7">
        <f t="shared" si="184"/>
        <v>0.22530792529558941</v>
      </c>
      <c r="W917" t="str">
        <f t="shared" si="185"/>
        <v>n.s.</v>
      </c>
      <c r="X917" t="str">
        <f t="shared" si="186"/>
        <v>n.s.</v>
      </c>
      <c r="Y917" t="str">
        <f t="shared" si="187"/>
        <v>n.s.</v>
      </c>
      <c r="Z917" t="str">
        <f t="shared" si="188"/>
        <v>n.s.</v>
      </c>
      <c r="AA917">
        <f t="shared" si="189"/>
        <v>5</v>
      </c>
      <c r="AB917">
        <v>0.49863566797203085</v>
      </c>
      <c r="AC917">
        <v>-1.0428236205985109</v>
      </c>
      <c r="AD917">
        <v>-0.18662873342850117</v>
      </c>
      <c r="AE917">
        <v>-0.35795150664881425</v>
      </c>
      <c r="AF917" t="s">
        <v>198</v>
      </c>
      <c r="AG917">
        <v>-0.35540023188343645</v>
      </c>
      <c r="AH917">
        <f t="shared" si="190"/>
        <v>5</v>
      </c>
      <c r="AI917">
        <v>0.25821738953601792</v>
      </c>
      <c r="AJ917">
        <v>-1.3584539709124763</v>
      </c>
      <c r="AK917">
        <v>-0.30222618044481392</v>
      </c>
      <c r="AL917">
        <v>-0.75958197323355481</v>
      </c>
      <c r="AM917" t="s">
        <v>198</v>
      </c>
      <c r="AN917">
        <v>-0.39944456458945765</v>
      </c>
      <c r="AO917">
        <f t="shared" si="191"/>
        <v>5</v>
      </c>
      <c r="AP917">
        <v>1.196</v>
      </c>
      <c r="AQ917">
        <v>0.39</v>
      </c>
      <c r="AR917">
        <v>0.81100000000000005</v>
      </c>
      <c r="AS917">
        <v>1.6930000000000001</v>
      </c>
      <c r="AT917" t="s">
        <v>198</v>
      </c>
      <c r="AU917">
        <v>1.319</v>
      </c>
      <c r="AV917" t="s">
        <v>198</v>
      </c>
      <c r="AW917" t="s">
        <v>198</v>
      </c>
      <c r="AX917" t="s">
        <v>198</v>
      </c>
      <c r="BL917">
        <f t="shared" si="192"/>
        <v>-0.75958197323355481</v>
      </c>
      <c r="BM917" t="str">
        <f t="shared" si="193"/>
        <v/>
      </c>
      <c r="BN917">
        <f t="shared" si="194"/>
        <v>-0.39944456458945765</v>
      </c>
      <c r="BO917">
        <v>0.75958197323355481</v>
      </c>
      <c r="BP917" t="s">
        <v>198</v>
      </c>
      <c r="BQ917">
        <v>0.39944456458945765</v>
      </c>
    </row>
    <row r="918" spans="1:69" x14ac:dyDescent="0.25">
      <c r="B918" t="s">
        <v>2341</v>
      </c>
      <c r="C918" t="s">
        <v>2342</v>
      </c>
      <c r="D918" t="s">
        <v>198</v>
      </c>
      <c r="E918" t="s">
        <v>198</v>
      </c>
      <c r="F918" t="s">
        <v>198</v>
      </c>
      <c r="G918" t="s">
        <v>2343</v>
      </c>
      <c r="H918">
        <v>12.558</v>
      </c>
      <c r="I918">
        <v>8.2899999999999991</v>
      </c>
      <c r="J918">
        <v>112</v>
      </c>
      <c r="K918">
        <v>40.178571428571402</v>
      </c>
      <c r="L918">
        <v>32</v>
      </c>
      <c r="M918">
        <v>5</v>
      </c>
      <c r="N918">
        <v>5</v>
      </c>
      <c r="O918">
        <v>0</v>
      </c>
      <c r="P918">
        <v>1</v>
      </c>
      <c r="Q918" t="s">
        <v>198</v>
      </c>
      <c r="R918">
        <v>9</v>
      </c>
      <c r="S918">
        <v>93.348636865615802</v>
      </c>
      <c r="T918" s="8">
        <f t="shared" si="182"/>
        <v>1.0265029348361236</v>
      </c>
      <c r="U918" s="8">
        <f t="shared" si="183"/>
        <v>0.45576964629566019</v>
      </c>
      <c r="V918" s="7">
        <f t="shared" si="184"/>
        <v>5.0949004479161088E-4</v>
      </c>
      <c r="W918" t="str">
        <f t="shared" si="185"/>
        <v>REGULATED</v>
      </c>
      <c r="X918" t="str">
        <f t="shared" si="186"/>
        <v>REGULATED</v>
      </c>
      <c r="Y918" t="str">
        <f t="shared" si="187"/>
        <v>REGULATED</v>
      </c>
      <c r="Z918" t="str">
        <f t="shared" si="188"/>
        <v>REGULATED</v>
      </c>
      <c r="AA918">
        <f t="shared" si="189"/>
        <v>6</v>
      </c>
      <c r="AB918">
        <v>1.9162342096082825</v>
      </c>
      <c r="AC918">
        <v>1.0284462047513372</v>
      </c>
      <c r="AD918">
        <v>0.7101459965666671</v>
      </c>
      <c r="AE918">
        <v>1.2381317343018612</v>
      </c>
      <c r="AF918">
        <v>0.62255306066630123</v>
      </c>
      <c r="AG918">
        <v>0.64350640312229246</v>
      </c>
      <c r="AH918">
        <f t="shared" si="190"/>
        <v>6</v>
      </c>
      <c r="AI918">
        <v>1.6758159311722696</v>
      </c>
      <c r="AJ918">
        <v>0.71281585443737183</v>
      </c>
      <c r="AK918">
        <v>0.5945485495503543</v>
      </c>
      <c r="AL918">
        <v>0.83650126771712052</v>
      </c>
      <c r="AM918">
        <v>0.42468766931256319</v>
      </c>
      <c r="AN918">
        <v>0.5994620704162712</v>
      </c>
      <c r="AO918">
        <f t="shared" si="191"/>
        <v>6</v>
      </c>
      <c r="AP918">
        <v>3.1949999999999998</v>
      </c>
      <c r="AQ918">
        <v>1.639</v>
      </c>
      <c r="AR918">
        <v>1.51</v>
      </c>
      <c r="AS918">
        <v>0.56000000000000005</v>
      </c>
      <c r="AT918">
        <v>0.745</v>
      </c>
      <c r="AU918">
        <v>0.66</v>
      </c>
      <c r="AV918" t="s">
        <v>199</v>
      </c>
      <c r="AW918" t="s">
        <v>198</v>
      </c>
      <c r="AX918" t="s">
        <v>1397</v>
      </c>
      <c r="BL918">
        <f t="shared" si="192"/>
        <v>0.83650126771712052</v>
      </c>
      <c r="BM918">
        <f t="shared" si="193"/>
        <v>0.42468766931256319</v>
      </c>
      <c r="BN918">
        <f t="shared" si="194"/>
        <v>0.5994620704162712</v>
      </c>
      <c r="BO918">
        <v>-0.83650126771712052</v>
      </c>
      <c r="BP918">
        <v>-0.42468766931256319</v>
      </c>
      <c r="BQ918">
        <v>-0.5994620704162712</v>
      </c>
    </row>
    <row r="919" spans="1:69" hidden="1" x14ac:dyDescent="0.25">
      <c r="A919"/>
      <c r="B919" t="s">
        <v>2344</v>
      </c>
      <c r="C919" t="s">
        <v>2345</v>
      </c>
      <c r="D919" t="s">
        <v>198</v>
      </c>
      <c r="E919" t="s">
        <v>198</v>
      </c>
      <c r="F919" t="s">
        <v>198</v>
      </c>
      <c r="G919" t="s">
        <v>2347</v>
      </c>
      <c r="H919">
        <v>105.99</v>
      </c>
      <c r="I919">
        <v>7.49</v>
      </c>
      <c r="J919">
        <v>954</v>
      </c>
      <c r="K919">
        <v>8.8050314465408803</v>
      </c>
      <c r="L919">
        <v>10</v>
      </c>
      <c r="M919">
        <v>6</v>
      </c>
      <c r="N919">
        <v>6</v>
      </c>
      <c r="O919">
        <v>0</v>
      </c>
      <c r="P919">
        <v>1</v>
      </c>
      <c r="Q919" t="s">
        <v>198</v>
      </c>
      <c r="R919">
        <v>0.34599999999999997</v>
      </c>
      <c r="S919">
        <v>32.355571269988999</v>
      </c>
      <c r="T919" s="8">
        <f t="shared" si="182"/>
        <v>-1.0752543894205111</v>
      </c>
      <c r="U919" s="8">
        <f t="shared" si="183"/>
        <v>0.47832840909933949</v>
      </c>
      <c r="V919" s="7">
        <f t="shared" si="184"/>
        <v>1.8433577896696486E-3</v>
      </c>
      <c r="W919" t="str">
        <f t="shared" si="185"/>
        <v>n.s.</v>
      </c>
      <c r="X919" t="str">
        <f t="shared" si="186"/>
        <v>n.s.</v>
      </c>
      <c r="Y919" t="str">
        <f t="shared" si="187"/>
        <v>n.s.</v>
      </c>
      <c r="Z919" t="str">
        <f t="shared" si="188"/>
        <v>n.s.</v>
      </c>
      <c r="AA919">
        <f t="shared" si="189"/>
        <v>3</v>
      </c>
      <c r="AB919">
        <v>-1.3855160033414493</v>
      </c>
      <c r="AC919">
        <v>-1.4407005687191718</v>
      </c>
      <c r="AD919" t="s">
        <v>198</v>
      </c>
      <c r="AE919" t="s">
        <v>198</v>
      </c>
      <c r="AF919">
        <v>-0.3995465962009121</v>
      </c>
      <c r="AG919" t="s">
        <v>198</v>
      </c>
      <c r="AH919">
        <f t="shared" si="190"/>
        <v>3</v>
      </c>
      <c r="AI919">
        <v>-1.6259342817774622</v>
      </c>
      <c r="AJ919">
        <v>-1.7563309190331373</v>
      </c>
      <c r="AK919" t="s">
        <v>198</v>
      </c>
      <c r="AL919" t="s">
        <v>198</v>
      </c>
      <c r="AM919">
        <v>-0.59741198755465008</v>
      </c>
      <c r="AN919" t="s">
        <v>198</v>
      </c>
      <c r="AO919">
        <f t="shared" si="191"/>
        <v>3</v>
      </c>
      <c r="AP919">
        <v>0.32400000000000001</v>
      </c>
      <c r="AQ919">
        <v>0.29599999999999999</v>
      </c>
      <c r="AR919" t="s">
        <v>198</v>
      </c>
      <c r="AS919" t="s">
        <v>198</v>
      </c>
      <c r="AT919">
        <v>1.5129999999999999</v>
      </c>
      <c r="AU919" t="s">
        <v>198</v>
      </c>
      <c r="AV919" t="s">
        <v>199</v>
      </c>
      <c r="AW919" t="s">
        <v>198</v>
      </c>
      <c r="AX919" t="s">
        <v>2346</v>
      </c>
      <c r="BL919" t="str">
        <f t="shared" si="192"/>
        <v/>
      </c>
      <c r="BM919">
        <f t="shared" si="193"/>
        <v>-0.59741198755465008</v>
      </c>
      <c r="BN919" t="str">
        <f t="shared" si="194"/>
        <v/>
      </c>
      <c r="BO919" t="s">
        <v>198</v>
      </c>
      <c r="BP919">
        <v>0.59741198755465008</v>
      </c>
      <c r="BQ919" t="s">
        <v>198</v>
      </c>
    </row>
    <row r="920" spans="1:69" x14ac:dyDescent="0.25">
      <c r="B920" t="s">
        <v>2348</v>
      </c>
      <c r="C920" t="s">
        <v>2349</v>
      </c>
      <c r="D920" t="s">
        <v>198</v>
      </c>
      <c r="E920" t="s">
        <v>198</v>
      </c>
      <c r="F920" t="s">
        <v>198</v>
      </c>
      <c r="G920" t="s">
        <v>198</v>
      </c>
      <c r="H920">
        <v>23.922999999999998</v>
      </c>
      <c r="I920">
        <v>5.72</v>
      </c>
      <c r="J920">
        <v>213</v>
      </c>
      <c r="K920">
        <v>26.760563380281699</v>
      </c>
      <c r="L920">
        <v>13</v>
      </c>
      <c r="M920">
        <v>4</v>
      </c>
      <c r="N920">
        <v>4</v>
      </c>
      <c r="O920">
        <v>0</v>
      </c>
      <c r="P920">
        <v>1</v>
      </c>
      <c r="Q920" t="s">
        <v>198</v>
      </c>
      <c r="R920">
        <v>2.4550000000000001</v>
      </c>
      <c r="S920">
        <v>30.262185454368598</v>
      </c>
      <c r="T920" s="8">
        <f t="shared" si="182"/>
        <v>-0.26922683779944168</v>
      </c>
      <c r="U920" s="8">
        <f t="shared" si="183"/>
        <v>1.0393779790043238</v>
      </c>
      <c r="V920" s="7">
        <f t="shared" si="184"/>
        <v>0.58008486959124028</v>
      </c>
      <c r="W920" t="str">
        <f t="shared" si="185"/>
        <v>n.s.</v>
      </c>
      <c r="X920" t="str">
        <f t="shared" si="186"/>
        <v>n.s.</v>
      </c>
      <c r="Y920" t="str">
        <f t="shared" si="187"/>
        <v>n.s.</v>
      </c>
      <c r="Z920" t="str">
        <f t="shared" si="188"/>
        <v>n.s.</v>
      </c>
      <c r="AA920">
        <f t="shared" si="189"/>
        <v>5</v>
      </c>
      <c r="AB920">
        <v>0.51423252302304956</v>
      </c>
      <c r="AC920">
        <v>-2.3014257801170439</v>
      </c>
      <c r="AD920">
        <v>-6.8827124121114677E-2</v>
      </c>
      <c r="AE920">
        <v>0.43963678916448545</v>
      </c>
      <c r="AF920" t="s">
        <v>198</v>
      </c>
      <c r="AG920">
        <v>7.0249403053415219E-2</v>
      </c>
      <c r="AH920">
        <f t="shared" si="190"/>
        <v>5</v>
      </c>
      <c r="AI920">
        <v>0.27381424458703657</v>
      </c>
      <c r="AJ920">
        <v>-2.6170561304310094</v>
      </c>
      <c r="AK920">
        <v>-0.18442457113742744</v>
      </c>
      <c r="AL920">
        <v>3.8006322579744921E-2</v>
      </c>
      <c r="AM920" t="s">
        <v>198</v>
      </c>
      <c r="AN920">
        <v>2.6205070347394006E-2</v>
      </c>
      <c r="AO920">
        <f t="shared" si="191"/>
        <v>5</v>
      </c>
      <c r="AP920">
        <v>1.2090000000000001</v>
      </c>
      <c r="AQ920">
        <v>0.16300000000000001</v>
      </c>
      <c r="AR920">
        <v>0.88</v>
      </c>
      <c r="AS920">
        <v>0.97399999999999998</v>
      </c>
      <c r="AT920" t="s">
        <v>198</v>
      </c>
      <c r="AU920">
        <v>0.98199999999999998</v>
      </c>
      <c r="AV920" t="s">
        <v>198</v>
      </c>
      <c r="AW920" t="s">
        <v>1254</v>
      </c>
      <c r="AX920" t="s">
        <v>198</v>
      </c>
      <c r="BL920">
        <f t="shared" si="192"/>
        <v>3.8006322579744921E-2</v>
      </c>
      <c r="BM920" t="str">
        <f t="shared" si="193"/>
        <v/>
      </c>
      <c r="BN920">
        <f t="shared" si="194"/>
        <v>2.6205070347394006E-2</v>
      </c>
      <c r="BO920">
        <v>-3.8006322579744921E-2</v>
      </c>
      <c r="BP920" t="s">
        <v>198</v>
      </c>
      <c r="BQ920">
        <v>-2.6205070347394006E-2</v>
      </c>
    </row>
    <row r="921" spans="1:69" x14ac:dyDescent="0.25">
      <c r="B921" t="s">
        <v>2350</v>
      </c>
      <c r="C921" t="s">
        <v>2351</v>
      </c>
      <c r="D921" t="s">
        <v>198</v>
      </c>
      <c r="E921" t="s">
        <v>198</v>
      </c>
      <c r="F921" t="s">
        <v>198</v>
      </c>
      <c r="G921" t="s">
        <v>2603</v>
      </c>
      <c r="H921">
        <v>40.948</v>
      </c>
      <c r="I921">
        <v>5.35</v>
      </c>
      <c r="J921">
        <v>376</v>
      </c>
      <c r="K921">
        <v>14.627659574468099</v>
      </c>
      <c r="L921">
        <v>15</v>
      </c>
      <c r="M921">
        <v>4</v>
      </c>
      <c r="N921">
        <v>4</v>
      </c>
      <c r="O921">
        <v>0</v>
      </c>
      <c r="P921">
        <v>1</v>
      </c>
      <c r="Q921" t="s">
        <v>198</v>
      </c>
      <c r="R921">
        <v>1.581</v>
      </c>
      <c r="S921">
        <v>49.851565122604399</v>
      </c>
      <c r="T921" s="8">
        <f t="shared" si="182"/>
        <v>0.14455829237877688</v>
      </c>
      <c r="U921" s="8">
        <f t="shared" si="183"/>
        <v>0.25554734261015144</v>
      </c>
      <c r="V921" s="7">
        <f t="shared" si="184"/>
        <v>0.24165909386400988</v>
      </c>
      <c r="W921" t="str">
        <f t="shared" si="185"/>
        <v>n.s.</v>
      </c>
      <c r="X921" t="str">
        <f t="shared" si="186"/>
        <v>n.s.</v>
      </c>
      <c r="Y921" t="str">
        <f t="shared" si="187"/>
        <v>n.s.</v>
      </c>
      <c r="Z921" t="str">
        <f t="shared" si="188"/>
        <v>n.s.</v>
      </c>
      <c r="AA921">
        <f t="shared" si="189"/>
        <v>5</v>
      </c>
      <c r="AB921">
        <v>0.22737524096041406</v>
      </c>
      <c r="AC921">
        <v>3.6346592835096669E-2</v>
      </c>
      <c r="AD921">
        <v>0.1638336326691604</v>
      </c>
      <c r="AE921">
        <v>-0.24453219057315312</v>
      </c>
      <c r="AF921">
        <v>0.53976818600236642</v>
      </c>
      <c r="AG921" t="s">
        <v>198</v>
      </c>
      <c r="AH921">
        <f t="shared" si="190"/>
        <v>5</v>
      </c>
      <c r="AI921">
        <v>-1.3043037475598882E-2</v>
      </c>
      <c r="AJ921">
        <v>-0.27928375747886874</v>
      </c>
      <c r="AK921">
        <v>4.8236185652847631E-2</v>
      </c>
      <c r="AL921">
        <v>-0.64616265715789367</v>
      </c>
      <c r="AM921">
        <v>0.34190279464862849</v>
      </c>
      <c r="AN921" t="s">
        <v>198</v>
      </c>
      <c r="AO921">
        <f t="shared" si="191"/>
        <v>5</v>
      </c>
      <c r="AP921">
        <v>0.99099999999999999</v>
      </c>
      <c r="AQ921">
        <v>0.82399999999999995</v>
      </c>
      <c r="AR921">
        <v>1.034</v>
      </c>
      <c r="AS921">
        <v>1.5649999999999999</v>
      </c>
      <c r="AT921">
        <v>0.78900000000000003</v>
      </c>
      <c r="AU921" t="s">
        <v>198</v>
      </c>
      <c r="AV921" t="s">
        <v>199</v>
      </c>
      <c r="AW921" t="s">
        <v>198</v>
      </c>
      <c r="AX921" t="s">
        <v>198</v>
      </c>
      <c r="BL921">
        <f t="shared" si="192"/>
        <v>-0.64616265715789367</v>
      </c>
      <c r="BM921">
        <f t="shared" si="193"/>
        <v>0.34190279464862849</v>
      </c>
      <c r="BN921" t="str">
        <f t="shared" si="194"/>
        <v/>
      </c>
      <c r="BO921">
        <v>0.64616265715789367</v>
      </c>
      <c r="BP921">
        <v>-0.34190279464862849</v>
      </c>
      <c r="BQ921" t="s">
        <v>198</v>
      </c>
    </row>
    <row r="922" spans="1:69" x14ac:dyDescent="0.25">
      <c r="B922" t="s">
        <v>2352</v>
      </c>
      <c r="C922" t="s">
        <v>2353</v>
      </c>
      <c r="D922" t="s">
        <v>198</v>
      </c>
      <c r="E922" t="s">
        <v>198</v>
      </c>
      <c r="F922" t="s">
        <v>198</v>
      </c>
      <c r="G922" t="s">
        <v>2354</v>
      </c>
      <c r="H922">
        <v>29.95</v>
      </c>
      <c r="I922">
        <v>6.81</v>
      </c>
      <c r="J922">
        <v>262</v>
      </c>
      <c r="K922">
        <v>25.1908396946565</v>
      </c>
      <c r="L922">
        <v>18</v>
      </c>
      <c r="M922">
        <v>6</v>
      </c>
      <c r="N922">
        <v>6</v>
      </c>
      <c r="O922">
        <v>0</v>
      </c>
      <c r="P922">
        <v>1</v>
      </c>
      <c r="Q922" t="s">
        <v>198</v>
      </c>
      <c r="R922">
        <v>2.1619999999999999</v>
      </c>
      <c r="S922">
        <v>38.339598178863497</v>
      </c>
      <c r="T922" s="8">
        <f t="shared" si="182"/>
        <v>-0.24075531327323421</v>
      </c>
      <c r="U922" s="8">
        <f t="shared" si="183"/>
        <v>0.11279565499773757</v>
      </c>
      <c r="V922" s="7">
        <f t="shared" si="184"/>
        <v>1.0751640182415805E-3</v>
      </c>
      <c r="W922" t="str">
        <f t="shared" si="185"/>
        <v>n.s.</v>
      </c>
      <c r="X922" t="str">
        <f t="shared" si="186"/>
        <v>n.s.</v>
      </c>
      <c r="Y922" t="str">
        <f t="shared" si="187"/>
        <v>n.s.</v>
      </c>
      <c r="Z922" t="str">
        <f t="shared" si="188"/>
        <v>n.s.</v>
      </c>
      <c r="AA922">
        <f t="shared" si="189"/>
        <v>5</v>
      </c>
      <c r="AB922">
        <v>-0.30751349134017614</v>
      </c>
      <c r="AC922" t="s">
        <v>198</v>
      </c>
      <c r="AD922">
        <v>-0.1411030250954306</v>
      </c>
      <c r="AE922">
        <v>-0.28453385947661869</v>
      </c>
      <c r="AF922">
        <v>-0.38901942149844676</v>
      </c>
      <c r="AG922">
        <v>-8.1606768955498926E-2</v>
      </c>
      <c r="AH922">
        <f t="shared" si="190"/>
        <v>5</v>
      </c>
      <c r="AI922">
        <v>-0.54793176977618907</v>
      </c>
      <c r="AJ922" t="s">
        <v>198</v>
      </c>
      <c r="AK922">
        <v>-0.25670047211174335</v>
      </c>
      <c r="AL922">
        <v>-0.68616432606135924</v>
      </c>
      <c r="AM922">
        <v>-0.58688481285218475</v>
      </c>
      <c r="AN922">
        <v>-0.12565110166152013</v>
      </c>
      <c r="AO922">
        <f t="shared" si="191"/>
        <v>5</v>
      </c>
      <c r="AP922">
        <v>0.68400000000000005</v>
      </c>
      <c r="AQ922" t="s">
        <v>198</v>
      </c>
      <c r="AR922">
        <v>0.83699999999999997</v>
      </c>
      <c r="AS922">
        <v>1.609</v>
      </c>
      <c r="AT922">
        <v>1.502</v>
      </c>
      <c r="AU922">
        <v>1.091</v>
      </c>
      <c r="AV922" t="s">
        <v>198</v>
      </c>
      <c r="AW922" t="s">
        <v>198</v>
      </c>
      <c r="AX922" t="s">
        <v>198</v>
      </c>
      <c r="BL922">
        <f t="shared" si="192"/>
        <v>-0.68616432606135924</v>
      </c>
      <c r="BM922">
        <f t="shared" si="193"/>
        <v>-0.58688481285218475</v>
      </c>
      <c r="BN922">
        <f t="shared" si="194"/>
        <v>-0.12565110166152013</v>
      </c>
      <c r="BO922">
        <v>0.68616432606135924</v>
      </c>
      <c r="BP922">
        <v>0.58688481285218475</v>
      </c>
      <c r="BQ922">
        <v>0.12565110166152013</v>
      </c>
    </row>
    <row r="923" spans="1:69" hidden="1" x14ac:dyDescent="0.25">
      <c r="A923"/>
      <c r="B923" t="s">
        <v>2355</v>
      </c>
      <c r="C923" t="s">
        <v>2356</v>
      </c>
      <c r="D923" t="s">
        <v>198</v>
      </c>
      <c r="E923" t="s">
        <v>198</v>
      </c>
      <c r="F923" t="s">
        <v>198</v>
      </c>
      <c r="G923" t="s">
        <v>2357</v>
      </c>
      <c r="H923">
        <v>65.853999999999999</v>
      </c>
      <c r="I923">
        <v>5.17</v>
      </c>
      <c r="J923">
        <v>597</v>
      </c>
      <c r="K923">
        <v>11.892797319933001</v>
      </c>
      <c r="L923">
        <v>14</v>
      </c>
      <c r="M923">
        <v>6</v>
      </c>
      <c r="N923">
        <v>6</v>
      </c>
      <c r="O923">
        <v>0</v>
      </c>
      <c r="P923">
        <v>1</v>
      </c>
      <c r="Q923" t="s">
        <v>198</v>
      </c>
      <c r="R923">
        <v>0.69299999999999995</v>
      </c>
      <c r="S923">
        <v>49.225976705551098</v>
      </c>
      <c r="T923" s="8">
        <f t="shared" si="182"/>
        <v>-1.6886718952082767</v>
      </c>
      <c r="U923" s="8">
        <f t="shared" si="183"/>
        <v>2.6820655933868398</v>
      </c>
      <c r="V923" s="7">
        <f t="shared" si="184"/>
        <v>0.20509438456273865</v>
      </c>
      <c r="W923" t="str">
        <f t="shared" si="185"/>
        <v>n.s.</v>
      </c>
      <c r="X923" t="str">
        <f t="shared" si="186"/>
        <v>n.s.</v>
      </c>
      <c r="Y923" t="str">
        <f t="shared" si="187"/>
        <v>n.s.</v>
      </c>
      <c r="Z923" t="str">
        <f t="shared" si="188"/>
        <v>n.s.</v>
      </c>
      <c r="AA923">
        <f t="shared" si="189"/>
        <v>4</v>
      </c>
      <c r="AB923">
        <v>6.5796882328944206E-2</v>
      </c>
      <c r="AC923">
        <v>-6.3282258394607593</v>
      </c>
      <c r="AD923">
        <v>-0.31102802653774292</v>
      </c>
      <c r="AE923" t="s">
        <v>198</v>
      </c>
      <c r="AF923" t="s">
        <v>198</v>
      </c>
      <c r="AG923">
        <v>-0.18123059716354811</v>
      </c>
      <c r="AH923">
        <f t="shared" si="190"/>
        <v>4</v>
      </c>
      <c r="AI923">
        <v>-0.17462139610706873</v>
      </c>
      <c r="AJ923">
        <v>-6.6438561897747244</v>
      </c>
      <c r="AK923">
        <v>-0.42662547355405567</v>
      </c>
      <c r="AL923" t="s">
        <v>198</v>
      </c>
      <c r="AM923" t="s">
        <v>198</v>
      </c>
      <c r="AN923">
        <v>-0.22527492986956932</v>
      </c>
      <c r="AO923">
        <f t="shared" si="191"/>
        <v>4</v>
      </c>
      <c r="AP923">
        <v>0.88600000000000001</v>
      </c>
      <c r="AQ923">
        <v>0.01</v>
      </c>
      <c r="AR923">
        <v>0.74399999999999999</v>
      </c>
      <c r="AS923" t="s">
        <v>198</v>
      </c>
      <c r="AT923" t="s">
        <v>198</v>
      </c>
      <c r="AU923">
        <v>1.169</v>
      </c>
      <c r="AV923" t="s">
        <v>199</v>
      </c>
      <c r="AW923" t="s">
        <v>198</v>
      </c>
      <c r="AX923" t="s">
        <v>241</v>
      </c>
      <c r="BL923" t="str">
        <f t="shared" si="192"/>
        <v/>
      </c>
      <c r="BM923" t="str">
        <f t="shared" si="193"/>
        <v/>
      </c>
      <c r="BN923">
        <f t="shared" si="194"/>
        <v>-0.22527492986956932</v>
      </c>
      <c r="BO923" t="s">
        <v>198</v>
      </c>
      <c r="BP923" t="s">
        <v>198</v>
      </c>
      <c r="BQ923">
        <v>0.22527492986956932</v>
      </c>
    </row>
    <row r="924" spans="1:69" x14ac:dyDescent="0.25">
      <c r="B924" t="s">
        <v>2358</v>
      </c>
      <c r="C924" t="s">
        <v>989</v>
      </c>
      <c r="D924" t="s">
        <v>198</v>
      </c>
      <c r="E924" t="s">
        <v>198</v>
      </c>
      <c r="F924" t="s">
        <v>198</v>
      </c>
      <c r="G924" t="s">
        <v>990</v>
      </c>
      <c r="H924">
        <v>35.966999999999999</v>
      </c>
      <c r="I924">
        <v>4.74</v>
      </c>
      <c r="J924">
        <v>315</v>
      </c>
      <c r="K924">
        <v>17.460317460317501</v>
      </c>
      <c r="L924">
        <v>13</v>
      </c>
      <c r="M924">
        <v>5</v>
      </c>
      <c r="N924">
        <v>5</v>
      </c>
      <c r="O924">
        <v>0</v>
      </c>
      <c r="P924">
        <v>1</v>
      </c>
      <c r="Q924" t="s">
        <v>198</v>
      </c>
      <c r="R924">
        <v>1.512</v>
      </c>
      <c r="S924">
        <v>36.287174344062798</v>
      </c>
      <c r="T924" s="8">
        <f t="shared" si="182"/>
        <v>-1.7514772546996633</v>
      </c>
      <c r="U924" s="8">
        <f t="shared" si="183"/>
        <v>3.2861491107190135</v>
      </c>
      <c r="V924" s="7">
        <f t="shared" si="184"/>
        <v>0.26085678980149457</v>
      </c>
      <c r="W924" t="str">
        <f t="shared" si="185"/>
        <v>n.s.</v>
      </c>
      <c r="X924" t="str">
        <f t="shared" si="186"/>
        <v>n.s.</v>
      </c>
      <c r="Y924" t="str">
        <f t="shared" si="187"/>
        <v>n.s.</v>
      </c>
      <c r="Z924" t="str">
        <f t="shared" si="188"/>
        <v>n.s.</v>
      </c>
      <c r="AA924">
        <f t="shared" si="189"/>
        <v>6</v>
      </c>
      <c r="AB924">
        <v>-6.4034379113387114</v>
      </c>
      <c r="AC924">
        <v>-6.3282258394607593</v>
      </c>
      <c r="AD924">
        <v>0.40484173217295522</v>
      </c>
      <c r="AE924">
        <v>1.3561874958235736</v>
      </c>
      <c r="AF924">
        <v>9.2187313459200781E-2</v>
      </c>
      <c r="AG924">
        <v>0.3695836811457624</v>
      </c>
      <c r="AH924">
        <f t="shared" si="190"/>
        <v>6</v>
      </c>
      <c r="AI924">
        <v>-6.6438561897747244</v>
      </c>
      <c r="AJ924">
        <v>-6.6438561897747244</v>
      </c>
      <c r="AK924">
        <v>0.28924428515664247</v>
      </c>
      <c r="AL924">
        <v>0.9545570292388329</v>
      </c>
      <c r="AM924">
        <v>-0.1056780778945372</v>
      </c>
      <c r="AN924">
        <v>0.32553934843974119</v>
      </c>
      <c r="AO924">
        <f t="shared" si="191"/>
        <v>6</v>
      </c>
      <c r="AP924">
        <v>0.01</v>
      </c>
      <c r="AQ924">
        <v>0.01</v>
      </c>
      <c r="AR924">
        <v>1.222</v>
      </c>
      <c r="AS924">
        <v>0.51600000000000001</v>
      </c>
      <c r="AT924">
        <v>1.0760000000000001</v>
      </c>
      <c r="AU924">
        <v>0.79800000000000004</v>
      </c>
      <c r="AV924" t="s">
        <v>198</v>
      </c>
      <c r="AW924" t="s">
        <v>198</v>
      </c>
      <c r="AX924" t="s">
        <v>198</v>
      </c>
      <c r="BL924">
        <f t="shared" si="192"/>
        <v>0.9545570292388329</v>
      </c>
      <c r="BM924">
        <f t="shared" si="193"/>
        <v>-0.1056780778945372</v>
      </c>
      <c r="BN924">
        <f t="shared" si="194"/>
        <v>0.32553934843974119</v>
      </c>
      <c r="BO924">
        <v>-0.9545570292388329</v>
      </c>
      <c r="BP924">
        <v>0.1056780778945372</v>
      </c>
      <c r="BQ924">
        <v>-0.32553934843974119</v>
      </c>
    </row>
    <row r="925" spans="1:69" x14ac:dyDescent="0.25">
      <c r="B925" t="s">
        <v>991</v>
      </c>
      <c r="C925" t="s">
        <v>992</v>
      </c>
      <c r="D925" t="s">
        <v>198</v>
      </c>
      <c r="E925" t="s">
        <v>198</v>
      </c>
      <c r="F925" t="s">
        <v>198</v>
      </c>
      <c r="G925" t="s">
        <v>993</v>
      </c>
      <c r="H925">
        <v>81.183999999999997</v>
      </c>
      <c r="I925">
        <v>5.27</v>
      </c>
      <c r="J925">
        <v>732</v>
      </c>
      <c r="K925">
        <v>7.2404371584699403</v>
      </c>
      <c r="L925">
        <v>20</v>
      </c>
      <c r="M925">
        <v>5</v>
      </c>
      <c r="N925">
        <v>5</v>
      </c>
      <c r="O925">
        <v>0</v>
      </c>
      <c r="P925">
        <v>1</v>
      </c>
      <c r="Q925" t="s">
        <v>240</v>
      </c>
      <c r="R925">
        <v>0.48</v>
      </c>
      <c r="S925">
        <v>44.521559476852403</v>
      </c>
      <c r="T925" s="8">
        <f t="shared" si="182"/>
        <v>-0.37621800376254405</v>
      </c>
      <c r="U925" s="8">
        <f t="shared" si="183"/>
        <v>0.40667633093597638</v>
      </c>
      <c r="V925" s="7">
        <f t="shared" si="184"/>
        <v>6.5437633564185693E-2</v>
      </c>
      <c r="W925" t="str">
        <f t="shared" si="185"/>
        <v>n.s.</v>
      </c>
      <c r="X925" t="str">
        <f t="shared" si="186"/>
        <v>n.s.</v>
      </c>
      <c r="Y925" t="str">
        <f t="shared" si="187"/>
        <v>n.s.</v>
      </c>
      <c r="Z925" t="str">
        <f t="shared" si="188"/>
        <v>n.s.</v>
      </c>
      <c r="AA925">
        <f t="shared" si="189"/>
        <v>6</v>
      </c>
      <c r="AB925">
        <v>9.1617617029306875E-2</v>
      </c>
      <c r="AC925">
        <v>-1.2030707081384695</v>
      </c>
      <c r="AD925">
        <v>-0.20633064787104954</v>
      </c>
      <c r="AE925">
        <v>-0.31908577593639076</v>
      </c>
      <c r="AF925">
        <v>-0.46661744901094465</v>
      </c>
      <c r="AG925">
        <v>-0.15382105864771678</v>
      </c>
      <c r="AH925">
        <f t="shared" si="190"/>
        <v>6</v>
      </c>
      <c r="AI925">
        <v>-0.14880066140670606</v>
      </c>
      <c r="AJ925">
        <v>-1.518701058452435</v>
      </c>
      <c r="AK925">
        <v>-0.32192809488736229</v>
      </c>
      <c r="AL925">
        <v>-0.72071624252113131</v>
      </c>
      <c r="AM925">
        <v>-0.66448284036468264</v>
      </c>
      <c r="AN925">
        <v>-0.19786539135373798</v>
      </c>
      <c r="AO925">
        <f t="shared" si="191"/>
        <v>6</v>
      </c>
      <c r="AP925">
        <v>0.90200000000000002</v>
      </c>
      <c r="AQ925">
        <v>0.34899999999999998</v>
      </c>
      <c r="AR925">
        <v>0.8</v>
      </c>
      <c r="AS925">
        <v>1.6479999999999999</v>
      </c>
      <c r="AT925">
        <v>1.585</v>
      </c>
      <c r="AU925">
        <v>1.147</v>
      </c>
      <c r="AV925" t="s">
        <v>198</v>
      </c>
      <c r="AW925" t="s">
        <v>198</v>
      </c>
      <c r="AX925" t="s">
        <v>1272</v>
      </c>
      <c r="BL925">
        <f t="shared" si="192"/>
        <v>-0.72071624252113131</v>
      </c>
      <c r="BM925">
        <f t="shared" si="193"/>
        <v>-0.66448284036468264</v>
      </c>
      <c r="BN925">
        <f t="shared" si="194"/>
        <v>-0.19786539135373798</v>
      </c>
      <c r="BO925">
        <v>0.72071624252113131</v>
      </c>
      <c r="BP925">
        <v>0.66448284036468264</v>
      </c>
      <c r="BQ925">
        <v>0.19786539135373798</v>
      </c>
    </row>
    <row r="926" spans="1:69" x14ac:dyDescent="0.25">
      <c r="B926" t="s">
        <v>994</v>
      </c>
      <c r="C926" t="s">
        <v>995</v>
      </c>
      <c r="D926" t="s">
        <v>198</v>
      </c>
      <c r="E926" t="s">
        <v>198</v>
      </c>
      <c r="F926" t="s">
        <v>198</v>
      </c>
      <c r="G926" t="s">
        <v>3413</v>
      </c>
      <c r="H926">
        <v>10.211</v>
      </c>
      <c r="I926">
        <v>5.4</v>
      </c>
      <c r="J926">
        <v>91</v>
      </c>
      <c r="K926">
        <v>43.956043956043999</v>
      </c>
      <c r="L926">
        <v>18</v>
      </c>
      <c r="M926">
        <v>2</v>
      </c>
      <c r="N926">
        <v>2</v>
      </c>
      <c r="O926">
        <v>0</v>
      </c>
      <c r="P926">
        <v>1</v>
      </c>
      <c r="Q926" t="s">
        <v>198</v>
      </c>
      <c r="R926">
        <v>14.849</v>
      </c>
      <c r="S926">
        <v>51.246906042098999</v>
      </c>
      <c r="T926" s="8">
        <f t="shared" si="182"/>
        <v>-0.87188454325007025</v>
      </c>
      <c r="U926" s="8">
        <f t="shared" si="183"/>
        <v>2.4305609216255877</v>
      </c>
      <c r="V926" s="7">
        <f t="shared" si="184"/>
        <v>0.44113047008518069</v>
      </c>
      <c r="W926" t="str">
        <f t="shared" si="185"/>
        <v>n.s.</v>
      </c>
      <c r="X926" t="str">
        <f t="shared" si="186"/>
        <v>n.s.</v>
      </c>
      <c r="Y926" t="str">
        <f t="shared" si="187"/>
        <v>n.s.</v>
      </c>
      <c r="Z926" t="str">
        <f t="shared" si="188"/>
        <v>n.s.</v>
      </c>
      <c r="AA926">
        <f t="shared" si="189"/>
        <v>6</v>
      </c>
      <c r="AB926">
        <v>0.8511183405707774</v>
      </c>
      <c r="AC926">
        <v>-0.36244155479867229</v>
      </c>
      <c r="AD926">
        <v>7.794157481797917E-3</v>
      </c>
      <c r="AE926">
        <v>-6.2422257231899847</v>
      </c>
      <c r="AF926">
        <v>0.42049828190332522</v>
      </c>
      <c r="AG926">
        <v>9.3949238532335139E-2</v>
      </c>
      <c r="AH926">
        <f t="shared" si="190"/>
        <v>6</v>
      </c>
      <c r="AI926">
        <v>0.61070006213476447</v>
      </c>
      <c r="AJ926">
        <v>-0.67807190511263771</v>
      </c>
      <c r="AK926">
        <v>-0.10780328953451485</v>
      </c>
      <c r="AL926">
        <v>-6.6438561897747253</v>
      </c>
      <c r="AM926">
        <v>0.22263289054958724</v>
      </c>
      <c r="AN926">
        <v>4.9904905826313933E-2</v>
      </c>
      <c r="AO926">
        <f t="shared" si="191"/>
        <v>6</v>
      </c>
      <c r="AP926">
        <v>1.5269999999999999</v>
      </c>
      <c r="AQ926">
        <v>0.625</v>
      </c>
      <c r="AR926">
        <v>0.92800000000000005</v>
      </c>
      <c r="AS926">
        <v>100</v>
      </c>
      <c r="AT926">
        <v>0.85699999999999998</v>
      </c>
      <c r="AU926">
        <v>0.96599999999999997</v>
      </c>
      <c r="AV926" t="s">
        <v>1364</v>
      </c>
      <c r="AW926" t="s">
        <v>1172</v>
      </c>
      <c r="AX926" t="s">
        <v>1437</v>
      </c>
      <c r="BL926">
        <f t="shared" si="192"/>
        <v>-6.6438561897747253</v>
      </c>
      <c r="BM926">
        <f t="shared" si="193"/>
        <v>0.22263289054958724</v>
      </c>
      <c r="BN926">
        <f t="shared" si="194"/>
        <v>4.9904905826313933E-2</v>
      </c>
      <c r="BO926">
        <v>6.6438561897747253</v>
      </c>
      <c r="BP926">
        <v>-0.22263289054958724</v>
      </c>
      <c r="BQ926">
        <v>-4.9904905826313933E-2</v>
      </c>
    </row>
    <row r="927" spans="1:69" x14ac:dyDescent="0.25">
      <c r="B927" t="s">
        <v>996</v>
      </c>
      <c r="C927" t="s">
        <v>997</v>
      </c>
      <c r="D927" t="s">
        <v>198</v>
      </c>
      <c r="E927" t="s">
        <v>198</v>
      </c>
      <c r="F927" t="s">
        <v>198</v>
      </c>
      <c r="G927" t="s">
        <v>198</v>
      </c>
      <c r="H927">
        <v>30.49</v>
      </c>
      <c r="I927">
        <v>5.1100000000000003</v>
      </c>
      <c r="J927">
        <v>274</v>
      </c>
      <c r="K927">
        <v>20.072992700729898</v>
      </c>
      <c r="L927">
        <v>15</v>
      </c>
      <c r="M927">
        <v>5</v>
      </c>
      <c r="N927">
        <v>5</v>
      </c>
      <c r="O927">
        <v>0</v>
      </c>
      <c r="P927">
        <v>1</v>
      </c>
      <c r="Q927" t="s">
        <v>198</v>
      </c>
      <c r="R927">
        <v>2.1619999999999999</v>
      </c>
      <c r="S927">
        <v>36.8789690732956</v>
      </c>
      <c r="T927" s="8">
        <f t="shared" si="182"/>
        <v>3.9058009861472752E-2</v>
      </c>
      <c r="U927" s="8">
        <f t="shared" si="183"/>
        <v>0.25615620268312672</v>
      </c>
      <c r="V927" s="7">
        <f t="shared" si="184"/>
        <v>0.74323336131995499</v>
      </c>
      <c r="W927" t="str">
        <f t="shared" si="185"/>
        <v>n.s.</v>
      </c>
      <c r="X927" t="str">
        <f t="shared" si="186"/>
        <v>n.s.</v>
      </c>
      <c r="Y927" t="str">
        <f t="shared" si="187"/>
        <v>n.s.</v>
      </c>
      <c r="Z927" t="str">
        <f t="shared" si="188"/>
        <v>n.s.</v>
      </c>
      <c r="AA927">
        <f t="shared" si="189"/>
        <v>5</v>
      </c>
      <c r="AB927">
        <v>-3.5368034806628812E-2</v>
      </c>
      <c r="AC927" t="s">
        <v>198</v>
      </c>
      <c r="AD927">
        <v>0.54213058513298618</v>
      </c>
      <c r="AE927">
        <v>-0.16786062537397561</v>
      </c>
      <c r="AF927">
        <v>-3.9698326963937686E-2</v>
      </c>
      <c r="AG927">
        <v>-0.10391354868108021</v>
      </c>
      <c r="AH927">
        <f t="shared" si="190"/>
        <v>5</v>
      </c>
      <c r="AI927">
        <v>-0.27578631324264175</v>
      </c>
      <c r="AJ927" t="s">
        <v>198</v>
      </c>
      <c r="AK927">
        <v>0.42653313811667337</v>
      </c>
      <c r="AL927">
        <v>-0.56949109195871617</v>
      </c>
      <c r="AM927">
        <v>-0.23756371831767567</v>
      </c>
      <c r="AN927">
        <v>-0.14795788138710142</v>
      </c>
      <c r="AO927">
        <f t="shared" si="191"/>
        <v>5</v>
      </c>
      <c r="AP927">
        <v>0.82599999999999996</v>
      </c>
      <c r="AQ927" t="s">
        <v>198</v>
      </c>
      <c r="AR927">
        <v>1.3440000000000001</v>
      </c>
      <c r="AS927">
        <v>1.484</v>
      </c>
      <c r="AT927">
        <v>1.179</v>
      </c>
      <c r="AU927">
        <v>1.1080000000000001</v>
      </c>
      <c r="AV927" t="s">
        <v>198</v>
      </c>
      <c r="AW927" t="s">
        <v>198</v>
      </c>
      <c r="AX927" t="s">
        <v>198</v>
      </c>
      <c r="BL927">
        <f t="shared" si="192"/>
        <v>-0.56949109195871617</v>
      </c>
      <c r="BM927">
        <f t="shared" si="193"/>
        <v>-0.23756371831767567</v>
      </c>
      <c r="BN927">
        <f t="shared" si="194"/>
        <v>-0.14795788138710142</v>
      </c>
      <c r="BO927">
        <v>0.56949109195871617</v>
      </c>
      <c r="BP927">
        <v>0.23756371831767567</v>
      </c>
      <c r="BQ927">
        <v>0.14795788138710142</v>
      </c>
    </row>
    <row r="928" spans="1:69" x14ac:dyDescent="0.25">
      <c r="B928" t="s">
        <v>998</v>
      </c>
      <c r="C928" t="s">
        <v>999</v>
      </c>
      <c r="D928" t="s">
        <v>198</v>
      </c>
      <c r="E928" t="s">
        <v>198</v>
      </c>
      <c r="F928" t="s">
        <v>198</v>
      </c>
      <c r="G928" t="s">
        <v>198</v>
      </c>
      <c r="H928">
        <v>63.701999999999998</v>
      </c>
      <c r="I928">
        <v>7.53</v>
      </c>
      <c r="J928">
        <v>577</v>
      </c>
      <c r="K928">
        <v>15.251299826689801</v>
      </c>
      <c r="L928">
        <v>41</v>
      </c>
      <c r="M928">
        <v>8</v>
      </c>
      <c r="N928">
        <v>8</v>
      </c>
      <c r="O928">
        <v>0</v>
      </c>
      <c r="P928">
        <v>1</v>
      </c>
      <c r="Q928" t="s">
        <v>198</v>
      </c>
      <c r="R928">
        <v>0.77800000000000002</v>
      </c>
      <c r="S928">
        <v>133.83305180072799</v>
      </c>
      <c r="T928" s="8">
        <f t="shared" si="182"/>
        <v>-0.52089714650652563</v>
      </c>
      <c r="U928" s="8">
        <f t="shared" si="183"/>
        <v>0.54439819246802879</v>
      </c>
      <c r="V928" s="7">
        <f t="shared" si="184"/>
        <v>5.8080041084887082E-2</v>
      </c>
      <c r="W928" t="str">
        <f t="shared" si="185"/>
        <v>n.s.</v>
      </c>
      <c r="X928" t="str">
        <f t="shared" si="186"/>
        <v>n.s.</v>
      </c>
      <c r="Y928" t="str">
        <f t="shared" si="187"/>
        <v>n.s.</v>
      </c>
      <c r="Z928" t="str">
        <f t="shared" si="188"/>
        <v>n.s.</v>
      </c>
      <c r="AA928">
        <f t="shared" si="189"/>
        <v>6</v>
      </c>
      <c r="AB928">
        <v>-1.2839005786250912E-2</v>
      </c>
      <c r="AC928">
        <v>-1.584064743890349</v>
      </c>
      <c r="AD928">
        <v>-0.60463413139009214</v>
      </c>
      <c r="AE928">
        <v>8.6643981116225066E-2</v>
      </c>
      <c r="AF928">
        <v>-0.4241278403123851</v>
      </c>
      <c r="AG928">
        <v>-0.58636113877630203</v>
      </c>
      <c r="AH928">
        <f t="shared" si="190"/>
        <v>6</v>
      </c>
      <c r="AI928">
        <v>-0.25325728422226385</v>
      </c>
      <c r="AJ928">
        <v>-1.8996950942043145</v>
      </c>
      <c r="AK928">
        <v>-0.72023157840640495</v>
      </c>
      <c r="AL928">
        <v>-0.31498648546851549</v>
      </c>
      <c r="AM928">
        <v>-0.62199323166612308</v>
      </c>
      <c r="AN928">
        <v>-0.63040547148232329</v>
      </c>
      <c r="AO928">
        <f t="shared" si="191"/>
        <v>6</v>
      </c>
      <c r="AP928">
        <v>0.83899999999999997</v>
      </c>
      <c r="AQ928">
        <v>0.26800000000000002</v>
      </c>
      <c r="AR928">
        <v>0.60699999999999998</v>
      </c>
      <c r="AS928">
        <v>1.244</v>
      </c>
      <c r="AT928">
        <v>1.5389999999999999</v>
      </c>
      <c r="AU928">
        <v>1.548</v>
      </c>
      <c r="AV928" t="s">
        <v>198</v>
      </c>
      <c r="AW928" t="s">
        <v>198</v>
      </c>
      <c r="AX928" t="s">
        <v>198</v>
      </c>
      <c r="BL928">
        <f t="shared" si="192"/>
        <v>-0.31498648546851549</v>
      </c>
      <c r="BM928">
        <f t="shared" si="193"/>
        <v>-0.62199323166612308</v>
      </c>
      <c r="BN928">
        <f t="shared" si="194"/>
        <v>-0.63040547148232329</v>
      </c>
      <c r="BO928">
        <v>0.31498648546851549</v>
      </c>
      <c r="BP928">
        <v>0.62199323166612308</v>
      </c>
      <c r="BQ928">
        <v>0.63040547148232329</v>
      </c>
    </row>
    <row r="929" spans="1:69" x14ac:dyDescent="0.25">
      <c r="B929" t="s">
        <v>1000</v>
      </c>
      <c r="C929" t="s">
        <v>1001</v>
      </c>
      <c r="D929" t="s">
        <v>198</v>
      </c>
      <c r="E929" t="s">
        <v>198</v>
      </c>
      <c r="F929" t="s">
        <v>198</v>
      </c>
      <c r="G929" t="s">
        <v>1002</v>
      </c>
      <c r="H929">
        <v>16.271000000000001</v>
      </c>
      <c r="I929">
        <v>9.01</v>
      </c>
      <c r="J929">
        <v>146</v>
      </c>
      <c r="K929">
        <v>29.4520547945205</v>
      </c>
      <c r="L929">
        <v>15</v>
      </c>
      <c r="M929">
        <v>6</v>
      </c>
      <c r="N929">
        <v>6</v>
      </c>
      <c r="O929">
        <v>0</v>
      </c>
      <c r="P929">
        <v>1</v>
      </c>
      <c r="Q929" t="s">
        <v>198</v>
      </c>
      <c r="R929">
        <v>5.31</v>
      </c>
      <c r="S929">
        <v>36.675244450569203</v>
      </c>
      <c r="T929" s="8">
        <f t="shared" si="182"/>
        <v>-1.4169117891599192E-2</v>
      </c>
      <c r="U929" s="8">
        <f t="shared" si="183"/>
        <v>0.51149041452097044</v>
      </c>
      <c r="V929" s="7">
        <f t="shared" si="184"/>
        <v>0.95182901517825624</v>
      </c>
      <c r="W929" t="str">
        <f t="shared" si="185"/>
        <v>n.s.</v>
      </c>
      <c r="X929" t="str">
        <f t="shared" si="186"/>
        <v>n.s.</v>
      </c>
      <c r="Y929" t="str">
        <f t="shared" si="187"/>
        <v>n.s.</v>
      </c>
      <c r="Z929" t="str">
        <f t="shared" si="188"/>
        <v>n.s.</v>
      </c>
      <c r="AA929">
        <f t="shared" si="189"/>
        <v>6</v>
      </c>
      <c r="AB929">
        <v>-0.94073116066855356</v>
      </c>
      <c r="AC929">
        <v>0.79175277019411749</v>
      </c>
      <c r="AD929">
        <v>4.6815456144621709E-3</v>
      </c>
      <c r="AE929">
        <v>-0.17077418080559115</v>
      </c>
      <c r="AF929">
        <v>7.3537256351536198E-2</v>
      </c>
      <c r="AG929">
        <v>0.15651906196443371</v>
      </c>
      <c r="AH929">
        <f t="shared" si="190"/>
        <v>6</v>
      </c>
      <c r="AI929">
        <v>-1.1811494391045665</v>
      </c>
      <c r="AJ929">
        <v>0.47612241988015208</v>
      </c>
      <c r="AK929">
        <v>-0.11091590140185059</v>
      </c>
      <c r="AL929">
        <v>-0.5724046473903317</v>
      </c>
      <c r="AM929">
        <v>-0.12432813500220179</v>
      </c>
      <c r="AN929">
        <v>0.1124747292584125</v>
      </c>
      <c r="AO929">
        <f t="shared" si="191"/>
        <v>6</v>
      </c>
      <c r="AP929">
        <v>0.441</v>
      </c>
      <c r="AQ929">
        <v>1.391</v>
      </c>
      <c r="AR929">
        <v>0.92600000000000005</v>
      </c>
      <c r="AS929">
        <v>1.4870000000000001</v>
      </c>
      <c r="AT929">
        <v>1.0900000000000001</v>
      </c>
      <c r="AU929">
        <v>0.92500000000000004</v>
      </c>
      <c r="AV929" t="s">
        <v>247</v>
      </c>
      <c r="AW929" t="s">
        <v>198</v>
      </c>
      <c r="AX929" t="s">
        <v>583</v>
      </c>
      <c r="BL929">
        <f t="shared" si="192"/>
        <v>-0.5724046473903317</v>
      </c>
      <c r="BM929">
        <f t="shared" si="193"/>
        <v>-0.12432813500220179</v>
      </c>
      <c r="BN929">
        <f t="shared" si="194"/>
        <v>0.1124747292584125</v>
      </c>
      <c r="BO929">
        <v>0.5724046473903317</v>
      </c>
      <c r="BP929">
        <v>0.12432813500220179</v>
      </c>
      <c r="BQ929">
        <v>-0.1124747292584125</v>
      </c>
    </row>
    <row r="930" spans="1:69" x14ac:dyDescent="0.25">
      <c r="B930" t="s">
        <v>1003</v>
      </c>
      <c r="C930" t="s">
        <v>1004</v>
      </c>
      <c r="D930" t="s">
        <v>198</v>
      </c>
      <c r="E930" t="s">
        <v>198</v>
      </c>
      <c r="F930" t="s">
        <v>198</v>
      </c>
      <c r="G930" t="s">
        <v>1005</v>
      </c>
      <c r="H930">
        <v>41.694000000000003</v>
      </c>
      <c r="I930">
        <v>5.2</v>
      </c>
      <c r="J930">
        <v>399</v>
      </c>
      <c r="K930">
        <v>16.040100250626601</v>
      </c>
      <c r="L930">
        <v>18</v>
      </c>
      <c r="M930">
        <v>5</v>
      </c>
      <c r="N930">
        <v>5</v>
      </c>
      <c r="O930">
        <v>0</v>
      </c>
      <c r="P930">
        <v>1</v>
      </c>
      <c r="Q930" t="s">
        <v>198</v>
      </c>
      <c r="R930">
        <v>2.5110000000000001</v>
      </c>
      <c r="S930">
        <v>63.154159545898402</v>
      </c>
      <c r="T930" s="8">
        <f t="shared" si="182"/>
        <v>-0.36026457513808569</v>
      </c>
      <c r="U930" s="8">
        <f t="shared" si="183"/>
        <v>0.53396032718265596</v>
      </c>
      <c r="V930" s="7">
        <f t="shared" si="184"/>
        <v>0.16230739967945715</v>
      </c>
      <c r="W930" t="str">
        <f t="shared" si="185"/>
        <v>n.s.</v>
      </c>
      <c r="X930" t="str">
        <f t="shared" si="186"/>
        <v>n.s.</v>
      </c>
      <c r="Y930" t="str">
        <f t="shared" si="187"/>
        <v>n.s.</v>
      </c>
      <c r="Z930" t="str">
        <f t="shared" si="188"/>
        <v>n.s.</v>
      </c>
      <c r="AA930">
        <f t="shared" si="189"/>
        <v>6</v>
      </c>
      <c r="AB930">
        <v>-0.58581465382728071</v>
      </c>
      <c r="AC930">
        <v>-0.62224793777823706</v>
      </c>
      <c r="AD930">
        <v>-0.50589092972995731</v>
      </c>
      <c r="AE930">
        <v>-1.1027356840275313</v>
      </c>
      <c r="AF930">
        <v>0.13712623349605946</v>
      </c>
      <c r="AG930">
        <v>0.51797552103843369</v>
      </c>
      <c r="AH930">
        <f t="shared" si="190"/>
        <v>6</v>
      </c>
      <c r="AI930">
        <v>-0.82623293226329364</v>
      </c>
      <c r="AJ930">
        <v>-0.93787828809220253</v>
      </c>
      <c r="AK930">
        <v>-0.62148837674627011</v>
      </c>
      <c r="AL930">
        <v>-1.5043661506122719</v>
      </c>
      <c r="AM930">
        <v>-6.0739157857678541E-2</v>
      </c>
      <c r="AN930">
        <v>0.47393118833241243</v>
      </c>
      <c r="AO930">
        <f t="shared" si="191"/>
        <v>6</v>
      </c>
      <c r="AP930">
        <v>0.56399999999999995</v>
      </c>
      <c r="AQ930">
        <v>0.52200000000000002</v>
      </c>
      <c r="AR930">
        <v>0.65</v>
      </c>
      <c r="AS930">
        <v>2.8370000000000002</v>
      </c>
      <c r="AT930">
        <v>1.0429999999999999</v>
      </c>
      <c r="AU930">
        <v>0.72</v>
      </c>
      <c r="AV930" t="s">
        <v>198</v>
      </c>
      <c r="AW930" t="s">
        <v>198</v>
      </c>
      <c r="AX930" t="s">
        <v>1272</v>
      </c>
      <c r="BL930">
        <f t="shared" si="192"/>
        <v>-1.5043661506122719</v>
      </c>
      <c r="BM930">
        <f t="shared" si="193"/>
        <v>-6.0739157857678541E-2</v>
      </c>
      <c r="BN930">
        <f t="shared" si="194"/>
        <v>0.47393118833241243</v>
      </c>
      <c r="BO930">
        <v>1.5043661506122719</v>
      </c>
      <c r="BP930">
        <v>6.0739157857678541E-2</v>
      </c>
      <c r="BQ930">
        <v>-0.47393118833241243</v>
      </c>
    </row>
    <row r="931" spans="1:69" x14ac:dyDescent="0.25">
      <c r="B931" t="s">
        <v>1006</v>
      </c>
      <c r="C931" t="s">
        <v>1007</v>
      </c>
      <c r="D931" t="s">
        <v>1008</v>
      </c>
      <c r="E931" t="s">
        <v>1009</v>
      </c>
      <c r="F931" t="s">
        <v>603</v>
      </c>
      <c r="G931" t="s">
        <v>198</v>
      </c>
      <c r="H931">
        <v>21.454000000000001</v>
      </c>
      <c r="I931">
        <v>9.11</v>
      </c>
      <c r="J931">
        <v>196</v>
      </c>
      <c r="K931">
        <v>22.4489795918367</v>
      </c>
      <c r="L931">
        <v>22</v>
      </c>
      <c r="M931">
        <v>3</v>
      </c>
      <c r="N931">
        <v>3</v>
      </c>
      <c r="O931">
        <v>0</v>
      </c>
      <c r="P931">
        <v>1</v>
      </c>
      <c r="Q931" t="s">
        <v>198</v>
      </c>
      <c r="R931">
        <v>3.125</v>
      </c>
      <c r="S931">
        <v>52.749278306961102</v>
      </c>
      <c r="T931" s="8">
        <f t="shared" si="182"/>
        <v>-0.14765340879894007</v>
      </c>
      <c r="U931" s="8">
        <f t="shared" si="183"/>
        <v>0.28744199165472184</v>
      </c>
      <c r="V931" s="7">
        <f t="shared" si="184"/>
        <v>0.27744366652678676</v>
      </c>
      <c r="W931" t="str">
        <f t="shared" si="185"/>
        <v>n.s.</v>
      </c>
      <c r="X931" t="str">
        <f t="shared" si="186"/>
        <v>n.s.</v>
      </c>
      <c r="Y931" t="str">
        <f t="shared" si="187"/>
        <v>n.s.</v>
      </c>
      <c r="Z931" t="str">
        <f t="shared" si="188"/>
        <v>n.s.</v>
      </c>
      <c r="AA931">
        <f t="shared" si="189"/>
        <v>6</v>
      </c>
      <c r="AB931">
        <v>-0.60383248888604224</v>
      </c>
      <c r="AC931">
        <v>-0.35783230154608275</v>
      </c>
      <c r="AD931">
        <v>2.7864075082762396E-2</v>
      </c>
      <c r="AE931">
        <v>-0.28094283076283788</v>
      </c>
      <c r="AF931">
        <v>0.15662240912185665</v>
      </c>
      <c r="AG931">
        <v>0.1722006841967034</v>
      </c>
      <c r="AH931">
        <f t="shared" si="190"/>
        <v>6</v>
      </c>
      <c r="AI931">
        <v>-0.84425076732205517</v>
      </c>
      <c r="AJ931">
        <v>-0.67346265186004817</v>
      </c>
      <c r="AK931">
        <v>-8.7733371933550366E-2</v>
      </c>
      <c r="AL931">
        <v>-0.68257329734757843</v>
      </c>
      <c r="AM931">
        <v>-4.1242982231881345E-2</v>
      </c>
      <c r="AN931">
        <v>0.12815635149068219</v>
      </c>
      <c r="AO931">
        <f t="shared" si="191"/>
        <v>6</v>
      </c>
      <c r="AP931">
        <v>0.55700000000000005</v>
      </c>
      <c r="AQ931">
        <v>0.627</v>
      </c>
      <c r="AR931">
        <v>0.94099999999999995</v>
      </c>
      <c r="AS931">
        <v>1.605</v>
      </c>
      <c r="AT931">
        <v>1.0289999999999999</v>
      </c>
      <c r="AU931">
        <v>0.91500000000000004</v>
      </c>
      <c r="AV931" t="s">
        <v>198</v>
      </c>
      <c r="AW931" t="s">
        <v>198</v>
      </c>
      <c r="AX931" t="s">
        <v>198</v>
      </c>
      <c r="BL931">
        <f t="shared" si="192"/>
        <v>-0.68257329734757843</v>
      </c>
      <c r="BM931">
        <f t="shared" si="193"/>
        <v>-4.1242982231881345E-2</v>
      </c>
      <c r="BN931">
        <f t="shared" si="194"/>
        <v>0.12815635149068219</v>
      </c>
      <c r="BO931">
        <v>0.68257329734757843</v>
      </c>
      <c r="BP931">
        <v>4.1242982231881345E-2</v>
      </c>
      <c r="BQ931">
        <v>-0.12815635149068219</v>
      </c>
    </row>
    <row r="932" spans="1:69" hidden="1" x14ac:dyDescent="0.25">
      <c r="A932"/>
      <c r="B932" t="s">
        <v>1010</v>
      </c>
      <c r="C932" t="s">
        <v>1011</v>
      </c>
      <c r="D932" t="s">
        <v>198</v>
      </c>
      <c r="E932" t="s">
        <v>198</v>
      </c>
      <c r="F932" t="s">
        <v>198</v>
      </c>
      <c r="G932" t="s">
        <v>1012</v>
      </c>
      <c r="H932">
        <v>51.408999999999999</v>
      </c>
      <c r="I932">
        <v>7.14</v>
      </c>
      <c r="J932">
        <v>492</v>
      </c>
      <c r="K932">
        <v>9.9593495934959293</v>
      </c>
      <c r="L932">
        <v>11</v>
      </c>
      <c r="M932">
        <v>4</v>
      </c>
      <c r="N932">
        <v>4</v>
      </c>
      <c r="O932">
        <v>0</v>
      </c>
      <c r="P932">
        <v>1</v>
      </c>
      <c r="Q932" t="s">
        <v>198</v>
      </c>
      <c r="R932">
        <v>1.448</v>
      </c>
      <c r="S932">
        <v>34.231892228126497</v>
      </c>
      <c r="T932" s="8">
        <f t="shared" si="182"/>
        <v>-0.57930191257136032</v>
      </c>
      <c r="U932" s="8">
        <f t="shared" si="183"/>
        <v>0.22627757359328313</v>
      </c>
      <c r="V932" s="7">
        <f t="shared" si="184"/>
        <v>8.7774291628210253E-4</v>
      </c>
      <c r="W932" t="str">
        <f t="shared" si="185"/>
        <v>n.s.</v>
      </c>
      <c r="X932" t="str">
        <f t="shared" si="186"/>
        <v>n.s.</v>
      </c>
      <c r="Y932" t="str">
        <f t="shared" si="187"/>
        <v>n.s.</v>
      </c>
      <c r="Z932" t="str">
        <f t="shared" si="188"/>
        <v>n.s.</v>
      </c>
      <c r="AA932">
        <f t="shared" si="189"/>
        <v>3</v>
      </c>
      <c r="AB932">
        <v>-0.68370685458885949</v>
      </c>
      <c r="AC932">
        <v>-0.78906702835272791</v>
      </c>
      <c r="AD932" t="s">
        <v>198</v>
      </c>
      <c r="AE932" t="s">
        <v>198</v>
      </c>
      <c r="AF932" t="s">
        <v>198</v>
      </c>
      <c r="AG932">
        <v>-0.26513185477249346</v>
      </c>
      <c r="AH932">
        <f t="shared" si="190"/>
        <v>3</v>
      </c>
      <c r="AI932">
        <v>-0.92412513302487242</v>
      </c>
      <c r="AJ932">
        <v>-1.1046973786666934</v>
      </c>
      <c r="AK932" t="s">
        <v>198</v>
      </c>
      <c r="AL932" t="s">
        <v>198</v>
      </c>
      <c r="AM932" t="s">
        <v>198</v>
      </c>
      <c r="AN932">
        <v>-0.30917618747851466</v>
      </c>
      <c r="AO932">
        <f t="shared" si="191"/>
        <v>3</v>
      </c>
      <c r="AP932">
        <v>0.52700000000000002</v>
      </c>
      <c r="AQ932">
        <v>0.46500000000000002</v>
      </c>
      <c r="AR932" t="s">
        <v>198</v>
      </c>
      <c r="AS932" t="s">
        <v>198</v>
      </c>
      <c r="AT932" t="s">
        <v>198</v>
      </c>
      <c r="AU932">
        <v>1.2390000000000001</v>
      </c>
      <c r="AV932" t="s">
        <v>198</v>
      </c>
      <c r="AW932" t="s">
        <v>198</v>
      </c>
      <c r="AX932" t="s">
        <v>198</v>
      </c>
      <c r="BL932" t="str">
        <f t="shared" si="192"/>
        <v/>
      </c>
      <c r="BM932" t="str">
        <f t="shared" si="193"/>
        <v/>
      </c>
      <c r="BN932">
        <f t="shared" si="194"/>
        <v>-0.30917618747851466</v>
      </c>
      <c r="BO932" t="s">
        <v>198</v>
      </c>
      <c r="BP932" t="s">
        <v>198</v>
      </c>
      <c r="BQ932">
        <v>0.30917618747851466</v>
      </c>
    </row>
    <row r="933" spans="1:69" hidden="1" x14ac:dyDescent="0.25">
      <c r="A933"/>
      <c r="B933" t="s">
        <v>1013</v>
      </c>
      <c r="C933" t="s">
        <v>1014</v>
      </c>
      <c r="D933" t="s">
        <v>198</v>
      </c>
      <c r="E933" t="s">
        <v>198</v>
      </c>
      <c r="F933" t="s">
        <v>198</v>
      </c>
      <c r="G933" t="s">
        <v>198</v>
      </c>
      <c r="H933">
        <v>35.445999999999998</v>
      </c>
      <c r="I933">
        <v>9.92</v>
      </c>
      <c r="J933">
        <v>333</v>
      </c>
      <c r="K933">
        <v>24.924924924924898</v>
      </c>
      <c r="L933">
        <v>11</v>
      </c>
      <c r="M933">
        <v>5</v>
      </c>
      <c r="N933">
        <v>5</v>
      </c>
      <c r="O933">
        <v>0</v>
      </c>
      <c r="P933">
        <v>1</v>
      </c>
      <c r="Q933" t="s">
        <v>198</v>
      </c>
      <c r="R933">
        <v>0.995</v>
      </c>
      <c r="S933">
        <v>45.593717098236098</v>
      </c>
      <c r="T933" s="8">
        <f t="shared" si="182"/>
        <v>0.58419809822753388</v>
      </c>
      <c r="U933" s="8">
        <f t="shared" si="183"/>
        <v>1.2914964084806477</v>
      </c>
      <c r="V933" s="7">
        <f t="shared" si="184"/>
        <v>0.35069432297100323</v>
      </c>
      <c r="W933" t="str">
        <f t="shared" si="185"/>
        <v>n.s.</v>
      </c>
      <c r="X933" t="str">
        <f t="shared" si="186"/>
        <v>n.s.</v>
      </c>
      <c r="Y933" t="str">
        <f t="shared" si="187"/>
        <v>n.s.</v>
      </c>
      <c r="Z933" t="str">
        <f t="shared" si="188"/>
        <v>n.s.</v>
      </c>
      <c r="AA933">
        <f t="shared" si="189"/>
        <v>4</v>
      </c>
      <c r="AB933">
        <v>-0.81847541061755558</v>
      </c>
      <c r="AC933" t="s">
        <v>198</v>
      </c>
      <c r="AD933">
        <v>-0.18662873342850117</v>
      </c>
      <c r="AE933">
        <v>2.6058635188023485</v>
      </c>
      <c r="AF933" t="s">
        <v>198</v>
      </c>
      <c r="AG933">
        <v>0.7360330181538437</v>
      </c>
      <c r="AH933">
        <f t="shared" si="190"/>
        <v>4</v>
      </c>
      <c r="AI933">
        <v>-1.0588936890535685</v>
      </c>
      <c r="AJ933" t="s">
        <v>198</v>
      </c>
      <c r="AK933">
        <v>-0.30222618044481392</v>
      </c>
      <c r="AL933">
        <v>2.2042330522176079</v>
      </c>
      <c r="AM933" t="s">
        <v>198</v>
      </c>
      <c r="AN933">
        <v>0.69198868544782244</v>
      </c>
      <c r="AO933">
        <f t="shared" si="191"/>
        <v>4</v>
      </c>
      <c r="AP933">
        <v>0.48</v>
      </c>
      <c r="AQ933" t="s">
        <v>198</v>
      </c>
      <c r="AR933">
        <v>0.81100000000000005</v>
      </c>
      <c r="AS933">
        <v>0.217</v>
      </c>
      <c r="AT933" t="s">
        <v>198</v>
      </c>
      <c r="AU933">
        <v>0.61899999999999999</v>
      </c>
      <c r="AV933" t="s">
        <v>198</v>
      </c>
      <c r="AW933" t="s">
        <v>1254</v>
      </c>
      <c r="AX933" t="s">
        <v>198</v>
      </c>
      <c r="BL933">
        <f t="shared" si="192"/>
        <v>2.2042330522176079</v>
      </c>
      <c r="BM933" t="str">
        <f t="shared" si="193"/>
        <v/>
      </c>
      <c r="BN933">
        <f t="shared" si="194"/>
        <v>0.69198868544782244</v>
      </c>
      <c r="BO933">
        <v>-2.2042330522176079</v>
      </c>
      <c r="BP933" t="s">
        <v>198</v>
      </c>
      <c r="BQ933">
        <v>-0.69198868544782244</v>
      </c>
    </row>
    <row r="934" spans="1:69" x14ac:dyDescent="0.25">
      <c r="B934" t="s">
        <v>1015</v>
      </c>
      <c r="C934" t="s">
        <v>1016</v>
      </c>
      <c r="D934" t="s">
        <v>198</v>
      </c>
      <c r="E934" t="s">
        <v>198</v>
      </c>
      <c r="F934" t="s">
        <v>198</v>
      </c>
      <c r="G934" t="s">
        <v>1017</v>
      </c>
      <c r="H934">
        <v>37.807000000000002</v>
      </c>
      <c r="I934">
        <v>9.3800000000000008</v>
      </c>
      <c r="J934">
        <v>333</v>
      </c>
      <c r="K934">
        <v>25.525525525525499</v>
      </c>
      <c r="L934">
        <v>15</v>
      </c>
      <c r="M934">
        <v>8</v>
      </c>
      <c r="N934">
        <v>8</v>
      </c>
      <c r="O934">
        <v>0</v>
      </c>
      <c r="P934">
        <v>1</v>
      </c>
      <c r="Q934" t="s">
        <v>198</v>
      </c>
      <c r="R934">
        <v>2.008</v>
      </c>
      <c r="S934">
        <v>34.910938143730199</v>
      </c>
      <c r="T934" s="8">
        <f t="shared" si="182"/>
        <v>-0.32507697719009376</v>
      </c>
      <c r="U934" s="8">
        <f t="shared" si="183"/>
        <v>1.3027095042008827</v>
      </c>
      <c r="V934" s="7">
        <f t="shared" si="184"/>
        <v>0.59380297775876845</v>
      </c>
      <c r="W934" t="str">
        <f t="shared" si="185"/>
        <v>n.s.</v>
      </c>
      <c r="X934" t="str">
        <f t="shared" si="186"/>
        <v>n.s.</v>
      </c>
      <c r="Y934" t="str">
        <f t="shared" si="187"/>
        <v>n.s.</v>
      </c>
      <c r="Z934" t="str">
        <f t="shared" si="188"/>
        <v>n.s.</v>
      </c>
      <c r="AA934">
        <f t="shared" si="189"/>
        <v>5</v>
      </c>
      <c r="AB934">
        <v>7.649315459888506E-3</v>
      </c>
      <c r="AC934">
        <v>-2.8819696095711955</v>
      </c>
      <c r="AD934">
        <v>0.29828974453250306</v>
      </c>
      <c r="AE934" t="s">
        <v>198</v>
      </c>
      <c r="AF934">
        <v>0.18636975251590854</v>
      </c>
      <c r="AG934">
        <v>0.76427591111242621</v>
      </c>
      <c r="AH934">
        <f t="shared" si="190"/>
        <v>5</v>
      </c>
      <c r="AI934">
        <v>-0.23276896297612443</v>
      </c>
      <c r="AJ934">
        <v>-3.197599959885161</v>
      </c>
      <c r="AK934">
        <v>0.18269229751619032</v>
      </c>
      <c r="AL934" t="s">
        <v>198</v>
      </c>
      <c r="AM934">
        <v>-1.1495638837829439E-2</v>
      </c>
      <c r="AN934">
        <v>0.72023157840640495</v>
      </c>
      <c r="AO934">
        <f t="shared" si="191"/>
        <v>5</v>
      </c>
      <c r="AP934">
        <v>0.85099999999999998</v>
      </c>
      <c r="AQ934">
        <v>0.109</v>
      </c>
      <c r="AR934">
        <v>1.135</v>
      </c>
      <c r="AS934" t="s">
        <v>198</v>
      </c>
      <c r="AT934">
        <v>1.008</v>
      </c>
      <c r="AU934">
        <v>0.60699999999999998</v>
      </c>
      <c r="AV934" t="s">
        <v>198</v>
      </c>
      <c r="AW934" t="s">
        <v>198</v>
      </c>
      <c r="AX934" t="s">
        <v>583</v>
      </c>
      <c r="BL934" t="str">
        <f t="shared" si="192"/>
        <v/>
      </c>
      <c r="BM934">
        <f t="shared" si="193"/>
        <v>-1.1495638837829439E-2</v>
      </c>
      <c r="BN934">
        <f t="shared" si="194"/>
        <v>0.72023157840640495</v>
      </c>
      <c r="BO934" t="s">
        <v>198</v>
      </c>
      <c r="BP934">
        <v>1.1495638837829439E-2</v>
      </c>
      <c r="BQ934">
        <v>-0.72023157840640495</v>
      </c>
    </row>
    <row r="935" spans="1:69" x14ac:dyDescent="0.25">
      <c r="B935" t="s">
        <v>1018</v>
      </c>
      <c r="C935" t="s">
        <v>2398</v>
      </c>
      <c r="D935" t="s">
        <v>2399</v>
      </c>
      <c r="E935" t="s">
        <v>2400</v>
      </c>
      <c r="F935" t="s">
        <v>813</v>
      </c>
      <c r="G935" t="s">
        <v>1321</v>
      </c>
      <c r="H935">
        <v>22.957000000000001</v>
      </c>
      <c r="I935">
        <v>7.43</v>
      </c>
      <c r="J935">
        <v>211</v>
      </c>
      <c r="K935">
        <v>28.436018957346</v>
      </c>
      <c r="L935">
        <v>17</v>
      </c>
      <c r="M935">
        <v>5</v>
      </c>
      <c r="N935">
        <v>5</v>
      </c>
      <c r="O935">
        <v>0</v>
      </c>
      <c r="P935">
        <v>1</v>
      </c>
      <c r="Q935" t="s">
        <v>198</v>
      </c>
      <c r="R935">
        <v>2.4550000000000001</v>
      </c>
      <c r="S935">
        <v>45.8709284067154</v>
      </c>
      <c r="T935" s="8">
        <f t="shared" si="182"/>
        <v>5.6163591981281846E-2</v>
      </c>
      <c r="U935" s="8">
        <f t="shared" si="183"/>
        <v>1.0039146580570335</v>
      </c>
      <c r="V935" s="7">
        <f t="shared" si="184"/>
        <v>0.90292672186922596</v>
      </c>
      <c r="W935" t="str">
        <f t="shared" si="185"/>
        <v>n.s.</v>
      </c>
      <c r="X935" t="str">
        <f t="shared" si="186"/>
        <v>n.s.</v>
      </c>
      <c r="Y935" t="str">
        <f t="shared" si="187"/>
        <v>n.s.</v>
      </c>
      <c r="Z935" t="str">
        <f t="shared" si="188"/>
        <v>n.s.</v>
      </c>
      <c r="AA935">
        <f t="shared" si="189"/>
        <v>6</v>
      </c>
      <c r="AB935">
        <v>0.58297302391333317</v>
      </c>
      <c r="AC935">
        <v>3.6346592835096669E-2</v>
      </c>
      <c r="AD935">
        <v>-0.51479648295184932</v>
      </c>
      <c r="AE935">
        <v>1.582779905689307</v>
      </c>
      <c r="AF935">
        <v>0.3355131918217179</v>
      </c>
      <c r="AG935">
        <v>-1.6858346794199142</v>
      </c>
      <c r="AH935">
        <f t="shared" si="190"/>
        <v>6</v>
      </c>
      <c r="AI935">
        <v>0.34255474547732023</v>
      </c>
      <c r="AJ935">
        <v>-0.27928375747886874</v>
      </c>
      <c r="AK935">
        <v>-0.63039392996816213</v>
      </c>
      <c r="AL935">
        <v>1.1811494391045665</v>
      </c>
      <c r="AM935">
        <v>0.13764780046797989</v>
      </c>
      <c r="AN935">
        <v>-1.7298790121259353</v>
      </c>
      <c r="AO935">
        <f t="shared" si="191"/>
        <v>6</v>
      </c>
      <c r="AP935">
        <v>1.268</v>
      </c>
      <c r="AQ935">
        <v>0.82399999999999995</v>
      </c>
      <c r="AR935">
        <v>0.64600000000000002</v>
      </c>
      <c r="AS935">
        <v>0.441</v>
      </c>
      <c r="AT935">
        <v>0.90900000000000003</v>
      </c>
      <c r="AU935">
        <v>3.3170000000000002</v>
      </c>
      <c r="AV935" t="s">
        <v>199</v>
      </c>
      <c r="AW935" t="s">
        <v>198</v>
      </c>
      <c r="AX935" t="s">
        <v>209</v>
      </c>
      <c r="BL935">
        <f t="shared" si="192"/>
        <v>1.1811494391045665</v>
      </c>
      <c r="BM935">
        <f t="shared" si="193"/>
        <v>0.13764780046797989</v>
      </c>
      <c r="BN935">
        <f t="shared" si="194"/>
        <v>-1.7298790121259353</v>
      </c>
      <c r="BO935">
        <v>-1.1811494391045665</v>
      </c>
      <c r="BP935">
        <v>-0.13764780046797989</v>
      </c>
      <c r="BQ935">
        <v>1.7298790121259353</v>
      </c>
    </row>
    <row r="936" spans="1:69" x14ac:dyDescent="0.25">
      <c r="B936" t="s">
        <v>2401</v>
      </c>
      <c r="C936" t="s">
        <v>2402</v>
      </c>
      <c r="D936" t="s">
        <v>198</v>
      </c>
      <c r="E936" t="s">
        <v>198</v>
      </c>
      <c r="F936" t="s">
        <v>198</v>
      </c>
      <c r="G936" t="s">
        <v>2405</v>
      </c>
      <c r="H936">
        <v>112.803</v>
      </c>
      <c r="I936">
        <v>7.5</v>
      </c>
      <c r="J936">
        <v>1044</v>
      </c>
      <c r="K936">
        <v>6.1302681992337202</v>
      </c>
      <c r="L936">
        <v>16</v>
      </c>
      <c r="M936">
        <v>4</v>
      </c>
      <c r="N936">
        <v>3</v>
      </c>
      <c r="O936">
        <v>0</v>
      </c>
      <c r="P936">
        <v>1</v>
      </c>
      <c r="Q936" t="s">
        <v>198</v>
      </c>
      <c r="R936">
        <v>0.27700000000000002</v>
      </c>
      <c r="S936">
        <v>65.6686336994171</v>
      </c>
      <c r="T936" s="8">
        <f t="shared" si="182"/>
        <v>7.2058977148231354E-2</v>
      </c>
      <c r="U936" s="8">
        <f t="shared" si="183"/>
        <v>0.50659632133324972</v>
      </c>
      <c r="V936" s="7">
        <f t="shared" si="184"/>
        <v>0.75982731499536449</v>
      </c>
      <c r="W936" t="str">
        <f t="shared" si="185"/>
        <v>n.s.</v>
      </c>
      <c r="X936" t="str">
        <f t="shared" si="186"/>
        <v>n.s.</v>
      </c>
      <c r="Y936" t="str">
        <f t="shared" si="187"/>
        <v>n.s.</v>
      </c>
      <c r="Z936" t="str">
        <f t="shared" si="188"/>
        <v>n.s.</v>
      </c>
      <c r="AA936">
        <f t="shared" si="189"/>
        <v>5</v>
      </c>
      <c r="AB936">
        <v>1.2726253394416215E-2</v>
      </c>
      <c r="AC936" t="s">
        <v>198</v>
      </c>
      <c r="AD936">
        <v>0.90886910151439548</v>
      </c>
      <c r="AE936">
        <v>0.22020982630459887</v>
      </c>
      <c r="AF936">
        <v>-0.13670288431239475</v>
      </c>
      <c r="AG936">
        <v>-0.64480741115985918</v>
      </c>
      <c r="AH936">
        <f t="shared" si="190"/>
        <v>5</v>
      </c>
      <c r="AI936">
        <v>-0.22769202504159672</v>
      </c>
      <c r="AJ936" t="s">
        <v>198</v>
      </c>
      <c r="AK936">
        <v>0.79327165449808268</v>
      </c>
      <c r="AL936">
        <v>-0.18142064028014168</v>
      </c>
      <c r="AM936">
        <v>-0.33456827566613273</v>
      </c>
      <c r="AN936">
        <v>-0.68885174386588044</v>
      </c>
      <c r="AO936">
        <f t="shared" si="191"/>
        <v>5</v>
      </c>
      <c r="AP936">
        <v>0.85399999999999998</v>
      </c>
      <c r="AQ936" t="s">
        <v>198</v>
      </c>
      <c r="AR936">
        <v>1.7330000000000001</v>
      </c>
      <c r="AS936">
        <v>1.1339999999999999</v>
      </c>
      <c r="AT936">
        <v>1.2609999999999999</v>
      </c>
      <c r="AU936">
        <v>1.6120000000000001</v>
      </c>
      <c r="AV936" t="s">
        <v>2403</v>
      </c>
      <c r="AW936" t="s">
        <v>1254</v>
      </c>
      <c r="AX936" t="s">
        <v>2404</v>
      </c>
      <c r="BL936">
        <f t="shared" si="192"/>
        <v>-0.18142064028014168</v>
      </c>
      <c r="BM936">
        <f t="shared" si="193"/>
        <v>-0.33456827566613273</v>
      </c>
      <c r="BN936">
        <f t="shared" si="194"/>
        <v>-0.68885174386588044</v>
      </c>
      <c r="BO936">
        <v>0.18142064028014168</v>
      </c>
      <c r="BP936">
        <v>0.33456827566613273</v>
      </c>
      <c r="BQ936">
        <v>0.68885174386588044</v>
      </c>
    </row>
    <row r="937" spans="1:69" x14ac:dyDescent="0.25">
      <c r="B937" t="s">
        <v>2406</v>
      </c>
      <c r="C937" t="s">
        <v>2407</v>
      </c>
      <c r="D937" t="s">
        <v>198</v>
      </c>
      <c r="E937" t="s">
        <v>198</v>
      </c>
      <c r="F937" t="s">
        <v>198</v>
      </c>
      <c r="G937" t="s">
        <v>198</v>
      </c>
      <c r="H937">
        <v>20.222000000000001</v>
      </c>
      <c r="I937">
        <v>9.16</v>
      </c>
      <c r="J937">
        <v>185</v>
      </c>
      <c r="K937">
        <v>35.135135135135101</v>
      </c>
      <c r="L937">
        <v>18</v>
      </c>
      <c r="M937">
        <v>6</v>
      </c>
      <c r="N937">
        <v>6</v>
      </c>
      <c r="O937">
        <v>0</v>
      </c>
      <c r="P937">
        <v>1</v>
      </c>
      <c r="Q937" t="s">
        <v>198</v>
      </c>
      <c r="R937">
        <v>5.5789999999999997</v>
      </c>
      <c r="S937">
        <v>28.203890204429602</v>
      </c>
      <c r="T937" s="8">
        <f t="shared" si="182"/>
        <v>-8.7187213806605143E-2</v>
      </c>
      <c r="U937" s="8">
        <f t="shared" si="183"/>
        <v>0.30889950533941285</v>
      </c>
      <c r="V937" s="7">
        <f t="shared" si="184"/>
        <v>0.54210967097780527</v>
      </c>
      <c r="W937" t="str">
        <f t="shared" si="185"/>
        <v>n.s.</v>
      </c>
      <c r="X937" t="str">
        <f t="shared" si="186"/>
        <v>n.s.</v>
      </c>
      <c r="Y937" t="str">
        <f t="shared" si="187"/>
        <v>n.s.</v>
      </c>
      <c r="Z937" t="str">
        <f t="shared" si="188"/>
        <v>n.s.</v>
      </c>
      <c r="AA937">
        <f t="shared" si="189"/>
        <v>6</v>
      </c>
      <c r="AB937">
        <v>8.8415184990962958E-2</v>
      </c>
      <c r="AC937">
        <v>-0.23652600532394902</v>
      </c>
      <c r="AD937">
        <v>1.3999307008506018E-2</v>
      </c>
      <c r="AE937">
        <v>-0.70404761130979665</v>
      </c>
      <c r="AF937">
        <v>0.22407046170113198</v>
      </c>
      <c r="AG937">
        <v>9.0965380093513792E-2</v>
      </c>
      <c r="AH937">
        <f t="shared" si="190"/>
        <v>6</v>
      </c>
      <c r="AI937">
        <v>-0.15200309344504997</v>
      </c>
      <c r="AJ937">
        <v>-0.55215635563791443</v>
      </c>
      <c r="AK937">
        <v>-0.10159814000780674</v>
      </c>
      <c r="AL937">
        <v>-1.1056780778945372</v>
      </c>
      <c r="AM937">
        <v>2.6205070347394006E-2</v>
      </c>
      <c r="AN937">
        <v>4.6921047387492573E-2</v>
      </c>
      <c r="AO937">
        <f t="shared" si="191"/>
        <v>6</v>
      </c>
      <c r="AP937">
        <v>0.9</v>
      </c>
      <c r="AQ937">
        <v>0.68200000000000005</v>
      </c>
      <c r="AR937">
        <v>0.93200000000000005</v>
      </c>
      <c r="AS937">
        <v>2.1520000000000001</v>
      </c>
      <c r="AT937">
        <v>0.98199999999999998</v>
      </c>
      <c r="AU937">
        <v>0.96799999999999997</v>
      </c>
      <c r="AV937" t="s">
        <v>198</v>
      </c>
      <c r="AW937" t="s">
        <v>198</v>
      </c>
      <c r="AX937" t="s">
        <v>198</v>
      </c>
      <c r="BL937">
        <f t="shared" si="192"/>
        <v>-1.1056780778945372</v>
      </c>
      <c r="BM937">
        <f t="shared" si="193"/>
        <v>2.6205070347394006E-2</v>
      </c>
      <c r="BN937">
        <f t="shared" si="194"/>
        <v>4.6921047387492573E-2</v>
      </c>
      <c r="BO937">
        <v>1.1056780778945372</v>
      </c>
      <c r="BP937">
        <v>-2.6205070347394006E-2</v>
      </c>
      <c r="BQ937">
        <v>-4.6921047387492573E-2</v>
      </c>
    </row>
    <row r="938" spans="1:69" x14ac:dyDescent="0.25">
      <c r="B938" t="s">
        <v>2408</v>
      </c>
      <c r="C938" t="s">
        <v>2409</v>
      </c>
      <c r="D938" t="s">
        <v>198</v>
      </c>
      <c r="E938" t="s">
        <v>198</v>
      </c>
      <c r="F938" t="s">
        <v>198</v>
      </c>
      <c r="G938" t="s">
        <v>2410</v>
      </c>
      <c r="H938">
        <v>41.825000000000003</v>
      </c>
      <c r="I938">
        <v>5.62</v>
      </c>
      <c r="J938">
        <v>370</v>
      </c>
      <c r="K938">
        <v>26.2162162162162</v>
      </c>
      <c r="L938">
        <v>8</v>
      </c>
      <c r="M938">
        <v>7</v>
      </c>
      <c r="N938">
        <v>7</v>
      </c>
      <c r="O938">
        <v>0</v>
      </c>
      <c r="P938">
        <v>1</v>
      </c>
      <c r="Q938" t="s">
        <v>198</v>
      </c>
      <c r="R938">
        <v>1.1539999999999999</v>
      </c>
      <c r="S938">
        <v>26.525818586349502</v>
      </c>
      <c r="T938" s="8">
        <f t="shared" si="182"/>
        <v>-7.3620111990646303E-2</v>
      </c>
      <c r="U938" s="8">
        <f t="shared" si="183"/>
        <v>0.34521320531796779</v>
      </c>
      <c r="V938" s="7">
        <f t="shared" si="184"/>
        <v>0.64781166091089926</v>
      </c>
      <c r="W938" t="str">
        <f t="shared" si="185"/>
        <v>n.s.</v>
      </c>
      <c r="X938" t="str">
        <f t="shared" si="186"/>
        <v>n.s.</v>
      </c>
      <c r="Y938" t="str">
        <f t="shared" si="187"/>
        <v>n.s.</v>
      </c>
      <c r="Z938" t="str">
        <f t="shared" si="188"/>
        <v>n.s.</v>
      </c>
      <c r="AA938">
        <f t="shared" si="189"/>
        <v>5</v>
      </c>
      <c r="AB938">
        <v>-0.37001490980126139</v>
      </c>
      <c r="AC938" t="s">
        <v>198</v>
      </c>
      <c r="AD938">
        <v>-9.5299335482305778E-2</v>
      </c>
      <c r="AE938">
        <v>0.21133167495814589</v>
      </c>
      <c r="AF938">
        <v>-0.51846708893424931</v>
      </c>
      <c r="AG938">
        <v>0.40434909930643903</v>
      </c>
      <c r="AH938">
        <f t="shared" si="190"/>
        <v>5</v>
      </c>
      <c r="AI938">
        <v>-0.61043318823727433</v>
      </c>
      <c r="AJ938" t="s">
        <v>198</v>
      </c>
      <c r="AK938">
        <v>-0.21089678249861854</v>
      </c>
      <c r="AL938">
        <v>-0.19029879162659466</v>
      </c>
      <c r="AM938">
        <v>-0.71633248028798735</v>
      </c>
      <c r="AN938">
        <v>0.36030476660041783</v>
      </c>
      <c r="AO938">
        <f t="shared" si="191"/>
        <v>5</v>
      </c>
      <c r="AP938">
        <v>0.65500000000000003</v>
      </c>
      <c r="AQ938" t="s">
        <v>198</v>
      </c>
      <c r="AR938">
        <v>0.86399999999999999</v>
      </c>
      <c r="AS938">
        <v>1.141</v>
      </c>
      <c r="AT938">
        <v>1.643</v>
      </c>
      <c r="AU938">
        <v>0.77900000000000003</v>
      </c>
      <c r="AV938" t="s">
        <v>198</v>
      </c>
      <c r="AW938" t="s">
        <v>198</v>
      </c>
      <c r="AX938" t="s">
        <v>198</v>
      </c>
      <c r="BL938">
        <f t="shared" si="192"/>
        <v>-0.19029879162659466</v>
      </c>
      <c r="BM938">
        <f t="shared" si="193"/>
        <v>-0.71633248028798735</v>
      </c>
      <c r="BN938">
        <f t="shared" si="194"/>
        <v>0.36030476660041783</v>
      </c>
      <c r="BO938">
        <v>0.19029879162659466</v>
      </c>
      <c r="BP938">
        <v>0.71633248028798735</v>
      </c>
      <c r="BQ938">
        <v>-0.36030476660041783</v>
      </c>
    </row>
    <row r="939" spans="1:69" x14ac:dyDescent="0.25">
      <c r="B939" t="s">
        <v>2411</v>
      </c>
      <c r="C939" t="s">
        <v>2412</v>
      </c>
      <c r="D939" t="s">
        <v>198</v>
      </c>
      <c r="E939" t="s">
        <v>198</v>
      </c>
      <c r="F939" t="s">
        <v>198</v>
      </c>
      <c r="G939" t="s">
        <v>2413</v>
      </c>
      <c r="H939">
        <v>40.762</v>
      </c>
      <c r="I939">
        <v>8.98</v>
      </c>
      <c r="J939">
        <v>371</v>
      </c>
      <c r="K939">
        <v>2.6954177897574101</v>
      </c>
      <c r="L939">
        <v>24</v>
      </c>
      <c r="M939">
        <v>2</v>
      </c>
      <c r="N939">
        <v>2</v>
      </c>
      <c r="O939">
        <v>0</v>
      </c>
      <c r="P939">
        <v>1</v>
      </c>
      <c r="Q939" t="s">
        <v>198</v>
      </c>
      <c r="R939">
        <v>1.371</v>
      </c>
      <c r="S939">
        <v>62.396050333976703</v>
      </c>
      <c r="T939" s="8">
        <f t="shared" si="182"/>
        <v>0.55250647226760907</v>
      </c>
      <c r="U939" s="8">
        <f t="shared" si="183"/>
        <v>0.26497428855042332</v>
      </c>
      <c r="V939" s="7">
        <f t="shared" si="184"/>
        <v>8.9092028491924067E-4</v>
      </c>
      <c r="W939" t="str">
        <f t="shared" si="185"/>
        <v>REGULATED</v>
      </c>
      <c r="X939" t="str">
        <f t="shared" si="186"/>
        <v>n.s.</v>
      </c>
      <c r="Y939" t="str">
        <f t="shared" si="187"/>
        <v>REGULATED</v>
      </c>
      <c r="Z939" t="str">
        <f t="shared" si="188"/>
        <v>n.s.</v>
      </c>
      <c r="AA939">
        <f t="shared" si="189"/>
        <v>6</v>
      </c>
      <c r="AB939">
        <v>0.98887951144004849</v>
      </c>
      <c r="AC939">
        <v>0.56537906539753424</v>
      </c>
      <c r="AD939">
        <v>0.63564247105613048</v>
      </c>
      <c r="AE939">
        <v>0.61754532384998362</v>
      </c>
      <c r="AF939">
        <v>0.39712076741696045</v>
      </c>
      <c r="AG939">
        <v>0.11047169444499727</v>
      </c>
      <c r="AH939">
        <f t="shared" si="190"/>
        <v>6</v>
      </c>
      <c r="AI939">
        <v>0.74846123300403555</v>
      </c>
      <c r="AJ939">
        <v>0.24974871508356886</v>
      </c>
      <c r="AK939">
        <v>0.52004502403981767</v>
      </c>
      <c r="AL939">
        <v>0.21591485726524309</v>
      </c>
      <c r="AM939">
        <v>0.19925537606322247</v>
      </c>
      <c r="AN939">
        <v>6.6427361738976065E-2</v>
      </c>
      <c r="AO939">
        <f t="shared" si="191"/>
        <v>6</v>
      </c>
      <c r="AP939">
        <v>1.68</v>
      </c>
      <c r="AQ939">
        <v>1.1890000000000001</v>
      </c>
      <c r="AR939">
        <v>1.4339999999999999</v>
      </c>
      <c r="AS939">
        <v>0.86099999999999999</v>
      </c>
      <c r="AT939">
        <v>0.871</v>
      </c>
      <c r="AU939">
        <v>0.95499999999999996</v>
      </c>
      <c r="AV939" t="s">
        <v>199</v>
      </c>
      <c r="AW939" t="s">
        <v>198</v>
      </c>
      <c r="AX939" t="s">
        <v>209</v>
      </c>
      <c r="BL939">
        <f t="shared" si="192"/>
        <v>0.21591485726524309</v>
      </c>
      <c r="BM939">
        <f t="shared" si="193"/>
        <v>0.19925537606322247</v>
      </c>
      <c r="BN939">
        <f t="shared" si="194"/>
        <v>6.6427361738976065E-2</v>
      </c>
      <c r="BO939">
        <v>-0.21591485726524309</v>
      </c>
      <c r="BP939">
        <v>-0.19925537606322247</v>
      </c>
      <c r="BQ939">
        <v>-6.6427361738976065E-2</v>
      </c>
    </row>
    <row r="940" spans="1:69" x14ac:dyDescent="0.25">
      <c r="B940" t="s">
        <v>2414</v>
      </c>
      <c r="C940" t="s">
        <v>2415</v>
      </c>
      <c r="D940" t="s">
        <v>198</v>
      </c>
      <c r="E940" t="s">
        <v>198</v>
      </c>
      <c r="F940" t="s">
        <v>198</v>
      </c>
      <c r="G940" t="s">
        <v>1465</v>
      </c>
      <c r="H940">
        <v>43.893999999999998</v>
      </c>
      <c r="I940">
        <v>8.81</v>
      </c>
      <c r="J940">
        <v>414</v>
      </c>
      <c r="K940">
        <v>14.492753623188401</v>
      </c>
      <c r="L940">
        <v>11</v>
      </c>
      <c r="M940">
        <v>4</v>
      </c>
      <c r="N940">
        <v>4</v>
      </c>
      <c r="O940">
        <v>0</v>
      </c>
      <c r="P940">
        <v>1</v>
      </c>
      <c r="Q940" t="s">
        <v>198</v>
      </c>
      <c r="R940">
        <v>2.1619999999999999</v>
      </c>
      <c r="S940">
        <v>33.691327571868896</v>
      </c>
      <c r="T940" s="8">
        <f t="shared" si="182"/>
        <v>-0.50697939320147234</v>
      </c>
      <c r="U940" s="8">
        <f t="shared" si="183"/>
        <v>0.442048132419741</v>
      </c>
      <c r="V940" s="7">
        <f t="shared" si="184"/>
        <v>3.1653745157823009E-2</v>
      </c>
      <c r="W940" t="str">
        <f t="shared" si="185"/>
        <v>REGULATED</v>
      </c>
      <c r="X940" t="str">
        <f t="shared" si="186"/>
        <v>n.s.</v>
      </c>
      <c r="Y940" t="str">
        <f t="shared" si="187"/>
        <v>n.s.</v>
      </c>
      <c r="Z940" t="str">
        <f t="shared" si="188"/>
        <v>n.s.</v>
      </c>
      <c r="AA940">
        <f t="shared" si="189"/>
        <v>5</v>
      </c>
      <c r="AB940">
        <v>-0.99744555166287507</v>
      </c>
      <c r="AC940" t="s">
        <v>198</v>
      </c>
      <c r="AD940">
        <v>0.20645087746742624</v>
      </c>
      <c r="AE940">
        <v>-0.5014078035281716</v>
      </c>
      <c r="AF940">
        <v>-0.30395587406717234</v>
      </c>
      <c r="AG940">
        <v>-0.93853861421656937</v>
      </c>
      <c r="AH940">
        <f t="shared" si="190"/>
        <v>5</v>
      </c>
      <c r="AI940">
        <v>-1.237863830098888</v>
      </c>
      <c r="AJ940" t="s">
        <v>198</v>
      </c>
      <c r="AK940">
        <v>9.0853430451113479E-2</v>
      </c>
      <c r="AL940">
        <v>-0.90303827011291216</v>
      </c>
      <c r="AM940">
        <v>-0.50182126542091032</v>
      </c>
      <c r="AN940">
        <v>-0.98258294692259063</v>
      </c>
      <c r="AO940">
        <f t="shared" si="191"/>
        <v>5</v>
      </c>
      <c r="AP940">
        <v>0.42399999999999999</v>
      </c>
      <c r="AQ940" t="s">
        <v>198</v>
      </c>
      <c r="AR940">
        <v>1.0649999999999999</v>
      </c>
      <c r="AS940">
        <v>1.87</v>
      </c>
      <c r="AT940">
        <v>1.4159999999999999</v>
      </c>
      <c r="AU940">
        <v>1.976</v>
      </c>
      <c r="AV940" t="s">
        <v>198</v>
      </c>
      <c r="AW940" t="s">
        <v>198</v>
      </c>
      <c r="AX940" t="s">
        <v>205</v>
      </c>
      <c r="BL940">
        <f t="shared" si="192"/>
        <v>-0.90303827011291216</v>
      </c>
      <c r="BM940">
        <f t="shared" si="193"/>
        <v>-0.50182126542091032</v>
      </c>
      <c r="BN940">
        <f t="shared" si="194"/>
        <v>-0.98258294692259063</v>
      </c>
      <c r="BO940">
        <v>0.90303827011291216</v>
      </c>
      <c r="BP940">
        <v>0.50182126542091032</v>
      </c>
      <c r="BQ940">
        <v>0.98258294692259063</v>
      </c>
    </row>
    <row r="941" spans="1:69" hidden="1" x14ac:dyDescent="0.25">
      <c r="A941"/>
      <c r="B941" t="s">
        <v>2416</v>
      </c>
      <c r="C941" t="s">
        <v>2417</v>
      </c>
      <c r="D941" t="s">
        <v>198</v>
      </c>
      <c r="E941" t="s">
        <v>198</v>
      </c>
      <c r="F941" t="s">
        <v>198</v>
      </c>
      <c r="G941" t="s">
        <v>2418</v>
      </c>
      <c r="H941">
        <v>43.152000000000001</v>
      </c>
      <c r="I941">
        <v>5.33</v>
      </c>
      <c r="J941">
        <v>398</v>
      </c>
      <c r="K941">
        <v>16.582914572864301</v>
      </c>
      <c r="L941">
        <v>11</v>
      </c>
      <c r="M941">
        <v>5</v>
      </c>
      <c r="N941">
        <v>5</v>
      </c>
      <c r="O941">
        <v>0</v>
      </c>
      <c r="P941">
        <v>1</v>
      </c>
      <c r="Q941" t="s">
        <v>198</v>
      </c>
      <c r="R941">
        <v>0.97799999999999998</v>
      </c>
      <c r="S941">
        <v>30.206075310707099</v>
      </c>
      <c r="T941" s="8">
        <f t="shared" si="182"/>
        <v>0.27281138903405155</v>
      </c>
      <c r="U941" s="8">
        <f t="shared" si="183"/>
        <v>1.6593044914984785</v>
      </c>
      <c r="V941" s="7">
        <f t="shared" si="184"/>
        <v>0.72801414407414811</v>
      </c>
      <c r="W941" t="str">
        <f t="shared" si="185"/>
        <v>n.s.</v>
      </c>
      <c r="X941" t="str">
        <f t="shared" si="186"/>
        <v>n.s.</v>
      </c>
      <c r="Y941" t="str">
        <f t="shared" si="187"/>
        <v>n.s.</v>
      </c>
      <c r="Z941" t="str">
        <f t="shared" si="188"/>
        <v>n.s.</v>
      </c>
      <c r="AA941">
        <f t="shared" si="189"/>
        <v>4</v>
      </c>
      <c r="AB941" t="s">
        <v>198</v>
      </c>
      <c r="AC941">
        <v>-0.6901520022800407</v>
      </c>
      <c r="AD941">
        <v>0.1763366048739913</v>
      </c>
      <c r="AE941">
        <v>-1.378679632458635</v>
      </c>
      <c r="AF941">
        <v>2.9837405860008905</v>
      </c>
      <c r="AG941" t="s">
        <v>198</v>
      </c>
      <c r="AH941">
        <f t="shared" si="190"/>
        <v>4</v>
      </c>
      <c r="AI941" t="s">
        <v>198</v>
      </c>
      <c r="AJ941">
        <v>-1.0057823525940062</v>
      </c>
      <c r="AK941">
        <v>6.0739157857678541E-2</v>
      </c>
      <c r="AL941">
        <v>-1.7803100990433756</v>
      </c>
      <c r="AM941">
        <v>2.7858751946471525</v>
      </c>
      <c r="AN941" t="s">
        <v>198</v>
      </c>
      <c r="AO941">
        <f t="shared" si="191"/>
        <v>4</v>
      </c>
      <c r="AP941" t="s">
        <v>198</v>
      </c>
      <c r="AQ941">
        <v>0.498</v>
      </c>
      <c r="AR941">
        <v>1.0429999999999999</v>
      </c>
      <c r="AS941">
        <v>3.4350000000000001</v>
      </c>
      <c r="AT941">
        <v>0.14499999999999999</v>
      </c>
      <c r="AU941" t="s">
        <v>198</v>
      </c>
      <c r="AV941" t="s">
        <v>1267</v>
      </c>
      <c r="AW941" t="s">
        <v>200</v>
      </c>
      <c r="AX941" t="s">
        <v>198</v>
      </c>
      <c r="BL941">
        <f t="shared" si="192"/>
        <v>-1.7803100990433756</v>
      </c>
      <c r="BM941">
        <f t="shared" si="193"/>
        <v>2.7858751946471525</v>
      </c>
      <c r="BN941" t="str">
        <f t="shared" si="194"/>
        <v/>
      </c>
      <c r="BO941">
        <v>1.7803100990433756</v>
      </c>
      <c r="BP941">
        <v>-2.7858751946471525</v>
      </c>
      <c r="BQ941" t="s">
        <v>198</v>
      </c>
    </row>
    <row r="942" spans="1:69" x14ac:dyDescent="0.25">
      <c r="B942" t="s">
        <v>2419</v>
      </c>
      <c r="C942" t="s">
        <v>2420</v>
      </c>
      <c r="D942" t="s">
        <v>198</v>
      </c>
      <c r="E942" t="s">
        <v>198</v>
      </c>
      <c r="F942" t="s">
        <v>198</v>
      </c>
      <c r="G942" t="s">
        <v>2421</v>
      </c>
      <c r="H942">
        <v>61.506</v>
      </c>
      <c r="I942">
        <v>5.63</v>
      </c>
      <c r="J942">
        <v>548</v>
      </c>
      <c r="K942">
        <v>12.043795620438001</v>
      </c>
      <c r="L942">
        <v>23</v>
      </c>
      <c r="M942">
        <v>6</v>
      </c>
      <c r="N942">
        <v>6</v>
      </c>
      <c r="O942">
        <v>0</v>
      </c>
      <c r="P942">
        <v>1</v>
      </c>
      <c r="Q942" t="s">
        <v>198</v>
      </c>
      <c r="R942">
        <v>0.81200000000000006</v>
      </c>
      <c r="S942">
        <v>62.880546092987103</v>
      </c>
      <c r="T942" s="8">
        <f t="shared" si="182"/>
        <v>0.51161432291039155</v>
      </c>
      <c r="U942" s="8">
        <f t="shared" si="183"/>
        <v>1.9660310956173443</v>
      </c>
      <c r="V942" s="7">
        <f t="shared" si="184"/>
        <v>0.57352704480874983</v>
      </c>
      <c r="W942" t="str">
        <f t="shared" si="185"/>
        <v>n.s.</v>
      </c>
      <c r="X942" t="str">
        <f t="shared" si="186"/>
        <v>n.s.</v>
      </c>
      <c r="Y942" t="str">
        <f t="shared" si="187"/>
        <v>n.s.</v>
      </c>
      <c r="Z942" t="str">
        <f t="shared" si="188"/>
        <v>n.s.</v>
      </c>
      <c r="AA942">
        <f t="shared" si="189"/>
        <v>6</v>
      </c>
      <c r="AB942">
        <v>-1.4215852580489712</v>
      </c>
      <c r="AC942">
        <v>-1.2621366490029868</v>
      </c>
      <c r="AD942">
        <v>-1.5647846187835261</v>
      </c>
      <c r="AE942">
        <v>2.7975591429158797</v>
      </c>
      <c r="AF942">
        <v>2.8327327979012082</v>
      </c>
      <c r="AG942">
        <v>1.687900522480746</v>
      </c>
      <c r="AH942">
        <f t="shared" si="190"/>
        <v>6</v>
      </c>
      <c r="AI942">
        <v>-1.6620035364849841</v>
      </c>
      <c r="AJ942">
        <v>-1.5777669993169523</v>
      </c>
      <c r="AK942">
        <v>-1.680382065799839</v>
      </c>
      <c r="AL942">
        <v>2.3959286763311392</v>
      </c>
      <c r="AM942">
        <v>2.6348674065474702</v>
      </c>
      <c r="AN942">
        <v>1.6438561897747248</v>
      </c>
      <c r="AO942">
        <f t="shared" si="191"/>
        <v>6</v>
      </c>
      <c r="AP942">
        <v>0.316</v>
      </c>
      <c r="AQ942">
        <v>0.33500000000000002</v>
      </c>
      <c r="AR942">
        <v>0.312</v>
      </c>
      <c r="AS942">
        <v>0.19</v>
      </c>
      <c r="AT942">
        <v>0.161</v>
      </c>
      <c r="AU942">
        <v>0.32</v>
      </c>
      <c r="AV942" t="s">
        <v>199</v>
      </c>
      <c r="AW942" t="s">
        <v>859</v>
      </c>
      <c r="AX942" t="s">
        <v>583</v>
      </c>
      <c r="BL942">
        <f t="shared" si="192"/>
        <v>2.3959286763311392</v>
      </c>
      <c r="BM942">
        <f t="shared" si="193"/>
        <v>2.6348674065474702</v>
      </c>
      <c r="BN942">
        <f t="shared" si="194"/>
        <v>1.6438561897747248</v>
      </c>
      <c r="BO942">
        <v>-2.3959286763311392</v>
      </c>
      <c r="BP942">
        <v>-2.6348674065474702</v>
      </c>
      <c r="BQ942">
        <v>-1.6438561897747248</v>
      </c>
    </row>
    <row r="943" spans="1:69" x14ac:dyDescent="0.25">
      <c r="B943" t="s">
        <v>2422</v>
      </c>
      <c r="C943" t="s">
        <v>2423</v>
      </c>
      <c r="D943" t="s">
        <v>198</v>
      </c>
      <c r="E943" t="s">
        <v>198</v>
      </c>
      <c r="F943" t="s">
        <v>198</v>
      </c>
      <c r="G943" t="s">
        <v>198</v>
      </c>
      <c r="H943">
        <v>64.647000000000006</v>
      </c>
      <c r="I943">
        <v>5.52</v>
      </c>
      <c r="J943">
        <v>617</v>
      </c>
      <c r="K943">
        <v>11.021069692058299</v>
      </c>
      <c r="L943">
        <v>10</v>
      </c>
      <c r="M943">
        <v>4</v>
      </c>
      <c r="N943">
        <v>4</v>
      </c>
      <c r="O943">
        <v>0</v>
      </c>
      <c r="P943">
        <v>1</v>
      </c>
      <c r="Q943" t="s">
        <v>198</v>
      </c>
      <c r="R943">
        <v>0.46800000000000003</v>
      </c>
      <c r="S943">
        <v>30.115968227386499</v>
      </c>
      <c r="T943" s="8">
        <f t="shared" si="182"/>
        <v>-1.3813250680451516</v>
      </c>
      <c r="U943" s="8">
        <f t="shared" si="183"/>
        <v>2.4977278473159878</v>
      </c>
      <c r="V943" s="7">
        <f t="shared" si="184"/>
        <v>0.2515512249230421</v>
      </c>
      <c r="W943" t="str">
        <f t="shared" si="185"/>
        <v>n.s.</v>
      </c>
      <c r="X943" t="str">
        <f t="shared" si="186"/>
        <v>n.s.</v>
      </c>
      <c r="Y943" t="str">
        <f t="shared" si="187"/>
        <v>n.s.</v>
      </c>
      <c r="Z943" t="str">
        <f t="shared" si="188"/>
        <v>n.s.</v>
      </c>
      <c r="AA943">
        <f t="shared" si="189"/>
        <v>5</v>
      </c>
      <c r="AB943">
        <v>0.31492371479964271</v>
      </c>
      <c r="AC943">
        <v>-0.98837583657613437</v>
      </c>
      <c r="AD943">
        <v>0.59275665820295387</v>
      </c>
      <c r="AE943">
        <v>-6.2422257231899847</v>
      </c>
      <c r="AF943">
        <v>-0.58370415346223625</v>
      </c>
      <c r="AG943" t="s">
        <v>198</v>
      </c>
      <c r="AH943">
        <f t="shared" si="190"/>
        <v>5</v>
      </c>
      <c r="AI943">
        <v>7.450543636362976E-2</v>
      </c>
      <c r="AJ943">
        <v>-1.3040061868900998</v>
      </c>
      <c r="AK943">
        <v>0.47715921118664112</v>
      </c>
      <c r="AL943">
        <v>-6.6438561897747253</v>
      </c>
      <c r="AM943">
        <v>-0.78156954481597418</v>
      </c>
      <c r="AN943" t="s">
        <v>198</v>
      </c>
      <c r="AO943">
        <f t="shared" si="191"/>
        <v>5</v>
      </c>
      <c r="AP943">
        <v>1.0529999999999999</v>
      </c>
      <c r="AQ943">
        <v>0.40500000000000003</v>
      </c>
      <c r="AR943">
        <v>1.3919999999999999</v>
      </c>
      <c r="AS943">
        <v>100</v>
      </c>
      <c r="AT943">
        <v>1.7190000000000001</v>
      </c>
      <c r="AU943" t="s">
        <v>198</v>
      </c>
      <c r="AV943" t="s">
        <v>198</v>
      </c>
      <c r="AW943" t="s">
        <v>198</v>
      </c>
      <c r="AX943" t="s">
        <v>198</v>
      </c>
      <c r="BL943">
        <f t="shared" si="192"/>
        <v>-6.6438561897747253</v>
      </c>
      <c r="BM943">
        <f t="shared" si="193"/>
        <v>-0.78156954481597418</v>
      </c>
      <c r="BN943" t="str">
        <f t="shared" si="194"/>
        <v/>
      </c>
      <c r="BO943">
        <v>6.6438561897747253</v>
      </c>
      <c r="BP943">
        <v>0.78156954481597418</v>
      </c>
      <c r="BQ943" t="s">
        <v>198</v>
      </c>
    </row>
    <row r="944" spans="1:69" hidden="1" x14ac:dyDescent="0.25">
      <c r="A944"/>
      <c r="B944" t="s">
        <v>2424</v>
      </c>
      <c r="C944" t="s">
        <v>1052</v>
      </c>
      <c r="D944" t="s">
        <v>198</v>
      </c>
      <c r="E944" t="s">
        <v>198</v>
      </c>
      <c r="F944" t="s">
        <v>198</v>
      </c>
      <c r="G944" t="s">
        <v>198</v>
      </c>
      <c r="H944">
        <v>22.753</v>
      </c>
      <c r="I944">
        <v>5.31</v>
      </c>
      <c r="J944">
        <v>205</v>
      </c>
      <c r="K944">
        <v>41.951219512195102</v>
      </c>
      <c r="L944">
        <v>8</v>
      </c>
      <c r="M944">
        <v>5</v>
      </c>
      <c r="N944">
        <v>5</v>
      </c>
      <c r="O944">
        <v>0</v>
      </c>
      <c r="P944">
        <v>1</v>
      </c>
      <c r="Q944" t="s">
        <v>198</v>
      </c>
      <c r="R944">
        <v>2.1619999999999999</v>
      </c>
      <c r="S944">
        <v>24.3207604885101</v>
      </c>
      <c r="T944" s="8">
        <f t="shared" si="182"/>
        <v>-1.4033208883546797</v>
      </c>
      <c r="U944" s="8">
        <f t="shared" si="183"/>
        <v>2.8934119726910406</v>
      </c>
      <c r="V944" s="7">
        <f t="shared" si="184"/>
        <v>0.31898689036631583</v>
      </c>
      <c r="W944" t="str">
        <f t="shared" si="185"/>
        <v>n.s.</v>
      </c>
      <c r="X944" t="str">
        <f t="shared" si="186"/>
        <v>n.s.</v>
      </c>
      <c r="Y944" t="str">
        <f t="shared" si="187"/>
        <v>n.s.</v>
      </c>
      <c r="Z944" t="str">
        <f t="shared" si="188"/>
        <v>n.s.</v>
      </c>
      <c r="AA944">
        <f t="shared" si="189"/>
        <v>4</v>
      </c>
      <c r="AB944">
        <v>-6.1807902008800986E-2</v>
      </c>
      <c r="AC944">
        <v>-6.3282258394607593</v>
      </c>
      <c r="AD944" t="s">
        <v>198</v>
      </c>
      <c r="AE944" t="s">
        <v>198</v>
      </c>
      <c r="AF944">
        <v>-0.32318534554722517</v>
      </c>
      <c r="AG944">
        <v>1.0999355335980665</v>
      </c>
      <c r="AH944">
        <f t="shared" si="190"/>
        <v>4</v>
      </c>
      <c r="AI944">
        <v>-0.30222618044481392</v>
      </c>
      <c r="AJ944">
        <v>-6.6438561897747244</v>
      </c>
      <c r="AK944" t="s">
        <v>198</v>
      </c>
      <c r="AL944" t="s">
        <v>198</v>
      </c>
      <c r="AM944">
        <v>-0.52105073690096315</v>
      </c>
      <c r="AN944">
        <v>1.0558912008920454</v>
      </c>
      <c r="AO944">
        <f t="shared" si="191"/>
        <v>4</v>
      </c>
      <c r="AP944">
        <v>0.81100000000000005</v>
      </c>
      <c r="AQ944">
        <v>0.01</v>
      </c>
      <c r="AR944" t="s">
        <v>198</v>
      </c>
      <c r="AS944" t="s">
        <v>198</v>
      </c>
      <c r="AT944">
        <v>1.4350000000000001</v>
      </c>
      <c r="AU944">
        <v>0.48099999999999998</v>
      </c>
      <c r="AV944" t="s">
        <v>198</v>
      </c>
      <c r="AW944" t="s">
        <v>198</v>
      </c>
      <c r="AX944" t="s">
        <v>198</v>
      </c>
      <c r="BL944" t="str">
        <f t="shared" si="192"/>
        <v/>
      </c>
      <c r="BM944">
        <f t="shared" si="193"/>
        <v>-0.52105073690096315</v>
      </c>
      <c r="BN944">
        <f t="shared" si="194"/>
        <v>1.0558912008920454</v>
      </c>
      <c r="BO944" t="s">
        <v>198</v>
      </c>
      <c r="BP944">
        <v>0.52105073690096315</v>
      </c>
      <c r="BQ944">
        <v>-1.0558912008920454</v>
      </c>
    </row>
    <row r="945" spans="1:69" x14ac:dyDescent="0.25">
      <c r="B945" t="s">
        <v>1053</v>
      </c>
      <c r="C945" t="s">
        <v>1054</v>
      </c>
      <c r="D945" t="s">
        <v>198</v>
      </c>
      <c r="E945" t="s">
        <v>198</v>
      </c>
      <c r="F945" t="s">
        <v>198</v>
      </c>
      <c r="G945" t="s">
        <v>1055</v>
      </c>
      <c r="H945">
        <v>65.078000000000003</v>
      </c>
      <c r="I945">
        <v>8.65</v>
      </c>
      <c r="J945">
        <v>588</v>
      </c>
      <c r="K945">
        <v>10.3741496598639</v>
      </c>
      <c r="L945">
        <v>22</v>
      </c>
      <c r="M945">
        <v>5</v>
      </c>
      <c r="N945">
        <v>5</v>
      </c>
      <c r="O945">
        <v>0</v>
      </c>
      <c r="P945">
        <v>1</v>
      </c>
      <c r="Q945" t="s">
        <v>198</v>
      </c>
      <c r="R945">
        <v>0.74299999999999999</v>
      </c>
      <c r="S945">
        <v>59.658698081970201</v>
      </c>
      <c r="T945" s="8">
        <f t="shared" si="182"/>
        <v>-0.46343518295231773</v>
      </c>
      <c r="U945" s="8">
        <f t="shared" si="183"/>
        <v>0.57705297519145571</v>
      </c>
      <c r="V945" s="7">
        <f t="shared" si="184"/>
        <v>0.10275237381583645</v>
      </c>
      <c r="W945" t="str">
        <f t="shared" si="185"/>
        <v>n.s.</v>
      </c>
      <c r="X945" t="str">
        <f t="shared" si="186"/>
        <v>n.s.</v>
      </c>
      <c r="Y945" t="str">
        <f t="shared" si="187"/>
        <v>n.s.</v>
      </c>
      <c r="Z945" t="str">
        <f t="shared" si="188"/>
        <v>n.s.</v>
      </c>
      <c r="AA945">
        <f t="shared" si="189"/>
        <v>6</v>
      </c>
      <c r="AB945">
        <v>-0.52079486197687064</v>
      </c>
      <c r="AC945">
        <v>-1.3014257801170439</v>
      </c>
      <c r="AD945">
        <v>-1.0141364825877044</v>
      </c>
      <c r="AE945">
        <v>0.45752166747678569</v>
      </c>
      <c r="AF945">
        <v>-0.2404274602254089</v>
      </c>
      <c r="AG945">
        <v>-0.16134818028366366</v>
      </c>
      <c r="AH945">
        <f t="shared" si="190"/>
        <v>6</v>
      </c>
      <c r="AI945">
        <v>-0.76121314041288357</v>
      </c>
      <c r="AJ945">
        <v>-1.6170561304310094</v>
      </c>
      <c r="AK945">
        <v>-1.1297339296040172</v>
      </c>
      <c r="AL945">
        <v>5.5891200892045148E-2</v>
      </c>
      <c r="AM945">
        <v>-0.43829285157914688</v>
      </c>
      <c r="AN945">
        <v>-0.20539251298968486</v>
      </c>
      <c r="AO945">
        <f t="shared" si="191"/>
        <v>6</v>
      </c>
      <c r="AP945">
        <v>0.59</v>
      </c>
      <c r="AQ945">
        <v>0.32600000000000001</v>
      </c>
      <c r="AR945">
        <v>0.45700000000000002</v>
      </c>
      <c r="AS945">
        <v>0.96199999999999997</v>
      </c>
      <c r="AT945">
        <v>1.355</v>
      </c>
      <c r="AU945">
        <v>1.153</v>
      </c>
      <c r="AV945" t="s">
        <v>199</v>
      </c>
      <c r="AW945" t="s">
        <v>1254</v>
      </c>
      <c r="AX945" t="s">
        <v>222</v>
      </c>
      <c r="BL945">
        <f t="shared" si="192"/>
        <v>5.5891200892045148E-2</v>
      </c>
      <c r="BM945">
        <f t="shared" si="193"/>
        <v>-0.43829285157914688</v>
      </c>
      <c r="BN945">
        <f t="shared" si="194"/>
        <v>-0.20539251298968486</v>
      </c>
      <c r="BO945">
        <v>-5.5891200892045148E-2</v>
      </c>
      <c r="BP945">
        <v>0.43829285157914688</v>
      </c>
      <c r="BQ945">
        <v>0.20539251298968486</v>
      </c>
    </row>
    <row r="946" spans="1:69" hidden="1" x14ac:dyDescent="0.25">
      <c r="A946"/>
      <c r="B946" t="s">
        <v>1056</v>
      </c>
      <c r="C946" t="s">
        <v>1057</v>
      </c>
      <c r="D946" t="s">
        <v>198</v>
      </c>
      <c r="E946" t="s">
        <v>198</v>
      </c>
      <c r="F946" t="s">
        <v>198</v>
      </c>
      <c r="G946" t="s">
        <v>1058</v>
      </c>
      <c r="H946">
        <v>48.814</v>
      </c>
      <c r="I946">
        <v>7.69</v>
      </c>
      <c r="J946">
        <v>458</v>
      </c>
      <c r="K946">
        <v>12.445414847161601</v>
      </c>
      <c r="L946">
        <v>11</v>
      </c>
      <c r="M946">
        <v>4</v>
      </c>
      <c r="N946">
        <v>4</v>
      </c>
      <c r="O946">
        <v>0</v>
      </c>
      <c r="P946">
        <v>1</v>
      </c>
      <c r="Q946" t="s">
        <v>198</v>
      </c>
      <c r="R946">
        <v>0.995</v>
      </c>
      <c r="S946">
        <v>40.350047826767003</v>
      </c>
      <c r="T946" s="8">
        <f t="shared" si="182"/>
        <v>-7.0679282447577735E-2</v>
      </c>
      <c r="U946" s="8">
        <f t="shared" si="183"/>
        <v>0.25465839541317942</v>
      </c>
      <c r="V946" s="7">
        <f t="shared" si="184"/>
        <v>0.56768651055752728</v>
      </c>
      <c r="W946" t="str">
        <f t="shared" si="185"/>
        <v>n.s.</v>
      </c>
      <c r="X946" t="str">
        <f t="shared" si="186"/>
        <v>n.s.</v>
      </c>
      <c r="Y946" t="str">
        <f t="shared" si="187"/>
        <v>n.s.</v>
      </c>
      <c r="Z946" t="str">
        <f t="shared" si="188"/>
        <v>n.s.</v>
      </c>
      <c r="AA946">
        <f t="shared" si="189"/>
        <v>3</v>
      </c>
      <c r="AB946">
        <v>-0.42158525804897118</v>
      </c>
      <c r="AC946">
        <v>3.4594686073503966E-2</v>
      </c>
      <c r="AD946">
        <v>0.17495272463273401</v>
      </c>
      <c r="AE946" t="s">
        <v>198</v>
      </c>
      <c r="AF946" t="s">
        <v>198</v>
      </c>
      <c r="AG946" t="s">
        <v>198</v>
      </c>
      <c r="AH946">
        <f t="shared" si="190"/>
        <v>3</v>
      </c>
      <c r="AI946">
        <v>-0.66200353648498411</v>
      </c>
      <c r="AJ946">
        <v>-0.28103566424046145</v>
      </c>
      <c r="AK946">
        <v>5.9355277616421238E-2</v>
      </c>
      <c r="AL946" t="s">
        <v>198</v>
      </c>
      <c r="AM946" t="s">
        <v>198</v>
      </c>
      <c r="AN946" t="s">
        <v>198</v>
      </c>
      <c r="AO946">
        <f t="shared" si="191"/>
        <v>3</v>
      </c>
      <c r="AP946">
        <v>0.63200000000000001</v>
      </c>
      <c r="AQ946">
        <v>0.82299999999999995</v>
      </c>
      <c r="AR946">
        <v>1.042</v>
      </c>
      <c r="AS946" t="s">
        <v>198</v>
      </c>
      <c r="AT946" t="s">
        <v>198</v>
      </c>
      <c r="AU946" t="s">
        <v>198</v>
      </c>
      <c r="AV946" t="s">
        <v>198</v>
      </c>
      <c r="AW946" t="s">
        <v>198</v>
      </c>
      <c r="AX946" t="s">
        <v>205</v>
      </c>
      <c r="BL946" t="str">
        <f t="shared" si="192"/>
        <v/>
      </c>
      <c r="BM946" t="str">
        <f t="shared" si="193"/>
        <v/>
      </c>
      <c r="BN946" t="str">
        <f t="shared" si="194"/>
        <v/>
      </c>
      <c r="BO946" t="s">
        <v>198</v>
      </c>
      <c r="BP946" t="s">
        <v>198</v>
      </c>
      <c r="BQ946" t="s">
        <v>198</v>
      </c>
    </row>
    <row r="947" spans="1:69" x14ac:dyDescent="0.25">
      <c r="B947" t="s">
        <v>1059</v>
      </c>
      <c r="C947" t="s">
        <v>1060</v>
      </c>
      <c r="D947" t="s">
        <v>1061</v>
      </c>
      <c r="E947" t="s">
        <v>1062</v>
      </c>
      <c r="F947" t="s">
        <v>449</v>
      </c>
      <c r="G947" t="s">
        <v>198</v>
      </c>
      <c r="H947">
        <v>43.889000000000003</v>
      </c>
      <c r="I947">
        <v>5.0999999999999996</v>
      </c>
      <c r="J947">
        <v>408</v>
      </c>
      <c r="K947">
        <v>9.5588235294117592</v>
      </c>
      <c r="L947">
        <v>12</v>
      </c>
      <c r="M947">
        <v>3</v>
      </c>
      <c r="N947">
        <v>3</v>
      </c>
      <c r="O947">
        <v>0</v>
      </c>
      <c r="P947">
        <v>1</v>
      </c>
      <c r="Q947" t="s">
        <v>198</v>
      </c>
      <c r="R947">
        <v>0.73799999999999999</v>
      </c>
      <c r="S947">
        <v>37.9421963691711</v>
      </c>
      <c r="T947" s="8">
        <f t="shared" si="182"/>
        <v>-0.55199456437558114</v>
      </c>
      <c r="U947" s="8">
        <f t="shared" si="183"/>
        <v>3.1842519870713546</v>
      </c>
      <c r="V947" s="7">
        <f t="shared" si="184"/>
        <v>0.70983209890609666</v>
      </c>
      <c r="W947" t="str">
        <f t="shared" si="185"/>
        <v>n.s.</v>
      </c>
      <c r="X947" t="str">
        <f t="shared" si="186"/>
        <v>n.s.</v>
      </c>
      <c r="Y947" t="str">
        <f t="shared" si="187"/>
        <v>n.s.</v>
      </c>
      <c r="Z947" t="str">
        <f t="shared" si="188"/>
        <v>n.s.</v>
      </c>
      <c r="AA947">
        <f t="shared" si="189"/>
        <v>5</v>
      </c>
      <c r="AB947" t="s">
        <v>198</v>
      </c>
      <c r="AC947">
        <v>-0.70763942900888166</v>
      </c>
      <c r="AD947">
        <v>-0.41973428598024304</v>
      </c>
      <c r="AE947">
        <v>-6.2422257231899847</v>
      </c>
      <c r="AF947">
        <v>3.2932849564324207</v>
      </c>
      <c r="AG947">
        <v>1.3163416598687832</v>
      </c>
      <c r="AH947">
        <f t="shared" si="190"/>
        <v>5</v>
      </c>
      <c r="AI947" t="s">
        <v>198</v>
      </c>
      <c r="AJ947">
        <v>-1.0232697793228471</v>
      </c>
      <c r="AK947">
        <v>-0.53533173299655579</v>
      </c>
      <c r="AL947">
        <v>-6.6438561897747253</v>
      </c>
      <c r="AM947">
        <v>3.0954195650786827</v>
      </c>
      <c r="AN947">
        <v>1.272297327162762</v>
      </c>
      <c r="AO947">
        <f t="shared" si="191"/>
        <v>5</v>
      </c>
      <c r="AP947" t="s">
        <v>198</v>
      </c>
      <c r="AQ947">
        <v>0.49199999999999999</v>
      </c>
      <c r="AR947">
        <v>0.69</v>
      </c>
      <c r="AS947">
        <v>100</v>
      </c>
      <c r="AT947">
        <v>0.11700000000000001</v>
      </c>
      <c r="AU947">
        <v>0.41399999999999998</v>
      </c>
      <c r="AV947" t="s">
        <v>198</v>
      </c>
      <c r="AW947" t="s">
        <v>198</v>
      </c>
      <c r="AX947" t="s">
        <v>198</v>
      </c>
      <c r="BL947">
        <f t="shared" si="192"/>
        <v>-6.6438561897747253</v>
      </c>
      <c r="BM947">
        <f t="shared" si="193"/>
        <v>3.0954195650786827</v>
      </c>
      <c r="BN947">
        <f t="shared" si="194"/>
        <v>1.272297327162762</v>
      </c>
      <c r="BO947">
        <v>6.6438561897747253</v>
      </c>
      <c r="BP947">
        <v>-3.0954195650786827</v>
      </c>
      <c r="BQ947">
        <v>-1.272297327162762</v>
      </c>
    </row>
    <row r="948" spans="1:69" hidden="1" x14ac:dyDescent="0.25">
      <c r="A948"/>
      <c r="B948" t="s">
        <v>1063</v>
      </c>
      <c r="C948" t="s">
        <v>1064</v>
      </c>
      <c r="D948" t="s">
        <v>198</v>
      </c>
      <c r="E948" t="s">
        <v>198</v>
      </c>
      <c r="F948" t="s">
        <v>198</v>
      </c>
      <c r="G948" t="s">
        <v>1065</v>
      </c>
      <c r="H948">
        <v>172.40100000000001</v>
      </c>
      <c r="I948">
        <v>7.77</v>
      </c>
      <c r="J948">
        <v>1676</v>
      </c>
      <c r="K948">
        <v>3.6396181384248201</v>
      </c>
      <c r="L948">
        <v>7</v>
      </c>
      <c r="M948">
        <v>4</v>
      </c>
      <c r="N948">
        <v>4</v>
      </c>
      <c r="O948">
        <v>0</v>
      </c>
      <c r="P948">
        <v>1</v>
      </c>
      <c r="Q948" t="s">
        <v>198</v>
      </c>
      <c r="R948">
        <v>0.19700000000000001</v>
      </c>
      <c r="S948">
        <v>23.038710355758699</v>
      </c>
      <c r="T948" s="8">
        <f t="shared" si="182"/>
        <v>1.0147730009971132E-2</v>
      </c>
      <c r="U948" s="8">
        <f t="shared" si="183"/>
        <v>0.5757193283028742</v>
      </c>
      <c r="V948" s="7">
        <f t="shared" si="184"/>
        <v>0.97014202388010495</v>
      </c>
      <c r="W948" t="str">
        <f t="shared" si="185"/>
        <v>n.s.</v>
      </c>
      <c r="X948" t="str">
        <f t="shared" si="186"/>
        <v>n.s.</v>
      </c>
      <c r="Y948" t="str">
        <f t="shared" si="187"/>
        <v>n.s.</v>
      </c>
      <c r="Z948" t="str">
        <f t="shared" si="188"/>
        <v>n.s.</v>
      </c>
      <c r="AA948">
        <f t="shared" si="189"/>
        <v>4</v>
      </c>
      <c r="AB948">
        <v>-0.73952406922273362</v>
      </c>
      <c r="AC948" t="s">
        <v>198</v>
      </c>
      <c r="AD948">
        <v>-0.18662873342850117</v>
      </c>
      <c r="AE948">
        <v>0.85566209747944799</v>
      </c>
      <c r="AF948">
        <v>0.11108162521167132</v>
      </c>
      <c r="AG948" t="s">
        <v>198</v>
      </c>
      <c r="AH948">
        <f t="shared" si="190"/>
        <v>4</v>
      </c>
      <c r="AI948">
        <v>-0.97994234765874655</v>
      </c>
      <c r="AJ948" t="s">
        <v>198</v>
      </c>
      <c r="AK948">
        <v>-0.30222618044481392</v>
      </c>
      <c r="AL948">
        <v>0.45403163089470749</v>
      </c>
      <c r="AM948">
        <v>-8.6783766142066662E-2</v>
      </c>
      <c r="AN948" t="s">
        <v>198</v>
      </c>
      <c r="AO948">
        <f t="shared" si="191"/>
        <v>4</v>
      </c>
      <c r="AP948">
        <v>0.50700000000000001</v>
      </c>
      <c r="AQ948" t="s">
        <v>198</v>
      </c>
      <c r="AR948">
        <v>0.81100000000000005</v>
      </c>
      <c r="AS948">
        <v>0.73</v>
      </c>
      <c r="AT948">
        <v>1.0620000000000001</v>
      </c>
      <c r="AU948" t="s">
        <v>198</v>
      </c>
      <c r="AV948" t="s">
        <v>198</v>
      </c>
      <c r="AW948" t="s">
        <v>198</v>
      </c>
      <c r="AX948" t="s">
        <v>1397</v>
      </c>
      <c r="BL948">
        <f t="shared" si="192"/>
        <v>0.45403163089470749</v>
      </c>
      <c r="BM948">
        <f t="shared" si="193"/>
        <v>-8.6783766142066662E-2</v>
      </c>
      <c r="BN948" t="str">
        <f t="shared" si="194"/>
        <v/>
      </c>
      <c r="BO948">
        <v>-0.45403163089470749</v>
      </c>
      <c r="BP948">
        <v>8.6783766142066662E-2</v>
      </c>
      <c r="BQ948" t="s">
        <v>198</v>
      </c>
    </row>
    <row r="949" spans="1:69" x14ac:dyDescent="0.25">
      <c r="B949" t="s">
        <v>1066</v>
      </c>
      <c r="C949" t="s">
        <v>1067</v>
      </c>
      <c r="D949" t="s">
        <v>198</v>
      </c>
      <c r="E949" t="s">
        <v>198</v>
      </c>
      <c r="F949" t="s">
        <v>198</v>
      </c>
      <c r="G949" t="s">
        <v>2171</v>
      </c>
      <c r="H949">
        <v>45.119</v>
      </c>
      <c r="I949">
        <v>8.91</v>
      </c>
      <c r="J949">
        <v>412</v>
      </c>
      <c r="K949">
        <v>15.291262135922301</v>
      </c>
      <c r="L949">
        <v>13</v>
      </c>
      <c r="M949">
        <v>5</v>
      </c>
      <c r="N949">
        <v>5</v>
      </c>
      <c r="O949">
        <v>0</v>
      </c>
      <c r="P949">
        <v>1</v>
      </c>
      <c r="Q949" t="s">
        <v>198</v>
      </c>
      <c r="R949">
        <v>1.31</v>
      </c>
      <c r="S949">
        <v>30.5007034540176</v>
      </c>
      <c r="T949" s="8">
        <f t="shared" si="182"/>
        <v>-0.32488571561380181</v>
      </c>
      <c r="U949" s="8">
        <f t="shared" si="183"/>
        <v>0.61107865273788387</v>
      </c>
      <c r="V949" s="7">
        <f t="shared" si="184"/>
        <v>0.26901687668047858</v>
      </c>
      <c r="W949" t="str">
        <f t="shared" si="185"/>
        <v>n.s.</v>
      </c>
      <c r="X949" t="str">
        <f t="shared" si="186"/>
        <v>n.s.</v>
      </c>
      <c r="Y949" t="str">
        <f t="shared" si="187"/>
        <v>n.s.</v>
      </c>
      <c r="Z949" t="str">
        <f t="shared" si="188"/>
        <v>n.s.</v>
      </c>
      <c r="AA949">
        <f t="shared" si="189"/>
        <v>5</v>
      </c>
      <c r="AB949">
        <v>-0.70022644394756595</v>
      </c>
      <c r="AC949">
        <v>-0.91883490332305739</v>
      </c>
      <c r="AD949">
        <v>-0.83616636733083971</v>
      </c>
      <c r="AE949">
        <v>0.50477739368803376</v>
      </c>
      <c r="AF949">
        <v>0.3260217428444202</v>
      </c>
      <c r="AG949" t="s">
        <v>198</v>
      </c>
      <c r="AH949">
        <f t="shared" si="190"/>
        <v>5</v>
      </c>
      <c r="AI949">
        <v>-0.94064472238357888</v>
      </c>
      <c r="AJ949">
        <v>-1.2344652536370229</v>
      </c>
      <c r="AK949">
        <v>-0.95176381434715251</v>
      </c>
      <c r="AL949">
        <v>0.10314692710329325</v>
      </c>
      <c r="AM949">
        <v>0.12815635149068219</v>
      </c>
      <c r="AN949" t="s">
        <v>198</v>
      </c>
      <c r="AO949">
        <f t="shared" si="191"/>
        <v>5</v>
      </c>
      <c r="AP949">
        <v>0.52100000000000002</v>
      </c>
      <c r="AQ949">
        <v>0.42499999999999999</v>
      </c>
      <c r="AR949">
        <v>0.51700000000000002</v>
      </c>
      <c r="AS949">
        <v>0.93100000000000005</v>
      </c>
      <c r="AT949">
        <v>0.91500000000000004</v>
      </c>
      <c r="AU949" t="s">
        <v>198</v>
      </c>
      <c r="AV949" t="s">
        <v>198</v>
      </c>
      <c r="AW949" t="s">
        <v>198</v>
      </c>
      <c r="AX949" t="s">
        <v>198</v>
      </c>
      <c r="BL949">
        <f t="shared" si="192"/>
        <v>0.10314692710329325</v>
      </c>
      <c r="BM949">
        <f t="shared" si="193"/>
        <v>0.12815635149068219</v>
      </c>
      <c r="BN949" t="str">
        <f t="shared" si="194"/>
        <v/>
      </c>
      <c r="BO949">
        <v>-0.10314692710329325</v>
      </c>
      <c r="BP949">
        <v>-0.12815635149068219</v>
      </c>
      <c r="BQ949" t="s">
        <v>198</v>
      </c>
    </row>
    <row r="950" spans="1:69" x14ac:dyDescent="0.25">
      <c r="B950" t="s">
        <v>1068</v>
      </c>
      <c r="C950" t="s">
        <v>1069</v>
      </c>
      <c r="D950" t="s">
        <v>198</v>
      </c>
      <c r="E950" t="s">
        <v>198</v>
      </c>
      <c r="F950" t="s">
        <v>198</v>
      </c>
      <c r="G950" t="s">
        <v>488</v>
      </c>
      <c r="H950">
        <v>26.875</v>
      </c>
      <c r="I950">
        <v>7.68</v>
      </c>
      <c r="J950">
        <v>240</v>
      </c>
      <c r="K950">
        <v>35.8333333333333</v>
      </c>
      <c r="L950">
        <v>20</v>
      </c>
      <c r="M950">
        <v>7</v>
      </c>
      <c r="N950">
        <v>7</v>
      </c>
      <c r="O950">
        <v>0</v>
      </c>
      <c r="P950">
        <v>1</v>
      </c>
      <c r="Q950" t="s">
        <v>198</v>
      </c>
      <c r="R950">
        <v>2.3839999999999999</v>
      </c>
      <c r="S950">
        <v>50.089246630668598</v>
      </c>
      <c r="T950" s="8">
        <f t="shared" si="182"/>
        <v>0.40124897358058825</v>
      </c>
      <c r="U950" s="8">
        <f t="shared" si="183"/>
        <v>0.66645402467720771</v>
      </c>
      <c r="V950" s="7">
        <f t="shared" si="184"/>
        <v>0.21498544363161004</v>
      </c>
      <c r="W950" t="str">
        <f t="shared" si="185"/>
        <v>n.s.</v>
      </c>
      <c r="X950" t="str">
        <f t="shared" si="186"/>
        <v>n.s.</v>
      </c>
      <c r="Y950" t="str">
        <f t="shared" si="187"/>
        <v>n.s.</v>
      </c>
      <c r="Z950" t="str">
        <f t="shared" si="188"/>
        <v>n.s.</v>
      </c>
      <c r="AA950">
        <f t="shared" si="189"/>
        <v>5</v>
      </c>
      <c r="AB950">
        <v>-0.53307319175530743</v>
      </c>
      <c r="AC950">
        <v>0.78759813797548117</v>
      </c>
      <c r="AD950">
        <v>-0.20093066012845973</v>
      </c>
      <c r="AE950">
        <v>0.68091422406360924</v>
      </c>
      <c r="AF950" t="s">
        <v>198</v>
      </c>
      <c r="AG950">
        <v>1.271736357747618</v>
      </c>
      <c r="AH950">
        <f t="shared" si="190"/>
        <v>5</v>
      </c>
      <c r="AI950">
        <v>-0.77349147019132036</v>
      </c>
      <c r="AJ950">
        <v>0.47196778766151576</v>
      </c>
      <c r="AK950">
        <v>-0.31652810714477247</v>
      </c>
      <c r="AL950">
        <v>0.27928375747886874</v>
      </c>
      <c r="AM950" t="s">
        <v>198</v>
      </c>
      <c r="AN950">
        <v>1.2276920250415968</v>
      </c>
      <c r="AO950">
        <f t="shared" si="191"/>
        <v>5</v>
      </c>
      <c r="AP950">
        <v>0.58499999999999996</v>
      </c>
      <c r="AQ950">
        <v>1.387</v>
      </c>
      <c r="AR950">
        <v>0.80300000000000005</v>
      </c>
      <c r="AS950">
        <v>0.82399999999999995</v>
      </c>
      <c r="AT950" t="s">
        <v>198</v>
      </c>
      <c r="AU950">
        <v>0.42699999999999999</v>
      </c>
      <c r="AV950" t="s">
        <v>1364</v>
      </c>
      <c r="AW950" t="s">
        <v>1254</v>
      </c>
      <c r="AX950" t="s">
        <v>198</v>
      </c>
      <c r="BL950">
        <f t="shared" si="192"/>
        <v>0.27928375747886874</v>
      </c>
      <c r="BM950" t="str">
        <f t="shared" si="193"/>
        <v/>
      </c>
      <c r="BN950">
        <f t="shared" si="194"/>
        <v>1.2276920250415968</v>
      </c>
      <c r="BO950">
        <v>-0.27928375747886874</v>
      </c>
      <c r="BP950" t="s">
        <v>198</v>
      </c>
      <c r="BQ950">
        <v>-1.2276920250415968</v>
      </c>
    </row>
    <row r="951" spans="1:69" hidden="1" x14ac:dyDescent="0.25">
      <c r="A951"/>
      <c r="B951" t="s">
        <v>1070</v>
      </c>
      <c r="C951" t="s">
        <v>1071</v>
      </c>
      <c r="D951" t="s">
        <v>198</v>
      </c>
      <c r="E951" t="s">
        <v>198</v>
      </c>
      <c r="F951" t="s">
        <v>198</v>
      </c>
      <c r="G951" t="s">
        <v>1072</v>
      </c>
      <c r="H951">
        <v>57.988</v>
      </c>
      <c r="I951">
        <v>9.67</v>
      </c>
      <c r="J951">
        <v>522</v>
      </c>
      <c r="K951">
        <v>13.4099616858238</v>
      </c>
      <c r="L951">
        <v>7</v>
      </c>
      <c r="M951">
        <v>6</v>
      </c>
      <c r="N951">
        <v>6</v>
      </c>
      <c r="O951">
        <v>0</v>
      </c>
      <c r="P951">
        <v>1</v>
      </c>
      <c r="Q951" t="s">
        <v>198</v>
      </c>
      <c r="R951">
        <v>0.63</v>
      </c>
      <c r="S951">
        <v>24.7186615467072</v>
      </c>
      <c r="T951" s="8">
        <f t="shared" si="182"/>
        <v>0.5481936908034567</v>
      </c>
      <c r="U951" s="8">
        <f t="shared" si="183"/>
        <v>1.2070823054763702E-2</v>
      </c>
      <c r="V951" s="7">
        <f t="shared" si="184"/>
        <v>8.4284280602660731E-11</v>
      </c>
      <c r="W951" t="str">
        <f t="shared" si="185"/>
        <v>n.s.</v>
      </c>
      <c r="X951" t="str">
        <f t="shared" si="186"/>
        <v>n.s.</v>
      </c>
      <c r="Y951" t="str">
        <f t="shared" si="187"/>
        <v>n.s.</v>
      </c>
      <c r="Z951" t="str">
        <f t="shared" si="188"/>
        <v>n.s.</v>
      </c>
      <c r="AA951">
        <f t="shared" si="189"/>
        <v>2</v>
      </c>
      <c r="AB951" t="s">
        <v>198</v>
      </c>
      <c r="AC951" t="s">
        <v>198</v>
      </c>
      <c r="AD951">
        <v>0.5602645138582204</v>
      </c>
      <c r="AE951" t="s">
        <v>198</v>
      </c>
      <c r="AF951" t="s">
        <v>198</v>
      </c>
      <c r="AG951">
        <v>0.536122867748693</v>
      </c>
      <c r="AH951">
        <f t="shared" si="190"/>
        <v>2</v>
      </c>
      <c r="AI951" t="s">
        <v>198</v>
      </c>
      <c r="AJ951" t="s">
        <v>198</v>
      </c>
      <c r="AK951">
        <v>0.44466706684190765</v>
      </c>
      <c r="AL951" t="s">
        <v>198</v>
      </c>
      <c r="AM951" t="s">
        <v>198</v>
      </c>
      <c r="AN951">
        <v>0.49207853504267179</v>
      </c>
      <c r="AO951">
        <f t="shared" si="191"/>
        <v>2</v>
      </c>
      <c r="AP951" t="s">
        <v>198</v>
      </c>
      <c r="AQ951" t="s">
        <v>198</v>
      </c>
      <c r="AR951">
        <v>1.361</v>
      </c>
      <c r="AS951" t="s">
        <v>198</v>
      </c>
      <c r="AT951" t="s">
        <v>198</v>
      </c>
      <c r="AU951">
        <v>0.71099999999999997</v>
      </c>
      <c r="AV951" t="s">
        <v>1471</v>
      </c>
      <c r="AW951" t="s">
        <v>198</v>
      </c>
      <c r="AX951" t="s">
        <v>583</v>
      </c>
      <c r="BL951" t="str">
        <f t="shared" si="192"/>
        <v/>
      </c>
      <c r="BM951" t="str">
        <f t="shared" si="193"/>
        <v/>
      </c>
      <c r="BN951">
        <f t="shared" si="194"/>
        <v>0.49207853504267179</v>
      </c>
      <c r="BO951" t="s">
        <v>198</v>
      </c>
      <c r="BP951" t="s">
        <v>198</v>
      </c>
      <c r="BQ951">
        <v>-0.49207853504267179</v>
      </c>
    </row>
    <row r="952" spans="1:69" x14ac:dyDescent="0.25">
      <c r="B952" t="s">
        <v>1073</v>
      </c>
      <c r="C952" t="s">
        <v>1074</v>
      </c>
      <c r="D952" t="s">
        <v>198</v>
      </c>
      <c r="E952" t="s">
        <v>198</v>
      </c>
      <c r="F952" t="s">
        <v>198</v>
      </c>
      <c r="G952" t="s">
        <v>1075</v>
      </c>
      <c r="H952">
        <v>25.890999999999998</v>
      </c>
      <c r="I952">
        <v>8.7200000000000006</v>
      </c>
      <c r="J952">
        <v>231</v>
      </c>
      <c r="K952">
        <v>25.541125541125499</v>
      </c>
      <c r="L952">
        <v>14</v>
      </c>
      <c r="M952">
        <v>4</v>
      </c>
      <c r="N952">
        <v>4</v>
      </c>
      <c r="O952">
        <v>0</v>
      </c>
      <c r="P952">
        <v>1</v>
      </c>
      <c r="Q952" t="s">
        <v>198</v>
      </c>
      <c r="R952">
        <v>2.7280000000000002</v>
      </c>
      <c r="S952">
        <v>49.025475740432697</v>
      </c>
      <c r="T952" s="8">
        <f t="shared" si="182"/>
        <v>0.14817774943264012</v>
      </c>
      <c r="U952" s="8">
        <f t="shared" si="183"/>
        <v>0.54798893306682483</v>
      </c>
      <c r="V952" s="7">
        <f t="shared" si="184"/>
        <v>0.56386938407087672</v>
      </c>
      <c r="W952" t="str">
        <f t="shared" si="185"/>
        <v>n.s.</v>
      </c>
      <c r="X952" t="str">
        <f t="shared" si="186"/>
        <v>n.s.</v>
      </c>
      <c r="Y952" t="str">
        <f t="shared" si="187"/>
        <v>n.s.</v>
      </c>
      <c r="Z952" t="str">
        <f t="shared" si="188"/>
        <v>n.s.</v>
      </c>
      <c r="AA952">
        <f t="shared" si="189"/>
        <v>5</v>
      </c>
      <c r="AB952">
        <v>-0.29700583352178289</v>
      </c>
      <c r="AC952" t="s">
        <v>198</v>
      </c>
      <c r="AD952">
        <v>0.55069259863641018</v>
      </c>
      <c r="AE952">
        <v>-0.26467166158835431</v>
      </c>
      <c r="AF952">
        <v>1.0343666590708585</v>
      </c>
      <c r="AG952">
        <v>-0.28249301543393068</v>
      </c>
      <c r="AH952">
        <f t="shared" si="190"/>
        <v>5</v>
      </c>
      <c r="AI952">
        <v>-0.53742411195779582</v>
      </c>
      <c r="AJ952" t="s">
        <v>198</v>
      </c>
      <c r="AK952">
        <v>0.43509515162009738</v>
      </c>
      <c r="AL952">
        <v>-0.66630212817309487</v>
      </c>
      <c r="AM952">
        <v>0.83650126771712052</v>
      </c>
      <c r="AN952">
        <v>-0.32653734813995189</v>
      </c>
      <c r="AO952">
        <f t="shared" si="191"/>
        <v>5</v>
      </c>
      <c r="AP952">
        <v>0.68899999999999995</v>
      </c>
      <c r="AQ952" t="s">
        <v>198</v>
      </c>
      <c r="AR952">
        <v>1.3520000000000001</v>
      </c>
      <c r="AS952">
        <v>1.587</v>
      </c>
      <c r="AT952">
        <v>0.56000000000000005</v>
      </c>
      <c r="AU952">
        <v>1.254</v>
      </c>
      <c r="AV952" t="s">
        <v>198</v>
      </c>
      <c r="AW952" t="s">
        <v>198</v>
      </c>
      <c r="AX952" t="s">
        <v>1310</v>
      </c>
      <c r="BL952">
        <f t="shared" si="192"/>
        <v>-0.66630212817309487</v>
      </c>
      <c r="BM952">
        <f t="shared" si="193"/>
        <v>0.83650126771712052</v>
      </c>
      <c r="BN952">
        <f t="shared" si="194"/>
        <v>-0.32653734813995189</v>
      </c>
      <c r="BO952">
        <v>0.66630212817309487</v>
      </c>
      <c r="BP952">
        <v>-0.83650126771712052</v>
      </c>
      <c r="BQ952">
        <v>0.32653734813995189</v>
      </c>
    </row>
    <row r="953" spans="1:69" x14ac:dyDescent="0.25">
      <c r="B953" t="s">
        <v>1076</v>
      </c>
      <c r="C953" t="s">
        <v>1077</v>
      </c>
      <c r="D953" t="s">
        <v>198</v>
      </c>
      <c r="E953" t="s">
        <v>198</v>
      </c>
      <c r="F953" t="s">
        <v>198</v>
      </c>
      <c r="G953" t="s">
        <v>1079</v>
      </c>
      <c r="H953">
        <v>37.979999999999997</v>
      </c>
      <c r="I953">
        <v>5.29</v>
      </c>
      <c r="J953">
        <v>338</v>
      </c>
      <c r="K953">
        <v>11.538461538461499</v>
      </c>
      <c r="L953">
        <v>18</v>
      </c>
      <c r="M953">
        <v>4</v>
      </c>
      <c r="N953">
        <v>4</v>
      </c>
      <c r="O953">
        <v>0</v>
      </c>
      <c r="P953">
        <v>1</v>
      </c>
      <c r="Q953" t="s">
        <v>198</v>
      </c>
      <c r="R953">
        <v>0.93100000000000005</v>
      </c>
      <c r="S953">
        <v>66.426911592483506</v>
      </c>
      <c r="T953" s="8">
        <f t="shared" si="182"/>
        <v>-9.2431161962391126E-3</v>
      </c>
      <c r="U953" s="8">
        <f t="shared" si="183"/>
        <v>0.64494014228853758</v>
      </c>
      <c r="V953" s="7">
        <f t="shared" si="184"/>
        <v>0.97506537571906515</v>
      </c>
      <c r="W953" t="str">
        <f t="shared" si="185"/>
        <v>n.s.</v>
      </c>
      <c r="X953" t="str">
        <f t="shared" si="186"/>
        <v>n.s.</v>
      </c>
      <c r="Y953" t="str">
        <f t="shared" si="187"/>
        <v>n.s.</v>
      </c>
      <c r="Z953" t="str">
        <f t="shared" si="188"/>
        <v>n.s.</v>
      </c>
      <c r="AA953">
        <f t="shared" si="189"/>
        <v>6</v>
      </c>
      <c r="AB953">
        <v>9.4812956189113645E-2</v>
      </c>
      <c r="AC953">
        <v>0.32855652475823544</v>
      </c>
      <c r="AD953">
        <v>0.7755220054186911</v>
      </c>
      <c r="AE953">
        <v>-0.35026167181956858</v>
      </c>
      <c r="AF953">
        <v>-1.2414917871205189</v>
      </c>
      <c r="AG953">
        <v>0.33740327539661275</v>
      </c>
      <c r="AH953">
        <f t="shared" si="190"/>
        <v>6</v>
      </c>
      <c r="AI953">
        <v>-0.14560532224689929</v>
      </c>
      <c r="AJ953">
        <v>1.2926174444270048E-2</v>
      </c>
      <c r="AK953">
        <v>0.65992455840237829</v>
      </c>
      <c r="AL953">
        <v>-0.75189213840430913</v>
      </c>
      <c r="AM953">
        <v>-1.4393571784742569</v>
      </c>
      <c r="AN953">
        <v>0.29335894269059154</v>
      </c>
      <c r="AO953">
        <f t="shared" si="191"/>
        <v>6</v>
      </c>
      <c r="AP953">
        <v>0.90400000000000003</v>
      </c>
      <c r="AQ953">
        <v>1.0089999999999999</v>
      </c>
      <c r="AR953">
        <v>1.58</v>
      </c>
      <c r="AS953">
        <v>1.6839999999999999</v>
      </c>
      <c r="AT953">
        <v>2.7120000000000002</v>
      </c>
      <c r="AU953">
        <v>0.81599999999999995</v>
      </c>
      <c r="AV953" t="s">
        <v>199</v>
      </c>
      <c r="AW953" t="s">
        <v>1078</v>
      </c>
      <c r="AX953" t="s">
        <v>209</v>
      </c>
      <c r="BL953">
        <f t="shared" si="192"/>
        <v>-0.75189213840430913</v>
      </c>
      <c r="BM953">
        <f t="shared" si="193"/>
        <v>-1.4393571784742569</v>
      </c>
      <c r="BN953">
        <f t="shared" si="194"/>
        <v>0.29335894269059154</v>
      </c>
      <c r="BO953">
        <v>0.75189213840430913</v>
      </c>
      <c r="BP953">
        <v>1.4393571784742569</v>
      </c>
      <c r="BQ953">
        <v>-0.29335894269059154</v>
      </c>
    </row>
    <row r="954" spans="1:69" hidden="1" x14ac:dyDescent="0.25">
      <c r="A954"/>
      <c r="B954" t="s">
        <v>1080</v>
      </c>
      <c r="C954" t="s">
        <v>1081</v>
      </c>
      <c r="D954" t="s">
        <v>198</v>
      </c>
      <c r="E954" t="s">
        <v>198</v>
      </c>
      <c r="F954" t="s">
        <v>198</v>
      </c>
      <c r="G954" t="s">
        <v>1082</v>
      </c>
      <c r="H954">
        <v>29.003</v>
      </c>
      <c r="I954">
        <v>6.18</v>
      </c>
      <c r="J954">
        <v>251</v>
      </c>
      <c r="K954">
        <v>20.717131474103599</v>
      </c>
      <c r="L954">
        <v>11</v>
      </c>
      <c r="M954">
        <v>6</v>
      </c>
      <c r="N954">
        <v>6</v>
      </c>
      <c r="O954">
        <v>0</v>
      </c>
      <c r="P954">
        <v>1</v>
      </c>
      <c r="Q954" t="s">
        <v>198</v>
      </c>
      <c r="R954">
        <v>1.1539999999999999</v>
      </c>
      <c r="S954">
        <v>31.721967935562098</v>
      </c>
      <c r="T954" s="8">
        <f t="shared" si="182"/>
        <v>-0.35430898745908768</v>
      </c>
      <c r="U954" s="8">
        <f t="shared" si="183"/>
        <v>7.8735385964947599E-2</v>
      </c>
      <c r="V954" s="7">
        <f t="shared" si="184"/>
        <v>7.5446521623621517E-5</v>
      </c>
      <c r="W954" t="str">
        <f t="shared" si="185"/>
        <v>n.s.</v>
      </c>
      <c r="X954" t="str">
        <f t="shared" si="186"/>
        <v>n.s.</v>
      </c>
      <c r="Y954" t="str">
        <f t="shared" si="187"/>
        <v>n.s.</v>
      </c>
      <c r="Z954" t="str">
        <f t="shared" si="188"/>
        <v>n.s.</v>
      </c>
      <c r="AA954">
        <f t="shared" si="189"/>
        <v>2</v>
      </c>
      <c r="AB954">
        <v>-0.43304437342403523</v>
      </c>
      <c r="AC954" t="s">
        <v>198</v>
      </c>
      <c r="AD954" t="s">
        <v>198</v>
      </c>
      <c r="AE954" t="s">
        <v>198</v>
      </c>
      <c r="AF954" t="s">
        <v>198</v>
      </c>
      <c r="AG954">
        <v>-0.27557360149414012</v>
      </c>
      <c r="AH954">
        <f t="shared" si="190"/>
        <v>2</v>
      </c>
      <c r="AI954">
        <v>-0.67346265186004817</v>
      </c>
      <c r="AJ954" t="s">
        <v>198</v>
      </c>
      <c r="AK954" t="s">
        <v>198</v>
      </c>
      <c r="AL954" t="s">
        <v>198</v>
      </c>
      <c r="AM954" t="s">
        <v>198</v>
      </c>
      <c r="AN954">
        <v>-0.31961793420016132</v>
      </c>
      <c r="AO954">
        <f t="shared" si="191"/>
        <v>2</v>
      </c>
      <c r="AP954">
        <v>0.627</v>
      </c>
      <c r="AQ954" t="s">
        <v>198</v>
      </c>
      <c r="AR954" t="s">
        <v>198</v>
      </c>
      <c r="AS954" t="s">
        <v>198</v>
      </c>
      <c r="AT954" t="s">
        <v>198</v>
      </c>
      <c r="AU954">
        <v>1.248</v>
      </c>
      <c r="AV954" t="s">
        <v>199</v>
      </c>
      <c r="AW954" t="s">
        <v>198</v>
      </c>
      <c r="AX954" t="s">
        <v>241</v>
      </c>
      <c r="BL954" t="str">
        <f t="shared" si="192"/>
        <v/>
      </c>
      <c r="BM954" t="str">
        <f t="shared" si="193"/>
        <v/>
      </c>
      <c r="BN954">
        <f t="shared" si="194"/>
        <v>-0.31961793420016132</v>
      </c>
      <c r="BO954" t="s">
        <v>198</v>
      </c>
      <c r="BP954" t="s">
        <v>198</v>
      </c>
      <c r="BQ954">
        <v>0.31961793420016132</v>
      </c>
    </row>
    <row r="955" spans="1:69" x14ac:dyDescent="0.25">
      <c r="B955" t="s">
        <v>1083</v>
      </c>
      <c r="C955" t="s">
        <v>1084</v>
      </c>
      <c r="D955" t="s">
        <v>198</v>
      </c>
      <c r="E955" t="s">
        <v>198</v>
      </c>
      <c r="F955" t="s">
        <v>198</v>
      </c>
      <c r="G955" t="s">
        <v>1085</v>
      </c>
      <c r="H955">
        <v>27.065000000000001</v>
      </c>
      <c r="I955">
        <v>6.57</v>
      </c>
      <c r="J955">
        <v>249</v>
      </c>
      <c r="K955">
        <v>19.6787148594378</v>
      </c>
      <c r="L955">
        <v>22</v>
      </c>
      <c r="M955">
        <v>4</v>
      </c>
      <c r="N955">
        <v>4</v>
      </c>
      <c r="O955">
        <v>0</v>
      </c>
      <c r="P955">
        <v>1</v>
      </c>
      <c r="Q955" t="s">
        <v>198</v>
      </c>
      <c r="R955">
        <v>1.738</v>
      </c>
      <c r="S955">
        <v>79.862669110298199</v>
      </c>
      <c r="T955" s="8">
        <f t="shared" si="182"/>
        <v>-1.4188235693863216E-2</v>
      </c>
      <c r="U955" s="8">
        <f t="shared" si="183"/>
        <v>0.12640795168571908</v>
      </c>
      <c r="V955" s="7">
        <f t="shared" si="184"/>
        <v>0.8069113928822349</v>
      </c>
      <c r="W955" t="str">
        <f t="shared" si="185"/>
        <v>n.s.</v>
      </c>
      <c r="X955" t="str">
        <f t="shared" si="186"/>
        <v>n.s.</v>
      </c>
      <c r="Y955" t="str">
        <f t="shared" si="187"/>
        <v>n.s.</v>
      </c>
      <c r="Z955" t="str">
        <f t="shared" si="188"/>
        <v>n.s.</v>
      </c>
      <c r="AA955">
        <f t="shared" si="189"/>
        <v>6</v>
      </c>
      <c r="AB955">
        <v>-0.13852621826424755</v>
      </c>
      <c r="AC955">
        <v>0.23554243899127347</v>
      </c>
      <c r="AD955">
        <v>1.7091902063887707E-2</v>
      </c>
      <c r="AE955">
        <v>-0.14137041081768509</v>
      </c>
      <c r="AF955">
        <v>-1.3769861973411485E-2</v>
      </c>
      <c r="AG955">
        <v>-4.4097264162996357E-2</v>
      </c>
      <c r="AH955">
        <f t="shared" si="190"/>
        <v>6</v>
      </c>
      <c r="AI955">
        <v>-0.37894449670026048</v>
      </c>
      <c r="AJ955">
        <v>-8.0087911322691926E-2</v>
      </c>
      <c r="AK955">
        <v>-9.8505544952425056E-2</v>
      </c>
      <c r="AL955">
        <v>-0.54300087740242564</v>
      </c>
      <c r="AM955">
        <v>-0.21163525332714947</v>
      </c>
      <c r="AN955">
        <v>-8.8141596869017569E-2</v>
      </c>
      <c r="AO955">
        <f t="shared" si="191"/>
        <v>6</v>
      </c>
      <c r="AP955">
        <v>0.76900000000000002</v>
      </c>
      <c r="AQ955">
        <v>0.94599999999999995</v>
      </c>
      <c r="AR955">
        <v>0.93400000000000005</v>
      </c>
      <c r="AS955">
        <v>1.4570000000000001</v>
      </c>
      <c r="AT955">
        <v>1.1579999999999999</v>
      </c>
      <c r="AU955">
        <v>1.0629999999999999</v>
      </c>
      <c r="AV955" t="s">
        <v>198</v>
      </c>
      <c r="AW955" t="s">
        <v>198</v>
      </c>
      <c r="AX955" t="s">
        <v>198</v>
      </c>
      <c r="BL955">
        <f t="shared" si="192"/>
        <v>-0.54300087740242564</v>
      </c>
      <c r="BM955">
        <f t="shared" si="193"/>
        <v>-0.21163525332714947</v>
      </c>
      <c r="BN955">
        <f t="shared" si="194"/>
        <v>-8.8141596869017569E-2</v>
      </c>
      <c r="BO955">
        <v>0.54300087740242564</v>
      </c>
      <c r="BP955">
        <v>0.21163525332714947</v>
      </c>
      <c r="BQ955">
        <v>8.8141596869017569E-2</v>
      </c>
    </row>
    <row r="956" spans="1:69" hidden="1" x14ac:dyDescent="0.25">
      <c r="A956"/>
      <c r="B956" t="s">
        <v>1086</v>
      </c>
      <c r="C956" t="s">
        <v>1087</v>
      </c>
      <c r="D956" t="s">
        <v>198</v>
      </c>
      <c r="E956" t="s">
        <v>198</v>
      </c>
      <c r="F956" t="s">
        <v>198</v>
      </c>
      <c r="G956" t="s">
        <v>1088</v>
      </c>
      <c r="H956">
        <v>10.486000000000001</v>
      </c>
      <c r="I956">
        <v>8.16</v>
      </c>
      <c r="J956">
        <v>89</v>
      </c>
      <c r="K956">
        <v>64.044943820224702</v>
      </c>
      <c r="L956">
        <v>12</v>
      </c>
      <c r="M956">
        <v>5</v>
      </c>
      <c r="N956">
        <v>5</v>
      </c>
      <c r="O956">
        <v>0</v>
      </c>
      <c r="P956">
        <v>1</v>
      </c>
      <c r="Q956" t="s">
        <v>198</v>
      </c>
      <c r="R956">
        <v>24.119</v>
      </c>
      <c r="S956">
        <v>32.877344727516203</v>
      </c>
      <c r="T956" s="8">
        <f t="shared" si="182"/>
        <v>-0.22649457907446932</v>
      </c>
      <c r="U956" s="8">
        <f t="shared" si="183"/>
        <v>0.58936444382529873</v>
      </c>
      <c r="V956" s="7">
        <f t="shared" si="184"/>
        <v>0.4338286106658259</v>
      </c>
      <c r="W956" t="str">
        <f t="shared" si="185"/>
        <v>n.s.</v>
      </c>
      <c r="X956" t="str">
        <f t="shared" si="186"/>
        <v>n.s.</v>
      </c>
      <c r="Y956" t="str">
        <f t="shared" si="187"/>
        <v>n.s.</v>
      </c>
      <c r="Z956" t="str">
        <f t="shared" si="188"/>
        <v>n.s.</v>
      </c>
      <c r="AA956">
        <f t="shared" si="189"/>
        <v>3</v>
      </c>
      <c r="AB956" t="s">
        <v>198</v>
      </c>
      <c r="AC956">
        <v>-0.97067383484267578</v>
      </c>
      <c r="AD956" t="s">
        <v>198</v>
      </c>
      <c r="AE956">
        <v>-0.17947970864080909</v>
      </c>
      <c r="AF956" t="s">
        <v>198</v>
      </c>
      <c r="AG956">
        <v>0.47066980626007687</v>
      </c>
      <c r="AH956">
        <f t="shared" si="190"/>
        <v>3</v>
      </c>
      <c r="AI956" t="s">
        <v>198</v>
      </c>
      <c r="AJ956">
        <v>-1.2863041851566412</v>
      </c>
      <c r="AK956" t="s">
        <v>198</v>
      </c>
      <c r="AL956">
        <v>-0.58111017522554964</v>
      </c>
      <c r="AM956" t="s">
        <v>198</v>
      </c>
      <c r="AN956">
        <v>0.42662547355405567</v>
      </c>
      <c r="AO956">
        <f t="shared" si="191"/>
        <v>3</v>
      </c>
      <c r="AP956" t="s">
        <v>198</v>
      </c>
      <c r="AQ956">
        <v>0.41</v>
      </c>
      <c r="AR956" t="s">
        <v>198</v>
      </c>
      <c r="AS956">
        <v>1.496</v>
      </c>
      <c r="AT956" t="s">
        <v>198</v>
      </c>
      <c r="AU956">
        <v>0.74399999999999999</v>
      </c>
      <c r="AV956" t="s">
        <v>1267</v>
      </c>
      <c r="AW956" t="s">
        <v>1172</v>
      </c>
      <c r="AX956" t="s">
        <v>947</v>
      </c>
      <c r="BL956">
        <f t="shared" si="192"/>
        <v>-0.58111017522554964</v>
      </c>
      <c r="BM956" t="str">
        <f t="shared" si="193"/>
        <v/>
      </c>
      <c r="BN956">
        <f t="shared" si="194"/>
        <v>0.42662547355405567</v>
      </c>
      <c r="BO956">
        <v>0.58111017522554964</v>
      </c>
      <c r="BP956" t="s">
        <v>198</v>
      </c>
      <c r="BQ956">
        <v>-0.42662547355405567</v>
      </c>
    </row>
    <row r="957" spans="1:69" hidden="1" x14ac:dyDescent="0.25">
      <c r="A957"/>
      <c r="B957" t="s">
        <v>1089</v>
      </c>
      <c r="C957" t="s">
        <v>1090</v>
      </c>
      <c r="D957" t="s">
        <v>198</v>
      </c>
      <c r="E957" t="s">
        <v>198</v>
      </c>
      <c r="F957" t="s">
        <v>198</v>
      </c>
      <c r="G957" t="s">
        <v>1091</v>
      </c>
      <c r="H957">
        <v>54.284999999999997</v>
      </c>
      <c r="I957">
        <v>6.43</v>
      </c>
      <c r="J957">
        <v>494</v>
      </c>
      <c r="K957">
        <v>23.4817813765182</v>
      </c>
      <c r="L957">
        <v>11</v>
      </c>
      <c r="M957">
        <v>7</v>
      </c>
      <c r="N957">
        <v>7</v>
      </c>
      <c r="O957">
        <v>0</v>
      </c>
      <c r="P957">
        <v>1</v>
      </c>
      <c r="Q957" t="s">
        <v>240</v>
      </c>
      <c r="R957">
        <v>0.81699999999999995</v>
      </c>
      <c r="S957">
        <v>38.6437118053436</v>
      </c>
      <c r="T957" s="8">
        <f t="shared" si="182"/>
        <v>-3.1842657702083166</v>
      </c>
      <c r="U957" s="8">
        <f t="shared" si="183"/>
        <v>3.2039146514008574</v>
      </c>
      <c r="V957" s="7">
        <f t="shared" si="184"/>
        <v>6.1104478827007182E-2</v>
      </c>
      <c r="W957" t="str">
        <f t="shared" si="185"/>
        <v>n.s.</v>
      </c>
      <c r="X957" t="str">
        <f t="shared" si="186"/>
        <v>n.s.</v>
      </c>
      <c r="Y957" t="str">
        <f t="shared" si="187"/>
        <v>n.s.</v>
      </c>
      <c r="Z957" t="str">
        <f t="shared" si="188"/>
        <v>n.s.</v>
      </c>
      <c r="AA957">
        <f t="shared" si="189"/>
        <v>4</v>
      </c>
      <c r="AB957" t="s">
        <v>198</v>
      </c>
      <c r="AC957">
        <v>-6.3282258394607593</v>
      </c>
      <c r="AD957">
        <v>0.11991905296640623</v>
      </c>
      <c r="AE957">
        <v>-8.2765495917925758E-2</v>
      </c>
      <c r="AF957">
        <v>-6.4459907984209872</v>
      </c>
      <c r="AG957" t="s">
        <v>198</v>
      </c>
      <c r="AH957">
        <f t="shared" si="190"/>
        <v>4</v>
      </c>
      <c r="AI957" t="s">
        <v>198</v>
      </c>
      <c r="AJ957">
        <v>-6.6438561897747244</v>
      </c>
      <c r="AK957">
        <v>4.3216059500934684E-3</v>
      </c>
      <c r="AL957">
        <v>-0.48439596250266631</v>
      </c>
      <c r="AM957">
        <v>-6.6438561897747253</v>
      </c>
      <c r="AN957" t="s">
        <v>198</v>
      </c>
      <c r="AO957">
        <f t="shared" si="191"/>
        <v>4</v>
      </c>
      <c r="AP957" t="s">
        <v>198</v>
      </c>
      <c r="AQ957">
        <v>0.01</v>
      </c>
      <c r="AR957">
        <v>1.0029999999999999</v>
      </c>
      <c r="AS957">
        <v>1.399</v>
      </c>
      <c r="AT957">
        <v>100</v>
      </c>
      <c r="AU957" t="s">
        <v>198</v>
      </c>
      <c r="AV957" t="s">
        <v>199</v>
      </c>
      <c r="AW957" t="s">
        <v>198</v>
      </c>
      <c r="AX957" t="s">
        <v>241</v>
      </c>
      <c r="BL957">
        <f t="shared" si="192"/>
        <v>-0.48439596250266631</v>
      </c>
      <c r="BM957">
        <f t="shared" si="193"/>
        <v>-6.6438561897747253</v>
      </c>
      <c r="BN957" t="str">
        <f t="shared" si="194"/>
        <v/>
      </c>
      <c r="BO957">
        <v>0.48439596250266631</v>
      </c>
      <c r="BP957">
        <v>6.6438561897747253</v>
      </c>
      <c r="BQ957" t="s">
        <v>198</v>
      </c>
    </row>
    <row r="958" spans="1:69" x14ac:dyDescent="0.25">
      <c r="B958" t="s">
        <v>1092</v>
      </c>
      <c r="C958" t="s">
        <v>1093</v>
      </c>
      <c r="D958" t="s">
        <v>198</v>
      </c>
      <c r="E958" t="s">
        <v>198</v>
      </c>
      <c r="F958" t="s">
        <v>198</v>
      </c>
      <c r="G958" t="s">
        <v>1094</v>
      </c>
      <c r="H958">
        <v>50.438000000000002</v>
      </c>
      <c r="I958">
        <v>5.34</v>
      </c>
      <c r="J958">
        <v>456</v>
      </c>
      <c r="K958">
        <v>13.8157894736842</v>
      </c>
      <c r="L958">
        <v>17</v>
      </c>
      <c r="M958">
        <v>5</v>
      </c>
      <c r="N958">
        <v>5</v>
      </c>
      <c r="O958">
        <v>0</v>
      </c>
      <c r="P958">
        <v>1</v>
      </c>
      <c r="Q958" t="s">
        <v>198</v>
      </c>
      <c r="R958">
        <v>0.95699999999999996</v>
      </c>
      <c r="S958">
        <v>48.551925659179702</v>
      </c>
      <c r="T958" s="8">
        <f t="shared" si="182"/>
        <v>-6.2680237754426479E-2</v>
      </c>
      <c r="U958" s="8">
        <f t="shared" si="183"/>
        <v>0.34066195338071847</v>
      </c>
      <c r="V958" s="7">
        <f t="shared" si="184"/>
        <v>0.69304363474142572</v>
      </c>
      <c r="W958" t="str">
        <f t="shared" si="185"/>
        <v>n.s.</v>
      </c>
      <c r="X958" t="str">
        <f t="shared" si="186"/>
        <v>n.s.</v>
      </c>
      <c r="Y958" t="str">
        <f t="shared" si="187"/>
        <v>n.s.</v>
      </c>
      <c r="Z958" t="str">
        <f t="shared" si="188"/>
        <v>n.s.</v>
      </c>
      <c r="AA958">
        <f t="shared" si="189"/>
        <v>5</v>
      </c>
      <c r="AB958">
        <v>0.20832464872615958</v>
      </c>
      <c r="AC958" t="s">
        <v>198</v>
      </c>
      <c r="AD958">
        <v>3.1227177579002674E-3</v>
      </c>
      <c r="AE958">
        <v>-0.70873277677567748</v>
      </c>
      <c r="AF958">
        <v>-4.4584682323963454E-2</v>
      </c>
      <c r="AG958">
        <v>0.22846890384344865</v>
      </c>
      <c r="AH958">
        <f t="shared" si="190"/>
        <v>5</v>
      </c>
      <c r="AI958">
        <v>-3.2093629709853341E-2</v>
      </c>
      <c r="AJ958" t="s">
        <v>198</v>
      </c>
      <c r="AK958">
        <v>-0.1124747292584125</v>
      </c>
      <c r="AL958">
        <v>-1.110363243360418</v>
      </c>
      <c r="AM958">
        <v>-0.24245007367770144</v>
      </c>
      <c r="AN958">
        <v>0.18442457113742744</v>
      </c>
      <c r="AO958">
        <f t="shared" si="191"/>
        <v>5</v>
      </c>
      <c r="AP958">
        <v>0.97799999999999998</v>
      </c>
      <c r="AQ958" t="s">
        <v>198</v>
      </c>
      <c r="AR958">
        <v>0.92500000000000004</v>
      </c>
      <c r="AS958">
        <v>2.1589999999999998</v>
      </c>
      <c r="AT958">
        <v>1.1830000000000001</v>
      </c>
      <c r="AU958">
        <v>0.88</v>
      </c>
      <c r="AV958" t="s">
        <v>198</v>
      </c>
      <c r="AW958" t="s">
        <v>198</v>
      </c>
      <c r="AX958" t="s">
        <v>198</v>
      </c>
      <c r="BL958">
        <f t="shared" si="192"/>
        <v>-1.110363243360418</v>
      </c>
      <c r="BM958">
        <f t="shared" si="193"/>
        <v>-0.24245007367770144</v>
      </c>
      <c r="BN958">
        <f t="shared" si="194"/>
        <v>0.18442457113742744</v>
      </c>
      <c r="BO958">
        <v>1.110363243360418</v>
      </c>
      <c r="BP958">
        <v>0.24245007367770144</v>
      </c>
      <c r="BQ958">
        <v>-0.18442457113742744</v>
      </c>
    </row>
    <row r="959" spans="1:69" x14ac:dyDescent="0.25">
      <c r="B959" t="s">
        <v>1095</v>
      </c>
      <c r="C959" t="s">
        <v>1096</v>
      </c>
      <c r="D959" t="s">
        <v>198</v>
      </c>
      <c r="E959" t="s">
        <v>198</v>
      </c>
      <c r="F959" t="s">
        <v>198</v>
      </c>
      <c r="G959" t="s">
        <v>1097</v>
      </c>
      <c r="H959">
        <v>98.781000000000006</v>
      </c>
      <c r="I959">
        <v>8.9700000000000006</v>
      </c>
      <c r="J959">
        <v>902</v>
      </c>
      <c r="K959">
        <v>8.4257206208425703</v>
      </c>
      <c r="L959">
        <v>17</v>
      </c>
      <c r="M959">
        <v>6</v>
      </c>
      <c r="N959">
        <v>6</v>
      </c>
      <c r="O959">
        <v>0</v>
      </c>
      <c r="P959">
        <v>1</v>
      </c>
      <c r="Q959" t="s">
        <v>198</v>
      </c>
      <c r="R959">
        <v>0.438</v>
      </c>
      <c r="S959">
        <v>49.418769478797898</v>
      </c>
      <c r="T959" s="8">
        <f t="shared" si="182"/>
        <v>-0.21359992840308145</v>
      </c>
      <c r="U959" s="8">
        <f t="shared" si="183"/>
        <v>1.2728503567051166</v>
      </c>
      <c r="V959" s="7">
        <f t="shared" si="184"/>
        <v>0.71863539739406768</v>
      </c>
      <c r="W959" t="str">
        <f t="shared" si="185"/>
        <v>n.s.</v>
      </c>
      <c r="X959" t="str">
        <f t="shared" si="186"/>
        <v>n.s.</v>
      </c>
      <c r="Y959" t="str">
        <f t="shared" si="187"/>
        <v>n.s.</v>
      </c>
      <c r="Z959" t="str">
        <f t="shared" si="188"/>
        <v>n.s.</v>
      </c>
      <c r="AA959">
        <f t="shared" si="189"/>
        <v>5</v>
      </c>
      <c r="AB959">
        <v>-2.659276815768302</v>
      </c>
      <c r="AC959" t="s">
        <v>198</v>
      </c>
      <c r="AD959">
        <v>-0.18840873987378715</v>
      </c>
      <c r="AE959">
        <v>0.58933762171146942</v>
      </c>
      <c r="AF959">
        <v>0.30722414739029424</v>
      </c>
      <c r="AG959">
        <v>0.88312414452491805</v>
      </c>
      <c r="AH959">
        <f t="shared" si="190"/>
        <v>5</v>
      </c>
      <c r="AI959">
        <v>-2.8996950942043149</v>
      </c>
      <c r="AJ959" t="s">
        <v>198</v>
      </c>
      <c r="AK959">
        <v>-0.30400618689009989</v>
      </c>
      <c r="AL959">
        <v>0.18770715512672886</v>
      </c>
      <c r="AM959">
        <v>0.10935875603655623</v>
      </c>
      <c r="AN959">
        <v>0.83907981181889679</v>
      </c>
      <c r="AO959">
        <f t="shared" si="191"/>
        <v>5</v>
      </c>
      <c r="AP959">
        <v>0.13400000000000001</v>
      </c>
      <c r="AQ959" t="s">
        <v>198</v>
      </c>
      <c r="AR959">
        <v>0.81</v>
      </c>
      <c r="AS959">
        <v>0.878</v>
      </c>
      <c r="AT959">
        <v>0.92700000000000005</v>
      </c>
      <c r="AU959">
        <v>0.55900000000000005</v>
      </c>
      <c r="AV959" t="s">
        <v>199</v>
      </c>
      <c r="AW959" t="s">
        <v>198</v>
      </c>
      <c r="AX959" t="s">
        <v>1310</v>
      </c>
      <c r="BL959">
        <f t="shared" si="192"/>
        <v>0.18770715512672886</v>
      </c>
      <c r="BM959">
        <f t="shared" si="193"/>
        <v>0.10935875603655623</v>
      </c>
      <c r="BN959">
        <f t="shared" si="194"/>
        <v>0.83907981181889679</v>
      </c>
      <c r="BO959">
        <v>-0.18770715512672886</v>
      </c>
      <c r="BP959">
        <v>-0.10935875603655623</v>
      </c>
      <c r="BQ959">
        <v>-0.83907981181889679</v>
      </c>
    </row>
    <row r="960" spans="1:69" x14ac:dyDescent="0.25">
      <c r="B960" t="s">
        <v>1098</v>
      </c>
      <c r="C960" t="s">
        <v>1099</v>
      </c>
      <c r="D960" t="s">
        <v>198</v>
      </c>
      <c r="E960" t="s">
        <v>198</v>
      </c>
      <c r="F960" t="s">
        <v>198</v>
      </c>
      <c r="G960" t="s">
        <v>1100</v>
      </c>
      <c r="H960">
        <v>59.481999999999999</v>
      </c>
      <c r="I960">
        <v>5.77</v>
      </c>
      <c r="J960">
        <v>560</v>
      </c>
      <c r="K960">
        <v>11.0714285714286</v>
      </c>
      <c r="L960">
        <v>17</v>
      </c>
      <c r="M960">
        <v>5</v>
      </c>
      <c r="N960">
        <v>5</v>
      </c>
      <c r="O960">
        <v>0</v>
      </c>
      <c r="P960">
        <v>1</v>
      </c>
      <c r="Q960" t="s">
        <v>198</v>
      </c>
      <c r="R960">
        <v>0.63</v>
      </c>
      <c r="S960">
        <v>43.870781183242798</v>
      </c>
      <c r="T960" s="8">
        <f t="shared" si="182"/>
        <v>-0.36496553428984624</v>
      </c>
      <c r="U960" s="8">
        <f t="shared" si="183"/>
        <v>0.31915824888794792</v>
      </c>
      <c r="V960" s="7">
        <f t="shared" si="184"/>
        <v>3.2042989931565811E-2</v>
      </c>
      <c r="W960" t="str">
        <f t="shared" si="185"/>
        <v>n.s.</v>
      </c>
      <c r="X960" t="str">
        <f t="shared" si="186"/>
        <v>n.s.</v>
      </c>
      <c r="Y960" t="str">
        <f t="shared" si="187"/>
        <v>n.s.</v>
      </c>
      <c r="Z960" t="str">
        <f t="shared" si="188"/>
        <v>n.s.</v>
      </c>
      <c r="AA960">
        <f t="shared" si="189"/>
        <v>5</v>
      </c>
      <c r="AB960">
        <v>-0.50862014803076838</v>
      </c>
      <c r="AC960">
        <v>0.17162004762244612</v>
      </c>
      <c r="AD960">
        <v>-0.69790199533919239</v>
      </c>
      <c r="AE960">
        <v>-0.60484709748646415</v>
      </c>
      <c r="AF960">
        <v>-0.18507847821525258</v>
      </c>
      <c r="AG960" t="s">
        <v>198</v>
      </c>
      <c r="AH960">
        <f t="shared" si="190"/>
        <v>5</v>
      </c>
      <c r="AI960">
        <v>-0.74903842646678132</v>
      </c>
      <c r="AJ960">
        <v>-0.14401030269151929</v>
      </c>
      <c r="AK960">
        <v>-0.8134994423555052</v>
      </c>
      <c r="AL960">
        <v>-1.0064775640712047</v>
      </c>
      <c r="AM960">
        <v>-0.38294386956899057</v>
      </c>
      <c r="AN960" t="s">
        <v>198</v>
      </c>
      <c r="AO960">
        <f t="shared" si="191"/>
        <v>5</v>
      </c>
      <c r="AP960">
        <v>0.59499999999999997</v>
      </c>
      <c r="AQ960">
        <v>0.90500000000000003</v>
      </c>
      <c r="AR960">
        <v>0.56899999999999995</v>
      </c>
      <c r="AS960">
        <v>2.0089999999999999</v>
      </c>
      <c r="AT960">
        <v>1.304</v>
      </c>
      <c r="AU960" t="s">
        <v>198</v>
      </c>
      <c r="AV960" t="s">
        <v>198</v>
      </c>
      <c r="AW960" t="s">
        <v>198</v>
      </c>
      <c r="AX960" t="s">
        <v>1272</v>
      </c>
      <c r="BL960">
        <f t="shared" si="192"/>
        <v>-1.0064775640712047</v>
      </c>
      <c r="BM960">
        <f t="shared" si="193"/>
        <v>-0.38294386956899057</v>
      </c>
      <c r="BN960" t="str">
        <f t="shared" si="194"/>
        <v/>
      </c>
      <c r="BO960">
        <v>1.0064775640712047</v>
      </c>
      <c r="BP960">
        <v>0.38294386956899057</v>
      </c>
      <c r="BQ960" t="s">
        <v>198</v>
      </c>
    </row>
    <row r="961" spans="1:69" x14ac:dyDescent="0.25">
      <c r="B961" t="s">
        <v>1101</v>
      </c>
      <c r="C961" t="s">
        <v>1102</v>
      </c>
      <c r="D961" t="s">
        <v>198</v>
      </c>
      <c r="E961" t="s">
        <v>198</v>
      </c>
      <c r="F961" t="s">
        <v>198</v>
      </c>
      <c r="G961" t="s">
        <v>1103</v>
      </c>
      <c r="H961">
        <v>60.988999999999997</v>
      </c>
      <c r="I961">
        <v>7.97</v>
      </c>
      <c r="J961">
        <v>554</v>
      </c>
      <c r="K961">
        <v>10.2888086642599</v>
      </c>
      <c r="L961">
        <v>13</v>
      </c>
      <c r="M961">
        <v>5</v>
      </c>
      <c r="N961">
        <v>5</v>
      </c>
      <c r="O961">
        <v>0</v>
      </c>
      <c r="P961">
        <v>1</v>
      </c>
      <c r="Q961" t="s">
        <v>198</v>
      </c>
      <c r="R961">
        <v>0.52</v>
      </c>
      <c r="S961">
        <v>36.625612258911097</v>
      </c>
      <c r="T961" s="8">
        <f t="shared" si="182"/>
        <v>-2.5324723603587285E-2</v>
      </c>
      <c r="U961" s="8">
        <f t="shared" si="183"/>
        <v>0.82862840574838903</v>
      </c>
      <c r="V961" s="7">
        <f t="shared" si="184"/>
        <v>0.9468627818133829</v>
      </c>
      <c r="W961" t="str">
        <f t="shared" si="185"/>
        <v>n.s.</v>
      </c>
      <c r="X961" t="str">
        <f t="shared" si="186"/>
        <v>n.s.</v>
      </c>
      <c r="Y961" t="str">
        <f t="shared" si="187"/>
        <v>n.s.</v>
      </c>
      <c r="Z961" t="str">
        <f t="shared" si="188"/>
        <v>n.s.</v>
      </c>
      <c r="AA961">
        <f t="shared" si="189"/>
        <v>6</v>
      </c>
      <c r="AB961">
        <v>-0.89881751893515904</v>
      </c>
      <c r="AC961">
        <v>0.40512850115306809</v>
      </c>
      <c r="AD961">
        <v>-0.77604537489326864</v>
      </c>
      <c r="AE961">
        <v>0.17388939074561247</v>
      </c>
      <c r="AF961">
        <v>-0.54629570421667228</v>
      </c>
      <c r="AG961">
        <v>1.4901923645248956</v>
      </c>
      <c r="AH961">
        <f t="shared" si="190"/>
        <v>6</v>
      </c>
      <c r="AI961">
        <v>-1.139235797371172</v>
      </c>
      <c r="AJ961">
        <v>8.9498150839102647E-2</v>
      </c>
      <c r="AK961">
        <v>-0.89164282190958144</v>
      </c>
      <c r="AL961">
        <v>-0.22774107583912809</v>
      </c>
      <c r="AM961">
        <v>-0.74416109557041021</v>
      </c>
      <c r="AN961">
        <v>1.4461480318188744</v>
      </c>
      <c r="AO961">
        <f t="shared" si="191"/>
        <v>6</v>
      </c>
      <c r="AP961">
        <v>0.45400000000000001</v>
      </c>
      <c r="AQ961">
        <v>1.0640000000000001</v>
      </c>
      <c r="AR961">
        <v>0.53900000000000003</v>
      </c>
      <c r="AS961">
        <v>1.171</v>
      </c>
      <c r="AT961">
        <v>1.675</v>
      </c>
      <c r="AU961">
        <v>0.36699999999999999</v>
      </c>
      <c r="AV961" t="s">
        <v>199</v>
      </c>
      <c r="AW961" t="s">
        <v>198</v>
      </c>
      <c r="AX961" t="s">
        <v>1272</v>
      </c>
      <c r="BL961">
        <f t="shared" si="192"/>
        <v>-0.22774107583912809</v>
      </c>
      <c r="BM961">
        <f t="shared" si="193"/>
        <v>-0.74416109557041021</v>
      </c>
      <c r="BN961">
        <f t="shared" si="194"/>
        <v>1.4461480318188744</v>
      </c>
      <c r="BO961">
        <v>0.22774107583912809</v>
      </c>
      <c r="BP961">
        <v>0.74416109557041021</v>
      </c>
      <c r="BQ961">
        <v>-1.4461480318188744</v>
      </c>
    </row>
    <row r="962" spans="1:69" x14ac:dyDescent="0.25">
      <c r="B962" t="s">
        <v>1104</v>
      </c>
      <c r="C962" t="s">
        <v>1105</v>
      </c>
      <c r="D962" t="s">
        <v>198</v>
      </c>
      <c r="E962" t="s">
        <v>198</v>
      </c>
      <c r="F962" t="s">
        <v>198</v>
      </c>
      <c r="G962" t="s">
        <v>198</v>
      </c>
      <c r="H962">
        <v>161.01900000000001</v>
      </c>
      <c r="I962">
        <v>6.43</v>
      </c>
      <c r="J962">
        <v>1579</v>
      </c>
      <c r="K962">
        <v>4.8765041165294498</v>
      </c>
      <c r="L962">
        <v>13</v>
      </c>
      <c r="M962">
        <v>4</v>
      </c>
      <c r="N962">
        <v>4</v>
      </c>
      <c r="O962">
        <v>0</v>
      </c>
      <c r="P962">
        <v>1</v>
      </c>
      <c r="Q962" t="s">
        <v>198</v>
      </c>
      <c r="R962">
        <v>0.254</v>
      </c>
      <c r="S962">
        <v>35.505504727363601</v>
      </c>
      <c r="T962" s="8">
        <f t="shared" si="182"/>
        <v>-0.22607802710343572</v>
      </c>
      <c r="U962" s="8">
        <f t="shared" si="183"/>
        <v>0.54791827322265096</v>
      </c>
      <c r="V962" s="7">
        <f t="shared" si="184"/>
        <v>0.37792341764487491</v>
      </c>
      <c r="W962" t="str">
        <f t="shared" si="185"/>
        <v>n.s.</v>
      </c>
      <c r="X962" t="str">
        <f t="shared" si="186"/>
        <v>n.s.</v>
      </c>
      <c r="Y962" t="str">
        <f t="shared" si="187"/>
        <v>n.s.</v>
      </c>
      <c r="Z962" t="str">
        <f t="shared" si="188"/>
        <v>n.s.</v>
      </c>
      <c r="AA962">
        <f t="shared" si="189"/>
        <v>6</v>
      </c>
      <c r="AB962">
        <v>0.60218663785516624</v>
      </c>
      <c r="AC962">
        <v>-4.8383145940411487E-2</v>
      </c>
      <c r="AD962">
        <v>-0.11378490632748413</v>
      </c>
      <c r="AE962">
        <v>-7.9668474962824531E-2</v>
      </c>
      <c r="AF962">
        <v>-1.2119328364746818</v>
      </c>
      <c r="AG962">
        <v>-0.50488543677037867</v>
      </c>
      <c r="AH962">
        <f t="shared" si="190"/>
        <v>6</v>
      </c>
      <c r="AI962">
        <v>0.36176835941915331</v>
      </c>
      <c r="AJ962">
        <v>-0.3640134962543769</v>
      </c>
      <c r="AK962">
        <v>-0.22938235334379689</v>
      </c>
      <c r="AL962">
        <v>-0.48129894154756508</v>
      </c>
      <c r="AM962">
        <v>-1.4097982278284198</v>
      </c>
      <c r="AN962">
        <v>-0.54892976947639993</v>
      </c>
      <c r="AO962">
        <f t="shared" si="191"/>
        <v>6</v>
      </c>
      <c r="AP962">
        <v>1.2849999999999999</v>
      </c>
      <c r="AQ962">
        <v>0.77700000000000002</v>
      </c>
      <c r="AR962">
        <v>0.85299999999999998</v>
      </c>
      <c r="AS962">
        <v>1.3959999999999999</v>
      </c>
      <c r="AT962">
        <v>2.657</v>
      </c>
      <c r="AU962">
        <v>1.4630000000000001</v>
      </c>
      <c r="AV962" t="s">
        <v>198</v>
      </c>
      <c r="AW962" t="s">
        <v>198</v>
      </c>
      <c r="AX962" t="s">
        <v>198</v>
      </c>
      <c r="BL962">
        <f t="shared" si="192"/>
        <v>-0.48129894154756508</v>
      </c>
      <c r="BM962">
        <f t="shared" si="193"/>
        <v>-1.4097982278284198</v>
      </c>
      <c r="BN962">
        <f t="shared" si="194"/>
        <v>-0.54892976947639993</v>
      </c>
      <c r="BO962">
        <v>0.48129894154756508</v>
      </c>
      <c r="BP962">
        <v>1.4097982278284198</v>
      </c>
      <c r="BQ962">
        <v>0.54892976947639993</v>
      </c>
    </row>
    <row r="963" spans="1:69" x14ac:dyDescent="0.25">
      <c r="B963" t="s">
        <v>1106</v>
      </c>
      <c r="C963" t="s">
        <v>1107</v>
      </c>
      <c r="D963" t="s">
        <v>198</v>
      </c>
      <c r="E963" t="s">
        <v>198</v>
      </c>
      <c r="F963" t="s">
        <v>198</v>
      </c>
      <c r="G963" t="s">
        <v>1108</v>
      </c>
      <c r="H963">
        <v>76.959000000000003</v>
      </c>
      <c r="I963">
        <v>8.3699999999999992</v>
      </c>
      <c r="J963">
        <v>711</v>
      </c>
      <c r="K963">
        <v>7.1729957805907203</v>
      </c>
      <c r="L963">
        <v>18</v>
      </c>
      <c r="M963">
        <v>4</v>
      </c>
      <c r="N963">
        <v>4</v>
      </c>
      <c r="O963">
        <v>0</v>
      </c>
      <c r="P963">
        <v>1</v>
      </c>
      <c r="Q963" t="s">
        <v>198</v>
      </c>
      <c r="R963">
        <v>0.74299999999999999</v>
      </c>
      <c r="S963">
        <v>47.285028219223001</v>
      </c>
      <c r="T963" s="8">
        <f t="shared" si="182"/>
        <v>-9.3628913521042786E-2</v>
      </c>
      <c r="U963" s="8">
        <f t="shared" si="183"/>
        <v>0.53547776657445456</v>
      </c>
      <c r="V963" s="7">
        <f t="shared" si="184"/>
        <v>0.70401321924442173</v>
      </c>
      <c r="W963" t="str">
        <f t="shared" si="185"/>
        <v>n.s.</v>
      </c>
      <c r="X963" t="str">
        <f t="shared" si="186"/>
        <v>n.s.</v>
      </c>
      <c r="Y963" t="str">
        <f t="shared" si="187"/>
        <v>n.s.</v>
      </c>
      <c r="Z963" t="str">
        <f t="shared" si="188"/>
        <v>n.s.</v>
      </c>
      <c r="AA963">
        <f t="shared" si="189"/>
        <v>6</v>
      </c>
      <c r="AB963">
        <v>9.4812956189113645E-2</v>
      </c>
      <c r="AC963">
        <v>-0.25998497814793803</v>
      </c>
      <c r="AD963">
        <v>0.34948550719059002</v>
      </c>
      <c r="AE963">
        <v>-7.2416132734564986E-2</v>
      </c>
      <c r="AF963">
        <v>-1.1560224449311696</v>
      </c>
      <c r="AG963">
        <v>0.4823516113077122</v>
      </c>
      <c r="AH963">
        <f t="shared" si="190"/>
        <v>6</v>
      </c>
      <c r="AI963">
        <v>-0.14560532224689929</v>
      </c>
      <c r="AJ963">
        <v>-0.57561532846190344</v>
      </c>
      <c r="AK963">
        <v>0.23388806017427727</v>
      </c>
      <c r="AL963">
        <v>-0.47404659931930554</v>
      </c>
      <c r="AM963">
        <v>-1.3538878362849076</v>
      </c>
      <c r="AN963">
        <v>0.438307278601691</v>
      </c>
      <c r="AO963">
        <f t="shared" si="191"/>
        <v>6</v>
      </c>
      <c r="AP963">
        <v>0.90400000000000003</v>
      </c>
      <c r="AQ963">
        <v>0.67100000000000004</v>
      </c>
      <c r="AR963">
        <v>1.1759999999999999</v>
      </c>
      <c r="AS963">
        <v>1.389</v>
      </c>
      <c r="AT963">
        <v>2.556</v>
      </c>
      <c r="AU963">
        <v>0.73799999999999999</v>
      </c>
      <c r="AV963" t="s">
        <v>198</v>
      </c>
      <c r="AW963" t="s">
        <v>1254</v>
      </c>
      <c r="AX963" t="s">
        <v>198</v>
      </c>
      <c r="BL963">
        <f t="shared" si="192"/>
        <v>-0.47404659931930554</v>
      </c>
      <c r="BM963">
        <f t="shared" si="193"/>
        <v>-1.3538878362849076</v>
      </c>
      <c r="BN963">
        <f t="shared" si="194"/>
        <v>0.438307278601691</v>
      </c>
      <c r="BO963">
        <v>0.47404659931930554</v>
      </c>
      <c r="BP963">
        <v>1.3538878362849076</v>
      </c>
      <c r="BQ963">
        <v>-0.438307278601691</v>
      </c>
    </row>
    <row r="964" spans="1:69" x14ac:dyDescent="0.25">
      <c r="B964" t="s">
        <v>1109</v>
      </c>
      <c r="C964" t="s">
        <v>1110</v>
      </c>
      <c r="D964" t="s">
        <v>198</v>
      </c>
      <c r="E964" t="s">
        <v>198</v>
      </c>
      <c r="F964" t="s">
        <v>198</v>
      </c>
      <c r="G964" t="s">
        <v>16</v>
      </c>
      <c r="H964">
        <v>22.468</v>
      </c>
      <c r="I964">
        <v>5.35</v>
      </c>
      <c r="J964">
        <v>205</v>
      </c>
      <c r="K964">
        <v>17.560975609756099</v>
      </c>
      <c r="L964">
        <v>16</v>
      </c>
      <c r="M964">
        <v>2</v>
      </c>
      <c r="N964">
        <v>2</v>
      </c>
      <c r="O964">
        <v>0</v>
      </c>
      <c r="P964">
        <v>1</v>
      </c>
      <c r="Q964" t="s">
        <v>198</v>
      </c>
      <c r="R964">
        <v>3.6419999999999999</v>
      </c>
      <c r="S964">
        <v>49.8009548187256</v>
      </c>
      <c r="T964" s="8">
        <f t="shared" ref="T964:T1027" si="195">IFERROR(AVERAGE(AB964:AG964),"")</f>
        <v>-0.2310919940447409</v>
      </c>
      <c r="U964" s="8">
        <f t="shared" ref="U964:U1027" si="196">IFERROR(_xlfn.STDEV.P(AB964:AG964),"")</f>
        <v>0.43675810985358288</v>
      </c>
      <c r="V964" s="7">
        <f t="shared" ref="V964:V1027" si="197">IFERROR(_xlfn.T.TEST(AB964:AG964,BE$2:BJ$2,2,2),"")</f>
        <v>0.26412540240256871</v>
      </c>
      <c r="W964" t="str">
        <f t="shared" ref="W964:W1027" si="198">IFERROR(IF(AND(T964^2^0.5&gt;0.5,U964&lt;T964^2^0.5,V964&lt;0.05,AA964&gt;4),"REGULATED","n.s."),"n.q.")</f>
        <v>n.s.</v>
      </c>
      <c r="X964" t="str">
        <f t="shared" ref="X964:X1027" si="199">IFERROR(IF(AND(T964^2^0.5&gt;0.75,U964&lt;T964^2^0.5,V964&lt;0.05,AA964&gt;4),"REGULATED","n.s."),"n.q.")</f>
        <v>n.s.</v>
      </c>
      <c r="Y964" t="str">
        <f t="shared" ref="Y964:Y1027" si="200">IFERROR(IF(AND(T964^2^0.5&gt;0.5,U964&lt;T964^2^0.5,V964&lt;0.01,AA964&gt;4),"REGULATED","n.s."),"n.q.")</f>
        <v>n.s.</v>
      </c>
      <c r="Z964" t="str">
        <f t="shared" ref="Z964:Z1027" si="201">IFERROR(IF(AND(T964^2^0.5&gt;0.75,U964&lt;T964^2^0.5,V964&lt;0.05,AA964&gt;4),"REGULATED","n.s."),"n.q.")</f>
        <v>n.s.</v>
      </c>
      <c r="AA964">
        <f t="shared" ref="AA964:AA1027" si="202">COUNT(AB964:AG964)</f>
        <v>6</v>
      </c>
      <c r="AB964">
        <v>-1.0180068741451915</v>
      </c>
      <c r="AC964">
        <v>0.3256940336586629</v>
      </c>
      <c r="AD964">
        <v>-5.4147228816004297E-2</v>
      </c>
      <c r="AE964">
        <v>-0.12042528257622376</v>
      </c>
      <c r="AF964">
        <v>3.1792715407032046E-2</v>
      </c>
      <c r="AG964">
        <v>-0.55145932779672069</v>
      </c>
      <c r="AH964">
        <f t="shared" ref="AH964:AH1027" si="203">COUNT(AI964:AN964)</f>
        <v>6</v>
      </c>
      <c r="AI964">
        <v>-1.2584251525812045</v>
      </c>
      <c r="AJ964">
        <v>1.0063683344697479E-2</v>
      </c>
      <c r="AK964">
        <v>-0.16974467583231706</v>
      </c>
      <c r="AL964">
        <v>-0.52205574916096431</v>
      </c>
      <c r="AM964">
        <v>-0.16607267594670594</v>
      </c>
      <c r="AN964">
        <v>-0.59550366050274195</v>
      </c>
      <c r="AO964">
        <f t="shared" ref="AO964:AO1027" si="204">COUNT(AP964:AU964)</f>
        <v>6</v>
      </c>
      <c r="AP964">
        <v>0.41799999999999998</v>
      </c>
      <c r="AQ964">
        <v>1.0069999999999999</v>
      </c>
      <c r="AR964">
        <v>0.88900000000000001</v>
      </c>
      <c r="AS964">
        <v>1.4359999999999999</v>
      </c>
      <c r="AT964">
        <v>1.1220000000000001</v>
      </c>
      <c r="AU964">
        <v>1.5109999999999999</v>
      </c>
      <c r="AV964" t="s">
        <v>199</v>
      </c>
      <c r="AW964" t="s">
        <v>15</v>
      </c>
      <c r="AX964" t="s">
        <v>209</v>
      </c>
      <c r="BL964">
        <f t="shared" ref="BL964:BL1027" si="205">IFERROR(BO964*-1,"")</f>
        <v>-0.52205574916096431</v>
      </c>
      <c r="BM964">
        <f t="shared" ref="BM964:BM1027" si="206">IFERROR(BP964*-1,"")</f>
        <v>-0.16607267594670594</v>
      </c>
      <c r="BN964">
        <f t="shared" ref="BN964:BN1027" si="207">IFERROR(BQ964*-1,"")</f>
        <v>-0.59550366050274195</v>
      </c>
      <c r="BO964">
        <v>0.52205574916096431</v>
      </c>
      <c r="BP964">
        <v>0.16607267594670594</v>
      </c>
      <c r="BQ964">
        <v>0.59550366050274195</v>
      </c>
    </row>
    <row r="965" spans="1:69" x14ac:dyDescent="0.25">
      <c r="B965" t="s">
        <v>1111</v>
      </c>
      <c r="C965" t="s">
        <v>1112</v>
      </c>
      <c r="D965" t="s">
        <v>198</v>
      </c>
      <c r="E965" t="s">
        <v>198</v>
      </c>
      <c r="F965" t="s">
        <v>198</v>
      </c>
      <c r="G965" t="s">
        <v>1113</v>
      </c>
      <c r="H965">
        <v>33.944000000000003</v>
      </c>
      <c r="I965">
        <v>5.14</v>
      </c>
      <c r="J965">
        <v>309</v>
      </c>
      <c r="K965">
        <v>26.213592233009699</v>
      </c>
      <c r="L965">
        <v>14</v>
      </c>
      <c r="M965">
        <v>6</v>
      </c>
      <c r="N965">
        <v>6</v>
      </c>
      <c r="O965">
        <v>0</v>
      </c>
      <c r="P965">
        <v>1</v>
      </c>
      <c r="Q965" t="s">
        <v>198</v>
      </c>
      <c r="R965">
        <v>1.9550000000000001</v>
      </c>
      <c r="S965">
        <v>33.146141171455398</v>
      </c>
      <c r="T965" s="8">
        <f t="shared" si="195"/>
        <v>-0.23490002225106371</v>
      </c>
      <c r="U965" s="8">
        <f t="shared" si="196"/>
        <v>0.18729890097370405</v>
      </c>
      <c r="V965" s="7">
        <f t="shared" si="197"/>
        <v>2.1444789969046689E-2</v>
      </c>
      <c r="W965" t="str">
        <f t="shared" si="198"/>
        <v>n.s.</v>
      </c>
      <c r="X965" t="str">
        <f t="shared" si="199"/>
        <v>n.s.</v>
      </c>
      <c r="Y965" t="str">
        <f t="shared" si="200"/>
        <v>n.s.</v>
      </c>
      <c r="Z965" t="str">
        <f t="shared" si="201"/>
        <v>n.s.</v>
      </c>
      <c r="AA965">
        <f t="shared" si="202"/>
        <v>5</v>
      </c>
      <c r="AB965">
        <v>-0.21757136602737787</v>
      </c>
      <c r="AC965" t="s">
        <v>198</v>
      </c>
      <c r="AD965">
        <v>-0.58574423741917203</v>
      </c>
      <c r="AE965">
        <v>-3.7726711889516429E-2</v>
      </c>
      <c r="AF965">
        <v>-0.12290808559213245</v>
      </c>
      <c r="AG965">
        <v>-0.21054971032711983</v>
      </c>
      <c r="AH965">
        <f t="shared" si="203"/>
        <v>5</v>
      </c>
      <c r="AI965">
        <v>-0.4579896444633908</v>
      </c>
      <c r="AJ965" t="s">
        <v>198</v>
      </c>
      <c r="AK965">
        <v>-0.70134168443548484</v>
      </c>
      <c r="AL965">
        <v>-0.43935717847425698</v>
      </c>
      <c r="AM965">
        <v>-0.32077347694587044</v>
      </c>
      <c r="AN965">
        <v>-0.25459404303314104</v>
      </c>
      <c r="AO965">
        <f t="shared" si="204"/>
        <v>5</v>
      </c>
      <c r="AP965">
        <v>0.72799999999999998</v>
      </c>
      <c r="AQ965" t="s">
        <v>198</v>
      </c>
      <c r="AR965">
        <v>0.61499999999999999</v>
      </c>
      <c r="AS965">
        <v>1.3560000000000001</v>
      </c>
      <c r="AT965">
        <v>1.2490000000000001</v>
      </c>
      <c r="AU965">
        <v>1.1930000000000001</v>
      </c>
      <c r="AV965" t="s">
        <v>1364</v>
      </c>
      <c r="AW965" t="s">
        <v>198</v>
      </c>
      <c r="AX965" t="s">
        <v>1365</v>
      </c>
      <c r="BL965">
        <f t="shared" si="205"/>
        <v>-0.43935717847425698</v>
      </c>
      <c r="BM965">
        <f t="shared" si="206"/>
        <v>-0.32077347694587044</v>
      </c>
      <c r="BN965">
        <f t="shared" si="207"/>
        <v>-0.25459404303314104</v>
      </c>
      <c r="BO965">
        <v>0.43935717847425698</v>
      </c>
      <c r="BP965">
        <v>0.32077347694587044</v>
      </c>
      <c r="BQ965">
        <v>0.25459404303314104</v>
      </c>
    </row>
    <row r="966" spans="1:69" hidden="1" x14ac:dyDescent="0.25">
      <c r="A966"/>
      <c r="B966" t="s">
        <v>1114</v>
      </c>
      <c r="C966" t="s">
        <v>1115</v>
      </c>
      <c r="D966" t="s">
        <v>198</v>
      </c>
      <c r="E966" t="s">
        <v>198</v>
      </c>
      <c r="F966" t="s">
        <v>198</v>
      </c>
      <c r="G966" t="s">
        <v>1116</v>
      </c>
      <c r="H966">
        <v>287.601</v>
      </c>
      <c r="I966">
        <v>7.72</v>
      </c>
      <c r="J966">
        <v>2614</v>
      </c>
      <c r="K966">
        <v>3.4812547819433801</v>
      </c>
      <c r="L966">
        <v>9</v>
      </c>
      <c r="M966">
        <v>6</v>
      </c>
      <c r="N966">
        <v>6</v>
      </c>
      <c r="O966">
        <v>0</v>
      </c>
      <c r="P966">
        <v>1</v>
      </c>
      <c r="Q966" t="s">
        <v>198</v>
      </c>
      <c r="R966">
        <v>9.9000000000000005E-2</v>
      </c>
      <c r="S966">
        <v>25.890931129455598</v>
      </c>
      <c r="T966" s="8">
        <f t="shared" si="195"/>
        <v>-1.9972533231082374</v>
      </c>
      <c r="U966" s="8">
        <f t="shared" si="196"/>
        <v>3.2045093880886792</v>
      </c>
      <c r="V966" s="7">
        <f t="shared" si="197"/>
        <v>0.22013766389015177</v>
      </c>
      <c r="W966" t="str">
        <f t="shared" si="198"/>
        <v>n.s.</v>
      </c>
      <c r="X966" t="str">
        <f t="shared" si="199"/>
        <v>n.s.</v>
      </c>
      <c r="Y966" t="str">
        <f t="shared" si="200"/>
        <v>n.s.</v>
      </c>
      <c r="Z966" t="str">
        <f t="shared" si="201"/>
        <v>n.s.</v>
      </c>
      <c r="AA966">
        <f t="shared" si="202"/>
        <v>3</v>
      </c>
      <c r="AB966">
        <v>0.19200607325076705</v>
      </c>
      <c r="AC966" t="s">
        <v>198</v>
      </c>
      <c r="AD966">
        <v>-6.5282587427584113</v>
      </c>
      <c r="AE966" t="s">
        <v>198</v>
      </c>
      <c r="AF966" t="s">
        <v>198</v>
      </c>
      <c r="AG966">
        <v>0.34449270018293193</v>
      </c>
      <c r="AH966">
        <f t="shared" si="203"/>
        <v>3</v>
      </c>
      <c r="AI966">
        <v>-4.8412205185245895E-2</v>
      </c>
      <c r="AJ966" t="s">
        <v>198</v>
      </c>
      <c r="AK966">
        <v>-6.6438561897747244</v>
      </c>
      <c r="AL966" t="s">
        <v>198</v>
      </c>
      <c r="AM966" t="s">
        <v>198</v>
      </c>
      <c r="AN966">
        <v>0.30044836747691073</v>
      </c>
      <c r="AO966">
        <f t="shared" si="204"/>
        <v>3</v>
      </c>
      <c r="AP966">
        <v>0.96699999999999997</v>
      </c>
      <c r="AQ966" t="s">
        <v>198</v>
      </c>
      <c r="AR966">
        <v>0.01</v>
      </c>
      <c r="AS966" t="s">
        <v>198</v>
      </c>
      <c r="AT966" t="s">
        <v>198</v>
      </c>
      <c r="AU966">
        <v>0.81200000000000006</v>
      </c>
      <c r="AV966" t="s">
        <v>199</v>
      </c>
      <c r="AW966" t="s">
        <v>1254</v>
      </c>
      <c r="AX966" t="s">
        <v>651</v>
      </c>
      <c r="BL966" t="str">
        <f t="shared" si="205"/>
        <v/>
      </c>
      <c r="BM966" t="str">
        <f t="shared" si="206"/>
        <v/>
      </c>
      <c r="BN966">
        <f t="shared" si="207"/>
        <v>0.30044836747691073</v>
      </c>
      <c r="BO966" t="s">
        <v>198</v>
      </c>
      <c r="BP966" t="s">
        <v>198</v>
      </c>
      <c r="BQ966">
        <v>-0.30044836747691073</v>
      </c>
    </row>
    <row r="967" spans="1:69" x14ac:dyDescent="0.25">
      <c r="B967" t="s">
        <v>1117</v>
      </c>
      <c r="C967" t="s">
        <v>1118</v>
      </c>
      <c r="D967" t="s">
        <v>198</v>
      </c>
      <c r="E967" t="s">
        <v>198</v>
      </c>
      <c r="F967" t="s">
        <v>198</v>
      </c>
      <c r="G967" t="s">
        <v>198</v>
      </c>
      <c r="H967">
        <v>9.7750000000000004</v>
      </c>
      <c r="I967">
        <v>8.75</v>
      </c>
      <c r="J967">
        <v>89</v>
      </c>
      <c r="K967">
        <v>39.325842696629202</v>
      </c>
      <c r="L967">
        <v>17</v>
      </c>
      <c r="M967">
        <v>2</v>
      </c>
      <c r="N967">
        <v>2</v>
      </c>
      <c r="O967">
        <v>0</v>
      </c>
      <c r="P967">
        <v>1</v>
      </c>
      <c r="Q967" t="s">
        <v>198</v>
      </c>
      <c r="R967">
        <v>14.849</v>
      </c>
      <c r="S967">
        <v>48.754483938217199</v>
      </c>
      <c r="T967" s="8">
        <f t="shared" si="195"/>
        <v>-0.3674411255726811</v>
      </c>
      <c r="U967" s="8">
        <f t="shared" si="196"/>
        <v>0.65964472460189338</v>
      </c>
      <c r="V967" s="7">
        <f t="shared" si="197"/>
        <v>0.24132160692268409</v>
      </c>
      <c r="W967" t="str">
        <f t="shared" si="198"/>
        <v>n.s.</v>
      </c>
      <c r="X967" t="str">
        <f t="shared" si="199"/>
        <v>n.s.</v>
      </c>
      <c r="Y967" t="str">
        <f t="shared" si="200"/>
        <v>n.s.</v>
      </c>
      <c r="Z967" t="str">
        <f t="shared" si="201"/>
        <v>n.s.</v>
      </c>
      <c r="AA967">
        <f t="shared" si="202"/>
        <v>6</v>
      </c>
      <c r="AB967">
        <v>0.53790319414658772</v>
      </c>
      <c r="AC967">
        <v>-1.1503080472649163</v>
      </c>
      <c r="AD967">
        <v>-0.52825874275841189</v>
      </c>
      <c r="AE967">
        <v>0.11356726625942426</v>
      </c>
      <c r="AF967">
        <v>-1.2302769996245924</v>
      </c>
      <c r="AG967">
        <v>5.2726575805822094E-2</v>
      </c>
      <c r="AH967">
        <f t="shared" si="203"/>
        <v>6</v>
      </c>
      <c r="AI967">
        <v>0.29748491571057473</v>
      </c>
      <c r="AJ967">
        <v>-1.4659383975788818</v>
      </c>
      <c r="AK967">
        <v>-0.6438561897747247</v>
      </c>
      <c r="AL967">
        <v>-0.28806320032531629</v>
      </c>
      <c r="AM967">
        <v>-1.4281423909783304</v>
      </c>
      <c r="AN967">
        <v>8.682243099800882E-3</v>
      </c>
      <c r="AO967">
        <f t="shared" si="204"/>
        <v>6</v>
      </c>
      <c r="AP967">
        <v>1.2290000000000001</v>
      </c>
      <c r="AQ967">
        <v>0.36199999999999999</v>
      </c>
      <c r="AR967">
        <v>0.64</v>
      </c>
      <c r="AS967">
        <v>1.2210000000000001</v>
      </c>
      <c r="AT967">
        <v>2.6909999999999998</v>
      </c>
      <c r="AU967">
        <v>0.99399999999999999</v>
      </c>
      <c r="AV967" t="s">
        <v>198</v>
      </c>
      <c r="AW967" t="s">
        <v>198</v>
      </c>
      <c r="AX967" t="s">
        <v>198</v>
      </c>
      <c r="BL967">
        <f t="shared" si="205"/>
        <v>-0.28806320032531629</v>
      </c>
      <c r="BM967">
        <f t="shared" si="206"/>
        <v>-1.4281423909783304</v>
      </c>
      <c r="BN967">
        <f t="shared" si="207"/>
        <v>8.682243099800882E-3</v>
      </c>
      <c r="BO967">
        <v>0.28806320032531629</v>
      </c>
      <c r="BP967">
        <v>1.4281423909783304</v>
      </c>
      <c r="BQ967">
        <v>-8.682243099800882E-3</v>
      </c>
    </row>
    <row r="968" spans="1:69" x14ac:dyDescent="0.25">
      <c r="B968" t="s">
        <v>1119</v>
      </c>
      <c r="C968" t="s">
        <v>1120</v>
      </c>
      <c r="D968" t="s">
        <v>198</v>
      </c>
      <c r="E968" t="s">
        <v>198</v>
      </c>
      <c r="F968" t="s">
        <v>198</v>
      </c>
      <c r="G968" t="s">
        <v>198</v>
      </c>
      <c r="H968">
        <v>15.397</v>
      </c>
      <c r="I968">
        <v>7.99</v>
      </c>
      <c r="J968">
        <v>134</v>
      </c>
      <c r="K968">
        <v>40.298507462686601</v>
      </c>
      <c r="L968">
        <v>21</v>
      </c>
      <c r="M968">
        <v>7</v>
      </c>
      <c r="N968">
        <v>7</v>
      </c>
      <c r="O968">
        <v>0</v>
      </c>
      <c r="P968">
        <v>1</v>
      </c>
      <c r="Q968" t="s">
        <v>198</v>
      </c>
      <c r="R968">
        <v>11.914999999999999</v>
      </c>
      <c r="S968">
        <v>25.441093802452102</v>
      </c>
      <c r="T968" s="8">
        <f t="shared" si="195"/>
        <v>0.10836834144445238</v>
      </c>
      <c r="U968" s="8">
        <f t="shared" si="196"/>
        <v>0.13329232250645259</v>
      </c>
      <c r="V968" s="7">
        <f t="shared" si="197"/>
        <v>9.9107880918246558E-2</v>
      </c>
      <c r="W968" t="str">
        <f t="shared" si="198"/>
        <v>n.s.</v>
      </c>
      <c r="X968" t="str">
        <f t="shared" si="199"/>
        <v>n.s.</v>
      </c>
      <c r="Y968" t="str">
        <f t="shared" si="200"/>
        <v>n.s.</v>
      </c>
      <c r="Z968" t="str">
        <f t="shared" si="201"/>
        <v>n.s.</v>
      </c>
      <c r="AA968">
        <f t="shared" si="202"/>
        <v>6</v>
      </c>
      <c r="AB968">
        <v>0.3285598753050305</v>
      </c>
      <c r="AC968">
        <v>7.4359918771828043E-2</v>
      </c>
      <c r="AD968">
        <v>0.19010288337994252</v>
      </c>
      <c r="AE968">
        <v>0.12543160155249877</v>
      </c>
      <c r="AF968">
        <v>3.4366659070858424E-2</v>
      </c>
      <c r="AG968">
        <v>-0.10261088941344398</v>
      </c>
      <c r="AH968">
        <f t="shared" si="203"/>
        <v>6</v>
      </c>
      <c r="AI968">
        <v>8.8141596869017569E-2</v>
      </c>
      <c r="AJ968">
        <v>-0.24127043154213737</v>
      </c>
      <c r="AK968">
        <v>7.450543636362976E-2</v>
      </c>
      <c r="AL968">
        <v>-0.27619886503224178</v>
      </c>
      <c r="AM968">
        <v>-0.16349873228287956</v>
      </c>
      <c r="AN968">
        <v>-0.14665522211946519</v>
      </c>
      <c r="AO968">
        <f t="shared" si="204"/>
        <v>6</v>
      </c>
      <c r="AP968">
        <v>1.0629999999999999</v>
      </c>
      <c r="AQ968">
        <v>0.84599999999999997</v>
      </c>
      <c r="AR968">
        <v>1.0529999999999999</v>
      </c>
      <c r="AS968">
        <v>1.2110000000000001</v>
      </c>
      <c r="AT968">
        <v>1.1200000000000001</v>
      </c>
      <c r="AU968">
        <v>1.107</v>
      </c>
      <c r="AV968" t="s">
        <v>198</v>
      </c>
      <c r="AW968" t="s">
        <v>198</v>
      </c>
      <c r="AX968" t="s">
        <v>198</v>
      </c>
      <c r="BL968">
        <f t="shared" si="205"/>
        <v>-0.27619886503224178</v>
      </c>
      <c r="BM968">
        <f t="shared" si="206"/>
        <v>-0.16349873228287956</v>
      </c>
      <c r="BN968">
        <f t="shared" si="207"/>
        <v>-0.14665522211946519</v>
      </c>
      <c r="BO968">
        <v>0.27619886503224178</v>
      </c>
      <c r="BP968">
        <v>0.16349873228287956</v>
      </c>
      <c r="BQ968">
        <v>0.14665522211946519</v>
      </c>
    </row>
    <row r="969" spans="1:69" x14ac:dyDescent="0.25">
      <c r="B969" t="s">
        <v>1121</v>
      </c>
      <c r="C969" t="s">
        <v>1122</v>
      </c>
      <c r="D969" t="s">
        <v>198</v>
      </c>
      <c r="E969" t="s">
        <v>198</v>
      </c>
      <c r="F969" t="s">
        <v>198</v>
      </c>
      <c r="G969" t="s">
        <v>1123</v>
      </c>
      <c r="H969">
        <v>47.521999999999998</v>
      </c>
      <c r="I969">
        <v>6.48</v>
      </c>
      <c r="J969">
        <v>422</v>
      </c>
      <c r="K969">
        <v>7.8199052132701397</v>
      </c>
      <c r="L969">
        <v>15</v>
      </c>
      <c r="M969">
        <v>3</v>
      </c>
      <c r="N969">
        <v>3</v>
      </c>
      <c r="O969">
        <v>0</v>
      </c>
      <c r="P969">
        <v>1</v>
      </c>
      <c r="Q969" t="s">
        <v>198</v>
      </c>
      <c r="R969">
        <v>1.512</v>
      </c>
      <c r="S969">
        <v>40.598927021026597</v>
      </c>
      <c r="T969" s="8">
        <f t="shared" si="195"/>
        <v>-0.64852339722441876</v>
      </c>
      <c r="U969" s="8">
        <f t="shared" si="196"/>
        <v>0.45540562134999441</v>
      </c>
      <c r="V969" s="7">
        <f t="shared" si="197"/>
        <v>9.7482251677647493E-3</v>
      </c>
      <c r="W969" t="str">
        <f t="shared" si="198"/>
        <v>REGULATED</v>
      </c>
      <c r="X969" t="str">
        <f t="shared" si="199"/>
        <v>n.s.</v>
      </c>
      <c r="Y969" t="str">
        <f t="shared" si="200"/>
        <v>REGULATED</v>
      </c>
      <c r="Z969" t="str">
        <f t="shared" si="201"/>
        <v>n.s.</v>
      </c>
      <c r="AA969">
        <f t="shared" si="202"/>
        <v>6</v>
      </c>
      <c r="AB969">
        <v>-0.4515704070118095</v>
      </c>
      <c r="AC969">
        <v>-1.0879115101270491</v>
      </c>
      <c r="AD969">
        <v>-0.79490440214458458</v>
      </c>
      <c r="AE969">
        <v>-1.3041263154650569</v>
      </c>
      <c r="AF969">
        <v>-3.7248929022619254E-2</v>
      </c>
      <c r="AG969">
        <v>-0.21537881957539384</v>
      </c>
      <c r="AH969">
        <f t="shared" si="203"/>
        <v>6</v>
      </c>
      <c r="AI969">
        <v>-0.69198868544782244</v>
      </c>
      <c r="AJ969">
        <v>-1.4035418604410146</v>
      </c>
      <c r="AK969">
        <v>-0.91050184916089738</v>
      </c>
      <c r="AL969">
        <v>-1.7057567820497974</v>
      </c>
      <c r="AM969">
        <v>-0.23511432037635724</v>
      </c>
      <c r="AN969">
        <v>-0.25942315228141505</v>
      </c>
      <c r="AO969">
        <f t="shared" si="204"/>
        <v>6</v>
      </c>
      <c r="AP969">
        <v>0.61899999999999999</v>
      </c>
      <c r="AQ969">
        <v>0.378</v>
      </c>
      <c r="AR969">
        <v>0.53200000000000003</v>
      </c>
      <c r="AS969">
        <v>3.262</v>
      </c>
      <c r="AT969">
        <v>1.177</v>
      </c>
      <c r="AU969">
        <v>1.1970000000000001</v>
      </c>
      <c r="AV969" t="s">
        <v>199</v>
      </c>
      <c r="AW969" t="s">
        <v>1254</v>
      </c>
      <c r="AX969" t="s">
        <v>209</v>
      </c>
      <c r="BL969">
        <f t="shared" si="205"/>
        <v>-1.7057567820497974</v>
      </c>
      <c r="BM969">
        <f t="shared" si="206"/>
        <v>-0.23511432037635724</v>
      </c>
      <c r="BN969">
        <f t="shared" si="207"/>
        <v>-0.25942315228141505</v>
      </c>
      <c r="BO969">
        <v>1.7057567820497974</v>
      </c>
      <c r="BP969">
        <v>0.23511432037635724</v>
      </c>
      <c r="BQ969">
        <v>0.25942315228141505</v>
      </c>
    </row>
    <row r="970" spans="1:69" x14ac:dyDescent="0.25">
      <c r="B970" t="s">
        <v>1124</v>
      </c>
      <c r="C970" t="s">
        <v>1125</v>
      </c>
      <c r="D970" t="s">
        <v>198</v>
      </c>
      <c r="E970" t="s">
        <v>198</v>
      </c>
      <c r="F970" t="s">
        <v>198</v>
      </c>
      <c r="G970" t="s">
        <v>1126</v>
      </c>
      <c r="H970">
        <v>62.737000000000002</v>
      </c>
      <c r="I970">
        <v>8.3699999999999992</v>
      </c>
      <c r="J970">
        <v>582</v>
      </c>
      <c r="K970">
        <v>17.869415807560099</v>
      </c>
      <c r="L970">
        <v>11</v>
      </c>
      <c r="M970">
        <v>6</v>
      </c>
      <c r="N970">
        <v>6</v>
      </c>
      <c r="O970">
        <v>0</v>
      </c>
      <c r="P970">
        <v>1</v>
      </c>
      <c r="Q970" t="s">
        <v>198</v>
      </c>
      <c r="R970">
        <v>0.45500000000000002</v>
      </c>
      <c r="S970">
        <v>31.544291615486099</v>
      </c>
      <c r="T970" s="8">
        <f t="shared" si="195"/>
        <v>-0.15472684896439975</v>
      </c>
      <c r="U970" s="8">
        <f t="shared" si="196"/>
        <v>1.1562822161935302</v>
      </c>
      <c r="V970" s="7">
        <f t="shared" si="197"/>
        <v>0.77358787193509682</v>
      </c>
      <c r="W970" t="str">
        <f t="shared" si="198"/>
        <v>n.s.</v>
      </c>
      <c r="X970" t="str">
        <f t="shared" si="199"/>
        <v>n.s.</v>
      </c>
      <c r="Y970" t="str">
        <f t="shared" si="200"/>
        <v>n.s.</v>
      </c>
      <c r="Z970" t="str">
        <f t="shared" si="201"/>
        <v>n.s.</v>
      </c>
      <c r="AA970">
        <f t="shared" si="202"/>
        <v>5</v>
      </c>
      <c r="AB970">
        <v>-0.79758804414373197</v>
      </c>
      <c r="AC970">
        <v>-0.89193071962139681</v>
      </c>
      <c r="AD970">
        <v>-1.2027284111908538</v>
      </c>
      <c r="AE970">
        <v>0.1422073143033255</v>
      </c>
      <c r="AF970" t="s">
        <v>198</v>
      </c>
      <c r="AG970">
        <v>1.976405615830658</v>
      </c>
      <c r="AH970">
        <f t="shared" si="203"/>
        <v>5</v>
      </c>
      <c r="AI970">
        <v>-1.0380063225797449</v>
      </c>
      <c r="AJ970">
        <v>-1.2075610699353623</v>
      </c>
      <c r="AK970">
        <v>-1.3183258582071666</v>
      </c>
      <c r="AL970">
        <v>-0.25942315228141505</v>
      </c>
      <c r="AM970" t="s">
        <v>198</v>
      </c>
      <c r="AN970">
        <v>1.9323612831246368</v>
      </c>
      <c r="AO970">
        <f t="shared" si="204"/>
        <v>5</v>
      </c>
      <c r="AP970">
        <v>0.48699999999999999</v>
      </c>
      <c r="AQ970">
        <v>0.433</v>
      </c>
      <c r="AR970">
        <v>0.40100000000000002</v>
      </c>
      <c r="AS970">
        <v>1.1970000000000001</v>
      </c>
      <c r="AT970" t="s">
        <v>198</v>
      </c>
      <c r="AU970">
        <v>0.26200000000000001</v>
      </c>
      <c r="AV970" t="s">
        <v>438</v>
      </c>
      <c r="AW970" t="s">
        <v>198</v>
      </c>
      <c r="AX970" t="s">
        <v>201</v>
      </c>
      <c r="BL970">
        <f t="shared" si="205"/>
        <v>-0.25942315228141505</v>
      </c>
      <c r="BM970" t="str">
        <f t="shared" si="206"/>
        <v/>
      </c>
      <c r="BN970">
        <f t="shared" si="207"/>
        <v>1.9323612831246368</v>
      </c>
      <c r="BO970">
        <v>0.25942315228141505</v>
      </c>
      <c r="BP970" t="s">
        <v>198</v>
      </c>
      <c r="BQ970">
        <v>-1.9323612831246368</v>
      </c>
    </row>
    <row r="971" spans="1:69" x14ac:dyDescent="0.25">
      <c r="B971" t="s">
        <v>1127</v>
      </c>
      <c r="C971" t="s">
        <v>2489</v>
      </c>
      <c r="D971" t="s">
        <v>198</v>
      </c>
      <c r="E971" t="s">
        <v>198</v>
      </c>
      <c r="F971" t="s">
        <v>198</v>
      </c>
      <c r="G971" t="s">
        <v>198</v>
      </c>
      <c r="H971">
        <v>11.340999999999999</v>
      </c>
      <c r="I971">
        <v>10.98</v>
      </c>
      <c r="J971">
        <v>108</v>
      </c>
      <c r="K971">
        <v>20.370370370370399</v>
      </c>
      <c r="L971">
        <v>27</v>
      </c>
      <c r="M971">
        <v>2</v>
      </c>
      <c r="N971">
        <v>2</v>
      </c>
      <c r="O971">
        <v>0</v>
      </c>
      <c r="P971">
        <v>1</v>
      </c>
      <c r="Q971" t="s">
        <v>198</v>
      </c>
      <c r="R971">
        <v>30.623000000000001</v>
      </c>
      <c r="S971">
        <v>86.553651571273804</v>
      </c>
      <c r="T971" s="8">
        <f t="shared" si="195"/>
        <v>-3.1428256442794782E-2</v>
      </c>
      <c r="U971" s="8">
        <f t="shared" si="196"/>
        <v>0.7323292332677519</v>
      </c>
      <c r="V971" s="7">
        <f t="shared" si="197"/>
        <v>0.92544667816129467</v>
      </c>
      <c r="W971" t="str">
        <f t="shared" si="198"/>
        <v>n.s.</v>
      </c>
      <c r="X971" t="str">
        <f t="shared" si="199"/>
        <v>n.s.</v>
      </c>
      <c r="Y971" t="str">
        <f t="shared" si="200"/>
        <v>n.s.</v>
      </c>
      <c r="Z971" t="str">
        <f t="shared" si="201"/>
        <v>n.s.</v>
      </c>
      <c r="AA971">
        <f t="shared" si="202"/>
        <v>6</v>
      </c>
      <c r="AB971">
        <v>0.49259169163803995</v>
      </c>
      <c r="AC971">
        <v>-1.2664496418740694</v>
      </c>
      <c r="AD971">
        <v>-0.39280595857323913</v>
      </c>
      <c r="AE971">
        <v>1.0843263982228257</v>
      </c>
      <c r="AF971">
        <v>-0.19719740816383968</v>
      </c>
      <c r="AG971">
        <v>9.0965380093513792E-2</v>
      </c>
      <c r="AH971">
        <f t="shared" si="203"/>
        <v>6</v>
      </c>
      <c r="AI971">
        <v>0.25217341320202702</v>
      </c>
      <c r="AJ971">
        <v>-1.5820799921880349</v>
      </c>
      <c r="AK971">
        <v>-0.50840340558955188</v>
      </c>
      <c r="AL971">
        <v>0.68269593163808517</v>
      </c>
      <c r="AM971">
        <v>-0.39506279951757767</v>
      </c>
      <c r="AN971">
        <v>4.6921047387492573E-2</v>
      </c>
      <c r="AO971">
        <f t="shared" si="204"/>
        <v>6</v>
      </c>
      <c r="AP971">
        <v>1.1910000000000001</v>
      </c>
      <c r="AQ971">
        <v>0.33400000000000002</v>
      </c>
      <c r="AR971">
        <v>0.70299999999999996</v>
      </c>
      <c r="AS971">
        <v>0.623</v>
      </c>
      <c r="AT971">
        <v>1.3149999999999999</v>
      </c>
      <c r="AU971">
        <v>0.96799999999999997</v>
      </c>
      <c r="AV971" t="s">
        <v>198</v>
      </c>
      <c r="AW971" t="s">
        <v>1254</v>
      </c>
      <c r="AX971" t="s">
        <v>198</v>
      </c>
      <c r="BL971">
        <f t="shared" si="205"/>
        <v>0.68269593163808517</v>
      </c>
      <c r="BM971">
        <f t="shared" si="206"/>
        <v>-0.39506279951757767</v>
      </c>
      <c r="BN971">
        <f t="shared" si="207"/>
        <v>4.6921047387492573E-2</v>
      </c>
      <c r="BO971">
        <v>-0.68269593163808517</v>
      </c>
      <c r="BP971">
        <v>0.39506279951757767</v>
      </c>
      <c r="BQ971">
        <v>-4.6921047387492573E-2</v>
      </c>
    </row>
    <row r="972" spans="1:69" hidden="1" x14ac:dyDescent="0.25">
      <c r="A972"/>
      <c r="B972" t="s">
        <v>2490</v>
      </c>
      <c r="C972" t="s">
        <v>2491</v>
      </c>
      <c r="D972" t="s">
        <v>198</v>
      </c>
      <c r="E972" t="s">
        <v>198</v>
      </c>
      <c r="F972" t="s">
        <v>198</v>
      </c>
      <c r="G972" t="s">
        <v>198</v>
      </c>
      <c r="H972">
        <v>74.334000000000003</v>
      </c>
      <c r="I972">
        <v>6.32</v>
      </c>
      <c r="J972">
        <v>662</v>
      </c>
      <c r="K972">
        <v>13.7462235649547</v>
      </c>
      <c r="L972">
        <v>7</v>
      </c>
      <c r="M972">
        <v>6</v>
      </c>
      <c r="N972">
        <v>6</v>
      </c>
      <c r="O972">
        <v>0</v>
      </c>
      <c r="P972">
        <v>1</v>
      </c>
      <c r="Q972" t="s">
        <v>198</v>
      </c>
      <c r="R972">
        <v>0.45500000000000002</v>
      </c>
      <c r="S972">
        <v>24.002977371215799</v>
      </c>
      <c r="T972" s="8">
        <f t="shared" si="195"/>
        <v>0.28615285082203223</v>
      </c>
      <c r="U972" s="8">
        <f t="shared" si="196"/>
        <v>0.88534433465319917</v>
      </c>
      <c r="V972" s="7">
        <f t="shared" si="197"/>
        <v>0.4989799613828162</v>
      </c>
      <c r="W972" t="str">
        <f t="shared" si="198"/>
        <v>n.s.</v>
      </c>
      <c r="X972" t="str">
        <f t="shared" si="199"/>
        <v>n.s.</v>
      </c>
      <c r="Y972" t="str">
        <f t="shared" si="200"/>
        <v>n.s.</v>
      </c>
      <c r="Z972" t="str">
        <f t="shared" si="201"/>
        <v>n.s.</v>
      </c>
      <c r="AA972">
        <f t="shared" si="202"/>
        <v>4</v>
      </c>
      <c r="AB972">
        <v>-2.5584750565275094E-3</v>
      </c>
      <c r="AC972" t="s">
        <v>198</v>
      </c>
      <c r="AD972">
        <v>1.7859846039901466</v>
      </c>
      <c r="AE972">
        <v>-0.50526012902377793</v>
      </c>
      <c r="AF972" t="s">
        <v>198</v>
      </c>
      <c r="AG972">
        <v>-0.13355459662171223</v>
      </c>
      <c r="AH972">
        <f t="shared" si="203"/>
        <v>4</v>
      </c>
      <c r="AI972">
        <v>-0.24297675349254044</v>
      </c>
      <c r="AJ972" t="s">
        <v>198</v>
      </c>
      <c r="AK972">
        <v>1.6703871569738338</v>
      </c>
      <c r="AL972">
        <v>-0.90689059560851848</v>
      </c>
      <c r="AM972" t="s">
        <v>198</v>
      </c>
      <c r="AN972">
        <v>-0.17759892932773344</v>
      </c>
      <c r="AO972">
        <f t="shared" si="204"/>
        <v>4</v>
      </c>
      <c r="AP972">
        <v>0.84499999999999997</v>
      </c>
      <c r="AQ972" t="s">
        <v>198</v>
      </c>
      <c r="AR972">
        <v>3.1829999999999998</v>
      </c>
      <c r="AS972">
        <v>1.875</v>
      </c>
      <c r="AT972" t="s">
        <v>198</v>
      </c>
      <c r="AU972">
        <v>1.131</v>
      </c>
      <c r="AV972" t="s">
        <v>198</v>
      </c>
      <c r="AW972" t="s">
        <v>198</v>
      </c>
      <c r="AX972" t="s">
        <v>198</v>
      </c>
      <c r="BL972">
        <f t="shared" si="205"/>
        <v>-0.90689059560851848</v>
      </c>
      <c r="BM972" t="str">
        <f t="shared" si="206"/>
        <v/>
      </c>
      <c r="BN972">
        <f t="shared" si="207"/>
        <v>-0.17759892932773344</v>
      </c>
      <c r="BO972">
        <v>0.90689059560851848</v>
      </c>
      <c r="BP972" t="s">
        <v>198</v>
      </c>
      <c r="BQ972">
        <v>0.17759892932773344</v>
      </c>
    </row>
    <row r="973" spans="1:69" hidden="1" x14ac:dyDescent="0.25">
      <c r="A973"/>
      <c r="B973" t="s">
        <v>2492</v>
      </c>
      <c r="C973" t="s">
        <v>2493</v>
      </c>
      <c r="D973" t="s">
        <v>198</v>
      </c>
      <c r="E973" t="s">
        <v>198</v>
      </c>
      <c r="F973" t="s">
        <v>198</v>
      </c>
      <c r="G973" t="s">
        <v>2494</v>
      </c>
      <c r="H973">
        <v>203.36</v>
      </c>
      <c r="I973">
        <v>5.85</v>
      </c>
      <c r="J973">
        <v>1859</v>
      </c>
      <c r="K973">
        <v>2.7972027972028002</v>
      </c>
      <c r="L973">
        <v>6</v>
      </c>
      <c r="M973">
        <v>3</v>
      </c>
      <c r="N973">
        <v>3</v>
      </c>
      <c r="O973">
        <v>0</v>
      </c>
      <c r="P973">
        <v>1</v>
      </c>
      <c r="Q973" t="s">
        <v>198</v>
      </c>
      <c r="R973">
        <v>0.104</v>
      </c>
      <c r="S973">
        <v>27.468389511108398</v>
      </c>
      <c r="T973" s="8">
        <f t="shared" si="195"/>
        <v>-0.42961066914969681</v>
      </c>
      <c r="U973" s="8">
        <f t="shared" si="196"/>
        <v>0.32464548400476823</v>
      </c>
      <c r="V973" s="7">
        <f t="shared" si="197"/>
        <v>2.4382795042633486E-2</v>
      </c>
      <c r="W973" t="str">
        <f t="shared" si="198"/>
        <v>n.s.</v>
      </c>
      <c r="X973" t="str">
        <f t="shared" si="199"/>
        <v>n.s.</v>
      </c>
      <c r="Y973" t="str">
        <f t="shared" si="200"/>
        <v>n.s.</v>
      </c>
      <c r="Z973" t="str">
        <f t="shared" si="201"/>
        <v>n.s.</v>
      </c>
      <c r="AA973">
        <f t="shared" si="202"/>
        <v>3</v>
      </c>
      <c r="AB973" t="s">
        <v>198</v>
      </c>
      <c r="AC973" t="s">
        <v>198</v>
      </c>
      <c r="AD973">
        <v>-0.46864388646118921</v>
      </c>
      <c r="AE973">
        <v>-0.80626238505659242</v>
      </c>
      <c r="AF973" t="s">
        <v>198</v>
      </c>
      <c r="AG973">
        <v>-1.3925735931308733E-2</v>
      </c>
      <c r="AH973">
        <f t="shared" si="203"/>
        <v>3</v>
      </c>
      <c r="AI973" t="s">
        <v>198</v>
      </c>
      <c r="AJ973" t="s">
        <v>198</v>
      </c>
      <c r="AK973">
        <v>-0.58424133347750196</v>
      </c>
      <c r="AL973">
        <v>-1.207892851641333</v>
      </c>
      <c r="AM973" t="s">
        <v>198</v>
      </c>
      <c r="AN973">
        <v>-5.7970068637329945E-2</v>
      </c>
      <c r="AO973">
        <f t="shared" si="204"/>
        <v>3</v>
      </c>
      <c r="AP973" t="s">
        <v>198</v>
      </c>
      <c r="AQ973" t="s">
        <v>198</v>
      </c>
      <c r="AR973">
        <v>0.66700000000000004</v>
      </c>
      <c r="AS973">
        <v>2.31</v>
      </c>
      <c r="AT973" t="s">
        <v>198</v>
      </c>
      <c r="AU973">
        <v>1.0409999999999999</v>
      </c>
      <c r="AV973" t="s">
        <v>198</v>
      </c>
      <c r="AW973" t="s">
        <v>198</v>
      </c>
      <c r="AX973" t="s">
        <v>198</v>
      </c>
      <c r="BL973">
        <f t="shared" si="205"/>
        <v>-1.207892851641333</v>
      </c>
      <c r="BM973" t="str">
        <f t="shared" si="206"/>
        <v/>
      </c>
      <c r="BN973">
        <f t="shared" si="207"/>
        <v>-5.7970068637329945E-2</v>
      </c>
      <c r="BO973">
        <v>1.207892851641333</v>
      </c>
      <c r="BP973" t="s">
        <v>198</v>
      </c>
      <c r="BQ973">
        <v>5.7970068637329945E-2</v>
      </c>
    </row>
    <row r="974" spans="1:69" x14ac:dyDescent="0.25">
      <c r="B974" t="s">
        <v>2495</v>
      </c>
      <c r="C974" t="s">
        <v>2496</v>
      </c>
      <c r="D974" t="s">
        <v>198</v>
      </c>
      <c r="E974" t="s">
        <v>198</v>
      </c>
      <c r="F974" t="s">
        <v>198</v>
      </c>
      <c r="G974" t="s">
        <v>198</v>
      </c>
      <c r="H974">
        <v>66.822999999999993</v>
      </c>
      <c r="I974">
        <v>6.86</v>
      </c>
      <c r="J974">
        <v>594</v>
      </c>
      <c r="K974">
        <v>16.6666666666667</v>
      </c>
      <c r="L974">
        <v>13</v>
      </c>
      <c r="M974">
        <v>7</v>
      </c>
      <c r="N974">
        <v>7</v>
      </c>
      <c r="O974">
        <v>0</v>
      </c>
      <c r="P974">
        <v>1</v>
      </c>
      <c r="Q974" t="s">
        <v>198</v>
      </c>
      <c r="R974">
        <v>0.60399999999999998</v>
      </c>
      <c r="S974">
        <v>33.644135475158699</v>
      </c>
      <c r="T974" s="8">
        <f t="shared" si="195"/>
        <v>-0.1751291224729111</v>
      </c>
      <c r="U974" s="8">
        <f t="shared" si="196"/>
        <v>0.48178004199892349</v>
      </c>
      <c r="V974" s="7">
        <f t="shared" si="197"/>
        <v>0.43524520308089054</v>
      </c>
      <c r="W974" t="str">
        <f t="shared" si="198"/>
        <v>n.s.</v>
      </c>
      <c r="X974" t="str">
        <f t="shared" si="199"/>
        <v>n.s.</v>
      </c>
      <c r="Y974" t="str">
        <f t="shared" si="200"/>
        <v>n.s.</v>
      </c>
      <c r="Z974" t="str">
        <f t="shared" si="201"/>
        <v>n.s.</v>
      </c>
      <c r="AA974">
        <f t="shared" si="202"/>
        <v>6</v>
      </c>
      <c r="AB974">
        <v>-4.0617385804448514E-2</v>
      </c>
      <c r="AC974">
        <v>-3.9129137040769313E-2</v>
      </c>
      <c r="AD974">
        <v>-1.2354769935305661</v>
      </c>
      <c r="AE974">
        <v>1.7580659789580844E-2</v>
      </c>
      <c r="AF974">
        <v>3.3079113210398275E-2</v>
      </c>
      <c r="AG974">
        <v>0.21378900853833827</v>
      </c>
      <c r="AH974">
        <f t="shared" si="203"/>
        <v>6</v>
      </c>
      <c r="AI974">
        <v>-0.28103566424046145</v>
      </c>
      <c r="AJ974">
        <v>-0.35475948735473473</v>
      </c>
      <c r="AK974">
        <v>-1.3510744405468789</v>
      </c>
      <c r="AL974">
        <v>-0.38404980679515971</v>
      </c>
      <c r="AM974">
        <v>-0.16478627814333971</v>
      </c>
      <c r="AN974">
        <v>0.16974467583231706</v>
      </c>
      <c r="AO974">
        <f t="shared" si="204"/>
        <v>6</v>
      </c>
      <c r="AP974">
        <v>0.82299999999999995</v>
      </c>
      <c r="AQ974">
        <v>0.78200000000000003</v>
      </c>
      <c r="AR974">
        <v>0.39200000000000002</v>
      </c>
      <c r="AS974">
        <v>1.3049999999999999</v>
      </c>
      <c r="AT974">
        <v>1.121</v>
      </c>
      <c r="AU974">
        <v>0.88900000000000001</v>
      </c>
      <c r="AV974" t="s">
        <v>198</v>
      </c>
      <c r="AW974" t="s">
        <v>198</v>
      </c>
      <c r="AX974" t="s">
        <v>198</v>
      </c>
      <c r="BL974">
        <f t="shared" si="205"/>
        <v>-0.38404980679515971</v>
      </c>
      <c r="BM974">
        <f t="shared" si="206"/>
        <v>-0.16478627814333971</v>
      </c>
      <c r="BN974">
        <f t="shared" si="207"/>
        <v>0.16974467583231706</v>
      </c>
      <c r="BO974">
        <v>0.38404980679515971</v>
      </c>
      <c r="BP974">
        <v>0.16478627814333971</v>
      </c>
      <c r="BQ974">
        <v>-0.16974467583231706</v>
      </c>
    </row>
    <row r="975" spans="1:69" x14ac:dyDescent="0.25">
      <c r="B975" t="s">
        <v>2497</v>
      </c>
      <c r="C975" t="s">
        <v>2498</v>
      </c>
      <c r="D975" t="s">
        <v>198</v>
      </c>
      <c r="E975" t="s">
        <v>198</v>
      </c>
      <c r="F975" t="s">
        <v>198</v>
      </c>
      <c r="G975" t="s">
        <v>2499</v>
      </c>
      <c r="H975">
        <v>27.545999999999999</v>
      </c>
      <c r="I975">
        <v>8.44</v>
      </c>
      <c r="J975">
        <v>255</v>
      </c>
      <c r="K975">
        <v>14.509803921568601</v>
      </c>
      <c r="L975">
        <v>16</v>
      </c>
      <c r="M975">
        <v>3</v>
      </c>
      <c r="N975">
        <v>3</v>
      </c>
      <c r="O975">
        <v>0</v>
      </c>
      <c r="P975">
        <v>1</v>
      </c>
      <c r="Q975" t="s">
        <v>198</v>
      </c>
      <c r="R975">
        <v>3.6419999999999999</v>
      </c>
      <c r="S975">
        <v>41.406834959983797</v>
      </c>
      <c r="T975" s="8">
        <f t="shared" si="195"/>
        <v>-1.0046169676477448</v>
      </c>
      <c r="U975" s="8">
        <f t="shared" si="196"/>
        <v>2.4513777781271604</v>
      </c>
      <c r="V975" s="7">
        <f t="shared" si="197"/>
        <v>0.3810362783713539</v>
      </c>
      <c r="W975" t="str">
        <f t="shared" si="198"/>
        <v>n.s.</v>
      </c>
      <c r="X975" t="str">
        <f t="shared" si="199"/>
        <v>n.s.</v>
      </c>
      <c r="Y975" t="str">
        <f t="shared" si="200"/>
        <v>n.s.</v>
      </c>
      <c r="Z975" t="str">
        <f t="shared" si="201"/>
        <v>n.s.</v>
      </c>
      <c r="AA975">
        <f t="shared" si="202"/>
        <v>6</v>
      </c>
      <c r="AB975">
        <v>8.681129928837325E-2</v>
      </c>
      <c r="AC975">
        <v>0.69968015710912512</v>
      </c>
      <c r="AD975">
        <v>-3.961520290462732E-2</v>
      </c>
      <c r="AE975">
        <v>-0.22597637154490924</v>
      </c>
      <c r="AF975">
        <v>-6.4459907984209872</v>
      </c>
      <c r="AG975">
        <v>-0.10261088941344398</v>
      </c>
      <c r="AH975">
        <f t="shared" si="203"/>
        <v>6</v>
      </c>
      <c r="AI975">
        <v>-0.15360697914763968</v>
      </c>
      <c r="AJ975">
        <v>0.38404980679515971</v>
      </c>
      <c r="AK975">
        <v>-0.15521264992094008</v>
      </c>
      <c r="AL975">
        <v>-0.62760683812964979</v>
      </c>
      <c r="AM975">
        <v>-6.6438561897747253</v>
      </c>
      <c r="AN975">
        <v>-0.14665522211946519</v>
      </c>
      <c r="AO975">
        <f t="shared" si="204"/>
        <v>6</v>
      </c>
      <c r="AP975">
        <v>0.89900000000000002</v>
      </c>
      <c r="AQ975">
        <v>1.3049999999999999</v>
      </c>
      <c r="AR975">
        <v>0.89800000000000002</v>
      </c>
      <c r="AS975">
        <v>1.5449999999999999</v>
      </c>
      <c r="AT975">
        <v>100</v>
      </c>
      <c r="AU975">
        <v>1.107</v>
      </c>
      <c r="AV975" t="s">
        <v>376</v>
      </c>
      <c r="AW975" t="s">
        <v>198</v>
      </c>
      <c r="AX975" t="s">
        <v>198</v>
      </c>
      <c r="BL975">
        <f t="shared" si="205"/>
        <v>-0.62760683812964979</v>
      </c>
      <c r="BM975">
        <f t="shared" si="206"/>
        <v>-6.6438561897747253</v>
      </c>
      <c r="BN975">
        <f t="shared" si="207"/>
        <v>-0.14665522211946519</v>
      </c>
      <c r="BO975">
        <v>0.62760683812964979</v>
      </c>
      <c r="BP975">
        <v>6.6438561897747253</v>
      </c>
      <c r="BQ975">
        <v>0.14665522211946519</v>
      </c>
    </row>
    <row r="976" spans="1:69" x14ac:dyDescent="0.25">
      <c r="B976" t="s">
        <v>2500</v>
      </c>
      <c r="C976" t="s">
        <v>2501</v>
      </c>
      <c r="D976" t="s">
        <v>198</v>
      </c>
      <c r="E976" t="s">
        <v>198</v>
      </c>
      <c r="F976" t="s">
        <v>198</v>
      </c>
      <c r="G976" t="s">
        <v>1465</v>
      </c>
      <c r="H976">
        <v>54.366999999999997</v>
      </c>
      <c r="I976">
        <v>9.48</v>
      </c>
      <c r="J976">
        <v>539</v>
      </c>
      <c r="K976">
        <v>7.7922077922077904</v>
      </c>
      <c r="L976">
        <v>15</v>
      </c>
      <c r="M976">
        <v>2</v>
      </c>
      <c r="N976">
        <v>2</v>
      </c>
      <c r="O976">
        <v>0</v>
      </c>
      <c r="P976">
        <v>1</v>
      </c>
      <c r="Q976" t="s">
        <v>198</v>
      </c>
      <c r="R976">
        <v>0.66800000000000004</v>
      </c>
      <c r="S976">
        <v>66.483648300170898</v>
      </c>
      <c r="T976" s="8">
        <f t="shared" si="195"/>
        <v>-4.4052983841431852E-2</v>
      </c>
      <c r="U976" s="8">
        <f t="shared" si="196"/>
        <v>0.31440277005923228</v>
      </c>
      <c r="V976" s="7">
        <f t="shared" si="197"/>
        <v>0.76048249425417214</v>
      </c>
      <c r="W976" t="str">
        <f t="shared" si="198"/>
        <v>n.s.</v>
      </c>
      <c r="X976" t="str">
        <f t="shared" si="199"/>
        <v>n.s.</v>
      </c>
      <c r="Y976" t="str">
        <f t="shared" si="200"/>
        <v>n.s.</v>
      </c>
      <c r="Z976" t="str">
        <f t="shared" si="201"/>
        <v>n.s.</v>
      </c>
      <c r="AA976">
        <f t="shared" si="202"/>
        <v>6</v>
      </c>
      <c r="AB976">
        <v>-0.31385501821400286</v>
      </c>
      <c r="AC976">
        <v>-7.2725106312372889E-2</v>
      </c>
      <c r="AD976">
        <v>-4.4442965494155481E-2</v>
      </c>
      <c r="AE976">
        <v>-0.50217909199395638</v>
      </c>
      <c r="AF976">
        <v>0.2270117370132545</v>
      </c>
      <c r="AG976">
        <v>0.44187254195264197</v>
      </c>
      <c r="AH976">
        <f t="shared" si="203"/>
        <v>6</v>
      </c>
      <c r="AI976">
        <v>-0.55427329665001579</v>
      </c>
      <c r="AJ976">
        <v>-0.3883554566263383</v>
      </c>
      <c r="AK976">
        <v>-0.16004041251046824</v>
      </c>
      <c r="AL976">
        <v>-0.90380955857869694</v>
      </c>
      <c r="AM976">
        <v>2.9146345659516508E-2</v>
      </c>
      <c r="AN976">
        <v>0.39782820924662077</v>
      </c>
      <c r="AO976">
        <f t="shared" si="204"/>
        <v>6</v>
      </c>
      <c r="AP976">
        <v>0.68100000000000005</v>
      </c>
      <c r="AQ976">
        <v>0.76400000000000001</v>
      </c>
      <c r="AR976">
        <v>0.89500000000000002</v>
      </c>
      <c r="AS976">
        <v>1.871</v>
      </c>
      <c r="AT976">
        <v>0.98</v>
      </c>
      <c r="AU976">
        <v>0.75900000000000001</v>
      </c>
      <c r="AV976" t="s">
        <v>198</v>
      </c>
      <c r="AW976" t="s">
        <v>198</v>
      </c>
      <c r="AX976" t="s">
        <v>205</v>
      </c>
      <c r="BL976">
        <f t="shared" si="205"/>
        <v>-0.90380955857869694</v>
      </c>
      <c r="BM976">
        <f t="shared" si="206"/>
        <v>2.9146345659516508E-2</v>
      </c>
      <c r="BN976">
        <f t="shared" si="207"/>
        <v>0.39782820924662077</v>
      </c>
      <c r="BO976">
        <v>0.90380955857869694</v>
      </c>
      <c r="BP976">
        <v>-2.9146345659516508E-2</v>
      </c>
      <c r="BQ976">
        <v>-0.39782820924662077</v>
      </c>
    </row>
    <row r="977" spans="1:69" x14ac:dyDescent="0.25">
      <c r="B977" t="s">
        <v>2502</v>
      </c>
      <c r="C977" t="s">
        <v>2503</v>
      </c>
      <c r="D977" t="s">
        <v>198</v>
      </c>
      <c r="E977" t="s">
        <v>198</v>
      </c>
      <c r="F977" t="s">
        <v>198</v>
      </c>
      <c r="G977" t="s">
        <v>198</v>
      </c>
      <c r="H977">
        <v>12.994</v>
      </c>
      <c r="I977">
        <v>7.39</v>
      </c>
      <c r="J977">
        <v>116</v>
      </c>
      <c r="K977">
        <v>35.344827586206897</v>
      </c>
      <c r="L977">
        <v>15</v>
      </c>
      <c r="M977">
        <v>3</v>
      </c>
      <c r="N977">
        <v>3</v>
      </c>
      <c r="O977">
        <v>0</v>
      </c>
      <c r="P977">
        <v>1</v>
      </c>
      <c r="Q977" t="s">
        <v>198</v>
      </c>
      <c r="R977">
        <v>9</v>
      </c>
      <c r="S977">
        <v>36.275285482406602</v>
      </c>
      <c r="T977" s="8">
        <f t="shared" si="195"/>
        <v>-0.85480699432593865</v>
      </c>
      <c r="U977" s="8">
        <f t="shared" si="196"/>
        <v>0.86712390585833754</v>
      </c>
      <c r="V977" s="7">
        <f t="shared" si="197"/>
        <v>5.6786827117640944E-2</v>
      </c>
      <c r="W977" t="str">
        <f t="shared" si="198"/>
        <v>n.s.</v>
      </c>
      <c r="X977" t="str">
        <f t="shared" si="199"/>
        <v>n.s.</v>
      </c>
      <c r="Y977" t="str">
        <f t="shared" si="200"/>
        <v>n.s.</v>
      </c>
      <c r="Z977" t="str">
        <f t="shared" si="201"/>
        <v>n.s.</v>
      </c>
      <c r="AA977">
        <f t="shared" si="202"/>
        <v>5</v>
      </c>
      <c r="AB977">
        <v>-5.9771852839918815E-3</v>
      </c>
      <c r="AC977" t="s">
        <v>198</v>
      </c>
      <c r="AD977">
        <v>-0.30715501739053652</v>
      </c>
      <c r="AE977">
        <v>-0.14037988895186859</v>
      </c>
      <c r="AF977">
        <v>-1.9291074649040278</v>
      </c>
      <c r="AG977">
        <v>-1.8914154150992686</v>
      </c>
      <c r="AH977">
        <f t="shared" si="203"/>
        <v>5</v>
      </c>
      <c r="AI977">
        <v>-0.24639546372000481</v>
      </c>
      <c r="AJ977" t="s">
        <v>198</v>
      </c>
      <c r="AK977">
        <v>-0.42275246440684927</v>
      </c>
      <c r="AL977">
        <v>-0.54201035553660915</v>
      </c>
      <c r="AM977">
        <v>-2.1269728562577659</v>
      </c>
      <c r="AN977">
        <v>-1.9354597478052897</v>
      </c>
      <c r="AO977">
        <f t="shared" si="204"/>
        <v>5</v>
      </c>
      <c r="AP977">
        <v>0.84299999999999997</v>
      </c>
      <c r="AQ977" t="s">
        <v>198</v>
      </c>
      <c r="AR977">
        <v>0.746</v>
      </c>
      <c r="AS977">
        <v>1.456</v>
      </c>
      <c r="AT977">
        <v>4.3680000000000003</v>
      </c>
      <c r="AU977">
        <v>3.8250000000000002</v>
      </c>
      <c r="AV977" t="s">
        <v>198</v>
      </c>
      <c r="AW977" t="s">
        <v>198</v>
      </c>
      <c r="AX977" t="s">
        <v>198</v>
      </c>
      <c r="BL977">
        <f t="shared" si="205"/>
        <v>-0.54201035553660915</v>
      </c>
      <c r="BM977">
        <f t="shared" si="206"/>
        <v>-2.1269728562577659</v>
      </c>
      <c r="BN977">
        <f t="shared" si="207"/>
        <v>-1.9354597478052897</v>
      </c>
      <c r="BO977">
        <v>0.54201035553660915</v>
      </c>
      <c r="BP977">
        <v>2.1269728562577659</v>
      </c>
      <c r="BQ977">
        <v>1.9354597478052897</v>
      </c>
    </row>
    <row r="978" spans="1:69" x14ac:dyDescent="0.25">
      <c r="B978" t="s">
        <v>2504</v>
      </c>
      <c r="C978" t="s">
        <v>2505</v>
      </c>
      <c r="D978" t="s">
        <v>198</v>
      </c>
      <c r="E978" t="s">
        <v>198</v>
      </c>
      <c r="F978" t="s">
        <v>198</v>
      </c>
      <c r="G978" t="s">
        <v>2506</v>
      </c>
      <c r="H978">
        <v>28.677</v>
      </c>
      <c r="I978">
        <v>7.11</v>
      </c>
      <c r="J978">
        <v>254</v>
      </c>
      <c r="K978">
        <v>20.866141732283499</v>
      </c>
      <c r="L978">
        <v>12</v>
      </c>
      <c r="M978">
        <v>5</v>
      </c>
      <c r="N978">
        <v>5</v>
      </c>
      <c r="O978">
        <v>0</v>
      </c>
      <c r="P978">
        <v>1</v>
      </c>
      <c r="Q978" t="s">
        <v>198</v>
      </c>
      <c r="R978">
        <v>1.2390000000000001</v>
      </c>
      <c r="S978">
        <v>41.305673718452503</v>
      </c>
      <c r="T978" s="8">
        <f t="shared" si="195"/>
        <v>-0.21163652173334668</v>
      </c>
      <c r="U978" s="8">
        <f t="shared" si="196"/>
        <v>0.50934485338323754</v>
      </c>
      <c r="V978" s="7">
        <f t="shared" si="197"/>
        <v>0.3812643589438709</v>
      </c>
      <c r="W978" t="str">
        <f t="shared" si="198"/>
        <v>n.s.</v>
      </c>
      <c r="X978" t="str">
        <f t="shared" si="199"/>
        <v>n.s.</v>
      </c>
      <c r="Y978" t="str">
        <f t="shared" si="200"/>
        <v>n.s.</v>
      </c>
      <c r="Z978" t="str">
        <f t="shared" si="201"/>
        <v>n.s.</v>
      </c>
      <c r="AA978">
        <f t="shared" si="202"/>
        <v>5</v>
      </c>
      <c r="AB978">
        <v>0.30530113002086734</v>
      </c>
      <c r="AC978">
        <v>-0.98837583657613437</v>
      </c>
      <c r="AD978">
        <v>-0.24285652389616358</v>
      </c>
      <c r="AE978">
        <v>0.37164760036902622</v>
      </c>
      <c r="AF978" t="s">
        <v>198</v>
      </c>
      <c r="AG978">
        <v>-0.50389897858432908</v>
      </c>
      <c r="AH978">
        <f t="shared" si="203"/>
        <v>5</v>
      </c>
      <c r="AI978">
        <v>6.4882851584854392E-2</v>
      </c>
      <c r="AJ978">
        <v>-1.3040061868900998</v>
      </c>
      <c r="AK978">
        <v>-0.35845397091247633</v>
      </c>
      <c r="AL978">
        <v>-2.9982866215714311E-2</v>
      </c>
      <c r="AM978" t="s">
        <v>198</v>
      </c>
      <c r="AN978">
        <v>-0.54794331129035034</v>
      </c>
      <c r="AO978">
        <f t="shared" si="204"/>
        <v>5</v>
      </c>
      <c r="AP978">
        <v>1.046</v>
      </c>
      <c r="AQ978">
        <v>0.40500000000000003</v>
      </c>
      <c r="AR978">
        <v>0.78</v>
      </c>
      <c r="AS978">
        <v>1.0209999999999999</v>
      </c>
      <c r="AT978" t="s">
        <v>198</v>
      </c>
      <c r="AU978">
        <v>1.462</v>
      </c>
      <c r="AV978" t="s">
        <v>198</v>
      </c>
      <c r="AW978" t="s">
        <v>198</v>
      </c>
      <c r="AX978" t="s">
        <v>1272</v>
      </c>
      <c r="BL978">
        <f t="shared" si="205"/>
        <v>-2.9982866215714311E-2</v>
      </c>
      <c r="BM978" t="str">
        <f t="shared" si="206"/>
        <v/>
      </c>
      <c r="BN978">
        <f t="shared" si="207"/>
        <v>-0.54794331129035034</v>
      </c>
      <c r="BO978">
        <v>2.9982866215714311E-2</v>
      </c>
      <c r="BP978" t="s">
        <v>198</v>
      </c>
      <c r="BQ978">
        <v>0.54794331129035034</v>
      </c>
    </row>
    <row r="979" spans="1:69" x14ac:dyDescent="0.25">
      <c r="B979" t="s">
        <v>2507</v>
      </c>
      <c r="C979" t="s">
        <v>2508</v>
      </c>
      <c r="D979" t="s">
        <v>198</v>
      </c>
      <c r="E979" t="s">
        <v>198</v>
      </c>
      <c r="F979" t="s">
        <v>198</v>
      </c>
      <c r="G979" t="s">
        <v>1075</v>
      </c>
      <c r="H979">
        <v>42.597999999999999</v>
      </c>
      <c r="I979">
        <v>10.24</v>
      </c>
      <c r="J979">
        <v>381</v>
      </c>
      <c r="K979">
        <v>16.797900262467198</v>
      </c>
      <c r="L979">
        <v>19</v>
      </c>
      <c r="M979">
        <v>4</v>
      </c>
      <c r="N979">
        <v>4</v>
      </c>
      <c r="O979">
        <v>0</v>
      </c>
      <c r="P979">
        <v>1</v>
      </c>
      <c r="Q979" t="s">
        <v>198</v>
      </c>
      <c r="R979">
        <v>1.512</v>
      </c>
      <c r="S979">
        <v>34.260074377059901</v>
      </c>
      <c r="T979" s="8">
        <f t="shared" si="195"/>
        <v>9.4102031840744019E-2</v>
      </c>
      <c r="U979" s="8">
        <f t="shared" si="196"/>
        <v>0.46026914258854479</v>
      </c>
      <c r="V979" s="7">
        <f t="shared" si="197"/>
        <v>0.65732364916211106</v>
      </c>
      <c r="W979" t="str">
        <f t="shared" si="198"/>
        <v>n.s.</v>
      </c>
      <c r="X979" t="str">
        <f t="shared" si="199"/>
        <v>n.s.</v>
      </c>
      <c r="Y979" t="str">
        <f t="shared" si="200"/>
        <v>n.s.</v>
      </c>
      <c r="Z979" t="str">
        <f t="shared" si="201"/>
        <v>n.s.</v>
      </c>
      <c r="AA979">
        <f t="shared" si="202"/>
        <v>6</v>
      </c>
      <c r="AB979">
        <v>4.2818318550852247E-2</v>
      </c>
      <c r="AC979">
        <v>0.83668108721492862</v>
      </c>
      <c r="AD979">
        <v>0.5237658177244191</v>
      </c>
      <c r="AE979">
        <v>-0.12943902614121361</v>
      </c>
      <c r="AF979">
        <v>-0.15489313368689867</v>
      </c>
      <c r="AG979">
        <v>-0.55432087261762342</v>
      </c>
      <c r="AH979">
        <f t="shared" si="203"/>
        <v>6</v>
      </c>
      <c r="AI979">
        <v>-0.19759995988516069</v>
      </c>
      <c r="AJ979">
        <v>0.52105073690096315</v>
      </c>
      <c r="AK979">
        <v>0.4081683707081063</v>
      </c>
      <c r="AL979">
        <v>-0.53106949272595416</v>
      </c>
      <c r="AM979">
        <v>-0.35275852504063665</v>
      </c>
      <c r="AN979">
        <v>-0.59836520532364468</v>
      </c>
      <c r="AO979">
        <f t="shared" si="204"/>
        <v>6</v>
      </c>
      <c r="AP979">
        <v>0.872</v>
      </c>
      <c r="AQ979">
        <v>1.4350000000000001</v>
      </c>
      <c r="AR979">
        <v>1.327</v>
      </c>
      <c r="AS979">
        <v>1.4450000000000001</v>
      </c>
      <c r="AT979">
        <v>1.2769999999999999</v>
      </c>
      <c r="AU979">
        <v>1.514</v>
      </c>
      <c r="AV979" t="s">
        <v>198</v>
      </c>
      <c r="AW979" t="s">
        <v>198</v>
      </c>
      <c r="AX979" t="s">
        <v>1240</v>
      </c>
      <c r="BL979">
        <f t="shared" si="205"/>
        <v>-0.53106949272595416</v>
      </c>
      <c r="BM979">
        <f t="shared" si="206"/>
        <v>-0.35275852504063665</v>
      </c>
      <c r="BN979">
        <f t="shared" si="207"/>
        <v>-0.59836520532364468</v>
      </c>
      <c r="BO979">
        <v>0.53106949272595416</v>
      </c>
      <c r="BP979">
        <v>0.35275852504063665</v>
      </c>
      <c r="BQ979">
        <v>0.59836520532364468</v>
      </c>
    </row>
    <row r="980" spans="1:69" x14ac:dyDescent="0.25">
      <c r="B980" t="s">
        <v>2509</v>
      </c>
      <c r="C980" t="s">
        <v>2510</v>
      </c>
      <c r="D980" t="s">
        <v>198</v>
      </c>
      <c r="E980" t="s">
        <v>198</v>
      </c>
      <c r="F980" t="s">
        <v>198</v>
      </c>
      <c r="G980" t="s">
        <v>1438</v>
      </c>
      <c r="H980">
        <v>16.138999999999999</v>
      </c>
      <c r="I980">
        <v>4.55</v>
      </c>
      <c r="J980">
        <v>149</v>
      </c>
      <c r="K980">
        <v>26.174496644295299</v>
      </c>
      <c r="L980">
        <v>10</v>
      </c>
      <c r="M980">
        <v>3</v>
      </c>
      <c r="N980">
        <v>3</v>
      </c>
      <c r="O980">
        <v>0</v>
      </c>
      <c r="P980">
        <v>1</v>
      </c>
      <c r="Q980" t="s">
        <v>198</v>
      </c>
      <c r="R980">
        <v>2.5110000000000001</v>
      </c>
      <c r="S980">
        <v>26.850155711174001</v>
      </c>
      <c r="T980" s="8">
        <f t="shared" si="195"/>
        <v>-1.9797882029241608E-2</v>
      </c>
      <c r="U980" s="8">
        <f t="shared" si="196"/>
        <v>0.28392720568829338</v>
      </c>
      <c r="V980" s="7">
        <f t="shared" si="197"/>
        <v>0.88062913407725762</v>
      </c>
      <c r="W980" t="str">
        <f t="shared" si="198"/>
        <v>n.s.</v>
      </c>
      <c r="X980" t="str">
        <f t="shared" si="199"/>
        <v>n.s.</v>
      </c>
      <c r="Y980" t="str">
        <f t="shared" si="200"/>
        <v>n.s.</v>
      </c>
      <c r="Z980" t="str">
        <f t="shared" si="201"/>
        <v>n.s.</v>
      </c>
      <c r="AA980">
        <f t="shared" si="202"/>
        <v>5</v>
      </c>
      <c r="AB980">
        <v>0.16033036711332099</v>
      </c>
      <c r="AC980">
        <v>-0.54949159534292291</v>
      </c>
      <c r="AD980" t="s">
        <v>198</v>
      </c>
      <c r="AE980">
        <v>-2.0602534098307257E-2</v>
      </c>
      <c r="AF980">
        <v>3.5655355039431069E-2</v>
      </c>
      <c r="AG980">
        <v>0.27511899714227006</v>
      </c>
      <c r="AH980">
        <f t="shared" si="203"/>
        <v>5</v>
      </c>
      <c r="AI980">
        <v>-8.0087911322691926E-2</v>
      </c>
      <c r="AJ980">
        <v>-0.86512194565688827</v>
      </c>
      <c r="AK980" t="s">
        <v>198</v>
      </c>
      <c r="AL980">
        <v>-0.42223300068304781</v>
      </c>
      <c r="AM980">
        <v>-0.16221003631430692</v>
      </c>
      <c r="AN980">
        <v>0.23107466443624883</v>
      </c>
      <c r="AO980">
        <f t="shared" si="204"/>
        <v>5</v>
      </c>
      <c r="AP980">
        <v>0.94599999999999995</v>
      </c>
      <c r="AQ980">
        <v>0.54900000000000004</v>
      </c>
      <c r="AR980" t="s">
        <v>198</v>
      </c>
      <c r="AS980">
        <v>1.34</v>
      </c>
      <c r="AT980">
        <v>1.119</v>
      </c>
      <c r="AU980">
        <v>0.85199999999999998</v>
      </c>
      <c r="AV980" t="s">
        <v>198</v>
      </c>
      <c r="AW980" t="s">
        <v>198</v>
      </c>
      <c r="AX980" t="s">
        <v>1437</v>
      </c>
      <c r="BL980">
        <f t="shared" si="205"/>
        <v>-0.42223300068304781</v>
      </c>
      <c r="BM980">
        <f t="shared" si="206"/>
        <v>-0.16221003631430692</v>
      </c>
      <c r="BN980">
        <f t="shared" si="207"/>
        <v>0.23107466443624883</v>
      </c>
      <c r="BO980">
        <v>0.42223300068304781</v>
      </c>
      <c r="BP980">
        <v>0.16221003631430692</v>
      </c>
      <c r="BQ980">
        <v>-0.23107466443624883</v>
      </c>
    </row>
    <row r="981" spans="1:69" hidden="1" x14ac:dyDescent="0.25">
      <c r="A981"/>
      <c r="B981" t="s">
        <v>2511</v>
      </c>
      <c r="C981" t="s">
        <v>2512</v>
      </c>
      <c r="D981" t="s">
        <v>198</v>
      </c>
      <c r="E981" t="s">
        <v>198</v>
      </c>
      <c r="F981" t="s">
        <v>198</v>
      </c>
      <c r="G981" t="s">
        <v>2671</v>
      </c>
      <c r="H981">
        <v>19.712</v>
      </c>
      <c r="I981">
        <v>4.8600000000000003</v>
      </c>
      <c r="J981">
        <v>172</v>
      </c>
      <c r="K981">
        <v>37.790697674418603</v>
      </c>
      <c r="L981">
        <v>12</v>
      </c>
      <c r="M981">
        <v>4</v>
      </c>
      <c r="N981">
        <v>4</v>
      </c>
      <c r="O981">
        <v>0</v>
      </c>
      <c r="P981">
        <v>1</v>
      </c>
      <c r="Q981" t="s">
        <v>240</v>
      </c>
      <c r="R981">
        <v>2.7280000000000002</v>
      </c>
      <c r="S981">
        <v>28.623661756515499</v>
      </c>
      <c r="T981" s="8">
        <f t="shared" si="195"/>
        <v>0.73722425422701077</v>
      </c>
      <c r="U981" s="8">
        <f t="shared" si="196"/>
        <v>0.9299629177291685</v>
      </c>
      <c r="V981" s="7">
        <f t="shared" si="197"/>
        <v>0.12062603436882768</v>
      </c>
      <c r="W981" t="str">
        <f t="shared" si="198"/>
        <v>n.s.</v>
      </c>
      <c r="X981" t="str">
        <f t="shared" si="199"/>
        <v>n.s.</v>
      </c>
      <c r="Y981" t="str">
        <f t="shared" si="200"/>
        <v>n.s.</v>
      </c>
      <c r="Z981" t="str">
        <f t="shared" si="201"/>
        <v>n.s.</v>
      </c>
      <c r="AA981">
        <f t="shared" si="202"/>
        <v>4</v>
      </c>
      <c r="AB981" t="s">
        <v>198</v>
      </c>
      <c r="AC981">
        <v>0.43995848531616721</v>
      </c>
      <c r="AD981">
        <v>0.19147231399144041</v>
      </c>
      <c r="AE981" t="s">
        <v>198</v>
      </c>
      <c r="AF981">
        <v>2.324445887918881</v>
      </c>
      <c r="AG981">
        <v>-6.9796703184456729E-3</v>
      </c>
      <c r="AH981">
        <f t="shared" si="203"/>
        <v>4</v>
      </c>
      <c r="AI981" t="s">
        <v>198</v>
      </c>
      <c r="AJ981">
        <v>0.12432813500220179</v>
      </c>
      <c r="AK981">
        <v>7.5874866975127644E-2</v>
      </c>
      <c r="AL981" t="s">
        <v>198</v>
      </c>
      <c r="AM981">
        <v>2.1265804965651429</v>
      </c>
      <c r="AN981">
        <v>-5.1024003024466885E-2</v>
      </c>
      <c r="AO981">
        <f t="shared" si="204"/>
        <v>4</v>
      </c>
      <c r="AP981" t="s">
        <v>198</v>
      </c>
      <c r="AQ981">
        <v>1.0900000000000001</v>
      </c>
      <c r="AR981">
        <v>1.054</v>
      </c>
      <c r="AS981" t="s">
        <v>198</v>
      </c>
      <c r="AT981">
        <v>0.22900000000000001</v>
      </c>
      <c r="AU981">
        <v>1.036</v>
      </c>
      <c r="AV981" t="s">
        <v>199</v>
      </c>
      <c r="AW981" t="s">
        <v>198</v>
      </c>
      <c r="AX981" t="s">
        <v>1272</v>
      </c>
      <c r="BL981" t="str">
        <f t="shared" si="205"/>
        <v/>
      </c>
      <c r="BM981">
        <f t="shared" si="206"/>
        <v>2.1265804965651429</v>
      </c>
      <c r="BN981">
        <f t="shared" si="207"/>
        <v>-5.1024003024466885E-2</v>
      </c>
      <c r="BO981" t="s">
        <v>198</v>
      </c>
      <c r="BP981">
        <v>-2.1265804965651429</v>
      </c>
      <c r="BQ981">
        <v>5.1024003024466885E-2</v>
      </c>
    </row>
    <row r="982" spans="1:69" hidden="1" x14ac:dyDescent="0.25">
      <c r="A982"/>
      <c r="B982" t="s">
        <v>2513</v>
      </c>
      <c r="C982" t="s">
        <v>2514</v>
      </c>
      <c r="D982" t="s">
        <v>198</v>
      </c>
      <c r="E982" t="s">
        <v>198</v>
      </c>
      <c r="F982" t="s">
        <v>198</v>
      </c>
      <c r="G982" t="s">
        <v>2515</v>
      </c>
      <c r="H982">
        <v>148.858</v>
      </c>
      <c r="I982">
        <v>5.33</v>
      </c>
      <c r="J982">
        <v>1353</v>
      </c>
      <c r="K982">
        <v>5.02586844050259</v>
      </c>
      <c r="L982">
        <v>10</v>
      </c>
      <c r="M982">
        <v>5</v>
      </c>
      <c r="N982">
        <v>5</v>
      </c>
      <c r="O982">
        <v>0</v>
      </c>
      <c r="P982">
        <v>1</v>
      </c>
      <c r="Q982" t="s">
        <v>198</v>
      </c>
      <c r="R982">
        <v>0.26700000000000002</v>
      </c>
      <c r="S982">
        <v>36.155524253845201</v>
      </c>
      <c r="T982" s="8">
        <f t="shared" si="195"/>
        <v>0.22547420857974604</v>
      </c>
      <c r="U982" s="8">
        <f t="shared" si="196"/>
        <v>1.2682313462532595</v>
      </c>
      <c r="V982" s="7">
        <f t="shared" si="197"/>
        <v>0.70706256972784065</v>
      </c>
      <c r="W982" t="str">
        <f t="shared" si="198"/>
        <v>n.s.</v>
      </c>
      <c r="X982" t="str">
        <f t="shared" si="199"/>
        <v>n.s.</v>
      </c>
      <c r="Y982" t="str">
        <f t="shared" si="200"/>
        <v>n.s.</v>
      </c>
      <c r="Z982" t="str">
        <f t="shared" si="201"/>
        <v>n.s.</v>
      </c>
      <c r="AA982">
        <f t="shared" si="202"/>
        <v>4</v>
      </c>
      <c r="AB982">
        <v>-1.1254531640389465</v>
      </c>
      <c r="AC982" t="s">
        <v>198</v>
      </c>
      <c r="AD982">
        <v>-0.36838740598002262</v>
      </c>
      <c r="AE982">
        <v>2.2852657098929559</v>
      </c>
      <c r="AF982" t="s">
        <v>198</v>
      </c>
      <c r="AG982">
        <v>0.11047169444499727</v>
      </c>
      <c r="AH982">
        <f t="shared" si="203"/>
        <v>4</v>
      </c>
      <c r="AI982">
        <v>-1.3658714424749594</v>
      </c>
      <c r="AJ982" t="s">
        <v>198</v>
      </c>
      <c r="AK982">
        <v>-0.48398485299633537</v>
      </c>
      <c r="AL982">
        <v>1.8836352433082153</v>
      </c>
      <c r="AM982" t="s">
        <v>198</v>
      </c>
      <c r="AN982">
        <v>6.6427361738976065E-2</v>
      </c>
      <c r="AO982">
        <f t="shared" si="204"/>
        <v>4</v>
      </c>
      <c r="AP982">
        <v>0.38800000000000001</v>
      </c>
      <c r="AQ982" t="s">
        <v>198</v>
      </c>
      <c r="AR982">
        <v>0.71499999999999997</v>
      </c>
      <c r="AS982">
        <v>0.27100000000000002</v>
      </c>
      <c r="AT982" t="s">
        <v>198</v>
      </c>
      <c r="AU982">
        <v>0.95499999999999996</v>
      </c>
      <c r="AV982" t="s">
        <v>198</v>
      </c>
      <c r="AW982" t="s">
        <v>198</v>
      </c>
      <c r="AX982" t="s">
        <v>241</v>
      </c>
      <c r="BL982">
        <f t="shared" si="205"/>
        <v>1.8836352433082153</v>
      </c>
      <c r="BM982" t="str">
        <f t="shared" si="206"/>
        <v/>
      </c>
      <c r="BN982">
        <f t="shared" si="207"/>
        <v>6.6427361738976065E-2</v>
      </c>
      <c r="BO982">
        <v>-1.8836352433082153</v>
      </c>
      <c r="BP982" t="s">
        <v>198</v>
      </c>
      <c r="BQ982">
        <v>-6.6427361738976065E-2</v>
      </c>
    </row>
    <row r="983" spans="1:69" x14ac:dyDescent="0.25">
      <c r="B983" t="s">
        <v>2516</v>
      </c>
      <c r="C983" t="s">
        <v>2517</v>
      </c>
      <c r="D983" t="s">
        <v>198</v>
      </c>
      <c r="E983" t="s">
        <v>198</v>
      </c>
      <c r="F983" t="s">
        <v>198</v>
      </c>
      <c r="G983" t="s">
        <v>198</v>
      </c>
      <c r="H983">
        <v>21.997</v>
      </c>
      <c r="I983">
        <v>5.12</v>
      </c>
      <c r="J983">
        <v>193</v>
      </c>
      <c r="K983">
        <v>28.497409326424901</v>
      </c>
      <c r="L983">
        <v>12</v>
      </c>
      <c r="M983">
        <v>5</v>
      </c>
      <c r="N983">
        <v>5</v>
      </c>
      <c r="O983">
        <v>0</v>
      </c>
      <c r="P983">
        <v>1</v>
      </c>
      <c r="Q983" t="s">
        <v>198</v>
      </c>
      <c r="R983">
        <v>3.6419999999999999</v>
      </c>
      <c r="S983">
        <v>18.423868775367701</v>
      </c>
      <c r="T983" s="8">
        <f t="shared" si="195"/>
        <v>1.2580949838987453E-2</v>
      </c>
      <c r="U983" s="8">
        <f t="shared" si="196"/>
        <v>0.78576732010956807</v>
      </c>
      <c r="V983" s="7">
        <f t="shared" si="197"/>
        <v>0.9724754896966108</v>
      </c>
      <c r="W983" t="str">
        <f t="shared" si="198"/>
        <v>n.s.</v>
      </c>
      <c r="X983" t="str">
        <f t="shared" si="199"/>
        <v>n.s.</v>
      </c>
      <c r="Y983" t="str">
        <f t="shared" si="200"/>
        <v>n.s.</v>
      </c>
      <c r="Z983" t="str">
        <f t="shared" si="201"/>
        <v>n.s.</v>
      </c>
      <c r="AA983">
        <f t="shared" si="202"/>
        <v>5</v>
      </c>
      <c r="AB983">
        <v>-1.2991012515239762</v>
      </c>
      <c r="AC983">
        <v>0.709595625974208</v>
      </c>
      <c r="AD983">
        <v>-9.1963622919049401E-2</v>
      </c>
      <c r="AE983" t="s">
        <v>198</v>
      </c>
      <c r="AF983">
        <v>-0.18064623189999185</v>
      </c>
      <c r="AG983">
        <v>0.92502022956374663</v>
      </c>
      <c r="AH983">
        <f t="shared" si="203"/>
        <v>5</v>
      </c>
      <c r="AI983">
        <v>-1.5395195299599891</v>
      </c>
      <c r="AJ983">
        <v>0.39396527566024264</v>
      </c>
      <c r="AK983">
        <v>-0.20756106993536216</v>
      </c>
      <c r="AL983" t="s">
        <v>198</v>
      </c>
      <c r="AM983">
        <v>-0.37851162325372983</v>
      </c>
      <c r="AN983">
        <v>0.88097589685772537</v>
      </c>
      <c r="AO983">
        <f t="shared" si="204"/>
        <v>5</v>
      </c>
      <c r="AP983">
        <v>0.34399999999999997</v>
      </c>
      <c r="AQ983">
        <v>1.3140000000000001</v>
      </c>
      <c r="AR983">
        <v>0.86599999999999999</v>
      </c>
      <c r="AS983" t="s">
        <v>198</v>
      </c>
      <c r="AT983">
        <v>1.3</v>
      </c>
      <c r="AU983">
        <v>0.54300000000000004</v>
      </c>
      <c r="AV983" t="s">
        <v>198</v>
      </c>
      <c r="AW983" t="s">
        <v>198</v>
      </c>
      <c r="AX983" t="s">
        <v>198</v>
      </c>
      <c r="BL983" t="str">
        <f t="shared" si="205"/>
        <v/>
      </c>
      <c r="BM983">
        <f t="shared" si="206"/>
        <v>-0.37851162325372983</v>
      </c>
      <c r="BN983">
        <f t="shared" si="207"/>
        <v>0.88097589685772537</v>
      </c>
      <c r="BO983" t="s">
        <v>198</v>
      </c>
      <c r="BP983">
        <v>0.37851162325372983</v>
      </c>
      <c r="BQ983">
        <v>-0.88097589685772537</v>
      </c>
    </row>
    <row r="984" spans="1:69" hidden="1" x14ac:dyDescent="0.25">
      <c r="A984"/>
      <c r="B984" t="s">
        <v>2518</v>
      </c>
      <c r="C984" t="s">
        <v>2519</v>
      </c>
      <c r="D984" t="s">
        <v>198</v>
      </c>
      <c r="E984" t="s">
        <v>198</v>
      </c>
      <c r="F984" t="s">
        <v>198</v>
      </c>
      <c r="G984" t="s">
        <v>3430</v>
      </c>
      <c r="H984">
        <v>47.033000000000001</v>
      </c>
      <c r="I984">
        <v>8.31</v>
      </c>
      <c r="J984">
        <v>449</v>
      </c>
      <c r="K984">
        <v>13.363028953229399</v>
      </c>
      <c r="L984">
        <v>5</v>
      </c>
      <c r="M984">
        <v>3</v>
      </c>
      <c r="N984">
        <v>3</v>
      </c>
      <c r="O984">
        <v>0</v>
      </c>
      <c r="P984">
        <v>1</v>
      </c>
      <c r="Q984" t="s">
        <v>198</v>
      </c>
      <c r="R984">
        <v>0.55100000000000005</v>
      </c>
      <c r="S984">
        <v>20.630484461784398</v>
      </c>
      <c r="T984" s="8">
        <f t="shared" si="195"/>
        <v>1.5878569252331241</v>
      </c>
      <c r="U984" s="8">
        <f t="shared" si="196"/>
        <v>2.3141078543762461</v>
      </c>
      <c r="V984" s="7">
        <f t="shared" si="197"/>
        <v>0.1711660308137101</v>
      </c>
      <c r="W984" t="str">
        <f t="shared" si="198"/>
        <v>n.s.</v>
      </c>
      <c r="X984" t="str">
        <f t="shared" si="199"/>
        <v>n.s.</v>
      </c>
      <c r="Y984" t="str">
        <f t="shared" si="200"/>
        <v>n.s.</v>
      </c>
      <c r="Z984" t="str">
        <f t="shared" si="201"/>
        <v>n.s.</v>
      </c>
      <c r="AA984">
        <f t="shared" si="202"/>
        <v>4</v>
      </c>
      <c r="AB984" t="s">
        <v>198</v>
      </c>
      <c r="AC984">
        <v>-1.0802983260171737</v>
      </c>
      <c r="AD984">
        <v>2.6899412009363255</v>
      </c>
      <c r="AE984" t="s">
        <v>198</v>
      </c>
      <c r="AF984">
        <v>4.8060976713977412</v>
      </c>
      <c r="AG984">
        <v>-6.4312845384397327E-2</v>
      </c>
      <c r="AH984">
        <f t="shared" si="203"/>
        <v>4</v>
      </c>
      <c r="AI984" t="s">
        <v>198</v>
      </c>
      <c r="AJ984">
        <v>-1.3959286763311392</v>
      </c>
      <c r="AK984">
        <v>2.5743437539200129</v>
      </c>
      <c r="AL984" t="s">
        <v>198</v>
      </c>
      <c r="AM984">
        <v>4.6082322800440032</v>
      </c>
      <c r="AN984">
        <v>-0.10835717809041853</v>
      </c>
      <c r="AO984">
        <f t="shared" si="204"/>
        <v>4</v>
      </c>
      <c r="AP984" t="s">
        <v>198</v>
      </c>
      <c r="AQ984">
        <v>0.38</v>
      </c>
      <c r="AR984">
        <v>5.9560000000000004</v>
      </c>
      <c r="AS984" t="s">
        <v>198</v>
      </c>
      <c r="AT984">
        <v>4.1000000000000002E-2</v>
      </c>
      <c r="AU984">
        <v>1.0780000000000001</v>
      </c>
      <c r="AV984" t="s">
        <v>198</v>
      </c>
      <c r="AW984" t="s">
        <v>198</v>
      </c>
      <c r="AX984" t="s">
        <v>1437</v>
      </c>
      <c r="BL984" t="str">
        <f t="shared" si="205"/>
        <v/>
      </c>
      <c r="BM984">
        <f t="shared" si="206"/>
        <v>4.6082322800440032</v>
      </c>
      <c r="BN984">
        <f t="shared" si="207"/>
        <v>-0.10835717809041853</v>
      </c>
      <c r="BO984" t="s">
        <v>198</v>
      </c>
      <c r="BP984">
        <v>-4.6082322800440032</v>
      </c>
      <c r="BQ984">
        <v>0.10835717809041853</v>
      </c>
    </row>
    <row r="985" spans="1:69" x14ac:dyDescent="0.25">
      <c r="B985" t="s">
        <v>2520</v>
      </c>
      <c r="C985" t="s">
        <v>2521</v>
      </c>
      <c r="D985" t="s">
        <v>198</v>
      </c>
      <c r="E985" t="s">
        <v>198</v>
      </c>
      <c r="F985" t="s">
        <v>198</v>
      </c>
      <c r="G985" t="s">
        <v>2522</v>
      </c>
      <c r="H985">
        <v>41.295999999999999</v>
      </c>
      <c r="I985">
        <v>7.39</v>
      </c>
      <c r="J985">
        <v>367</v>
      </c>
      <c r="K985">
        <v>18.8010899182561</v>
      </c>
      <c r="L985">
        <v>12</v>
      </c>
      <c r="M985">
        <v>5</v>
      </c>
      <c r="N985">
        <v>5</v>
      </c>
      <c r="O985">
        <v>0</v>
      </c>
      <c r="P985">
        <v>1</v>
      </c>
      <c r="Q985" t="s">
        <v>198</v>
      </c>
      <c r="R985">
        <v>1.2390000000000001</v>
      </c>
      <c r="S985">
        <v>24.475222229957598</v>
      </c>
      <c r="T985" s="8">
        <f t="shared" si="195"/>
        <v>-2.6437459910278126E-3</v>
      </c>
      <c r="U985" s="8">
        <f t="shared" si="196"/>
        <v>0.48717859801555352</v>
      </c>
      <c r="V985" s="7">
        <f t="shared" si="197"/>
        <v>0.99066914954047203</v>
      </c>
      <c r="W985" t="str">
        <f t="shared" si="198"/>
        <v>n.s.</v>
      </c>
      <c r="X985" t="str">
        <f t="shared" si="199"/>
        <v>n.s.</v>
      </c>
      <c r="Y985" t="str">
        <f t="shared" si="200"/>
        <v>n.s.</v>
      </c>
      <c r="Z985" t="str">
        <f t="shared" si="201"/>
        <v>n.s.</v>
      </c>
      <c r="AA985">
        <f t="shared" si="202"/>
        <v>5</v>
      </c>
      <c r="AB985">
        <v>-0.47506758831974172</v>
      </c>
      <c r="AC985" t="s">
        <v>198</v>
      </c>
      <c r="AD985">
        <v>5.6703757962744197E-2</v>
      </c>
      <c r="AE985">
        <v>-0.25005271404736873</v>
      </c>
      <c r="AF985">
        <v>0.91098424356557639</v>
      </c>
      <c r="AG985">
        <v>-0.25578642911634919</v>
      </c>
      <c r="AH985">
        <f t="shared" si="203"/>
        <v>5</v>
      </c>
      <c r="AI985">
        <v>-0.71548586675575465</v>
      </c>
      <c r="AJ985" t="s">
        <v>198</v>
      </c>
      <c r="AK985">
        <v>-5.8893689053568565E-2</v>
      </c>
      <c r="AL985">
        <v>-0.65168318063210928</v>
      </c>
      <c r="AM985">
        <v>0.71311885221183846</v>
      </c>
      <c r="AN985">
        <v>-0.2998307618223704</v>
      </c>
      <c r="AO985">
        <f t="shared" si="204"/>
        <v>5</v>
      </c>
      <c r="AP985">
        <v>0.60899999999999999</v>
      </c>
      <c r="AQ985" t="s">
        <v>198</v>
      </c>
      <c r="AR985">
        <v>0.96</v>
      </c>
      <c r="AS985">
        <v>1.571</v>
      </c>
      <c r="AT985">
        <v>0.61</v>
      </c>
      <c r="AU985">
        <v>1.2310000000000001</v>
      </c>
      <c r="AV985" t="s">
        <v>198</v>
      </c>
      <c r="AW985" t="s">
        <v>198</v>
      </c>
      <c r="AX985" t="s">
        <v>198</v>
      </c>
      <c r="BL985">
        <f t="shared" si="205"/>
        <v>-0.65168318063210928</v>
      </c>
      <c r="BM985">
        <f t="shared" si="206"/>
        <v>0.71311885221183846</v>
      </c>
      <c r="BN985">
        <f t="shared" si="207"/>
        <v>-0.2998307618223704</v>
      </c>
      <c r="BO985">
        <v>0.65168318063210928</v>
      </c>
      <c r="BP985">
        <v>-0.71311885221183846</v>
      </c>
      <c r="BQ985">
        <v>0.2998307618223704</v>
      </c>
    </row>
    <row r="986" spans="1:69" x14ac:dyDescent="0.25">
      <c r="B986" t="s">
        <v>2523</v>
      </c>
      <c r="C986" t="s">
        <v>2524</v>
      </c>
      <c r="D986" t="s">
        <v>198</v>
      </c>
      <c r="E986" t="s">
        <v>198</v>
      </c>
      <c r="F986" t="s">
        <v>198</v>
      </c>
      <c r="G986" t="s">
        <v>2526</v>
      </c>
      <c r="H986">
        <v>43.511000000000003</v>
      </c>
      <c r="I986">
        <v>7.33</v>
      </c>
      <c r="J986">
        <v>398</v>
      </c>
      <c r="K986">
        <v>13.3165829145729</v>
      </c>
      <c r="L986">
        <v>12</v>
      </c>
      <c r="M986">
        <v>4</v>
      </c>
      <c r="N986">
        <v>4</v>
      </c>
      <c r="O986">
        <v>0</v>
      </c>
      <c r="P986">
        <v>1</v>
      </c>
      <c r="Q986" t="s">
        <v>198</v>
      </c>
      <c r="R986">
        <v>0.63800000000000001</v>
      </c>
      <c r="S986">
        <v>39.139643192291302</v>
      </c>
      <c r="T986" s="8">
        <f t="shared" si="195"/>
        <v>-7.3364970533207854E-2</v>
      </c>
      <c r="U986" s="8">
        <f t="shared" si="196"/>
        <v>0.31576651609969847</v>
      </c>
      <c r="V986" s="7">
        <f t="shared" si="197"/>
        <v>0.61910846652470553</v>
      </c>
      <c r="W986" t="str">
        <f t="shared" si="198"/>
        <v>n.s.</v>
      </c>
      <c r="X986" t="str">
        <f t="shared" si="199"/>
        <v>n.s.</v>
      </c>
      <c r="Y986" t="str">
        <f t="shared" si="200"/>
        <v>n.s.</v>
      </c>
      <c r="Z986" t="str">
        <f t="shared" si="201"/>
        <v>n.s.</v>
      </c>
      <c r="AA986">
        <f t="shared" si="202"/>
        <v>5</v>
      </c>
      <c r="AB986">
        <v>0.22154026823032352</v>
      </c>
      <c r="AC986">
        <v>-0.62778612131966693</v>
      </c>
      <c r="AD986">
        <v>-3.0007875230586525E-2</v>
      </c>
      <c r="AE986">
        <v>-0.16396670926948453</v>
      </c>
      <c r="AF986" t="s">
        <v>198</v>
      </c>
      <c r="AG986">
        <v>0.23339558492337523</v>
      </c>
      <c r="AH986">
        <f t="shared" si="203"/>
        <v>5</v>
      </c>
      <c r="AI986">
        <v>-1.88780102056894E-2</v>
      </c>
      <c r="AJ986">
        <v>-0.9434164716336324</v>
      </c>
      <c r="AK986">
        <v>-0.14560532224689929</v>
      </c>
      <c r="AL986">
        <v>-0.56559717585422509</v>
      </c>
      <c r="AM986" t="s">
        <v>198</v>
      </c>
      <c r="AN986">
        <v>0.18935125221735402</v>
      </c>
      <c r="AO986">
        <f t="shared" si="204"/>
        <v>5</v>
      </c>
      <c r="AP986">
        <v>0.98699999999999999</v>
      </c>
      <c r="AQ986">
        <v>0.52</v>
      </c>
      <c r="AR986">
        <v>0.90400000000000003</v>
      </c>
      <c r="AS986">
        <v>1.48</v>
      </c>
      <c r="AT986" t="s">
        <v>198</v>
      </c>
      <c r="AU986">
        <v>0.877</v>
      </c>
      <c r="AV986" t="s">
        <v>1239</v>
      </c>
      <c r="AW986" t="s">
        <v>198</v>
      </c>
      <c r="AX986" t="s">
        <v>2525</v>
      </c>
      <c r="BL986">
        <f t="shared" si="205"/>
        <v>-0.56559717585422509</v>
      </c>
      <c r="BM986" t="str">
        <f t="shared" si="206"/>
        <v/>
      </c>
      <c r="BN986">
        <f t="shared" si="207"/>
        <v>0.18935125221735402</v>
      </c>
      <c r="BO986">
        <v>0.56559717585422509</v>
      </c>
      <c r="BP986" t="s">
        <v>198</v>
      </c>
      <c r="BQ986">
        <v>-0.18935125221735402</v>
      </c>
    </row>
    <row r="987" spans="1:69" x14ac:dyDescent="0.25">
      <c r="B987" t="s">
        <v>2527</v>
      </c>
      <c r="C987" t="s">
        <v>2528</v>
      </c>
      <c r="D987" t="s">
        <v>198</v>
      </c>
      <c r="E987" t="s">
        <v>198</v>
      </c>
      <c r="F987" t="s">
        <v>198</v>
      </c>
      <c r="G987" t="s">
        <v>198</v>
      </c>
      <c r="H987">
        <v>14.11</v>
      </c>
      <c r="I987">
        <v>7.34</v>
      </c>
      <c r="J987">
        <v>131</v>
      </c>
      <c r="K987">
        <v>38.931297709923697</v>
      </c>
      <c r="L987">
        <v>15</v>
      </c>
      <c r="M987">
        <v>4</v>
      </c>
      <c r="N987">
        <v>4</v>
      </c>
      <c r="O987">
        <v>0</v>
      </c>
      <c r="P987">
        <v>1</v>
      </c>
      <c r="Q987" t="s">
        <v>240</v>
      </c>
      <c r="R987">
        <v>4.3369999999999997</v>
      </c>
      <c r="S987">
        <v>27.6879370212555</v>
      </c>
      <c r="T987" s="8">
        <f t="shared" si="195"/>
        <v>0.24837172685517978</v>
      </c>
      <c r="U987" s="8">
        <f t="shared" si="196"/>
        <v>0.52201407202432892</v>
      </c>
      <c r="V987" s="7">
        <f t="shared" si="197"/>
        <v>0.31927164741614095</v>
      </c>
      <c r="W987" t="str">
        <f t="shared" si="198"/>
        <v>n.s.</v>
      </c>
      <c r="X987" t="str">
        <f t="shared" si="199"/>
        <v>n.s.</v>
      </c>
      <c r="Y987" t="str">
        <f t="shared" si="200"/>
        <v>n.s.</v>
      </c>
      <c r="Z987" t="str">
        <f t="shared" si="201"/>
        <v>n.s.</v>
      </c>
      <c r="AA987">
        <f t="shared" si="202"/>
        <v>5</v>
      </c>
      <c r="AB987">
        <v>-0.22751416927495638</v>
      </c>
      <c r="AC987" t="s">
        <v>198</v>
      </c>
      <c r="AD987">
        <v>0.68411604480885635</v>
      </c>
      <c r="AE987">
        <v>-0.14631284470560979</v>
      </c>
      <c r="AF987">
        <v>-0.12406270353362436</v>
      </c>
      <c r="AG987">
        <v>1.055632306981233</v>
      </c>
      <c r="AH987">
        <f t="shared" si="203"/>
        <v>5</v>
      </c>
      <c r="AI987">
        <v>-0.46793244771096931</v>
      </c>
      <c r="AJ987" t="s">
        <v>198</v>
      </c>
      <c r="AK987">
        <v>0.56851859779254355</v>
      </c>
      <c r="AL987">
        <v>-0.54794331129035034</v>
      </c>
      <c r="AM987">
        <v>-0.32192809488736235</v>
      </c>
      <c r="AN987">
        <v>1.0115879742752119</v>
      </c>
      <c r="AO987">
        <f t="shared" si="204"/>
        <v>5</v>
      </c>
      <c r="AP987">
        <v>0.72299999999999998</v>
      </c>
      <c r="AQ987" t="s">
        <v>198</v>
      </c>
      <c r="AR987">
        <v>1.4830000000000001</v>
      </c>
      <c r="AS987">
        <v>1.462</v>
      </c>
      <c r="AT987">
        <v>1.25</v>
      </c>
      <c r="AU987">
        <v>0.496</v>
      </c>
      <c r="AV987" t="s">
        <v>198</v>
      </c>
      <c r="AW987" t="s">
        <v>198</v>
      </c>
      <c r="AX987" t="s">
        <v>198</v>
      </c>
      <c r="BL987">
        <f t="shared" si="205"/>
        <v>-0.54794331129035034</v>
      </c>
      <c r="BM987">
        <f t="shared" si="206"/>
        <v>-0.32192809488736235</v>
      </c>
      <c r="BN987">
        <f t="shared" si="207"/>
        <v>1.0115879742752119</v>
      </c>
      <c r="BO987">
        <v>0.54794331129035034</v>
      </c>
      <c r="BP987">
        <v>0.32192809488736235</v>
      </c>
      <c r="BQ987">
        <v>-1.0115879742752119</v>
      </c>
    </row>
    <row r="988" spans="1:69" hidden="1" x14ac:dyDescent="0.25">
      <c r="A988"/>
      <c r="B988" t="s">
        <v>2529</v>
      </c>
      <c r="C988" t="s">
        <v>2530</v>
      </c>
      <c r="D988" t="s">
        <v>198</v>
      </c>
      <c r="E988" t="s">
        <v>198</v>
      </c>
      <c r="F988" t="s">
        <v>198</v>
      </c>
      <c r="G988" t="s">
        <v>198</v>
      </c>
      <c r="H988">
        <v>73.605999999999995</v>
      </c>
      <c r="I988">
        <v>6.51</v>
      </c>
      <c r="J988">
        <v>683</v>
      </c>
      <c r="K988">
        <v>9.8096632503660306</v>
      </c>
      <c r="L988">
        <v>8</v>
      </c>
      <c r="M988">
        <v>5</v>
      </c>
      <c r="N988">
        <v>5</v>
      </c>
      <c r="O988">
        <v>0</v>
      </c>
      <c r="P988">
        <v>1</v>
      </c>
      <c r="Q988" t="s">
        <v>198</v>
      </c>
      <c r="R988">
        <v>0.38900000000000001</v>
      </c>
      <c r="S988">
        <v>22.4381217956543</v>
      </c>
      <c r="T988" s="8">
        <f t="shared" si="195"/>
        <v>6.1738652007286184E-2</v>
      </c>
      <c r="U988" s="8">
        <f t="shared" si="196"/>
        <v>0.1670916521535149</v>
      </c>
      <c r="V988" s="7">
        <f t="shared" si="197"/>
        <v>0.46296364076456253</v>
      </c>
      <c r="W988" t="str">
        <f t="shared" si="198"/>
        <v>n.s.</v>
      </c>
      <c r="X988" t="str">
        <f t="shared" si="199"/>
        <v>n.s.</v>
      </c>
      <c r="Y988" t="str">
        <f t="shared" si="200"/>
        <v>n.s.</v>
      </c>
      <c r="Z988" t="str">
        <f t="shared" si="201"/>
        <v>n.s.</v>
      </c>
      <c r="AA988">
        <f t="shared" si="202"/>
        <v>2</v>
      </c>
      <c r="AB988">
        <v>0.22883030416080108</v>
      </c>
      <c r="AC988" t="s">
        <v>198</v>
      </c>
      <c r="AD988">
        <v>-0.10535300014622871</v>
      </c>
      <c r="AE988" t="s">
        <v>198</v>
      </c>
      <c r="AF988" t="s">
        <v>198</v>
      </c>
      <c r="AG988" t="s">
        <v>198</v>
      </c>
      <c r="AH988">
        <f t="shared" si="203"/>
        <v>2</v>
      </c>
      <c r="AI988">
        <v>-1.1587974275211846E-2</v>
      </c>
      <c r="AJ988" t="s">
        <v>198</v>
      </c>
      <c r="AK988">
        <v>-0.22095044716254147</v>
      </c>
      <c r="AL988" t="s">
        <v>198</v>
      </c>
      <c r="AM988" t="s">
        <v>198</v>
      </c>
      <c r="AN988" t="s">
        <v>198</v>
      </c>
      <c r="AO988">
        <f t="shared" si="204"/>
        <v>2</v>
      </c>
      <c r="AP988">
        <v>0.99199999999999999</v>
      </c>
      <c r="AQ988" t="s">
        <v>198</v>
      </c>
      <c r="AR988">
        <v>0.85799999999999998</v>
      </c>
      <c r="AS988" t="s">
        <v>198</v>
      </c>
      <c r="AT988" t="s">
        <v>198</v>
      </c>
      <c r="AU988" t="s">
        <v>198</v>
      </c>
      <c r="AV988" t="s">
        <v>198</v>
      </c>
      <c r="AW988" t="s">
        <v>198</v>
      </c>
      <c r="AX988" t="s">
        <v>198</v>
      </c>
      <c r="BL988" t="str">
        <f t="shared" si="205"/>
        <v/>
      </c>
      <c r="BM988" t="str">
        <f t="shared" si="206"/>
        <v/>
      </c>
      <c r="BN988" t="str">
        <f t="shared" si="207"/>
        <v/>
      </c>
      <c r="BO988" t="s">
        <v>198</v>
      </c>
      <c r="BP988" t="s">
        <v>198</v>
      </c>
      <c r="BQ988" t="s">
        <v>198</v>
      </c>
    </row>
    <row r="989" spans="1:69" x14ac:dyDescent="0.25">
      <c r="B989" t="s">
        <v>2531</v>
      </c>
      <c r="C989" t="s">
        <v>2532</v>
      </c>
      <c r="D989" t="s">
        <v>198</v>
      </c>
      <c r="E989" t="s">
        <v>198</v>
      </c>
      <c r="F989" t="s">
        <v>198</v>
      </c>
      <c r="G989" t="s">
        <v>2533</v>
      </c>
      <c r="H989">
        <v>23.76</v>
      </c>
      <c r="I989">
        <v>9.31</v>
      </c>
      <c r="J989">
        <v>219</v>
      </c>
      <c r="K989">
        <v>27.8538812785388</v>
      </c>
      <c r="L989">
        <v>24</v>
      </c>
      <c r="M989">
        <v>6</v>
      </c>
      <c r="N989">
        <v>6</v>
      </c>
      <c r="O989">
        <v>0</v>
      </c>
      <c r="P989">
        <v>1</v>
      </c>
      <c r="Q989" t="s">
        <v>198</v>
      </c>
      <c r="R989">
        <v>1.9550000000000001</v>
      </c>
      <c r="S989">
        <v>50.8134088516235</v>
      </c>
      <c r="T989" s="8">
        <f t="shared" si="195"/>
        <v>0.42590322679312509</v>
      </c>
      <c r="U989" s="8">
        <f t="shared" si="196"/>
        <v>0.38953640906660864</v>
      </c>
      <c r="V989" s="7">
        <f t="shared" si="197"/>
        <v>3.4562447350902366E-2</v>
      </c>
      <c r="W989" t="str">
        <f t="shared" si="198"/>
        <v>n.s.</v>
      </c>
      <c r="X989" t="str">
        <f t="shared" si="199"/>
        <v>n.s.</v>
      </c>
      <c r="Y989" t="str">
        <f t="shared" si="200"/>
        <v>n.s.</v>
      </c>
      <c r="Z989" t="str">
        <f t="shared" si="201"/>
        <v>n.s.</v>
      </c>
      <c r="AA989">
        <f t="shared" si="202"/>
        <v>6</v>
      </c>
      <c r="AB989">
        <v>5.1067026218658912E-2</v>
      </c>
      <c r="AC989">
        <v>0.20471444891211482</v>
      </c>
      <c r="AD989">
        <v>-8.5315246909683659E-2</v>
      </c>
      <c r="AE989">
        <v>0.80517232702575492</v>
      </c>
      <c r="AF989">
        <v>0.94933055521505927</v>
      </c>
      <c r="AG989">
        <v>0.63045025029684609</v>
      </c>
      <c r="AH989">
        <f t="shared" si="203"/>
        <v>6</v>
      </c>
      <c r="AI989">
        <v>-0.18935125221735402</v>
      </c>
      <c r="AJ989">
        <v>-0.11091590140185059</v>
      </c>
      <c r="AK989">
        <v>-0.20091269392599642</v>
      </c>
      <c r="AL989">
        <v>0.40354186044101442</v>
      </c>
      <c r="AM989">
        <v>0.75146516386132134</v>
      </c>
      <c r="AN989">
        <v>0.58640591759082483</v>
      </c>
      <c r="AO989">
        <f t="shared" si="204"/>
        <v>6</v>
      </c>
      <c r="AP989">
        <v>0.877</v>
      </c>
      <c r="AQ989">
        <v>0.92600000000000005</v>
      </c>
      <c r="AR989">
        <v>0.87</v>
      </c>
      <c r="AS989">
        <v>0.75600000000000001</v>
      </c>
      <c r="AT989">
        <v>0.59399999999999997</v>
      </c>
      <c r="AU989">
        <v>0.66600000000000004</v>
      </c>
      <c r="AV989" t="s">
        <v>1309</v>
      </c>
      <c r="AW989" t="s">
        <v>198</v>
      </c>
      <c r="AX989" t="s">
        <v>1437</v>
      </c>
      <c r="BL989">
        <f t="shared" si="205"/>
        <v>0.40354186044101442</v>
      </c>
      <c r="BM989">
        <f t="shared" si="206"/>
        <v>0.75146516386132134</v>
      </c>
      <c r="BN989">
        <f t="shared" si="207"/>
        <v>0.58640591759082483</v>
      </c>
      <c r="BO989">
        <v>-0.40354186044101442</v>
      </c>
      <c r="BP989">
        <v>-0.75146516386132134</v>
      </c>
      <c r="BQ989">
        <v>-0.58640591759082483</v>
      </c>
    </row>
    <row r="990" spans="1:69" hidden="1" x14ac:dyDescent="0.25">
      <c r="A990"/>
      <c r="B990" t="s">
        <v>2534</v>
      </c>
      <c r="C990" t="s">
        <v>2535</v>
      </c>
      <c r="D990" t="s">
        <v>198</v>
      </c>
      <c r="E990" t="s">
        <v>198</v>
      </c>
      <c r="F990" t="s">
        <v>198</v>
      </c>
      <c r="G990" t="s">
        <v>2536</v>
      </c>
      <c r="H990">
        <v>138.05199999999999</v>
      </c>
      <c r="I990">
        <v>8.32</v>
      </c>
      <c r="J990">
        <v>1267</v>
      </c>
      <c r="K990">
        <v>5.6037884767166499</v>
      </c>
      <c r="L990">
        <v>8</v>
      </c>
      <c r="M990">
        <v>6</v>
      </c>
      <c r="N990">
        <v>6</v>
      </c>
      <c r="O990">
        <v>0</v>
      </c>
      <c r="P990">
        <v>1</v>
      </c>
      <c r="Q990" t="s">
        <v>198</v>
      </c>
      <c r="R990">
        <v>0.24299999999999999</v>
      </c>
      <c r="S990">
        <v>21.222427606582599</v>
      </c>
      <c r="T990" s="8">
        <f t="shared" si="195"/>
        <v>-0.74836950512928069</v>
      </c>
      <c r="U990" s="8">
        <f t="shared" si="196"/>
        <v>0.69388257652763219</v>
      </c>
      <c r="V990" s="7">
        <f t="shared" si="197"/>
        <v>4.574856214774084E-2</v>
      </c>
      <c r="W990" t="str">
        <f t="shared" si="198"/>
        <v>n.s.</v>
      </c>
      <c r="X990" t="str">
        <f t="shared" si="199"/>
        <v>n.s.</v>
      </c>
      <c r="Y990" t="str">
        <f t="shared" si="200"/>
        <v>n.s.</v>
      </c>
      <c r="Z990" t="str">
        <f t="shared" si="201"/>
        <v>n.s.</v>
      </c>
      <c r="AA990">
        <f t="shared" si="202"/>
        <v>4</v>
      </c>
      <c r="AB990" t="s">
        <v>198</v>
      </c>
      <c r="AC990" t="s">
        <v>198</v>
      </c>
      <c r="AD990">
        <v>-0.26898625572081725</v>
      </c>
      <c r="AE990">
        <v>-1.785503824889795</v>
      </c>
      <c r="AF990">
        <v>1.2633137123577137E-2</v>
      </c>
      <c r="AG990">
        <v>-0.95162107703008769</v>
      </c>
      <c r="AH990">
        <f t="shared" si="203"/>
        <v>4</v>
      </c>
      <c r="AI990" t="s">
        <v>198</v>
      </c>
      <c r="AJ990" t="s">
        <v>198</v>
      </c>
      <c r="AK990">
        <v>-0.38458370273713</v>
      </c>
      <c r="AL990">
        <v>-2.1871342914745355</v>
      </c>
      <c r="AM990">
        <v>-0.18523225423016085</v>
      </c>
      <c r="AN990">
        <v>-0.99566540973610895</v>
      </c>
      <c r="AO990">
        <f t="shared" si="204"/>
        <v>4</v>
      </c>
      <c r="AP990" t="s">
        <v>198</v>
      </c>
      <c r="AQ990" t="s">
        <v>198</v>
      </c>
      <c r="AR990">
        <v>0.76600000000000001</v>
      </c>
      <c r="AS990">
        <v>4.5540000000000003</v>
      </c>
      <c r="AT990">
        <v>1.137</v>
      </c>
      <c r="AU990">
        <v>1.994</v>
      </c>
      <c r="AV990" t="s">
        <v>199</v>
      </c>
      <c r="AW990" t="s">
        <v>198</v>
      </c>
      <c r="AX990" t="s">
        <v>209</v>
      </c>
      <c r="BL990">
        <f t="shared" si="205"/>
        <v>-2.1871342914745355</v>
      </c>
      <c r="BM990">
        <f t="shared" si="206"/>
        <v>-0.18523225423016085</v>
      </c>
      <c r="BN990">
        <f t="shared" si="207"/>
        <v>-0.99566540973610895</v>
      </c>
      <c r="BO990">
        <v>2.1871342914745355</v>
      </c>
      <c r="BP990">
        <v>0.18523225423016085</v>
      </c>
      <c r="BQ990">
        <v>0.99566540973610895</v>
      </c>
    </row>
    <row r="991" spans="1:69" hidden="1" x14ac:dyDescent="0.25">
      <c r="A991"/>
      <c r="B991" t="s">
        <v>2537</v>
      </c>
      <c r="C991" t="s">
        <v>2538</v>
      </c>
      <c r="D991" t="s">
        <v>198</v>
      </c>
      <c r="E991" t="s">
        <v>198</v>
      </c>
      <c r="F991" t="s">
        <v>198</v>
      </c>
      <c r="G991" t="s">
        <v>2101</v>
      </c>
      <c r="H991">
        <v>76.004000000000005</v>
      </c>
      <c r="I991">
        <v>8.2200000000000006</v>
      </c>
      <c r="J991">
        <v>709</v>
      </c>
      <c r="K991">
        <v>7.3342736248236902</v>
      </c>
      <c r="L991">
        <v>9</v>
      </c>
      <c r="M991">
        <v>4</v>
      </c>
      <c r="N991">
        <v>4</v>
      </c>
      <c r="O991">
        <v>0</v>
      </c>
      <c r="P991">
        <v>1</v>
      </c>
      <c r="Q991" t="s">
        <v>198</v>
      </c>
      <c r="R991">
        <v>0.48199999999999998</v>
      </c>
      <c r="S991">
        <v>22.4119875431061</v>
      </c>
      <c r="T991" s="8">
        <f t="shared" si="195"/>
        <v>1.0958565376235692</v>
      </c>
      <c r="U991" s="8">
        <f t="shared" si="196"/>
        <v>0.6895417202886015</v>
      </c>
      <c r="V991" s="7">
        <f t="shared" si="197"/>
        <v>8.2967007968586613E-3</v>
      </c>
      <c r="W991" t="str">
        <f t="shared" si="198"/>
        <v>n.s.</v>
      </c>
      <c r="X991" t="str">
        <f t="shared" si="199"/>
        <v>n.s.</v>
      </c>
      <c r="Y991" t="str">
        <f t="shared" si="200"/>
        <v>n.s.</v>
      </c>
      <c r="Z991" t="str">
        <f t="shared" si="201"/>
        <v>n.s.</v>
      </c>
      <c r="AA991">
        <f t="shared" si="202"/>
        <v>4</v>
      </c>
      <c r="AB991" t="s">
        <v>198</v>
      </c>
      <c r="AC991">
        <v>1.8709557093032112</v>
      </c>
      <c r="AD991">
        <v>0.92789029188958394</v>
      </c>
      <c r="AE991">
        <v>5.4531795962472207E-2</v>
      </c>
      <c r="AF991" t="s">
        <v>198</v>
      </c>
      <c r="AG991">
        <v>1.5300483533390088</v>
      </c>
      <c r="AH991">
        <f t="shared" si="203"/>
        <v>4</v>
      </c>
      <c r="AI991" t="s">
        <v>198</v>
      </c>
      <c r="AJ991">
        <v>1.5553253589892457</v>
      </c>
      <c r="AK991">
        <v>0.81229284487327114</v>
      </c>
      <c r="AL991">
        <v>-0.34709867062226835</v>
      </c>
      <c r="AM991" t="s">
        <v>198</v>
      </c>
      <c r="AN991">
        <v>1.4860040206329876</v>
      </c>
      <c r="AO991">
        <f t="shared" si="204"/>
        <v>4</v>
      </c>
      <c r="AP991" t="s">
        <v>198</v>
      </c>
      <c r="AQ991">
        <v>2.9390000000000001</v>
      </c>
      <c r="AR991">
        <v>1.756</v>
      </c>
      <c r="AS991">
        <v>1.272</v>
      </c>
      <c r="AT991" t="s">
        <v>198</v>
      </c>
      <c r="AU991">
        <v>0.35699999999999998</v>
      </c>
      <c r="AV991" t="s">
        <v>199</v>
      </c>
      <c r="AW991" t="s">
        <v>198</v>
      </c>
      <c r="AX991" t="s">
        <v>209</v>
      </c>
      <c r="BL991">
        <f t="shared" si="205"/>
        <v>-0.34709867062226835</v>
      </c>
      <c r="BM991" t="str">
        <f t="shared" si="206"/>
        <v/>
      </c>
      <c r="BN991">
        <f t="shared" si="207"/>
        <v>1.4860040206329876</v>
      </c>
      <c r="BO991">
        <v>0.34709867062226835</v>
      </c>
      <c r="BP991" t="s">
        <v>198</v>
      </c>
      <c r="BQ991">
        <v>-1.4860040206329876</v>
      </c>
    </row>
    <row r="992" spans="1:69" x14ac:dyDescent="0.25">
      <c r="B992" t="s">
        <v>2539</v>
      </c>
      <c r="C992" t="s">
        <v>2540</v>
      </c>
      <c r="D992" t="s">
        <v>198</v>
      </c>
      <c r="E992" t="s">
        <v>198</v>
      </c>
      <c r="F992" t="s">
        <v>198</v>
      </c>
      <c r="G992" t="s">
        <v>407</v>
      </c>
      <c r="H992">
        <v>10.746</v>
      </c>
      <c r="I992">
        <v>5.94</v>
      </c>
      <c r="J992">
        <v>96</v>
      </c>
      <c r="K992">
        <v>36.4583333333333</v>
      </c>
      <c r="L992">
        <v>17</v>
      </c>
      <c r="M992">
        <v>3</v>
      </c>
      <c r="N992">
        <v>3</v>
      </c>
      <c r="O992">
        <v>0</v>
      </c>
      <c r="P992">
        <v>1</v>
      </c>
      <c r="Q992" t="s">
        <v>240</v>
      </c>
      <c r="R992">
        <v>38.811</v>
      </c>
      <c r="S992">
        <v>46.189562201499903</v>
      </c>
      <c r="T992" s="8">
        <f t="shared" si="195"/>
        <v>0.1775326569427009</v>
      </c>
      <c r="U992" s="8">
        <f t="shared" si="196"/>
        <v>0.45644332794210091</v>
      </c>
      <c r="V992" s="7">
        <f t="shared" si="197"/>
        <v>0.40484902366014919</v>
      </c>
      <c r="W992" t="str">
        <f t="shared" si="198"/>
        <v>n.s.</v>
      </c>
      <c r="X992" t="str">
        <f t="shared" si="199"/>
        <v>n.s.</v>
      </c>
      <c r="Y992" t="str">
        <f t="shared" si="200"/>
        <v>n.s.</v>
      </c>
      <c r="Z992" t="str">
        <f t="shared" si="201"/>
        <v>n.s.</v>
      </c>
      <c r="AA992">
        <f t="shared" si="202"/>
        <v>6</v>
      </c>
      <c r="AB992">
        <v>-0.11803569247646339</v>
      </c>
      <c r="AC992">
        <v>1.1196839092813184</v>
      </c>
      <c r="AD992">
        <v>-0.21175092365530246</v>
      </c>
      <c r="AE992">
        <v>-0.11135486822893592</v>
      </c>
      <c r="AF992">
        <v>0.33392694092976638</v>
      </c>
      <c r="AG992">
        <v>5.2726575805822094E-2</v>
      </c>
      <c r="AH992">
        <f t="shared" si="203"/>
        <v>6</v>
      </c>
      <c r="AI992">
        <v>-0.35845397091247633</v>
      </c>
      <c r="AJ992">
        <v>0.80405355896735298</v>
      </c>
      <c r="AK992">
        <v>-0.32734837067161521</v>
      </c>
      <c r="AL992">
        <v>-0.51298533481367647</v>
      </c>
      <c r="AM992">
        <v>0.13606154957602837</v>
      </c>
      <c r="AN992">
        <v>8.682243099800882E-3</v>
      </c>
      <c r="AO992">
        <f t="shared" si="204"/>
        <v>6</v>
      </c>
      <c r="AP992">
        <v>0.78</v>
      </c>
      <c r="AQ992">
        <v>1.746</v>
      </c>
      <c r="AR992">
        <v>0.79700000000000004</v>
      </c>
      <c r="AS992">
        <v>1.427</v>
      </c>
      <c r="AT992">
        <v>0.91</v>
      </c>
      <c r="AU992">
        <v>0.99399999999999999</v>
      </c>
      <c r="AV992" t="s">
        <v>198</v>
      </c>
      <c r="AW992" t="s">
        <v>198</v>
      </c>
      <c r="AX992" t="s">
        <v>198</v>
      </c>
      <c r="BL992">
        <f t="shared" si="205"/>
        <v>-0.51298533481367647</v>
      </c>
      <c r="BM992">
        <f t="shared" si="206"/>
        <v>0.13606154957602837</v>
      </c>
      <c r="BN992">
        <f t="shared" si="207"/>
        <v>8.682243099800882E-3</v>
      </c>
      <c r="BO992">
        <v>0.51298533481367647</v>
      </c>
      <c r="BP992">
        <v>-0.13606154957602837</v>
      </c>
      <c r="BQ992">
        <v>-8.682243099800882E-3</v>
      </c>
    </row>
    <row r="993" spans="1:69" hidden="1" x14ac:dyDescent="0.25">
      <c r="A993"/>
      <c r="B993" t="s">
        <v>2541</v>
      </c>
      <c r="C993" t="s">
        <v>2542</v>
      </c>
      <c r="D993" t="s">
        <v>198</v>
      </c>
      <c r="E993" t="s">
        <v>198</v>
      </c>
      <c r="F993" t="s">
        <v>198</v>
      </c>
      <c r="G993" t="s">
        <v>742</v>
      </c>
      <c r="H993">
        <v>24.841999999999999</v>
      </c>
      <c r="I993">
        <v>8.3800000000000008</v>
      </c>
      <c r="J993">
        <v>226</v>
      </c>
      <c r="K993">
        <v>26.1061946902655</v>
      </c>
      <c r="L993">
        <v>25</v>
      </c>
      <c r="M993">
        <v>6</v>
      </c>
      <c r="N993">
        <v>5</v>
      </c>
      <c r="O993">
        <v>0</v>
      </c>
      <c r="P993">
        <v>1</v>
      </c>
      <c r="Q993" t="s">
        <v>198</v>
      </c>
      <c r="R993">
        <v>1.512</v>
      </c>
      <c r="S993">
        <v>63.361044764518702</v>
      </c>
      <c r="T993" s="8">
        <f t="shared" si="195"/>
        <v>-2.1604398373018285</v>
      </c>
      <c r="U993" s="8">
        <f t="shared" si="196"/>
        <v>3.0118220576811616</v>
      </c>
      <c r="V993" s="7">
        <f t="shared" si="197"/>
        <v>0.16517262915799916</v>
      </c>
      <c r="W993" t="str">
        <f t="shared" si="198"/>
        <v>n.s.</v>
      </c>
      <c r="X993" t="str">
        <f t="shared" si="199"/>
        <v>n.s.</v>
      </c>
      <c r="Y993" t="str">
        <f t="shared" si="200"/>
        <v>n.s.</v>
      </c>
      <c r="Z993" t="str">
        <f t="shared" si="201"/>
        <v>n.s.</v>
      </c>
      <c r="AA993">
        <f t="shared" si="202"/>
        <v>3</v>
      </c>
      <c r="AB993">
        <v>-6.4034379113387114</v>
      </c>
      <c r="AC993" t="s">
        <v>198</v>
      </c>
      <c r="AD993" t="s">
        <v>198</v>
      </c>
      <c r="AE993" t="s">
        <v>198</v>
      </c>
      <c r="AF993">
        <v>0.28406642640304192</v>
      </c>
      <c r="AG993">
        <v>-0.36194802696981559</v>
      </c>
      <c r="AH993">
        <f t="shared" si="203"/>
        <v>3</v>
      </c>
      <c r="AI993">
        <v>-6.6438561897747244</v>
      </c>
      <c r="AJ993" t="s">
        <v>198</v>
      </c>
      <c r="AK993" t="s">
        <v>198</v>
      </c>
      <c r="AL993" t="s">
        <v>198</v>
      </c>
      <c r="AM993">
        <v>8.6201035049303931E-2</v>
      </c>
      <c r="AN993">
        <v>-0.4059923596758368</v>
      </c>
      <c r="AO993">
        <f t="shared" si="204"/>
        <v>3</v>
      </c>
      <c r="AP993">
        <v>0.01</v>
      </c>
      <c r="AQ993" t="s">
        <v>198</v>
      </c>
      <c r="AR993" t="s">
        <v>198</v>
      </c>
      <c r="AS993" t="s">
        <v>198</v>
      </c>
      <c r="AT993">
        <v>0.94199999999999995</v>
      </c>
      <c r="AU993">
        <v>1.325</v>
      </c>
      <c r="AV993" t="s">
        <v>740</v>
      </c>
      <c r="AW993" t="s">
        <v>1254</v>
      </c>
      <c r="AX993" t="s">
        <v>222</v>
      </c>
      <c r="BL993" t="str">
        <f t="shared" si="205"/>
        <v/>
      </c>
      <c r="BM993">
        <f t="shared" si="206"/>
        <v>8.6201035049303931E-2</v>
      </c>
      <c r="BN993">
        <f t="shared" si="207"/>
        <v>-0.4059923596758368</v>
      </c>
      <c r="BO993" t="s">
        <v>198</v>
      </c>
      <c r="BP993">
        <v>-8.6201035049303931E-2</v>
      </c>
      <c r="BQ993">
        <v>0.4059923596758368</v>
      </c>
    </row>
    <row r="994" spans="1:69" hidden="1" x14ac:dyDescent="0.25">
      <c r="A994"/>
      <c r="B994" t="s">
        <v>2543</v>
      </c>
      <c r="C994" t="s">
        <v>2544</v>
      </c>
      <c r="D994" t="s">
        <v>198</v>
      </c>
      <c r="E994" t="s">
        <v>198</v>
      </c>
      <c r="F994" t="s">
        <v>198</v>
      </c>
      <c r="G994" t="s">
        <v>198</v>
      </c>
      <c r="H994">
        <v>38.264000000000003</v>
      </c>
      <c r="I994">
        <v>5.85</v>
      </c>
      <c r="J994">
        <v>365</v>
      </c>
      <c r="K994">
        <v>11.780821917808201</v>
      </c>
      <c r="L994">
        <v>7</v>
      </c>
      <c r="M994">
        <v>3</v>
      </c>
      <c r="N994">
        <v>3</v>
      </c>
      <c r="O994">
        <v>0</v>
      </c>
      <c r="P994">
        <v>1</v>
      </c>
      <c r="Q994" t="s">
        <v>198</v>
      </c>
      <c r="R994">
        <v>1.512</v>
      </c>
      <c r="S994">
        <v>28.166369199752801</v>
      </c>
      <c r="T994" s="8">
        <f t="shared" si="195"/>
        <v>-0.47894139484038994</v>
      </c>
      <c r="U994" s="8">
        <f t="shared" si="196"/>
        <v>0.37207537692008891</v>
      </c>
      <c r="V994" s="7">
        <f t="shared" si="197"/>
        <v>2.7270588066142208E-2</v>
      </c>
      <c r="W994" t="str">
        <f t="shared" si="198"/>
        <v>n.s.</v>
      </c>
      <c r="X994" t="str">
        <f t="shared" si="199"/>
        <v>n.s.</v>
      </c>
      <c r="Y994" t="str">
        <f t="shared" si="200"/>
        <v>n.s.</v>
      </c>
      <c r="Z994" t="str">
        <f t="shared" si="201"/>
        <v>n.s.</v>
      </c>
      <c r="AA994">
        <f t="shared" si="202"/>
        <v>3</v>
      </c>
      <c r="AB994">
        <v>-0.18426939087655025</v>
      </c>
      <c r="AC994" t="s">
        <v>198</v>
      </c>
      <c r="AD994" t="s">
        <v>198</v>
      </c>
      <c r="AE994">
        <v>-1.0038173771227947</v>
      </c>
      <c r="AF994" t="s">
        <v>198</v>
      </c>
      <c r="AG994">
        <v>-0.24873741652182479</v>
      </c>
      <c r="AH994">
        <f t="shared" si="203"/>
        <v>3</v>
      </c>
      <c r="AI994">
        <v>-0.42468766931256319</v>
      </c>
      <c r="AJ994" t="s">
        <v>198</v>
      </c>
      <c r="AK994" t="s">
        <v>198</v>
      </c>
      <c r="AL994">
        <v>-1.4054478437075353</v>
      </c>
      <c r="AM994" t="s">
        <v>198</v>
      </c>
      <c r="AN994">
        <v>-0.292781749227846</v>
      </c>
      <c r="AO994">
        <f t="shared" si="204"/>
        <v>3</v>
      </c>
      <c r="AP994">
        <v>0.745</v>
      </c>
      <c r="AQ994" t="s">
        <v>198</v>
      </c>
      <c r="AR994" t="s">
        <v>198</v>
      </c>
      <c r="AS994">
        <v>2.649</v>
      </c>
      <c r="AT994" t="s">
        <v>198</v>
      </c>
      <c r="AU994">
        <v>1.2250000000000001</v>
      </c>
      <c r="AV994" t="s">
        <v>198</v>
      </c>
      <c r="AW994" t="s">
        <v>198</v>
      </c>
      <c r="AX994" t="s">
        <v>198</v>
      </c>
      <c r="BL994">
        <f t="shared" si="205"/>
        <v>-1.4054478437075353</v>
      </c>
      <c r="BM994" t="str">
        <f t="shared" si="206"/>
        <v/>
      </c>
      <c r="BN994">
        <f t="shared" si="207"/>
        <v>-0.292781749227846</v>
      </c>
      <c r="BO994">
        <v>1.4054478437075353</v>
      </c>
      <c r="BP994" t="s">
        <v>198</v>
      </c>
      <c r="BQ994">
        <v>0.292781749227846</v>
      </c>
    </row>
    <row r="995" spans="1:69" x14ac:dyDescent="0.25">
      <c r="B995" t="s">
        <v>2545</v>
      </c>
      <c r="C995" t="s">
        <v>2546</v>
      </c>
      <c r="D995" t="s">
        <v>198</v>
      </c>
      <c r="E995" t="s">
        <v>198</v>
      </c>
      <c r="F995" t="s">
        <v>198</v>
      </c>
      <c r="G995" t="s">
        <v>2547</v>
      </c>
      <c r="H995">
        <v>47.503999999999998</v>
      </c>
      <c r="I995">
        <v>7.87</v>
      </c>
      <c r="J995">
        <v>417</v>
      </c>
      <c r="K995">
        <v>17.745803357314099</v>
      </c>
      <c r="L995">
        <v>15</v>
      </c>
      <c r="M995">
        <v>6</v>
      </c>
      <c r="N995">
        <v>5</v>
      </c>
      <c r="O995">
        <v>0</v>
      </c>
      <c r="P995">
        <v>1</v>
      </c>
      <c r="Q995" t="s">
        <v>198</v>
      </c>
      <c r="R995">
        <v>0.84799999999999998</v>
      </c>
      <c r="S995">
        <v>30.003773570060702</v>
      </c>
      <c r="T995" s="8">
        <f t="shared" si="195"/>
        <v>-9.9250287696159872E-2</v>
      </c>
      <c r="U995" s="8">
        <f t="shared" si="196"/>
        <v>0.65760275933693124</v>
      </c>
      <c r="V995" s="7">
        <f t="shared" si="197"/>
        <v>0.7457372485021001</v>
      </c>
      <c r="W995" t="str">
        <f t="shared" si="198"/>
        <v>n.s.</v>
      </c>
      <c r="X995" t="str">
        <f t="shared" si="199"/>
        <v>n.s.</v>
      </c>
      <c r="Y995" t="str">
        <f t="shared" si="200"/>
        <v>n.s.</v>
      </c>
      <c r="Z995" t="str">
        <f t="shared" si="201"/>
        <v>n.s.</v>
      </c>
      <c r="AA995">
        <f t="shared" si="202"/>
        <v>5</v>
      </c>
      <c r="AB995">
        <v>0.71654069831616507</v>
      </c>
      <c r="AC995">
        <v>-0.95666697684879654</v>
      </c>
      <c r="AD995">
        <v>-0.79761878684162069</v>
      </c>
      <c r="AE995">
        <v>0.26806694084363475</v>
      </c>
      <c r="AF995" t="s">
        <v>198</v>
      </c>
      <c r="AG995">
        <v>0.27342668604981812</v>
      </c>
      <c r="AH995">
        <f t="shared" si="203"/>
        <v>5</v>
      </c>
      <c r="AI995">
        <v>0.47612241988015208</v>
      </c>
      <c r="AJ995">
        <v>-1.272297327162762</v>
      </c>
      <c r="AK995">
        <v>-0.91321623385793349</v>
      </c>
      <c r="AL995">
        <v>-0.1335635257411058</v>
      </c>
      <c r="AM995" t="s">
        <v>198</v>
      </c>
      <c r="AN995">
        <v>0.22938235334379689</v>
      </c>
      <c r="AO995">
        <f t="shared" si="204"/>
        <v>5</v>
      </c>
      <c r="AP995">
        <v>1.391</v>
      </c>
      <c r="AQ995">
        <v>0.41399999999999998</v>
      </c>
      <c r="AR995">
        <v>0.53100000000000003</v>
      </c>
      <c r="AS995">
        <v>1.097</v>
      </c>
      <c r="AT995" t="s">
        <v>198</v>
      </c>
      <c r="AU995">
        <v>0.85299999999999998</v>
      </c>
      <c r="AV995" t="s">
        <v>198</v>
      </c>
      <c r="AW995" t="s">
        <v>15</v>
      </c>
      <c r="AX995" t="s">
        <v>1272</v>
      </c>
      <c r="BL995">
        <f t="shared" si="205"/>
        <v>-0.1335635257411058</v>
      </c>
      <c r="BM995" t="str">
        <f t="shared" si="206"/>
        <v/>
      </c>
      <c r="BN995">
        <f t="shared" si="207"/>
        <v>0.22938235334379689</v>
      </c>
      <c r="BO995">
        <v>0.1335635257411058</v>
      </c>
      <c r="BP995" t="s">
        <v>198</v>
      </c>
      <c r="BQ995">
        <v>-0.22938235334379689</v>
      </c>
    </row>
    <row r="996" spans="1:69" x14ac:dyDescent="0.25">
      <c r="B996" t="s">
        <v>2548</v>
      </c>
      <c r="C996" t="s">
        <v>2549</v>
      </c>
      <c r="D996" t="s">
        <v>198</v>
      </c>
      <c r="E996" t="s">
        <v>198</v>
      </c>
      <c r="F996" t="s">
        <v>198</v>
      </c>
      <c r="G996" t="s">
        <v>2550</v>
      </c>
      <c r="H996">
        <v>25.321999999999999</v>
      </c>
      <c r="I996">
        <v>6.58</v>
      </c>
      <c r="J996">
        <v>230</v>
      </c>
      <c r="K996">
        <v>19.565217391304301</v>
      </c>
      <c r="L996">
        <v>13</v>
      </c>
      <c r="M996">
        <v>4</v>
      </c>
      <c r="N996">
        <v>4</v>
      </c>
      <c r="O996">
        <v>0</v>
      </c>
      <c r="P996">
        <v>1</v>
      </c>
      <c r="Q996" t="s">
        <v>198</v>
      </c>
      <c r="R996">
        <v>2.1619999999999999</v>
      </c>
      <c r="S996">
        <v>43.633563280105598</v>
      </c>
      <c r="T996" s="8">
        <f t="shared" si="195"/>
        <v>0.27366836232311204</v>
      </c>
      <c r="U996" s="8">
        <f t="shared" si="196"/>
        <v>0.52559587161776899</v>
      </c>
      <c r="V996" s="7">
        <f t="shared" si="197"/>
        <v>0.27133493371321282</v>
      </c>
      <c r="W996" t="str">
        <f t="shared" si="198"/>
        <v>n.s.</v>
      </c>
      <c r="X996" t="str">
        <f t="shared" si="199"/>
        <v>n.s.</v>
      </c>
      <c r="Y996" t="str">
        <f t="shared" si="200"/>
        <v>n.s.</v>
      </c>
      <c r="Z996" t="str">
        <f t="shared" si="201"/>
        <v>n.s.</v>
      </c>
      <c r="AA996">
        <f t="shared" si="202"/>
        <v>6</v>
      </c>
      <c r="AB996">
        <v>-0.1329089689579937</v>
      </c>
      <c r="AC996">
        <v>1.3519578421317306</v>
      </c>
      <c r="AD996">
        <v>0.11847995554943413</v>
      </c>
      <c r="AE996">
        <v>0.44111875646571608</v>
      </c>
      <c r="AF996">
        <v>-0.21572869105543718</v>
      </c>
      <c r="AG996">
        <v>7.9091279805222015E-2</v>
      </c>
      <c r="AH996">
        <f t="shared" si="203"/>
        <v>6</v>
      </c>
      <c r="AI996">
        <v>-0.37332724739400663</v>
      </c>
      <c r="AJ996">
        <v>1.0363274918177652</v>
      </c>
      <c r="AK996">
        <v>2.8825085331213654E-3</v>
      </c>
      <c r="AL996">
        <v>3.9488289880975545E-2</v>
      </c>
      <c r="AM996">
        <v>-0.41359408240917517</v>
      </c>
      <c r="AN996">
        <v>3.5046947099200802E-2</v>
      </c>
      <c r="AO996">
        <f t="shared" si="204"/>
        <v>6</v>
      </c>
      <c r="AP996">
        <v>0.77200000000000002</v>
      </c>
      <c r="AQ996">
        <v>2.0510000000000002</v>
      </c>
      <c r="AR996">
        <v>1.002</v>
      </c>
      <c r="AS996">
        <v>0.97299999999999998</v>
      </c>
      <c r="AT996">
        <v>1.3320000000000001</v>
      </c>
      <c r="AU996">
        <v>0.97599999999999998</v>
      </c>
      <c r="AV996" t="s">
        <v>1364</v>
      </c>
      <c r="AW996" t="s">
        <v>200</v>
      </c>
      <c r="AX996" t="s">
        <v>571</v>
      </c>
      <c r="BL996">
        <f t="shared" si="205"/>
        <v>3.9488289880975545E-2</v>
      </c>
      <c r="BM996">
        <f t="shared" si="206"/>
        <v>-0.41359408240917517</v>
      </c>
      <c r="BN996">
        <f t="shared" si="207"/>
        <v>3.5046947099200802E-2</v>
      </c>
      <c r="BO996">
        <v>-3.9488289880975545E-2</v>
      </c>
      <c r="BP996">
        <v>0.41359408240917517</v>
      </c>
      <c r="BQ996">
        <v>-3.5046947099200802E-2</v>
      </c>
    </row>
    <row r="997" spans="1:69" x14ac:dyDescent="0.25">
      <c r="B997" t="s">
        <v>2551</v>
      </c>
      <c r="C997" t="s">
        <v>2552</v>
      </c>
      <c r="D997" t="s">
        <v>198</v>
      </c>
      <c r="E997" t="s">
        <v>198</v>
      </c>
      <c r="F997" t="s">
        <v>198</v>
      </c>
      <c r="G997" t="s">
        <v>198</v>
      </c>
      <c r="H997">
        <v>23.010999999999999</v>
      </c>
      <c r="I997">
        <v>8</v>
      </c>
      <c r="J997">
        <v>210</v>
      </c>
      <c r="K997">
        <v>15.714285714285699</v>
      </c>
      <c r="L997">
        <v>16</v>
      </c>
      <c r="M997">
        <v>2</v>
      </c>
      <c r="N997">
        <v>2</v>
      </c>
      <c r="O997">
        <v>0</v>
      </c>
      <c r="P997">
        <v>1</v>
      </c>
      <c r="Q997" t="s">
        <v>198</v>
      </c>
      <c r="R997">
        <v>1.4239999999999999</v>
      </c>
      <c r="S997">
        <v>61.420352697372401</v>
      </c>
      <c r="T997" s="8">
        <f t="shared" si="195"/>
        <v>0.36263011167758696</v>
      </c>
      <c r="U997" s="8">
        <f t="shared" si="196"/>
        <v>0.21952855050515377</v>
      </c>
      <c r="V997" s="7">
        <f t="shared" si="197"/>
        <v>4.1516386716842699E-3</v>
      </c>
      <c r="W997" t="str">
        <f t="shared" si="198"/>
        <v>n.s.</v>
      </c>
      <c r="X997" t="str">
        <f t="shared" si="199"/>
        <v>n.s.</v>
      </c>
      <c r="Y997" t="str">
        <f t="shared" si="200"/>
        <v>n.s.</v>
      </c>
      <c r="Z997" t="str">
        <f t="shared" si="201"/>
        <v>n.s.</v>
      </c>
      <c r="AA997">
        <f t="shared" si="202"/>
        <v>6</v>
      </c>
      <c r="AB997">
        <v>0.68402492991162778</v>
      </c>
      <c r="AC997">
        <v>5.3749639096541901E-2</v>
      </c>
      <c r="AD997">
        <v>0.53998211855440936</v>
      </c>
      <c r="AE997">
        <v>0.45902213047307722</v>
      </c>
      <c r="AF997">
        <v>0.28559876328728834</v>
      </c>
      <c r="AG997">
        <v>0.15340308874257744</v>
      </c>
      <c r="AH997">
        <f t="shared" si="203"/>
        <v>6</v>
      </c>
      <c r="AI997">
        <v>0.44360665147561484</v>
      </c>
      <c r="AJ997">
        <v>-0.26188071121742351</v>
      </c>
      <c r="AK997">
        <v>0.42438467153809656</v>
      </c>
      <c r="AL997">
        <v>5.7391663888336684E-2</v>
      </c>
      <c r="AM997">
        <v>8.7733371933550366E-2</v>
      </c>
      <c r="AN997">
        <v>0.10935875603655623</v>
      </c>
      <c r="AO997">
        <f t="shared" si="204"/>
        <v>6</v>
      </c>
      <c r="AP997">
        <v>1.36</v>
      </c>
      <c r="AQ997">
        <v>0.83399999999999996</v>
      </c>
      <c r="AR997">
        <v>1.3420000000000001</v>
      </c>
      <c r="AS997">
        <v>0.96099999999999997</v>
      </c>
      <c r="AT997">
        <v>0.94099999999999995</v>
      </c>
      <c r="AU997">
        <v>0.92700000000000005</v>
      </c>
      <c r="AV997" t="s">
        <v>198</v>
      </c>
      <c r="AW997" t="s">
        <v>198</v>
      </c>
      <c r="AX997" t="s">
        <v>198</v>
      </c>
      <c r="BL997">
        <f t="shared" si="205"/>
        <v>5.7391663888336684E-2</v>
      </c>
      <c r="BM997">
        <f t="shared" si="206"/>
        <v>8.7733371933550366E-2</v>
      </c>
      <c r="BN997">
        <f t="shared" si="207"/>
        <v>0.10935875603655623</v>
      </c>
      <c r="BO997">
        <v>-5.7391663888336684E-2</v>
      </c>
      <c r="BP997">
        <v>-8.7733371933550366E-2</v>
      </c>
      <c r="BQ997">
        <v>-0.10935875603655623</v>
      </c>
    </row>
    <row r="998" spans="1:69" x14ac:dyDescent="0.25">
      <c r="B998" t="s">
        <v>2553</v>
      </c>
      <c r="C998" t="s">
        <v>2554</v>
      </c>
      <c r="D998" t="s">
        <v>198</v>
      </c>
      <c r="E998" t="s">
        <v>198</v>
      </c>
      <c r="F998" t="s">
        <v>198</v>
      </c>
      <c r="G998" t="s">
        <v>981</v>
      </c>
      <c r="H998">
        <v>86.311999999999998</v>
      </c>
      <c r="I998">
        <v>8.76</v>
      </c>
      <c r="J998">
        <v>786</v>
      </c>
      <c r="K998">
        <v>10.178117048346101</v>
      </c>
      <c r="L998">
        <v>16</v>
      </c>
      <c r="M998">
        <v>7</v>
      </c>
      <c r="N998">
        <v>7</v>
      </c>
      <c r="O998">
        <v>0</v>
      </c>
      <c r="P998">
        <v>1</v>
      </c>
      <c r="Q998" t="s">
        <v>198</v>
      </c>
      <c r="R998">
        <v>0.45800000000000002</v>
      </c>
      <c r="S998">
        <v>34.245513200759902</v>
      </c>
      <c r="T998" s="8">
        <f t="shared" si="195"/>
        <v>-9.5658148904079573E-2</v>
      </c>
      <c r="U998" s="8">
        <f t="shared" si="196"/>
        <v>0.45308290605210577</v>
      </c>
      <c r="V998" s="7">
        <f t="shared" si="197"/>
        <v>0.65105969880297176</v>
      </c>
      <c r="W998" t="str">
        <f t="shared" si="198"/>
        <v>n.s.</v>
      </c>
      <c r="X998" t="str">
        <f t="shared" si="199"/>
        <v>n.s.</v>
      </c>
      <c r="Y998" t="str">
        <f t="shared" si="200"/>
        <v>n.s.</v>
      </c>
      <c r="Z998" t="str">
        <f t="shared" si="201"/>
        <v>n.s.</v>
      </c>
      <c r="AA998">
        <f t="shared" si="202"/>
        <v>5</v>
      </c>
      <c r="AB998">
        <v>0.2562012756769404</v>
      </c>
      <c r="AC998" t="s">
        <v>198</v>
      </c>
      <c r="AD998">
        <v>-0.18307529557074664</v>
      </c>
      <c r="AE998">
        <v>0.39443496518053678</v>
      </c>
      <c r="AF998">
        <v>-0.90311225637108294</v>
      </c>
      <c r="AG998">
        <v>-4.273943343604545E-2</v>
      </c>
      <c r="AH998">
        <f t="shared" si="203"/>
        <v>5</v>
      </c>
      <c r="AI998">
        <v>1.5782997240927459E-2</v>
      </c>
      <c r="AJ998" t="s">
        <v>198</v>
      </c>
      <c r="AK998">
        <v>-0.29867274258705939</v>
      </c>
      <c r="AL998">
        <v>-7.1955014042037668E-3</v>
      </c>
      <c r="AM998">
        <v>-1.100977647724821</v>
      </c>
      <c r="AN998">
        <v>-8.6783766142066662E-2</v>
      </c>
      <c r="AO998">
        <f t="shared" si="204"/>
        <v>5</v>
      </c>
      <c r="AP998">
        <v>1.0109999999999999</v>
      </c>
      <c r="AQ998" t="s">
        <v>198</v>
      </c>
      <c r="AR998">
        <v>0.81299999999999994</v>
      </c>
      <c r="AS998">
        <v>1.0049999999999999</v>
      </c>
      <c r="AT998">
        <v>2.145</v>
      </c>
      <c r="AU998">
        <v>1.0620000000000001</v>
      </c>
      <c r="AV998" t="s">
        <v>199</v>
      </c>
      <c r="AW998" t="s">
        <v>198</v>
      </c>
      <c r="AX998" t="s">
        <v>651</v>
      </c>
      <c r="BL998">
        <f t="shared" si="205"/>
        <v>-7.1955014042037668E-3</v>
      </c>
      <c r="BM998">
        <f t="shared" si="206"/>
        <v>-1.100977647724821</v>
      </c>
      <c r="BN998">
        <f t="shared" si="207"/>
        <v>-8.6783766142066662E-2</v>
      </c>
      <c r="BO998">
        <v>7.1955014042037668E-3</v>
      </c>
      <c r="BP998">
        <v>1.100977647724821</v>
      </c>
      <c r="BQ998">
        <v>8.6783766142066662E-2</v>
      </c>
    </row>
    <row r="999" spans="1:69" hidden="1" x14ac:dyDescent="0.25">
      <c r="A999"/>
      <c r="B999" t="s">
        <v>2555</v>
      </c>
      <c r="C999" t="s">
        <v>2556</v>
      </c>
      <c r="D999" t="s">
        <v>198</v>
      </c>
      <c r="E999" t="s">
        <v>198</v>
      </c>
      <c r="F999" t="s">
        <v>198</v>
      </c>
      <c r="G999" t="s">
        <v>2557</v>
      </c>
      <c r="H999">
        <v>30.706</v>
      </c>
      <c r="I999">
        <v>7.02</v>
      </c>
      <c r="J999">
        <v>269</v>
      </c>
      <c r="K999">
        <v>16.728624535316001</v>
      </c>
      <c r="L999">
        <v>6</v>
      </c>
      <c r="M999">
        <v>4</v>
      </c>
      <c r="N999">
        <v>4</v>
      </c>
      <c r="O999">
        <v>0</v>
      </c>
      <c r="P999">
        <v>1</v>
      </c>
      <c r="Q999" t="s">
        <v>198</v>
      </c>
      <c r="R999">
        <v>1.512</v>
      </c>
      <c r="S999">
        <v>18.474397897720301</v>
      </c>
      <c r="T999" s="8">
        <f t="shared" si="195"/>
        <v>-0.71742615316519653</v>
      </c>
      <c r="U999" s="8">
        <f t="shared" si="196"/>
        <v>0.55198793594104789</v>
      </c>
      <c r="V999" s="7">
        <f t="shared" si="197"/>
        <v>3.2979942003784873E-2</v>
      </c>
      <c r="W999" t="str">
        <f t="shared" si="198"/>
        <v>n.s.</v>
      </c>
      <c r="X999" t="str">
        <f t="shared" si="199"/>
        <v>n.s.</v>
      </c>
      <c r="Y999" t="str">
        <f t="shared" si="200"/>
        <v>n.s.</v>
      </c>
      <c r="Z999" t="str">
        <f t="shared" si="201"/>
        <v>n.s.</v>
      </c>
      <c r="AA999">
        <f t="shared" si="202"/>
        <v>2</v>
      </c>
      <c r="AB999" t="s">
        <v>198</v>
      </c>
      <c r="AC999" t="s">
        <v>198</v>
      </c>
      <c r="AD999">
        <v>-0.1654382172241487</v>
      </c>
      <c r="AE999" t="s">
        <v>198</v>
      </c>
      <c r="AF999">
        <v>-1.2694140891062444</v>
      </c>
      <c r="AG999" t="s">
        <v>198</v>
      </c>
      <c r="AH999">
        <f t="shared" si="203"/>
        <v>2</v>
      </c>
      <c r="AI999" t="s">
        <v>198</v>
      </c>
      <c r="AJ999" t="s">
        <v>198</v>
      </c>
      <c r="AK999">
        <v>-0.28103566424046145</v>
      </c>
      <c r="AL999" t="s">
        <v>198</v>
      </c>
      <c r="AM999">
        <v>-1.4672794804599825</v>
      </c>
      <c r="AN999" t="s">
        <v>198</v>
      </c>
      <c r="AO999">
        <f t="shared" si="204"/>
        <v>2</v>
      </c>
      <c r="AP999" t="s">
        <v>198</v>
      </c>
      <c r="AQ999" t="s">
        <v>198</v>
      </c>
      <c r="AR999">
        <v>0.82299999999999995</v>
      </c>
      <c r="AS999" t="s">
        <v>198</v>
      </c>
      <c r="AT999">
        <v>2.7650000000000001</v>
      </c>
      <c r="AU999" t="s">
        <v>198</v>
      </c>
      <c r="AV999" t="s">
        <v>199</v>
      </c>
      <c r="AW999" t="s">
        <v>198</v>
      </c>
      <c r="AX999" t="s">
        <v>209</v>
      </c>
      <c r="BL999" t="str">
        <f t="shared" si="205"/>
        <v/>
      </c>
      <c r="BM999">
        <f t="shared" si="206"/>
        <v>-1.4672794804599825</v>
      </c>
      <c r="BN999" t="str">
        <f t="shared" si="207"/>
        <v/>
      </c>
      <c r="BO999" t="s">
        <v>198</v>
      </c>
      <c r="BP999">
        <v>1.4672794804599825</v>
      </c>
      <c r="BQ999" t="s">
        <v>198</v>
      </c>
    </row>
    <row r="1000" spans="1:69" x14ac:dyDescent="0.25">
      <c r="B1000" t="s">
        <v>2558</v>
      </c>
      <c r="C1000" t="s">
        <v>2559</v>
      </c>
      <c r="D1000" t="s">
        <v>198</v>
      </c>
      <c r="E1000" t="s">
        <v>198</v>
      </c>
      <c r="F1000" t="s">
        <v>198</v>
      </c>
      <c r="G1000" t="s">
        <v>2560</v>
      </c>
      <c r="H1000">
        <v>29.257000000000001</v>
      </c>
      <c r="I1000">
        <v>6</v>
      </c>
      <c r="J1000">
        <v>265</v>
      </c>
      <c r="K1000">
        <v>14.7169811320755</v>
      </c>
      <c r="L1000">
        <v>16</v>
      </c>
      <c r="M1000">
        <v>3</v>
      </c>
      <c r="N1000">
        <v>3</v>
      </c>
      <c r="O1000">
        <v>0</v>
      </c>
      <c r="P1000">
        <v>1</v>
      </c>
      <c r="Q1000" t="s">
        <v>198</v>
      </c>
      <c r="R1000">
        <v>2.5110000000000001</v>
      </c>
      <c r="S1000">
        <v>51.617996335029602</v>
      </c>
      <c r="T1000" s="8">
        <f t="shared" si="195"/>
        <v>0.50366536611354484</v>
      </c>
      <c r="U1000" s="8">
        <f t="shared" si="196"/>
        <v>1.8903882038115678</v>
      </c>
      <c r="V1000" s="7">
        <f t="shared" si="197"/>
        <v>0.56949617933549745</v>
      </c>
      <c r="W1000" t="str">
        <f t="shared" si="198"/>
        <v>n.s.</v>
      </c>
      <c r="X1000" t="str">
        <f t="shared" si="199"/>
        <v>n.s.</v>
      </c>
      <c r="Y1000" t="str">
        <f t="shared" si="200"/>
        <v>n.s.</v>
      </c>
      <c r="Z1000" t="str">
        <f t="shared" si="201"/>
        <v>n.s.</v>
      </c>
      <c r="AA1000">
        <f t="shared" si="202"/>
        <v>5</v>
      </c>
      <c r="AB1000">
        <v>-0.32235398265107729</v>
      </c>
      <c r="AC1000">
        <v>-1.5106025819493283</v>
      </c>
      <c r="AD1000">
        <v>-0.80033828819521269</v>
      </c>
      <c r="AE1000">
        <v>3.7675019090596997</v>
      </c>
      <c r="AF1000" t="s">
        <v>198</v>
      </c>
      <c r="AG1000">
        <v>1.3841197743036429</v>
      </c>
      <c r="AH1000">
        <f t="shared" si="203"/>
        <v>5</v>
      </c>
      <c r="AI1000">
        <v>-0.56277226108709022</v>
      </c>
      <c r="AJ1000">
        <v>-1.8262329322632938</v>
      </c>
      <c r="AK1000">
        <v>-0.91593573521152549</v>
      </c>
      <c r="AL1000">
        <v>3.3658714424749592</v>
      </c>
      <c r="AM1000" t="s">
        <v>198</v>
      </c>
      <c r="AN1000">
        <v>1.3400754415976217</v>
      </c>
      <c r="AO1000">
        <f t="shared" si="204"/>
        <v>5</v>
      </c>
      <c r="AP1000">
        <v>0.67700000000000005</v>
      </c>
      <c r="AQ1000">
        <v>0.28199999999999997</v>
      </c>
      <c r="AR1000">
        <v>0.53</v>
      </c>
      <c r="AS1000">
        <v>9.7000000000000003E-2</v>
      </c>
      <c r="AT1000" t="s">
        <v>198</v>
      </c>
      <c r="AU1000">
        <v>0.39500000000000002</v>
      </c>
      <c r="AV1000" t="s">
        <v>198</v>
      </c>
      <c r="AW1000" t="s">
        <v>1254</v>
      </c>
      <c r="AX1000" t="s">
        <v>198</v>
      </c>
      <c r="BL1000">
        <f t="shared" si="205"/>
        <v>3.3658714424749592</v>
      </c>
      <c r="BM1000" t="str">
        <f t="shared" si="206"/>
        <v/>
      </c>
      <c r="BN1000">
        <f t="shared" si="207"/>
        <v>1.3400754415976217</v>
      </c>
      <c r="BO1000">
        <v>-3.3658714424749592</v>
      </c>
      <c r="BP1000" t="s">
        <v>198</v>
      </c>
      <c r="BQ1000">
        <v>-1.3400754415976217</v>
      </c>
    </row>
    <row r="1001" spans="1:69" hidden="1" x14ac:dyDescent="0.25">
      <c r="A1001"/>
      <c r="B1001" t="s">
        <v>2561</v>
      </c>
      <c r="C1001" t="s">
        <v>2562</v>
      </c>
      <c r="D1001" t="s">
        <v>198</v>
      </c>
      <c r="E1001" t="s">
        <v>198</v>
      </c>
      <c r="F1001" t="s">
        <v>198</v>
      </c>
      <c r="G1001" t="s">
        <v>2563</v>
      </c>
      <c r="H1001">
        <v>71.5</v>
      </c>
      <c r="I1001">
        <v>7.11</v>
      </c>
      <c r="J1001">
        <v>653</v>
      </c>
      <c r="K1001">
        <v>9.3415007656967806</v>
      </c>
      <c r="L1001">
        <v>10</v>
      </c>
      <c r="M1001">
        <v>5</v>
      </c>
      <c r="N1001">
        <v>5</v>
      </c>
      <c r="O1001">
        <v>0</v>
      </c>
      <c r="P1001">
        <v>1</v>
      </c>
      <c r="Q1001" t="s">
        <v>198</v>
      </c>
      <c r="R1001">
        <v>0.48199999999999998</v>
      </c>
      <c r="S1001">
        <v>29.562886476516699</v>
      </c>
      <c r="T1001" s="8">
        <f t="shared" si="195"/>
        <v>-0.20106861744216872</v>
      </c>
      <c r="U1001" s="8">
        <f t="shared" si="196"/>
        <v>0.7695689934592157</v>
      </c>
      <c r="V1001" s="7">
        <f t="shared" si="197"/>
        <v>0.59008927114784671</v>
      </c>
      <c r="W1001" t="str">
        <f t="shared" si="198"/>
        <v>n.s.</v>
      </c>
      <c r="X1001" t="str">
        <f t="shared" si="199"/>
        <v>n.s.</v>
      </c>
      <c r="Y1001" t="str">
        <f t="shared" si="200"/>
        <v>n.s.</v>
      </c>
      <c r="Z1001" t="str">
        <f t="shared" si="201"/>
        <v>n.s.</v>
      </c>
      <c r="AA1001">
        <f t="shared" si="202"/>
        <v>3</v>
      </c>
      <c r="AB1001">
        <v>-0.58837489414584476</v>
      </c>
      <c r="AC1001">
        <v>0.87340802170889131</v>
      </c>
      <c r="AD1001" t="s">
        <v>198</v>
      </c>
      <c r="AE1001" t="s">
        <v>198</v>
      </c>
      <c r="AF1001">
        <v>-0.88823897988955269</v>
      </c>
      <c r="AG1001" t="s">
        <v>198</v>
      </c>
      <c r="AH1001">
        <f t="shared" si="203"/>
        <v>3</v>
      </c>
      <c r="AI1001">
        <v>-0.8287931725818577</v>
      </c>
      <c r="AJ1001">
        <v>0.55777767139492584</v>
      </c>
      <c r="AK1001" t="s">
        <v>198</v>
      </c>
      <c r="AL1001" t="s">
        <v>198</v>
      </c>
      <c r="AM1001">
        <v>-1.0861043712432907</v>
      </c>
      <c r="AN1001" t="s">
        <v>198</v>
      </c>
      <c r="AO1001">
        <f t="shared" si="204"/>
        <v>3</v>
      </c>
      <c r="AP1001">
        <v>0.56299999999999994</v>
      </c>
      <c r="AQ1001">
        <v>1.472</v>
      </c>
      <c r="AR1001" t="s">
        <v>198</v>
      </c>
      <c r="AS1001" t="s">
        <v>198</v>
      </c>
      <c r="AT1001">
        <v>2.1230000000000002</v>
      </c>
      <c r="AU1001" t="s">
        <v>198</v>
      </c>
      <c r="AV1001" t="s">
        <v>199</v>
      </c>
      <c r="AW1001" t="s">
        <v>198</v>
      </c>
      <c r="AX1001" t="s">
        <v>209</v>
      </c>
      <c r="BL1001" t="str">
        <f t="shared" si="205"/>
        <v/>
      </c>
      <c r="BM1001">
        <f t="shared" si="206"/>
        <v>-1.0861043712432907</v>
      </c>
      <c r="BN1001" t="str">
        <f t="shared" si="207"/>
        <v/>
      </c>
      <c r="BO1001" t="s">
        <v>198</v>
      </c>
      <c r="BP1001">
        <v>1.0861043712432907</v>
      </c>
      <c r="BQ1001" t="s">
        <v>198</v>
      </c>
    </row>
    <row r="1002" spans="1:69" x14ac:dyDescent="0.25">
      <c r="A1002" s="10" t="s">
        <v>292</v>
      </c>
      <c r="B1002" t="s">
        <v>2564</v>
      </c>
      <c r="C1002" t="s">
        <v>2565</v>
      </c>
      <c r="D1002" t="s">
        <v>198</v>
      </c>
      <c r="E1002" t="s">
        <v>198</v>
      </c>
      <c r="F1002" t="s">
        <v>198</v>
      </c>
      <c r="G1002" t="s">
        <v>198</v>
      </c>
      <c r="H1002">
        <v>18.09</v>
      </c>
      <c r="I1002">
        <v>9.99</v>
      </c>
      <c r="J1002">
        <v>157</v>
      </c>
      <c r="K1002">
        <v>18.471337579617799</v>
      </c>
      <c r="L1002">
        <v>13</v>
      </c>
      <c r="M1002">
        <v>2</v>
      </c>
      <c r="N1002">
        <v>2</v>
      </c>
      <c r="O1002">
        <v>0</v>
      </c>
      <c r="P1002">
        <v>1</v>
      </c>
      <c r="Q1002" t="s">
        <v>198</v>
      </c>
      <c r="R1002">
        <v>2.5939999999999999</v>
      </c>
      <c r="S1002">
        <v>40.5153486728668</v>
      </c>
      <c r="T1002" s="8">
        <f t="shared" si="195"/>
        <v>-0.55207441532221535</v>
      </c>
      <c r="U1002" s="8">
        <f t="shared" si="196"/>
        <v>0.80262187284337572</v>
      </c>
      <c r="V1002" s="7">
        <f t="shared" si="197"/>
        <v>0.15505337431084829</v>
      </c>
      <c r="W1002" t="str">
        <f t="shared" si="198"/>
        <v>n.s.</v>
      </c>
      <c r="X1002" t="str">
        <f t="shared" si="199"/>
        <v>n.s.</v>
      </c>
      <c r="Y1002" t="str">
        <f t="shared" si="200"/>
        <v>n.s.</v>
      </c>
      <c r="Z1002" t="str">
        <f t="shared" si="201"/>
        <v>n.s.</v>
      </c>
      <c r="AA1002">
        <f t="shared" si="202"/>
        <v>6</v>
      </c>
      <c r="AB1002">
        <v>-0.65122454347356851</v>
      </c>
      <c r="AC1002">
        <v>-1.868794220823462</v>
      </c>
      <c r="AD1002">
        <v>-0.5717373794252929</v>
      </c>
      <c r="AE1002">
        <v>0.69675850212838775</v>
      </c>
      <c r="AF1002">
        <v>-0.98037119325106725</v>
      </c>
      <c r="AG1002">
        <v>6.2922342911710616E-2</v>
      </c>
      <c r="AH1002">
        <f t="shared" si="203"/>
        <v>6</v>
      </c>
      <c r="AI1002">
        <v>-0.89164282190958144</v>
      </c>
      <c r="AJ1002">
        <v>-2.1844245711374275</v>
      </c>
      <c r="AK1002">
        <v>-0.68733482644160571</v>
      </c>
      <c r="AL1002">
        <v>0.29512803554364725</v>
      </c>
      <c r="AM1002">
        <v>-1.1782365846048053</v>
      </c>
      <c r="AN1002">
        <v>1.88780102056894E-2</v>
      </c>
      <c r="AO1002">
        <f t="shared" si="204"/>
        <v>6</v>
      </c>
      <c r="AP1002">
        <v>0.53900000000000003</v>
      </c>
      <c r="AQ1002">
        <v>0.22</v>
      </c>
      <c r="AR1002">
        <v>0.621</v>
      </c>
      <c r="AS1002">
        <v>0.81499999999999995</v>
      </c>
      <c r="AT1002">
        <v>2.2629999999999999</v>
      </c>
      <c r="AU1002">
        <v>0.98699999999999999</v>
      </c>
      <c r="AV1002" t="s">
        <v>198</v>
      </c>
      <c r="AW1002" t="s">
        <v>198</v>
      </c>
      <c r="AX1002" t="s">
        <v>198</v>
      </c>
      <c r="BL1002">
        <f t="shared" si="205"/>
        <v>0.29512803554364725</v>
      </c>
      <c r="BM1002">
        <f t="shared" si="206"/>
        <v>-1.1782365846048053</v>
      </c>
      <c r="BN1002">
        <f t="shared" si="207"/>
        <v>1.88780102056894E-2</v>
      </c>
      <c r="BO1002">
        <v>-0.29512803554364725</v>
      </c>
      <c r="BP1002">
        <v>1.1782365846048053</v>
      </c>
      <c r="BQ1002">
        <v>-1.88780102056894E-2</v>
      </c>
    </row>
    <row r="1003" spans="1:69" x14ac:dyDescent="0.25">
      <c r="B1003" t="s">
        <v>2566</v>
      </c>
      <c r="C1003" t="s">
        <v>2567</v>
      </c>
      <c r="D1003" t="s">
        <v>198</v>
      </c>
      <c r="E1003" t="s">
        <v>198</v>
      </c>
      <c r="F1003" t="s">
        <v>198</v>
      </c>
      <c r="G1003" t="s">
        <v>198</v>
      </c>
      <c r="H1003">
        <v>60.631999999999998</v>
      </c>
      <c r="I1003">
        <v>6.9</v>
      </c>
      <c r="J1003">
        <v>567</v>
      </c>
      <c r="K1003">
        <v>12.522045855379201</v>
      </c>
      <c r="L1003">
        <v>12</v>
      </c>
      <c r="M1003">
        <v>5</v>
      </c>
      <c r="N1003">
        <v>5</v>
      </c>
      <c r="O1003">
        <v>0</v>
      </c>
      <c r="P1003">
        <v>1</v>
      </c>
      <c r="Q1003" t="s">
        <v>198</v>
      </c>
      <c r="R1003">
        <v>0.71099999999999997</v>
      </c>
      <c r="S1003">
        <v>29.165685415267902</v>
      </c>
      <c r="T1003" s="8">
        <f t="shared" si="195"/>
        <v>-4.0838001185262103</v>
      </c>
      <c r="U1003" s="8">
        <f t="shared" si="196"/>
        <v>2.8271712759605712</v>
      </c>
      <c r="V1003" s="7">
        <f t="shared" si="197"/>
        <v>1.0823247259404846E-2</v>
      </c>
      <c r="W1003" t="str">
        <f t="shared" si="198"/>
        <v>REGULATED</v>
      </c>
      <c r="X1003" t="str">
        <f t="shared" si="199"/>
        <v>REGULATED</v>
      </c>
      <c r="Y1003" t="str">
        <f t="shared" si="200"/>
        <v>n.s.</v>
      </c>
      <c r="Z1003" t="str">
        <f t="shared" si="201"/>
        <v>REGULATED</v>
      </c>
      <c r="AA1003">
        <f t="shared" si="202"/>
        <v>5</v>
      </c>
      <c r="AB1003">
        <v>-0.58837489414584476</v>
      </c>
      <c r="AC1003">
        <v>-6.3282258394607593</v>
      </c>
      <c r="AD1003">
        <v>-0.66036227876575704</v>
      </c>
      <c r="AE1003">
        <v>-6.2422257231899847</v>
      </c>
      <c r="AF1003" t="s">
        <v>198</v>
      </c>
      <c r="AG1003">
        <v>-6.5998118570687039</v>
      </c>
      <c r="AH1003">
        <f t="shared" si="203"/>
        <v>5</v>
      </c>
      <c r="AI1003">
        <v>-0.8287931725818577</v>
      </c>
      <c r="AJ1003">
        <v>-6.6438561897747244</v>
      </c>
      <c r="AK1003">
        <v>-0.77595972578206984</v>
      </c>
      <c r="AL1003">
        <v>-6.6438561897747253</v>
      </c>
      <c r="AM1003" t="s">
        <v>198</v>
      </c>
      <c r="AN1003">
        <v>-6.6438561897747253</v>
      </c>
      <c r="AO1003">
        <f t="shared" si="204"/>
        <v>5</v>
      </c>
      <c r="AP1003">
        <v>0.56299999999999994</v>
      </c>
      <c r="AQ1003">
        <v>0.01</v>
      </c>
      <c r="AR1003">
        <v>0.58399999999999996</v>
      </c>
      <c r="AS1003">
        <v>100</v>
      </c>
      <c r="AT1003" t="s">
        <v>198</v>
      </c>
      <c r="AU1003">
        <v>100</v>
      </c>
      <c r="AV1003" t="s">
        <v>198</v>
      </c>
      <c r="AW1003" t="s">
        <v>1254</v>
      </c>
      <c r="AX1003" t="s">
        <v>198</v>
      </c>
      <c r="BL1003">
        <f t="shared" si="205"/>
        <v>-6.6438561897747253</v>
      </c>
      <c r="BM1003" t="str">
        <f t="shared" si="206"/>
        <v/>
      </c>
      <c r="BN1003">
        <f t="shared" si="207"/>
        <v>-6.6438561897747253</v>
      </c>
      <c r="BO1003">
        <v>6.6438561897747253</v>
      </c>
      <c r="BP1003" t="s">
        <v>198</v>
      </c>
      <c r="BQ1003">
        <v>6.6438561897747253</v>
      </c>
    </row>
    <row r="1004" spans="1:69" x14ac:dyDescent="0.25">
      <c r="B1004" t="s">
        <v>2568</v>
      </c>
      <c r="C1004" t="s">
        <v>2569</v>
      </c>
      <c r="D1004" t="s">
        <v>198</v>
      </c>
      <c r="E1004" t="s">
        <v>198</v>
      </c>
      <c r="F1004" t="s">
        <v>198</v>
      </c>
      <c r="G1004" t="s">
        <v>2570</v>
      </c>
      <c r="H1004">
        <v>36.768000000000001</v>
      </c>
      <c r="I1004">
        <v>9.01</v>
      </c>
      <c r="J1004">
        <v>354</v>
      </c>
      <c r="K1004">
        <v>17.2316384180791</v>
      </c>
      <c r="L1004">
        <v>18</v>
      </c>
      <c r="M1004">
        <v>4</v>
      </c>
      <c r="N1004">
        <v>4</v>
      </c>
      <c r="O1004">
        <v>0</v>
      </c>
      <c r="P1004">
        <v>1</v>
      </c>
      <c r="Q1004" t="s">
        <v>198</v>
      </c>
      <c r="R1004">
        <v>1.581</v>
      </c>
      <c r="S1004">
        <v>47.077498197555499</v>
      </c>
      <c r="T1004" s="8">
        <f t="shared" si="195"/>
        <v>0.58261622380222367</v>
      </c>
      <c r="U1004" s="8">
        <f t="shared" si="196"/>
        <v>2.0692562148500011</v>
      </c>
      <c r="V1004" s="7">
        <f t="shared" si="197"/>
        <v>0.54822013791553115</v>
      </c>
      <c r="W1004" t="str">
        <f t="shared" si="198"/>
        <v>n.s.</v>
      </c>
      <c r="X1004" t="str">
        <f t="shared" si="199"/>
        <v>n.s.</v>
      </c>
      <c r="Y1004" t="str">
        <f t="shared" si="200"/>
        <v>n.s.</v>
      </c>
      <c r="Z1004" t="str">
        <f t="shared" si="201"/>
        <v>n.s.</v>
      </c>
      <c r="AA1004">
        <f t="shared" si="202"/>
        <v>5</v>
      </c>
      <c r="AB1004" t="s">
        <v>198</v>
      </c>
      <c r="AC1004">
        <v>3.1959240518244774</v>
      </c>
      <c r="AD1004">
        <v>2.4521664887854282</v>
      </c>
      <c r="AE1004">
        <v>-2.3149215184645513</v>
      </c>
      <c r="AF1004">
        <v>0.63617266995542898</v>
      </c>
      <c r="AG1004">
        <v>-1.0562605730896644</v>
      </c>
      <c r="AH1004">
        <f t="shared" si="203"/>
        <v>5</v>
      </c>
      <c r="AI1004" t="s">
        <v>198</v>
      </c>
      <c r="AJ1004">
        <v>2.8802937015105119</v>
      </c>
      <c r="AK1004">
        <v>2.3365690417691156</v>
      </c>
      <c r="AL1004">
        <v>-2.7165519850492919</v>
      </c>
      <c r="AM1004">
        <v>0.438307278601691</v>
      </c>
      <c r="AN1004">
        <v>-1.1003049057956855</v>
      </c>
      <c r="AO1004">
        <f t="shared" si="204"/>
        <v>5</v>
      </c>
      <c r="AP1004" t="s">
        <v>198</v>
      </c>
      <c r="AQ1004">
        <v>7.3630000000000004</v>
      </c>
      <c r="AR1004">
        <v>5.0510000000000002</v>
      </c>
      <c r="AS1004">
        <v>6.5730000000000004</v>
      </c>
      <c r="AT1004">
        <v>0.73799999999999999</v>
      </c>
      <c r="AU1004">
        <v>2.1440000000000001</v>
      </c>
      <c r="AV1004" t="s">
        <v>199</v>
      </c>
      <c r="AW1004" t="s">
        <v>1423</v>
      </c>
      <c r="AX1004" t="s">
        <v>1424</v>
      </c>
      <c r="BL1004">
        <f t="shared" si="205"/>
        <v>-2.7165519850492919</v>
      </c>
      <c r="BM1004">
        <f t="shared" si="206"/>
        <v>0.438307278601691</v>
      </c>
      <c r="BN1004">
        <f t="shared" si="207"/>
        <v>-1.1003049057956855</v>
      </c>
      <c r="BO1004">
        <v>2.7165519850492919</v>
      </c>
      <c r="BP1004">
        <v>-0.438307278601691</v>
      </c>
      <c r="BQ1004">
        <v>1.1003049057956855</v>
      </c>
    </row>
    <row r="1005" spans="1:69" x14ac:dyDescent="0.25">
      <c r="B1005" t="s">
        <v>2571</v>
      </c>
      <c r="C1005" t="s">
        <v>2572</v>
      </c>
      <c r="D1005" t="s">
        <v>198</v>
      </c>
      <c r="E1005" t="s">
        <v>198</v>
      </c>
      <c r="F1005" t="s">
        <v>198</v>
      </c>
      <c r="G1005" t="s">
        <v>198</v>
      </c>
      <c r="H1005">
        <v>43.738</v>
      </c>
      <c r="I1005">
        <v>5.47</v>
      </c>
      <c r="J1005">
        <v>401</v>
      </c>
      <c r="K1005">
        <v>15.4613466334165</v>
      </c>
      <c r="L1005">
        <v>14</v>
      </c>
      <c r="M1005">
        <v>4</v>
      </c>
      <c r="N1005">
        <v>4</v>
      </c>
      <c r="O1005">
        <v>0</v>
      </c>
      <c r="P1005">
        <v>1</v>
      </c>
      <c r="Q1005" t="s">
        <v>198</v>
      </c>
      <c r="R1005">
        <v>0.77800000000000002</v>
      </c>
      <c r="S1005">
        <v>31.2706394195557</v>
      </c>
      <c r="T1005" s="8">
        <f t="shared" si="195"/>
        <v>-0.77812138784764218</v>
      </c>
      <c r="U1005" s="8">
        <f t="shared" si="196"/>
        <v>2.7115646795385193</v>
      </c>
      <c r="V1005" s="7">
        <f t="shared" si="197"/>
        <v>0.53551730919392093</v>
      </c>
      <c r="W1005" t="str">
        <f t="shared" si="198"/>
        <v>n.s.</v>
      </c>
      <c r="X1005" t="str">
        <f t="shared" si="199"/>
        <v>n.s.</v>
      </c>
      <c r="Y1005" t="str">
        <f t="shared" si="200"/>
        <v>n.s.</v>
      </c>
      <c r="Z1005" t="str">
        <f t="shared" si="201"/>
        <v>n.s.</v>
      </c>
      <c r="AA1005">
        <f t="shared" si="202"/>
        <v>6</v>
      </c>
      <c r="AB1005">
        <v>-0.15551039789512627</v>
      </c>
      <c r="AC1005">
        <v>1.3047693576821986</v>
      </c>
      <c r="AD1005">
        <v>0.17771915892411025</v>
      </c>
      <c r="AE1005">
        <v>-0.75864436482385256</v>
      </c>
      <c r="AF1005">
        <v>1.3627497760955205</v>
      </c>
      <c r="AG1005">
        <v>-6.5998118570687039</v>
      </c>
      <c r="AH1005">
        <f t="shared" si="203"/>
        <v>6</v>
      </c>
      <c r="AI1005">
        <v>-0.39592867633113921</v>
      </c>
      <c r="AJ1005">
        <v>0.98913900736823313</v>
      </c>
      <c r="AK1005">
        <v>6.2121711907797493E-2</v>
      </c>
      <c r="AL1005">
        <v>-1.1602748314085931</v>
      </c>
      <c r="AM1005">
        <v>1.1648843847417825</v>
      </c>
      <c r="AN1005">
        <v>-6.6438561897747253</v>
      </c>
      <c r="AO1005">
        <f t="shared" si="204"/>
        <v>6</v>
      </c>
      <c r="AP1005">
        <v>0.76</v>
      </c>
      <c r="AQ1005">
        <v>1.9850000000000001</v>
      </c>
      <c r="AR1005">
        <v>1.044</v>
      </c>
      <c r="AS1005">
        <v>2.2349999999999999</v>
      </c>
      <c r="AT1005">
        <v>0.44600000000000001</v>
      </c>
      <c r="AU1005">
        <v>100</v>
      </c>
      <c r="AV1005" t="s">
        <v>198</v>
      </c>
      <c r="AW1005" t="s">
        <v>198</v>
      </c>
      <c r="AX1005" t="s">
        <v>198</v>
      </c>
      <c r="BL1005">
        <f t="shared" si="205"/>
        <v>-1.1602748314085931</v>
      </c>
      <c r="BM1005">
        <f t="shared" si="206"/>
        <v>1.1648843847417825</v>
      </c>
      <c r="BN1005">
        <f t="shared" si="207"/>
        <v>-6.6438561897747253</v>
      </c>
      <c r="BO1005">
        <v>1.1602748314085931</v>
      </c>
      <c r="BP1005">
        <v>-1.1648843847417825</v>
      </c>
      <c r="BQ1005">
        <v>6.6438561897747253</v>
      </c>
    </row>
    <row r="1006" spans="1:69" x14ac:dyDescent="0.25">
      <c r="B1006" t="s">
        <v>2573</v>
      </c>
      <c r="C1006" t="s">
        <v>2574</v>
      </c>
      <c r="D1006" t="s">
        <v>198</v>
      </c>
      <c r="E1006" t="s">
        <v>198</v>
      </c>
      <c r="F1006" t="s">
        <v>198</v>
      </c>
      <c r="G1006" t="s">
        <v>198</v>
      </c>
      <c r="H1006">
        <v>119.95399999999999</v>
      </c>
      <c r="I1006">
        <v>6.93</v>
      </c>
      <c r="J1006">
        <v>1108</v>
      </c>
      <c r="K1006">
        <v>4.4223826714801397</v>
      </c>
      <c r="L1006">
        <v>18</v>
      </c>
      <c r="M1006">
        <v>5</v>
      </c>
      <c r="N1006">
        <v>5</v>
      </c>
      <c r="O1006">
        <v>0</v>
      </c>
      <c r="P1006">
        <v>1</v>
      </c>
      <c r="Q1006" t="s">
        <v>198</v>
      </c>
      <c r="R1006">
        <v>0.41299999999999998</v>
      </c>
      <c r="S1006">
        <v>42.941585183143602</v>
      </c>
      <c r="T1006" s="8">
        <f t="shared" si="195"/>
        <v>-0.29934207917188288</v>
      </c>
      <c r="U1006" s="8">
        <f t="shared" si="196"/>
        <v>0.70779109654209393</v>
      </c>
      <c r="V1006" s="7">
        <f t="shared" si="197"/>
        <v>0.36659761252896927</v>
      </c>
      <c r="W1006" t="str">
        <f t="shared" si="198"/>
        <v>n.s.</v>
      </c>
      <c r="X1006" t="str">
        <f t="shared" si="199"/>
        <v>n.s.</v>
      </c>
      <c r="Y1006" t="str">
        <f t="shared" si="200"/>
        <v>n.s.</v>
      </c>
      <c r="Z1006" t="str">
        <f t="shared" si="201"/>
        <v>n.s.</v>
      </c>
      <c r="AA1006">
        <f t="shared" si="202"/>
        <v>6</v>
      </c>
      <c r="AB1006">
        <v>-1.5858146538272808</v>
      </c>
      <c r="AC1006">
        <v>-0.40222642090453614</v>
      </c>
      <c r="AD1006">
        <v>-0.68779550888886953</v>
      </c>
      <c r="AE1006">
        <v>1.5371325451394413E-2</v>
      </c>
      <c r="AF1006">
        <v>0.33234243221377424</v>
      </c>
      <c r="AG1006">
        <v>0.53207035092422028</v>
      </c>
      <c r="AH1006">
        <f t="shared" si="203"/>
        <v>6</v>
      </c>
      <c r="AI1006">
        <v>-1.8262329322632938</v>
      </c>
      <c r="AJ1006">
        <v>-0.71785677121850155</v>
      </c>
      <c r="AK1006">
        <v>-0.80339295590518234</v>
      </c>
      <c r="AL1006">
        <v>-0.38625914113334614</v>
      </c>
      <c r="AM1006">
        <v>0.13447704086003628</v>
      </c>
      <c r="AN1006">
        <v>0.48802601821819902</v>
      </c>
      <c r="AO1006">
        <f t="shared" si="204"/>
        <v>6</v>
      </c>
      <c r="AP1006">
        <v>0.28199999999999997</v>
      </c>
      <c r="AQ1006">
        <v>0.60799999999999998</v>
      </c>
      <c r="AR1006">
        <v>0.57299999999999995</v>
      </c>
      <c r="AS1006">
        <v>1.3069999999999999</v>
      </c>
      <c r="AT1006">
        <v>0.91100000000000003</v>
      </c>
      <c r="AU1006">
        <v>0.71299999999999997</v>
      </c>
      <c r="AV1006" t="s">
        <v>198</v>
      </c>
      <c r="AW1006" t="s">
        <v>198</v>
      </c>
      <c r="AX1006" t="s">
        <v>198</v>
      </c>
      <c r="BL1006">
        <f t="shared" si="205"/>
        <v>-0.38625914113334614</v>
      </c>
      <c r="BM1006">
        <f t="shared" si="206"/>
        <v>0.13447704086003628</v>
      </c>
      <c r="BN1006">
        <f t="shared" si="207"/>
        <v>0.48802601821819902</v>
      </c>
      <c r="BO1006">
        <v>0.38625914113334614</v>
      </c>
      <c r="BP1006">
        <v>-0.13447704086003628</v>
      </c>
      <c r="BQ1006">
        <v>-0.48802601821819902</v>
      </c>
    </row>
    <row r="1007" spans="1:69" hidden="1" x14ac:dyDescent="0.25">
      <c r="A1007"/>
      <c r="B1007" t="s">
        <v>2575</v>
      </c>
      <c r="C1007" t="s">
        <v>2576</v>
      </c>
      <c r="D1007" t="s">
        <v>198</v>
      </c>
      <c r="E1007" t="s">
        <v>198</v>
      </c>
      <c r="F1007" t="s">
        <v>198</v>
      </c>
      <c r="G1007" t="s">
        <v>198</v>
      </c>
      <c r="H1007">
        <v>28.58</v>
      </c>
      <c r="I1007">
        <v>4.83</v>
      </c>
      <c r="J1007">
        <v>275</v>
      </c>
      <c r="K1007">
        <v>13.454545454545499</v>
      </c>
      <c r="L1007">
        <v>10</v>
      </c>
      <c r="M1007">
        <v>3</v>
      </c>
      <c r="N1007">
        <v>3</v>
      </c>
      <c r="O1007">
        <v>0</v>
      </c>
      <c r="P1007">
        <v>1</v>
      </c>
      <c r="Q1007" t="s">
        <v>198</v>
      </c>
      <c r="R1007">
        <v>1.61</v>
      </c>
      <c r="S1007">
        <v>34.201626777648897</v>
      </c>
      <c r="T1007" s="8">
        <f t="shared" si="195"/>
        <v>-0.87545653624629749</v>
      </c>
      <c r="U1007" s="8">
        <f t="shared" si="196"/>
        <v>0.96375393925728292</v>
      </c>
      <c r="V1007" s="7">
        <f t="shared" si="197"/>
        <v>8.1752131353449053E-2</v>
      </c>
      <c r="W1007" t="str">
        <f t="shared" si="198"/>
        <v>n.s.</v>
      </c>
      <c r="X1007" t="str">
        <f t="shared" si="199"/>
        <v>n.s.</v>
      </c>
      <c r="Y1007" t="str">
        <f t="shared" si="200"/>
        <v>n.s.</v>
      </c>
      <c r="Z1007" t="str">
        <f t="shared" si="201"/>
        <v>n.s.</v>
      </c>
      <c r="AA1007">
        <f t="shared" si="202"/>
        <v>4</v>
      </c>
      <c r="AB1007">
        <v>-0.64321696487220259</v>
      </c>
      <c r="AC1007" t="s">
        <v>198</v>
      </c>
      <c r="AD1007">
        <v>-2.4751474062988499</v>
      </c>
      <c r="AE1007" t="s">
        <v>198</v>
      </c>
      <c r="AF1007">
        <v>9.7560485558052509E-2</v>
      </c>
      <c r="AG1007">
        <v>-0.48102225937218973</v>
      </c>
      <c r="AH1007">
        <f t="shared" si="203"/>
        <v>4</v>
      </c>
      <c r="AI1007">
        <v>-0.88363524330821552</v>
      </c>
      <c r="AJ1007" t="s">
        <v>198</v>
      </c>
      <c r="AK1007">
        <v>-2.5907448533151625</v>
      </c>
      <c r="AL1007" t="s">
        <v>198</v>
      </c>
      <c r="AM1007">
        <v>-0.10030490579568548</v>
      </c>
      <c r="AN1007">
        <v>-0.52506659207821094</v>
      </c>
      <c r="AO1007">
        <f t="shared" si="204"/>
        <v>4</v>
      </c>
      <c r="AP1007">
        <v>0.54200000000000004</v>
      </c>
      <c r="AQ1007" t="s">
        <v>198</v>
      </c>
      <c r="AR1007">
        <v>0.16600000000000001</v>
      </c>
      <c r="AS1007" t="s">
        <v>198</v>
      </c>
      <c r="AT1007">
        <v>1.0720000000000001</v>
      </c>
      <c r="AU1007">
        <v>1.4390000000000001</v>
      </c>
      <c r="AV1007" t="s">
        <v>198</v>
      </c>
      <c r="AW1007" t="s">
        <v>198</v>
      </c>
      <c r="AX1007" t="s">
        <v>198</v>
      </c>
      <c r="BL1007" t="str">
        <f t="shared" si="205"/>
        <v/>
      </c>
      <c r="BM1007">
        <f t="shared" si="206"/>
        <v>-0.10030490579568548</v>
      </c>
      <c r="BN1007">
        <f t="shared" si="207"/>
        <v>-0.52506659207821094</v>
      </c>
      <c r="BO1007" t="s">
        <v>198</v>
      </c>
      <c r="BP1007">
        <v>0.10030490579568548</v>
      </c>
      <c r="BQ1007">
        <v>0.52506659207821094</v>
      </c>
    </row>
    <row r="1008" spans="1:69" hidden="1" x14ac:dyDescent="0.25">
      <c r="A1008"/>
      <c r="B1008" t="s">
        <v>2577</v>
      </c>
      <c r="C1008" t="s">
        <v>2578</v>
      </c>
      <c r="D1008" t="s">
        <v>198</v>
      </c>
      <c r="E1008" t="s">
        <v>198</v>
      </c>
      <c r="F1008" t="s">
        <v>198</v>
      </c>
      <c r="G1008" t="s">
        <v>198</v>
      </c>
      <c r="H1008">
        <v>26.207999999999998</v>
      </c>
      <c r="I1008">
        <v>6.11</v>
      </c>
      <c r="J1008">
        <v>235</v>
      </c>
      <c r="K1008">
        <v>14.468085106383</v>
      </c>
      <c r="L1008">
        <v>9</v>
      </c>
      <c r="M1008">
        <v>4</v>
      </c>
      <c r="N1008">
        <v>4</v>
      </c>
      <c r="O1008">
        <v>0</v>
      </c>
      <c r="P1008">
        <v>1</v>
      </c>
      <c r="Q1008" t="s">
        <v>198</v>
      </c>
      <c r="R1008">
        <v>1.1539999999999999</v>
      </c>
      <c r="S1008">
        <v>21.695901632308999</v>
      </c>
      <c r="T1008" s="8">
        <f t="shared" si="195"/>
        <v>0.79075313441691075</v>
      </c>
      <c r="U1008" s="8">
        <f t="shared" si="196"/>
        <v>0.79331160947343826</v>
      </c>
      <c r="V1008" s="7">
        <f t="shared" si="197"/>
        <v>7.8882979260444325E-2</v>
      </c>
      <c r="W1008" t="str">
        <f t="shared" si="198"/>
        <v>n.s.</v>
      </c>
      <c r="X1008" t="str">
        <f t="shared" si="199"/>
        <v>n.s.</v>
      </c>
      <c r="Y1008" t="str">
        <f t="shared" si="200"/>
        <v>n.s.</v>
      </c>
      <c r="Z1008" t="str">
        <f t="shared" si="201"/>
        <v>n.s.</v>
      </c>
      <c r="AA1008">
        <f t="shared" si="202"/>
        <v>2</v>
      </c>
      <c r="AB1008">
        <v>-2.5584750565275094E-3</v>
      </c>
      <c r="AC1008">
        <v>1.584064743890349</v>
      </c>
      <c r="AD1008" t="s">
        <v>198</v>
      </c>
      <c r="AE1008" t="s">
        <v>198</v>
      </c>
      <c r="AF1008" t="s">
        <v>198</v>
      </c>
      <c r="AG1008" t="s">
        <v>198</v>
      </c>
      <c r="AH1008">
        <f t="shared" si="203"/>
        <v>2</v>
      </c>
      <c r="AI1008">
        <v>-0.24297675349254044</v>
      </c>
      <c r="AJ1008">
        <v>1.2684343935763835</v>
      </c>
      <c r="AK1008" t="s">
        <v>198</v>
      </c>
      <c r="AL1008" t="s">
        <v>198</v>
      </c>
      <c r="AM1008" t="s">
        <v>198</v>
      </c>
      <c r="AN1008" t="s">
        <v>198</v>
      </c>
      <c r="AO1008">
        <f t="shared" si="204"/>
        <v>2</v>
      </c>
      <c r="AP1008">
        <v>0.84499999999999997</v>
      </c>
      <c r="AQ1008">
        <v>2.4089999999999998</v>
      </c>
      <c r="AR1008" t="s">
        <v>198</v>
      </c>
      <c r="AS1008" t="s">
        <v>198</v>
      </c>
      <c r="AT1008" t="s">
        <v>198</v>
      </c>
      <c r="AU1008" t="s">
        <v>198</v>
      </c>
      <c r="AV1008" t="s">
        <v>198</v>
      </c>
      <c r="AW1008" t="s">
        <v>1254</v>
      </c>
      <c r="AX1008" t="s">
        <v>198</v>
      </c>
      <c r="BL1008" t="str">
        <f t="shared" si="205"/>
        <v/>
      </c>
      <c r="BM1008" t="str">
        <f t="shared" si="206"/>
        <v/>
      </c>
      <c r="BN1008" t="str">
        <f t="shared" si="207"/>
        <v/>
      </c>
      <c r="BO1008" t="s">
        <v>198</v>
      </c>
      <c r="BP1008" t="s">
        <v>198</v>
      </c>
      <c r="BQ1008" t="s">
        <v>198</v>
      </c>
    </row>
    <row r="1009" spans="1:69" x14ac:dyDescent="0.25">
      <c r="B1009" t="s">
        <v>2579</v>
      </c>
      <c r="C1009" t="s">
        <v>3902</v>
      </c>
      <c r="D1009" t="s">
        <v>198</v>
      </c>
      <c r="E1009" t="s">
        <v>198</v>
      </c>
      <c r="F1009" t="s">
        <v>198</v>
      </c>
      <c r="G1009" t="s">
        <v>198</v>
      </c>
      <c r="H1009">
        <v>41.237000000000002</v>
      </c>
      <c r="I1009">
        <v>7.11</v>
      </c>
      <c r="J1009">
        <v>393</v>
      </c>
      <c r="K1009">
        <v>16.030534351145</v>
      </c>
      <c r="L1009">
        <v>11</v>
      </c>
      <c r="M1009">
        <v>5</v>
      </c>
      <c r="N1009">
        <v>5</v>
      </c>
      <c r="O1009">
        <v>0</v>
      </c>
      <c r="P1009">
        <v>1</v>
      </c>
      <c r="Q1009" t="s">
        <v>198</v>
      </c>
      <c r="R1009">
        <v>0.73799999999999999</v>
      </c>
      <c r="S1009">
        <v>28.650665521621701</v>
      </c>
      <c r="T1009" s="8">
        <f t="shared" si="195"/>
        <v>1.3861126613236681</v>
      </c>
      <c r="U1009" s="8">
        <f t="shared" si="196"/>
        <v>0.90444462461394071</v>
      </c>
      <c r="V1009" s="7">
        <f t="shared" si="197"/>
        <v>7.9283579652434516E-3</v>
      </c>
      <c r="W1009" t="str">
        <f t="shared" si="198"/>
        <v>REGULATED</v>
      </c>
      <c r="X1009" t="str">
        <f t="shared" si="199"/>
        <v>REGULATED</v>
      </c>
      <c r="Y1009" t="str">
        <f t="shared" si="200"/>
        <v>REGULATED</v>
      </c>
      <c r="Z1009" t="str">
        <f t="shared" si="201"/>
        <v>REGULATED</v>
      </c>
      <c r="AA1009">
        <f t="shared" si="202"/>
        <v>5</v>
      </c>
      <c r="AB1009">
        <v>0.87640478218163598</v>
      </c>
      <c r="AC1009" t="s">
        <v>198</v>
      </c>
      <c r="AD1009">
        <v>1.3999307008506018E-2</v>
      </c>
      <c r="AE1009">
        <v>2.660055619165945</v>
      </c>
      <c r="AF1009">
        <v>1.4255574163953348</v>
      </c>
      <c r="AG1009">
        <v>1.9545461818669185</v>
      </c>
      <c r="AH1009">
        <f t="shared" si="203"/>
        <v>5</v>
      </c>
      <c r="AI1009">
        <v>0.63598650374562304</v>
      </c>
      <c r="AJ1009" t="s">
        <v>198</v>
      </c>
      <c r="AK1009">
        <v>-0.10159814000780674</v>
      </c>
      <c r="AL1009">
        <v>2.2584251525812045</v>
      </c>
      <c r="AM1009">
        <v>1.2276920250415968</v>
      </c>
      <c r="AN1009">
        <v>1.9105018491608974</v>
      </c>
      <c r="AO1009">
        <f t="shared" si="204"/>
        <v>5</v>
      </c>
      <c r="AP1009">
        <v>1.554</v>
      </c>
      <c r="AQ1009" t="s">
        <v>198</v>
      </c>
      <c r="AR1009">
        <v>0.93200000000000005</v>
      </c>
      <c r="AS1009">
        <v>0.20899999999999999</v>
      </c>
      <c r="AT1009">
        <v>0.42699999999999999</v>
      </c>
      <c r="AU1009">
        <v>0.26600000000000001</v>
      </c>
      <c r="AV1009" t="s">
        <v>198</v>
      </c>
      <c r="AW1009" t="s">
        <v>198</v>
      </c>
      <c r="AX1009" t="s">
        <v>198</v>
      </c>
      <c r="BL1009">
        <f t="shared" si="205"/>
        <v>2.2584251525812045</v>
      </c>
      <c r="BM1009">
        <f t="shared" si="206"/>
        <v>1.2276920250415968</v>
      </c>
      <c r="BN1009">
        <f t="shared" si="207"/>
        <v>1.9105018491608974</v>
      </c>
      <c r="BO1009">
        <v>-2.2584251525812045</v>
      </c>
      <c r="BP1009">
        <v>-1.2276920250415968</v>
      </c>
      <c r="BQ1009">
        <v>-1.9105018491608974</v>
      </c>
    </row>
    <row r="1010" spans="1:69" hidden="1" x14ac:dyDescent="0.25">
      <c r="A1010"/>
      <c r="B1010" t="s">
        <v>3903</v>
      </c>
      <c r="C1010" t="s">
        <v>3904</v>
      </c>
      <c r="D1010" t="s">
        <v>198</v>
      </c>
      <c r="E1010" t="s">
        <v>198</v>
      </c>
      <c r="F1010" t="s">
        <v>198</v>
      </c>
      <c r="G1010" t="s">
        <v>3905</v>
      </c>
      <c r="H1010">
        <v>236.75299999999999</v>
      </c>
      <c r="I1010">
        <v>8.9499999999999993</v>
      </c>
      <c r="J1010">
        <v>2234</v>
      </c>
      <c r="K1010">
        <v>3.2229185317815601</v>
      </c>
      <c r="L1010">
        <v>8</v>
      </c>
      <c r="M1010">
        <v>5</v>
      </c>
      <c r="N1010">
        <v>5</v>
      </c>
      <c r="O1010">
        <v>0</v>
      </c>
      <c r="P1010">
        <v>1</v>
      </c>
      <c r="Q1010" t="s">
        <v>198</v>
      </c>
      <c r="R1010">
        <v>0.13900000000000001</v>
      </c>
      <c r="S1010">
        <v>24.894025087356599</v>
      </c>
      <c r="T1010" s="8">
        <f t="shared" si="195"/>
        <v>-1.8107835698735757</v>
      </c>
      <c r="U1010" s="8">
        <f t="shared" si="196"/>
        <v>3.0092781389958283</v>
      </c>
      <c r="V1010" s="7">
        <f t="shared" si="197"/>
        <v>0.22388458148617274</v>
      </c>
      <c r="W1010" t="str">
        <f t="shared" si="198"/>
        <v>n.s.</v>
      </c>
      <c r="X1010" t="str">
        <f t="shared" si="199"/>
        <v>n.s.</v>
      </c>
      <c r="Y1010" t="str">
        <f t="shared" si="200"/>
        <v>n.s.</v>
      </c>
      <c r="Z1010" t="str">
        <f t="shared" si="201"/>
        <v>n.s.</v>
      </c>
      <c r="AA1010">
        <f t="shared" si="202"/>
        <v>4</v>
      </c>
      <c r="AB1010" t="s">
        <v>198</v>
      </c>
      <c r="AC1010">
        <v>-6.3282258394607593</v>
      </c>
      <c r="AD1010">
        <v>-2.3744534066793768</v>
      </c>
      <c r="AE1010">
        <v>1.8675688641636223</v>
      </c>
      <c r="AF1010" t="s">
        <v>198</v>
      </c>
      <c r="AG1010">
        <v>-0.40802389751778978</v>
      </c>
      <c r="AH1010">
        <f t="shared" si="203"/>
        <v>4</v>
      </c>
      <c r="AI1010" t="s">
        <v>198</v>
      </c>
      <c r="AJ1010">
        <v>-6.6438561897747244</v>
      </c>
      <c r="AK1010">
        <v>-2.4900508536956893</v>
      </c>
      <c r="AL1010">
        <v>1.4659383975788818</v>
      </c>
      <c r="AM1010" t="s">
        <v>198</v>
      </c>
      <c r="AN1010">
        <v>-0.45206823022381099</v>
      </c>
      <c r="AO1010">
        <f t="shared" si="204"/>
        <v>4</v>
      </c>
      <c r="AP1010" t="s">
        <v>198</v>
      </c>
      <c r="AQ1010">
        <v>0.01</v>
      </c>
      <c r="AR1010">
        <v>0.17799999999999999</v>
      </c>
      <c r="AS1010">
        <v>0.36199999999999999</v>
      </c>
      <c r="AT1010" t="s">
        <v>198</v>
      </c>
      <c r="AU1010">
        <v>1.3680000000000001</v>
      </c>
      <c r="AV1010" t="s">
        <v>198</v>
      </c>
      <c r="AW1010" t="s">
        <v>198</v>
      </c>
      <c r="AX1010" t="s">
        <v>222</v>
      </c>
      <c r="BL1010">
        <f t="shared" si="205"/>
        <v>1.4659383975788818</v>
      </c>
      <c r="BM1010" t="str">
        <f t="shared" si="206"/>
        <v/>
      </c>
      <c r="BN1010">
        <f t="shared" si="207"/>
        <v>-0.45206823022381099</v>
      </c>
      <c r="BO1010">
        <v>-1.4659383975788818</v>
      </c>
      <c r="BP1010" t="s">
        <v>198</v>
      </c>
      <c r="BQ1010">
        <v>0.45206823022381099</v>
      </c>
    </row>
    <row r="1011" spans="1:69" hidden="1" x14ac:dyDescent="0.25">
      <c r="A1011"/>
      <c r="B1011" t="s">
        <v>3906</v>
      </c>
      <c r="C1011" t="s">
        <v>3907</v>
      </c>
      <c r="D1011" t="s">
        <v>198</v>
      </c>
      <c r="E1011" t="s">
        <v>198</v>
      </c>
      <c r="F1011" t="s">
        <v>198</v>
      </c>
      <c r="G1011" t="s">
        <v>735</v>
      </c>
      <c r="H1011">
        <v>31.443000000000001</v>
      </c>
      <c r="I1011">
        <v>7.58</v>
      </c>
      <c r="J1011">
        <v>287</v>
      </c>
      <c r="K1011">
        <v>19.860627177700302</v>
      </c>
      <c r="L1011">
        <v>8</v>
      </c>
      <c r="M1011">
        <v>4</v>
      </c>
      <c r="N1011">
        <v>4</v>
      </c>
      <c r="O1011">
        <v>0</v>
      </c>
      <c r="P1011">
        <v>1</v>
      </c>
      <c r="Q1011" t="s">
        <v>198</v>
      </c>
      <c r="R1011">
        <v>1.1539999999999999</v>
      </c>
      <c r="S1011">
        <v>29.358996868133499</v>
      </c>
      <c r="T1011" s="8">
        <f t="shared" si="195"/>
        <v>-1.91318577845378</v>
      </c>
      <c r="U1011" s="8">
        <f t="shared" si="196"/>
        <v>2.7250752254651536</v>
      </c>
      <c r="V1011" s="7">
        <f t="shared" si="197"/>
        <v>0.16257024532836034</v>
      </c>
      <c r="W1011" t="str">
        <f t="shared" si="198"/>
        <v>n.s.</v>
      </c>
      <c r="X1011" t="str">
        <f t="shared" si="199"/>
        <v>n.s.</v>
      </c>
      <c r="Y1011" t="str">
        <f t="shared" si="200"/>
        <v>n.s.</v>
      </c>
      <c r="Z1011" t="str">
        <f t="shared" si="201"/>
        <v>n.s.</v>
      </c>
      <c r="AA1011">
        <f t="shared" si="202"/>
        <v>4</v>
      </c>
      <c r="AB1011">
        <v>0.12950237703416234</v>
      </c>
      <c r="AC1011">
        <v>-1.6389266789248675</v>
      </c>
      <c r="AD1011" t="s">
        <v>198</v>
      </c>
      <c r="AE1011">
        <v>0.30267198649657179</v>
      </c>
      <c r="AF1011">
        <v>-6.4459907984209872</v>
      </c>
      <c r="AG1011" t="s">
        <v>198</v>
      </c>
      <c r="AH1011">
        <f t="shared" si="203"/>
        <v>4</v>
      </c>
      <c r="AI1011">
        <v>-0.11091590140185059</v>
      </c>
      <c r="AJ1011">
        <v>-1.954557029238833</v>
      </c>
      <c r="AK1011" t="s">
        <v>198</v>
      </c>
      <c r="AL1011">
        <v>-9.8958480088168779E-2</v>
      </c>
      <c r="AM1011">
        <v>-6.6438561897747253</v>
      </c>
      <c r="AN1011" t="s">
        <v>198</v>
      </c>
      <c r="AO1011">
        <f t="shared" si="204"/>
        <v>4</v>
      </c>
      <c r="AP1011">
        <v>0.92600000000000005</v>
      </c>
      <c r="AQ1011">
        <v>0.25800000000000001</v>
      </c>
      <c r="AR1011" t="s">
        <v>198</v>
      </c>
      <c r="AS1011">
        <v>1.071</v>
      </c>
      <c r="AT1011">
        <v>100</v>
      </c>
      <c r="AU1011" t="s">
        <v>198</v>
      </c>
      <c r="AV1011" t="s">
        <v>1239</v>
      </c>
      <c r="AW1011" t="s">
        <v>198</v>
      </c>
      <c r="AX1011" t="s">
        <v>249</v>
      </c>
      <c r="BL1011">
        <f t="shared" si="205"/>
        <v>-9.8958480088168779E-2</v>
      </c>
      <c r="BM1011">
        <f t="shared" si="206"/>
        <v>-6.6438561897747253</v>
      </c>
      <c r="BN1011" t="str">
        <f t="shared" si="207"/>
        <v/>
      </c>
      <c r="BO1011">
        <v>9.8958480088168779E-2</v>
      </c>
      <c r="BP1011">
        <v>6.6438561897747253</v>
      </c>
      <c r="BQ1011" t="s">
        <v>198</v>
      </c>
    </row>
    <row r="1012" spans="1:69" x14ac:dyDescent="0.25">
      <c r="B1012" t="s">
        <v>3908</v>
      </c>
      <c r="C1012" t="s">
        <v>3909</v>
      </c>
      <c r="D1012" t="s">
        <v>198</v>
      </c>
      <c r="E1012" t="s">
        <v>198</v>
      </c>
      <c r="F1012" t="s">
        <v>198</v>
      </c>
      <c r="G1012" t="s">
        <v>3910</v>
      </c>
      <c r="H1012">
        <v>19.73</v>
      </c>
      <c r="I1012">
        <v>9.07</v>
      </c>
      <c r="J1012">
        <v>178</v>
      </c>
      <c r="K1012">
        <v>26.966292134831502</v>
      </c>
      <c r="L1012">
        <v>12</v>
      </c>
      <c r="M1012">
        <v>3</v>
      </c>
      <c r="N1012">
        <v>3</v>
      </c>
      <c r="O1012">
        <v>0</v>
      </c>
      <c r="P1012">
        <v>1</v>
      </c>
      <c r="Q1012" t="s">
        <v>198</v>
      </c>
      <c r="R1012">
        <v>1.8939999999999999</v>
      </c>
      <c r="S1012">
        <v>39.351778268814101</v>
      </c>
      <c r="T1012" s="8">
        <f t="shared" si="195"/>
        <v>-0.36386042139900765</v>
      </c>
      <c r="U1012" s="8">
        <f t="shared" si="196"/>
        <v>0.68350094477496315</v>
      </c>
      <c r="V1012" s="7">
        <f t="shared" si="197"/>
        <v>0.26843921133629817</v>
      </c>
      <c r="W1012" t="str">
        <f t="shared" si="198"/>
        <v>n.s.</v>
      </c>
      <c r="X1012" t="str">
        <f t="shared" si="199"/>
        <v>n.s.</v>
      </c>
      <c r="Y1012" t="str">
        <f t="shared" si="200"/>
        <v>n.s.</v>
      </c>
      <c r="Z1012" t="str">
        <f t="shared" si="201"/>
        <v>n.s.</v>
      </c>
      <c r="AA1012">
        <f t="shared" si="202"/>
        <v>5</v>
      </c>
      <c r="AB1012">
        <v>-0.22352882132377738</v>
      </c>
      <c r="AC1012" t="s">
        <v>198</v>
      </c>
      <c r="AD1012">
        <v>-1.3989757258134456</v>
      </c>
      <c r="AE1012">
        <v>0.49550951358764067</v>
      </c>
      <c r="AF1012">
        <v>0.15662240912185665</v>
      </c>
      <c r="AG1012">
        <v>-0.84892948256731249</v>
      </c>
      <c r="AH1012">
        <f t="shared" si="203"/>
        <v>5</v>
      </c>
      <c r="AI1012">
        <v>-0.46394709975979032</v>
      </c>
      <c r="AJ1012" t="s">
        <v>198</v>
      </c>
      <c r="AK1012">
        <v>-1.5145731728297585</v>
      </c>
      <c r="AL1012">
        <v>9.3879047002900132E-2</v>
      </c>
      <c r="AM1012">
        <v>-4.1242982231881345E-2</v>
      </c>
      <c r="AN1012">
        <v>-0.89297381527333375</v>
      </c>
      <c r="AO1012">
        <f t="shared" si="204"/>
        <v>5</v>
      </c>
      <c r="AP1012">
        <v>0.72499999999999998</v>
      </c>
      <c r="AQ1012" t="s">
        <v>198</v>
      </c>
      <c r="AR1012">
        <v>0.35</v>
      </c>
      <c r="AS1012">
        <v>0.93700000000000006</v>
      </c>
      <c r="AT1012">
        <v>1.0289999999999999</v>
      </c>
      <c r="AU1012">
        <v>1.857</v>
      </c>
      <c r="AV1012" t="s">
        <v>199</v>
      </c>
      <c r="AW1012" t="s">
        <v>198</v>
      </c>
      <c r="AX1012" t="s">
        <v>583</v>
      </c>
      <c r="BL1012">
        <f t="shared" si="205"/>
        <v>9.3879047002900132E-2</v>
      </c>
      <c r="BM1012">
        <f t="shared" si="206"/>
        <v>-4.1242982231881345E-2</v>
      </c>
      <c r="BN1012">
        <f t="shared" si="207"/>
        <v>-0.89297381527333375</v>
      </c>
      <c r="BO1012">
        <v>-9.3879047002900132E-2</v>
      </c>
      <c r="BP1012">
        <v>4.1242982231881345E-2</v>
      </c>
      <c r="BQ1012">
        <v>0.89297381527333375</v>
      </c>
    </row>
    <row r="1013" spans="1:69" x14ac:dyDescent="0.25">
      <c r="B1013" t="s">
        <v>3911</v>
      </c>
      <c r="C1013" t="s">
        <v>3912</v>
      </c>
      <c r="D1013" t="s">
        <v>198</v>
      </c>
      <c r="E1013" t="s">
        <v>198</v>
      </c>
      <c r="F1013" t="s">
        <v>198</v>
      </c>
      <c r="G1013" t="s">
        <v>3913</v>
      </c>
      <c r="H1013">
        <v>31.254000000000001</v>
      </c>
      <c r="I1013">
        <v>6.07</v>
      </c>
      <c r="J1013">
        <v>273</v>
      </c>
      <c r="K1013">
        <v>16.4835164835165</v>
      </c>
      <c r="L1013">
        <v>13</v>
      </c>
      <c r="M1013">
        <v>4</v>
      </c>
      <c r="N1013">
        <v>4</v>
      </c>
      <c r="O1013">
        <v>0</v>
      </c>
      <c r="P1013">
        <v>1</v>
      </c>
      <c r="Q1013" t="s">
        <v>198</v>
      </c>
      <c r="R1013">
        <v>1.738</v>
      </c>
      <c r="S1013">
        <v>35.033532500267</v>
      </c>
      <c r="T1013" s="8">
        <f t="shared" si="195"/>
        <v>-0.26528282918161139</v>
      </c>
      <c r="U1013" s="8">
        <f t="shared" si="196"/>
        <v>0.28144033055586321</v>
      </c>
      <c r="V1013" s="7">
        <f t="shared" si="197"/>
        <v>6.6350299767792012E-2</v>
      </c>
      <c r="W1013" t="str">
        <f t="shared" si="198"/>
        <v>n.s.</v>
      </c>
      <c r="X1013" t="str">
        <f t="shared" si="199"/>
        <v>n.s.</v>
      </c>
      <c r="Y1013" t="str">
        <f t="shared" si="200"/>
        <v>n.s.</v>
      </c>
      <c r="Z1013" t="str">
        <f t="shared" si="201"/>
        <v>n.s.</v>
      </c>
      <c r="AA1013">
        <f t="shared" si="202"/>
        <v>5</v>
      </c>
      <c r="AB1013">
        <v>-0.21163841027363683</v>
      </c>
      <c r="AC1013" t="s">
        <v>198</v>
      </c>
      <c r="AD1013">
        <v>0.2292979461810411</v>
      </c>
      <c r="AE1013">
        <v>-0.27011580027848225</v>
      </c>
      <c r="AF1013">
        <v>-0.51583042348962094</v>
      </c>
      <c r="AG1013">
        <v>-0.55812745804735808</v>
      </c>
      <c r="AH1013">
        <f t="shared" si="203"/>
        <v>5</v>
      </c>
      <c r="AI1013">
        <v>-0.45205668870964977</v>
      </c>
      <c r="AJ1013" t="s">
        <v>198</v>
      </c>
      <c r="AK1013">
        <v>0.11370049916472832</v>
      </c>
      <c r="AL1013">
        <v>-0.67174626686322281</v>
      </c>
      <c r="AM1013">
        <v>-0.71369581484335898</v>
      </c>
      <c r="AN1013">
        <v>-0.60217179075337934</v>
      </c>
      <c r="AO1013">
        <f t="shared" si="204"/>
        <v>5</v>
      </c>
      <c r="AP1013">
        <v>0.73099999999999998</v>
      </c>
      <c r="AQ1013" t="s">
        <v>198</v>
      </c>
      <c r="AR1013">
        <v>1.0820000000000001</v>
      </c>
      <c r="AS1013">
        <v>1.593</v>
      </c>
      <c r="AT1013">
        <v>1.64</v>
      </c>
      <c r="AU1013">
        <v>1.518</v>
      </c>
      <c r="AV1013" t="s">
        <v>198</v>
      </c>
      <c r="AW1013" t="s">
        <v>198</v>
      </c>
      <c r="AX1013" t="s">
        <v>974</v>
      </c>
      <c r="BL1013">
        <f t="shared" si="205"/>
        <v>-0.67174626686322281</v>
      </c>
      <c r="BM1013">
        <f t="shared" si="206"/>
        <v>-0.71369581484335898</v>
      </c>
      <c r="BN1013">
        <f t="shared" si="207"/>
        <v>-0.60217179075337934</v>
      </c>
      <c r="BO1013">
        <v>0.67174626686322281</v>
      </c>
      <c r="BP1013">
        <v>0.71369581484335898</v>
      </c>
      <c r="BQ1013">
        <v>0.60217179075337934</v>
      </c>
    </row>
    <row r="1014" spans="1:69" x14ac:dyDescent="0.25">
      <c r="B1014" t="s">
        <v>3914</v>
      </c>
      <c r="C1014" t="s">
        <v>3915</v>
      </c>
      <c r="D1014" t="s">
        <v>198</v>
      </c>
      <c r="E1014" t="s">
        <v>198</v>
      </c>
      <c r="F1014" t="s">
        <v>198</v>
      </c>
      <c r="G1014" t="s">
        <v>198</v>
      </c>
      <c r="H1014">
        <v>23.745000000000001</v>
      </c>
      <c r="I1014">
        <v>9.48</v>
      </c>
      <c r="J1014">
        <v>204</v>
      </c>
      <c r="K1014">
        <v>18.137254901960802</v>
      </c>
      <c r="L1014">
        <v>13</v>
      </c>
      <c r="M1014">
        <v>3</v>
      </c>
      <c r="N1014">
        <v>3</v>
      </c>
      <c r="O1014">
        <v>0</v>
      </c>
      <c r="P1014">
        <v>1</v>
      </c>
      <c r="Q1014" t="s">
        <v>198</v>
      </c>
      <c r="R1014">
        <v>2.1619999999999999</v>
      </c>
      <c r="S1014">
        <v>32.5011261701584</v>
      </c>
      <c r="T1014" s="8">
        <f t="shared" si="195"/>
        <v>6.8865248674403828E-2</v>
      </c>
      <c r="U1014" s="8">
        <f t="shared" si="196"/>
        <v>0.33091902322005534</v>
      </c>
      <c r="V1014" s="7">
        <f t="shared" si="197"/>
        <v>0.65567911304815607</v>
      </c>
      <c r="W1014" t="str">
        <f t="shared" si="198"/>
        <v>n.s.</v>
      </c>
      <c r="X1014" t="str">
        <f t="shared" si="199"/>
        <v>n.s.</v>
      </c>
      <c r="Y1014" t="str">
        <f t="shared" si="200"/>
        <v>n.s.</v>
      </c>
      <c r="Z1014" t="str">
        <f t="shared" si="201"/>
        <v>n.s.</v>
      </c>
      <c r="AA1014">
        <f t="shared" si="202"/>
        <v>5</v>
      </c>
      <c r="AB1014">
        <v>0.40777620617452703</v>
      </c>
      <c r="AC1014">
        <v>-0.46775958094359288</v>
      </c>
      <c r="AD1014">
        <v>0.31597624500033905</v>
      </c>
      <c r="AE1014">
        <v>0.24717687390486812</v>
      </c>
      <c r="AF1014" t="s">
        <v>198</v>
      </c>
      <c r="AG1014">
        <v>-0.15884350076412224</v>
      </c>
      <c r="AH1014">
        <f t="shared" si="203"/>
        <v>5</v>
      </c>
      <c r="AI1014">
        <v>0.16735792773851413</v>
      </c>
      <c r="AJ1014">
        <v>-0.78338993125755829</v>
      </c>
      <c r="AK1014">
        <v>0.20037879798402627</v>
      </c>
      <c r="AL1014">
        <v>-0.15445359267987244</v>
      </c>
      <c r="AM1014" t="s">
        <v>198</v>
      </c>
      <c r="AN1014">
        <v>-0.20288783347014344</v>
      </c>
      <c r="AO1014">
        <f t="shared" si="204"/>
        <v>5</v>
      </c>
      <c r="AP1014">
        <v>1.123</v>
      </c>
      <c r="AQ1014">
        <v>0.58099999999999996</v>
      </c>
      <c r="AR1014">
        <v>1.149</v>
      </c>
      <c r="AS1014">
        <v>1.113</v>
      </c>
      <c r="AT1014" t="s">
        <v>198</v>
      </c>
      <c r="AU1014">
        <v>1.151</v>
      </c>
      <c r="AV1014" t="s">
        <v>198</v>
      </c>
      <c r="AW1014" t="s">
        <v>198</v>
      </c>
      <c r="AX1014" t="s">
        <v>198</v>
      </c>
      <c r="BL1014">
        <f t="shared" si="205"/>
        <v>-0.15445359267987244</v>
      </c>
      <c r="BM1014" t="str">
        <f t="shared" si="206"/>
        <v/>
      </c>
      <c r="BN1014">
        <f t="shared" si="207"/>
        <v>-0.20288783347014344</v>
      </c>
      <c r="BO1014">
        <v>0.15445359267987244</v>
      </c>
      <c r="BP1014" t="s">
        <v>198</v>
      </c>
      <c r="BQ1014">
        <v>0.20288783347014344</v>
      </c>
    </row>
    <row r="1015" spans="1:69" x14ac:dyDescent="0.25">
      <c r="B1015" t="s">
        <v>3916</v>
      </c>
      <c r="C1015" t="s">
        <v>3917</v>
      </c>
      <c r="D1015" t="s">
        <v>198</v>
      </c>
      <c r="E1015" t="s">
        <v>198</v>
      </c>
      <c r="F1015" t="s">
        <v>198</v>
      </c>
      <c r="G1015" t="s">
        <v>3918</v>
      </c>
      <c r="H1015">
        <v>25.309000000000001</v>
      </c>
      <c r="I1015">
        <v>5.05</v>
      </c>
      <c r="J1015">
        <v>227</v>
      </c>
      <c r="K1015">
        <v>25.550660792951501</v>
      </c>
      <c r="L1015">
        <v>20</v>
      </c>
      <c r="M1015">
        <v>5</v>
      </c>
      <c r="N1015">
        <v>5</v>
      </c>
      <c r="O1015">
        <v>0</v>
      </c>
      <c r="P1015">
        <v>1</v>
      </c>
      <c r="Q1015" t="s">
        <v>198</v>
      </c>
      <c r="R1015">
        <v>2.415</v>
      </c>
      <c r="S1015">
        <v>41.710117697715802</v>
      </c>
      <c r="T1015" s="8">
        <f t="shared" si="195"/>
        <v>-0.28818238669849783</v>
      </c>
      <c r="U1015" s="8">
        <f t="shared" si="196"/>
        <v>0.39360303640931471</v>
      </c>
      <c r="V1015" s="7">
        <f t="shared" si="197"/>
        <v>0.13263635762182066</v>
      </c>
      <c r="W1015" t="str">
        <f t="shared" si="198"/>
        <v>n.s.</v>
      </c>
      <c r="X1015" t="str">
        <f t="shared" si="199"/>
        <v>n.s.</v>
      </c>
      <c r="Y1015" t="str">
        <f t="shared" si="200"/>
        <v>n.s.</v>
      </c>
      <c r="Z1015" t="str">
        <f t="shared" si="201"/>
        <v>n.s.</v>
      </c>
      <c r="AA1015">
        <f t="shared" si="202"/>
        <v>6</v>
      </c>
      <c r="AB1015">
        <v>-0.57816108128384547</v>
      </c>
      <c r="AC1015">
        <v>-0.7253414307423407</v>
      </c>
      <c r="AD1015">
        <v>-0.25027399545864654</v>
      </c>
      <c r="AE1015">
        <v>-0.26011913322596436</v>
      </c>
      <c r="AF1015">
        <v>-0.42319011194600148</v>
      </c>
      <c r="AG1015">
        <v>0.50799143246581158</v>
      </c>
      <c r="AH1015">
        <f t="shared" si="203"/>
        <v>6</v>
      </c>
      <c r="AI1015">
        <v>-0.8185793597198584</v>
      </c>
      <c r="AJ1015">
        <v>-1.0409717810563062</v>
      </c>
      <c r="AK1015">
        <v>-0.36587144247495929</v>
      </c>
      <c r="AL1015">
        <v>-0.66174959981070491</v>
      </c>
      <c r="AM1015">
        <v>-0.62105550329973946</v>
      </c>
      <c r="AN1015">
        <v>0.46394709975979032</v>
      </c>
      <c r="AO1015">
        <f t="shared" si="204"/>
        <v>6</v>
      </c>
      <c r="AP1015">
        <v>0.56699999999999995</v>
      </c>
      <c r="AQ1015">
        <v>0.48599999999999999</v>
      </c>
      <c r="AR1015">
        <v>0.77600000000000002</v>
      </c>
      <c r="AS1015">
        <v>1.5820000000000001</v>
      </c>
      <c r="AT1015">
        <v>1.538</v>
      </c>
      <c r="AU1015">
        <v>0.72499999999999998</v>
      </c>
      <c r="AV1015" t="s">
        <v>199</v>
      </c>
      <c r="AW1015" t="s">
        <v>200</v>
      </c>
      <c r="AX1015" t="s">
        <v>1397</v>
      </c>
      <c r="BL1015">
        <f t="shared" si="205"/>
        <v>-0.66174959981070491</v>
      </c>
      <c r="BM1015">
        <f t="shared" si="206"/>
        <v>-0.62105550329973946</v>
      </c>
      <c r="BN1015">
        <f t="shared" si="207"/>
        <v>0.46394709975979032</v>
      </c>
      <c r="BO1015">
        <v>0.66174959981070491</v>
      </c>
      <c r="BP1015">
        <v>0.62105550329973946</v>
      </c>
      <c r="BQ1015">
        <v>-0.46394709975979032</v>
      </c>
    </row>
    <row r="1016" spans="1:69" x14ac:dyDescent="0.25">
      <c r="B1016" t="s">
        <v>3919</v>
      </c>
      <c r="C1016" t="s">
        <v>3920</v>
      </c>
      <c r="D1016" t="s">
        <v>198</v>
      </c>
      <c r="E1016" t="s">
        <v>198</v>
      </c>
      <c r="F1016" t="s">
        <v>198</v>
      </c>
      <c r="G1016" t="s">
        <v>3921</v>
      </c>
      <c r="H1016">
        <v>46.045999999999999</v>
      </c>
      <c r="I1016">
        <v>6.28</v>
      </c>
      <c r="J1016">
        <v>404</v>
      </c>
      <c r="K1016">
        <v>12.6237623762376</v>
      </c>
      <c r="L1016">
        <v>15</v>
      </c>
      <c r="M1016">
        <v>5</v>
      </c>
      <c r="N1016">
        <v>5</v>
      </c>
      <c r="O1016">
        <v>0</v>
      </c>
      <c r="P1016">
        <v>1</v>
      </c>
      <c r="Q1016" t="s">
        <v>198</v>
      </c>
      <c r="R1016">
        <v>0.74299999999999999</v>
      </c>
      <c r="S1016">
        <v>52.735498428344698</v>
      </c>
      <c r="T1016" s="8">
        <f t="shared" si="195"/>
        <v>-0.2117821266119472</v>
      </c>
      <c r="U1016" s="8">
        <f t="shared" si="196"/>
        <v>0.18095410438327386</v>
      </c>
      <c r="V1016" s="7">
        <f t="shared" si="197"/>
        <v>2.5729275988093658E-2</v>
      </c>
      <c r="W1016" t="str">
        <f t="shared" si="198"/>
        <v>n.s.</v>
      </c>
      <c r="X1016" t="str">
        <f t="shared" si="199"/>
        <v>n.s.</v>
      </c>
      <c r="Y1016" t="str">
        <f t="shared" si="200"/>
        <v>n.s.</v>
      </c>
      <c r="Z1016" t="str">
        <f t="shared" si="201"/>
        <v>n.s.</v>
      </c>
      <c r="AA1016">
        <f t="shared" si="202"/>
        <v>6</v>
      </c>
      <c r="AB1016">
        <v>-0.25369079183402982</v>
      </c>
      <c r="AC1016">
        <v>-0.56534554654376001</v>
      </c>
      <c r="AD1016">
        <v>-0.25399708150136396</v>
      </c>
      <c r="AE1016">
        <v>-3.132894069136577E-2</v>
      </c>
      <c r="AF1016">
        <v>-4.9454543626081732E-2</v>
      </c>
      <c r="AG1016">
        <v>-0.116875855475082</v>
      </c>
      <c r="AH1016">
        <f t="shared" si="203"/>
        <v>6</v>
      </c>
      <c r="AI1016">
        <v>-0.49410907027004275</v>
      </c>
      <c r="AJ1016">
        <v>-0.88097589685772537</v>
      </c>
      <c r="AK1016">
        <v>-0.36959452851767671</v>
      </c>
      <c r="AL1016">
        <v>-0.43295940727610632</v>
      </c>
      <c r="AM1016">
        <v>-0.24731993497981972</v>
      </c>
      <c r="AN1016">
        <v>-0.16092018818110321</v>
      </c>
      <c r="AO1016">
        <f t="shared" si="204"/>
        <v>6</v>
      </c>
      <c r="AP1016">
        <v>0.71</v>
      </c>
      <c r="AQ1016">
        <v>0.54300000000000004</v>
      </c>
      <c r="AR1016">
        <v>0.77400000000000002</v>
      </c>
      <c r="AS1016">
        <v>1.35</v>
      </c>
      <c r="AT1016">
        <v>1.1870000000000001</v>
      </c>
      <c r="AU1016">
        <v>1.1180000000000001</v>
      </c>
      <c r="AV1016" t="s">
        <v>1364</v>
      </c>
      <c r="AW1016" t="s">
        <v>198</v>
      </c>
      <c r="AX1016" t="s">
        <v>571</v>
      </c>
      <c r="BL1016">
        <f t="shared" si="205"/>
        <v>-0.43295940727610632</v>
      </c>
      <c r="BM1016">
        <f t="shared" si="206"/>
        <v>-0.24731993497981972</v>
      </c>
      <c r="BN1016">
        <f t="shared" si="207"/>
        <v>-0.16092018818110321</v>
      </c>
      <c r="BO1016">
        <v>0.43295940727610632</v>
      </c>
      <c r="BP1016">
        <v>0.24731993497981972</v>
      </c>
      <c r="BQ1016">
        <v>0.16092018818110321</v>
      </c>
    </row>
    <row r="1017" spans="1:69" hidden="1" x14ac:dyDescent="0.25">
      <c r="A1017"/>
      <c r="B1017" t="s">
        <v>3922</v>
      </c>
      <c r="C1017" t="s">
        <v>3923</v>
      </c>
      <c r="D1017" t="s">
        <v>198</v>
      </c>
      <c r="E1017" t="s">
        <v>198</v>
      </c>
      <c r="F1017" t="s">
        <v>198</v>
      </c>
      <c r="G1017" t="s">
        <v>198</v>
      </c>
      <c r="H1017">
        <v>10.3</v>
      </c>
      <c r="I1017">
        <v>9.58</v>
      </c>
      <c r="J1017">
        <v>93</v>
      </c>
      <c r="K1017">
        <v>38.709677419354797</v>
      </c>
      <c r="L1017">
        <v>9</v>
      </c>
      <c r="M1017">
        <v>3</v>
      </c>
      <c r="N1017">
        <v>3</v>
      </c>
      <c r="O1017">
        <v>0</v>
      </c>
      <c r="P1017">
        <v>1</v>
      </c>
      <c r="Q1017" t="s">
        <v>198</v>
      </c>
      <c r="R1017">
        <v>9</v>
      </c>
      <c r="S1017">
        <v>28.249936342239401</v>
      </c>
      <c r="T1017" s="8">
        <f t="shared" si="195"/>
        <v>-0.39251604087160824</v>
      </c>
      <c r="U1017" s="8">
        <f t="shared" si="196"/>
        <v>0.5371440876578164</v>
      </c>
      <c r="V1017" s="7">
        <f t="shared" si="197"/>
        <v>0.14804787687297852</v>
      </c>
      <c r="W1017" t="str">
        <f t="shared" si="198"/>
        <v>n.s.</v>
      </c>
      <c r="X1017" t="str">
        <f t="shared" si="199"/>
        <v>n.s.</v>
      </c>
      <c r="Y1017" t="str">
        <f t="shared" si="200"/>
        <v>n.s.</v>
      </c>
      <c r="Z1017" t="str">
        <f t="shared" si="201"/>
        <v>n.s.</v>
      </c>
      <c r="AA1017">
        <f t="shared" si="202"/>
        <v>4</v>
      </c>
      <c r="AB1017" t="s">
        <v>198</v>
      </c>
      <c r="AC1017">
        <v>-0.6728740108482052</v>
      </c>
      <c r="AD1017" t="s">
        <v>198</v>
      </c>
      <c r="AE1017">
        <v>-1.135417052819917</v>
      </c>
      <c r="AF1017">
        <v>0.12473068672352261</v>
      </c>
      <c r="AG1017">
        <v>0.11349621345816643</v>
      </c>
      <c r="AH1017">
        <f t="shared" si="203"/>
        <v>4</v>
      </c>
      <c r="AI1017" t="s">
        <v>198</v>
      </c>
      <c r="AJ1017">
        <v>-0.98850436116217055</v>
      </c>
      <c r="AK1017" t="s">
        <v>198</v>
      </c>
      <c r="AL1017">
        <v>-1.5370475194046576</v>
      </c>
      <c r="AM1017">
        <v>-7.3134704630215375E-2</v>
      </c>
      <c r="AN1017">
        <v>6.9451880752145215E-2</v>
      </c>
      <c r="AO1017">
        <f t="shared" si="204"/>
        <v>4</v>
      </c>
      <c r="AP1017" t="s">
        <v>198</v>
      </c>
      <c r="AQ1017">
        <v>0.504</v>
      </c>
      <c r="AR1017" t="s">
        <v>198</v>
      </c>
      <c r="AS1017">
        <v>2.9020000000000001</v>
      </c>
      <c r="AT1017">
        <v>1.052</v>
      </c>
      <c r="AU1017">
        <v>0.95299999999999996</v>
      </c>
      <c r="AV1017" t="s">
        <v>198</v>
      </c>
      <c r="AW1017" t="s">
        <v>198</v>
      </c>
      <c r="AX1017" t="s">
        <v>198</v>
      </c>
      <c r="BL1017">
        <f t="shared" si="205"/>
        <v>-1.5370475194046576</v>
      </c>
      <c r="BM1017">
        <f t="shared" si="206"/>
        <v>-7.3134704630215375E-2</v>
      </c>
      <c r="BN1017">
        <f t="shared" si="207"/>
        <v>6.9451880752145215E-2</v>
      </c>
      <c r="BO1017">
        <v>1.5370475194046576</v>
      </c>
      <c r="BP1017">
        <v>7.3134704630215375E-2</v>
      </c>
      <c r="BQ1017">
        <v>-6.9451880752145215E-2</v>
      </c>
    </row>
    <row r="1018" spans="1:69" hidden="1" x14ac:dyDescent="0.25">
      <c r="A1018"/>
      <c r="B1018" t="s">
        <v>3924</v>
      </c>
      <c r="C1018" t="s">
        <v>3925</v>
      </c>
      <c r="D1018" t="s">
        <v>198</v>
      </c>
      <c r="E1018" t="s">
        <v>198</v>
      </c>
      <c r="F1018" t="s">
        <v>198</v>
      </c>
      <c r="G1018" t="s">
        <v>198</v>
      </c>
      <c r="H1018">
        <v>22.8</v>
      </c>
      <c r="I1018">
        <v>10.35</v>
      </c>
      <c r="J1018">
        <v>213</v>
      </c>
      <c r="K1018">
        <v>25.821596244131499</v>
      </c>
      <c r="L1018">
        <v>11</v>
      </c>
      <c r="M1018">
        <v>3</v>
      </c>
      <c r="N1018">
        <v>3</v>
      </c>
      <c r="O1018">
        <v>0</v>
      </c>
      <c r="P1018">
        <v>1</v>
      </c>
      <c r="Q1018" t="s">
        <v>198</v>
      </c>
      <c r="R1018">
        <v>2.5110000000000001</v>
      </c>
      <c r="S1018">
        <v>27.767318725585898</v>
      </c>
      <c r="T1018" s="8">
        <f t="shared" si="195"/>
        <v>8.3197191202053503E-2</v>
      </c>
      <c r="U1018" s="8">
        <f t="shared" si="196"/>
        <v>0.3067631472393027</v>
      </c>
      <c r="V1018" s="7">
        <f t="shared" si="197"/>
        <v>0.57635016077200074</v>
      </c>
      <c r="W1018" t="str">
        <f t="shared" si="198"/>
        <v>n.s.</v>
      </c>
      <c r="X1018" t="str">
        <f t="shared" si="199"/>
        <v>n.s.</v>
      </c>
      <c r="Y1018" t="str">
        <f t="shared" si="200"/>
        <v>n.s.</v>
      </c>
      <c r="Z1018" t="str">
        <f t="shared" si="201"/>
        <v>n.s.</v>
      </c>
      <c r="AA1018">
        <f t="shared" si="202"/>
        <v>3</v>
      </c>
      <c r="AB1018">
        <v>-0.2335129098963995</v>
      </c>
      <c r="AC1018" t="s">
        <v>198</v>
      </c>
      <c r="AD1018" t="s">
        <v>198</v>
      </c>
      <c r="AE1018">
        <v>-1.5209275328088689E-2</v>
      </c>
      <c r="AF1018">
        <v>0.49831375883064871</v>
      </c>
      <c r="AG1018" t="s">
        <v>198</v>
      </c>
      <c r="AH1018">
        <f t="shared" si="203"/>
        <v>3</v>
      </c>
      <c r="AI1018">
        <v>-0.47393118833241243</v>
      </c>
      <c r="AJ1018" t="s">
        <v>198</v>
      </c>
      <c r="AK1018" t="s">
        <v>198</v>
      </c>
      <c r="AL1018">
        <v>-0.41683974191282924</v>
      </c>
      <c r="AM1018">
        <v>0.30044836747691073</v>
      </c>
      <c r="AN1018" t="s">
        <v>198</v>
      </c>
      <c r="AO1018">
        <f t="shared" si="204"/>
        <v>3</v>
      </c>
      <c r="AP1018">
        <v>0.72</v>
      </c>
      <c r="AQ1018" t="s">
        <v>198</v>
      </c>
      <c r="AR1018" t="s">
        <v>198</v>
      </c>
      <c r="AS1018">
        <v>1.335</v>
      </c>
      <c r="AT1018">
        <v>0.81200000000000006</v>
      </c>
      <c r="AU1018" t="s">
        <v>198</v>
      </c>
      <c r="AV1018" t="s">
        <v>198</v>
      </c>
      <c r="AW1018" t="s">
        <v>1254</v>
      </c>
      <c r="AX1018" t="s">
        <v>198</v>
      </c>
      <c r="BL1018">
        <f t="shared" si="205"/>
        <v>-0.41683974191282924</v>
      </c>
      <c r="BM1018">
        <f t="shared" si="206"/>
        <v>0.30044836747691073</v>
      </c>
      <c r="BN1018" t="str">
        <f t="shared" si="207"/>
        <v/>
      </c>
      <c r="BO1018">
        <v>0.41683974191282924</v>
      </c>
      <c r="BP1018">
        <v>-0.30044836747691073</v>
      </c>
      <c r="BQ1018" t="s">
        <v>198</v>
      </c>
    </row>
    <row r="1019" spans="1:69" x14ac:dyDescent="0.25">
      <c r="B1019" t="s">
        <v>3926</v>
      </c>
      <c r="C1019" t="s">
        <v>3927</v>
      </c>
      <c r="D1019" t="s">
        <v>198</v>
      </c>
      <c r="E1019" t="s">
        <v>198</v>
      </c>
      <c r="F1019" t="s">
        <v>198</v>
      </c>
      <c r="G1019" t="s">
        <v>3928</v>
      </c>
      <c r="H1019">
        <v>23.401</v>
      </c>
      <c r="I1019">
        <v>8.1199999999999992</v>
      </c>
      <c r="J1019">
        <v>218</v>
      </c>
      <c r="K1019">
        <v>19.2660550458716</v>
      </c>
      <c r="L1019">
        <v>14</v>
      </c>
      <c r="M1019">
        <v>3</v>
      </c>
      <c r="N1019">
        <v>3</v>
      </c>
      <c r="O1019">
        <v>0</v>
      </c>
      <c r="P1019">
        <v>1</v>
      </c>
      <c r="Q1019" t="s">
        <v>198</v>
      </c>
      <c r="R1019">
        <v>1.7829999999999999</v>
      </c>
      <c r="S1019">
        <v>60.960700035095201</v>
      </c>
      <c r="T1019" s="8">
        <f t="shared" si="195"/>
        <v>-6.4352114632330579E-2</v>
      </c>
      <c r="U1019" s="8">
        <f t="shared" si="196"/>
        <v>0.81284903686537013</v>
      </c>
      <c r="V1019" s="7">
        <f t="shared" si="197"/>
        <v>0.8630218204936263</v>
      </c>
      <c r="W1019" t="str">
        <f t="shared" si="198"/>
        <v>n.s.</v>
      </c>
      <c r="X1019" t="str">
        <f t="shared" si="199"/>
        <v>n.s.</v>
      </c>
      <c r="Y1019" t="str">
        <f t="shared" si="200"/>
        <v>n.s.</v>
      </c>
      <c r="Z1019" t="str">
        <f t="shared" si="201"/>
        <v>n.s.</v>
      </c>
      <c r="AA1019">
        <f t="shared" si="202"/>
        <v>6</v>
      </c>
      <c r="AB1019">
        <v>-0.10331418676969778</v>
      </c>
      <c r="AC1019">
        <v>-1.7553361710401783</v>
      </c>
      <c r="AD1019">
        <v>-0.1411030250954306</v>
      </c>
      <c r="AE1019">
        <v>0.51410519584315306</v>
      </c>
      <c r="AF1019">
        <v>0.48416957651037906</v>
      </c>
      <c r="AG1019">
        <v>0.61536592275779112</v>
      </c>
      <c r="AH1019">
        <f t="shared" si="203"/>
        <v>6</v>
      </c>
      <c r="AI1019">
        <v>-0.34373246520571071</v>
      </c>
      <c r="AJ1019">
        <v>-2.0709665213541437</v>
      </c>
      <c r="AK1019">
        <v>-0.25670047211174335</v>
      </c>
      <c r="AL1019">
        <v>0.1124747292584125</v>
      </c>
      <c r="AM1019">
        <v>0.28630418515664108</v>
      </c>
      <c r="AN1019">
        <v>0.57132159005176986</v>
      </c>
      <c r="AO1019">
        <f t="shared" si="204"/>
        <v>6</v>
      </c>
      <c r="AP1019">
        <v>0.78800000000000003</v>
      </c>
      <c r="AQ1019">
        <v>0.23799999999999999</v>
      </c>
      <c r="AR1019">
        <v>0.83699999999999997</v>
      </c>
      <c r="AS1019">
        <v>0.92500000000000004</v>
      </c>
      <c r="AT1019">
        <v>0.82</v>
      </c>
      <c r="AU1019">
        <v>0.67300000000000004</v>
      </c>
      <c r="AV1019" t="s">
        <v>198</v>
      </c>
      <c r="AW1019" t="s">
        <v>1254</v>
      </c>
      <c r="AX1019" t="s">
        <v>198</v>
      </c>
      <c r="BL1019">
        <f t="shared" si="205"/>
        <v>0.1124747292584125</v>
      </c>
      <c r="BM1019">
        <f t="shared" si="206"/>
        <v>0.28630418515664108</v>
      </c>
      <c r="BN1019">
        <f t="shared" si="207"/>
        <v>0.57132159005176986</v>
      </c>
      <c r="BO1019">
        <v>-0.1124747292584125</v>
      </c>
      <c r="BP1019">
        <v>-0.28630418515664108</v>
      </c>
      <c r="BQ1019">
        <v>-0.57132159005176986</v>
      </c>
    </row>
    <row r="1020" spans="1:69" hidden="1" x14ac:dyDescent="0.25">
      <c r="A1020"/>
      <c r="B1020" t="s">
        <v>3929</v>
      </c>
      <c r="C1020" t="s">
        <v>3930</v>
      </c>
      <c r="D1020" t="s">
        <v>198</v>
      </c>
      <c r="E1020" t="s">
        <v>198</v>
      </c>
      <c r="F1020" t="s">
        <v>198</v>
      </c>
      <c r="G1020" t="s">
        <v>1930</v>
      </c>
      <c r="H1020">
        <v>82.933000000000007</v>
      </c>
      <c r="I1020">
        <v>6.43</v>
      </c>
      <c r="J1020">
        <v>743</v>
      </c>
      <c r="K1020">
        <v>8.4791386271870799</v>
      </c>
      <c r="L1020">
        <v>12</v>
      </c>
      <c r="M1020">
        <v>5</v>
      </c>
      <c r="N1020">
        <v>5</v>
      </c>
      <c r="O1020">
        <v>0</v>
      </c>
      <c r="P1020">
        <v>1</v>
      </c>
      <c r="Q1020" t="s">
        <v>198</v>
      </c>
      <c r="R1020">
        <v>0.311</v>
      </c>
      <c r="S1020">
        <v>36.637806534767201</v>
      </c>
      <c r="T1020" s="8">
        <f t="shared" si="195"/>
        <v>-0.56313742567035574</v>
      </c>
      <c r="U1020" s="8">
        <f t="shared" si="196"/>
        <v>0.41355507675355685</v>
      </c>
      <c r="V1020" s="7">
        <f t="shared" si="197"/>
        <v>1.751114291171299E-2</v>
      </c>
      <c r="W1020" t="str">
        <f t="shared" si="198"/>
        <v>n.s.</v>
      </c>
      <c r="X1020" t="str">
        <f t="shared" si="199"/>
        <v>n.s.</v>
      </c>
      <c r="Y1020" t="str">
        <f t="shared" si="200"/>
        <v>n.s.</v>
      </c>
      <c r="Z1020" t="str">
        <f t="shared" si="201"/>
        <v>n.s.</v>
      </c>
      <c r="AA1020">
        <f t="shared" si="202"/>
        <v>4</v>
      </c>
      <c r="AB1020" t="s">
        <v>198</v>
      </c>
      <c r="AC1020" t="s">
        <v>198</v>
      </c>
      <c r="AD1020">
        <v>-0.41973428598024304</v>
      </c>
      <c r="AE1020">
        <v>-0.34253062898566966</v>
      </c>
      <c r="AF1020">
        <v>-1.2688922243724332</v>
      </c>
      <c r="AG1020">
        <v>-0.22139256334307716</v>
      </c>
      <c r="AH1020">
        <f t="shared" si="203"/>
        <v>4</v>
      </c>
      <c r="AI1020" t="s">
        <v>198</v>
      </c>
      <c r="AJ1020" t="s">
        <v>198</v>
      </c>
      <c r="AK1020">
        <v>-0.53533173299655579</v>
      </c>
      <c r="AL1020">
        <v>-0.74416109557041021</v>
      </c>
      <c r="AM1020">
        <v>-1.4667576157261712</v>
      </c>
      <c r="AN1020">
        <v>-0.26543689604909837</v>
      </c>
      <c r="AO1020">
        <f t="shared" si="204"/>
        <v>4</v>
      </c>
      <c r="AP1020" t="s">
        <v>198</v>
      </c>
      <c r="AQ1020" t="s">
        <v>198</v>
      </c>
      <c r="AR1020">
        <v>0.69</v>
      </c>
      <c r="AS1020">
        <v>1.675</v>
      </c>
      <c r="AT1020">
        <v>2.7639999999999998</v>
      </c>
      <c r="AU1020">
        <v>1.202</v>
      </c>
      <c r="AV1020" t="s">
        <v>199</v>
      </c>
      <c r="AW1020" t="s">
        <v>198</v>
      </c>
      <c r="AX1020" t="s">
        <v>209</v>
      </c>
      <c r="BL1020">
        <f t="shared" si="205"/>
        <v>-0.74416109557041021</v>
      </c>
      <c r="BM1020">
        <f t="shared" si="206"/>
        <v>-1.4667576157261712</v>
      </c>
      <c r="BN1020">
        <f t="shared" si="207"/>
        <v>-0.26543689604909837</v>
      </c>
      <c r="BO1020">
        <v>0.74416109557041021</v>
      </c>
      <c r="BP1020">
        <v>1.4667576157261712</v>
      </c>
      <c r="BQ1020">
        <v>0.26543689604909837</v>
      </c>
    </row>
    <row r="1021" spans="1:69" hidden="1" x14ac:dyDescent="0.25">
      <c r="A1021"/>
      <c r="B1021" t="s">
        <v>3931</v>
      </c>
      <c r="C1021" t="s">
        <v>3932</v>
      </c>
      <c r="D1021" t="s">
        <v>198</v>
      </c>
      <c r="E1021" t="s">
        <v>198</v>
      </c>
      <c r="F1021" t="s">
        <v>198</v>
      </c>
      <c r="G1021" t="s">
        <v>3934</v>
      </c>
      <c r="H1021">
        <v>152.00700000000001</v>
      </c>
      <c r="I1021">
        <v>6.99</v>
      </c>
      <c r="J1021">
        <v>1391</v>
      </c>
      <c r="K1021">
        <v>5.6074766355140202</v>
      </c>
      <c r="L1021">
        <v>11</v>
      </c>
      <c r="M1021">
        <v>6</v>
      </c>
      <c r="N1021">
        <v>6</v>
      </c>
      <c r="O1021">
        <v>0</v>
      </c>
      <c r="P1021">
        <v>1</v>
      </c>
      <c r="Q1021" t="s">
        <v>198</v>
      </c>
      <c r="R1021">
        <v>0.23</v>
      </c>
      <c r="S1021">
        <v>27.718021035194401</v>
      </c>
      <c r="T1021" s="8">
        <f t="shared" si="195"/>
        <v>-1.1119880722219788</v>
      </c>
      <c r="U1021" s="8">
        <f t="shared" si="196"/>
        <v>1.6876498329169944</v>
      </c>
      <c r="V1021" s="7">
        <f t="shared" si="197"/>
        <v>0.18685126789315884</v>
      </c>
      <c r="W1021" t="str">
        <f t="shared" si="198"/>
        <v>n.s.</v>
      </c>
      <c r="X1021" t="str">
        <f t="shared" si="199"/>
        <v>n.s.</v>
      </c>
      <c r="Y1021" t="str">
        <f t="shared" si="200"/>
        <v>n.s.</v>
      </c>
      <c r="Z1021" t="str">
        <f t="shared" si="201"/>
        <v>n.s.</v>
      </c>
      <c r="AA1021">
        <f t="shared" si="202"/>
        <v>4</v>
      </c>
      <c r="AB1021">
        <v>-3.944006292701415</v>
      </c>
      <c r="AC1021">
        <v>0.43465445345624004</v>
      </c>
      <c r="AD1021">
        <v>-0.74689902923375229</v>
      </c>
      <c r="AE1021" t="s">
        <v>198</v>
      </c>
      <c r="AF1021">
        <v>-0.19170142040898763</v>
      </c>
      <c r="AG1021" t="s">
        <v>198</v>
      </c>
      <c r="AH1021">
        <f t="shared" si="203"/>
        <v>4</v>
      </c>
      <c r="AI1021">
        <v>-4.1844245711374279</v>
      </c>
      <c r="AJ1021">
        <v>0.11902410314227461</v>
      </c>
      <c r="AK1021">
        <v>-0.86249647625006509</v>
      </c>
      <c r="AL1021" t="s">
        <v>198</v>
      </c>
      <c r="AM1021">
        <v>-0.38956681176272562</v>
      </c>
      <c r="AN1021" t="s">
        <v>198</v>
      </c>
      <c r="AO1021">
        <f t="shared" si="204"/>
        <v>4</v>
      </c>
      <c r="AP1021">
        <v>5.5E-2</v>
      </c>
      <c r="AQ1021">
        <v>1.0860000000000001</v>
      </c>
      <c r="AR1021">
        <v>0.55000000000000004</v>
      </c>
      <c r="AS1021" t="s">
        <v>198</v>
      </c>
      <c r="AT1021">
        <v>1.31</v>
      </c>
      <c r="AU1021" t="s">
        <v>198</v>
      </c>
      <c r="AV1021" t="s">
        <v>1267</v>
      </c>
      <c r="AW1021" t="s">
        <v>1254</v>
      </c>
      <c r="AX1021" t="s">
        <v>3933</v>
      </c>
      <c r="BL1021" t="str">
        <f t="shared" si="205"/>
        <v/>
      </c>
      <c r="BM1021">
        <f t="shared" si="206"/>
        <v>-0.38956681176272562</v>
      </c>
      <c r="BN1021" t="str">
        <f t="shared" si="207"/>
        <v/>
      </c>
      <c r="BO1021" t="s">
        <v>198</v>
      </c>
      <c r="BP1021">
        <v>0.38956681176272562</v>
      </c>
      <c r="BQ1021" t="s">
        <v>198</v>
      </c>
    </row>
    <row r="1022" spans="1:69" hidden="1" x14ac:dyDescent="0.25">
      <c r="A1022"/>
      <c r="B1022" t="s">
        <v>3935</v>
      </c>
      <c r="C1022" t="s">
        <v>3936</v>
      </c>
      <c r="D1022" t="s">
        <v>198</v>
      </c>
      <c r="E1022" t="s">
        <v>198</v>
      </c>
      <c r="F1022" t="s">
        <v>198</v>
      </c>
      <c r="G1022" t="s">
        <v>198</v>
      </c>
      <c r="H1022">
        <v>20.670999999999999</v>
      </c>
      <c r="I1022">
        <v>8.57</v>
      </c>
      <c r="J1022">
        <v>197</v>
      </c>
      <c r="K1022">
        <v>32.487309644669999</v>
      </c>
      <c r="L1022">
        <v>12</v>
      </c>
      <c r="M1022">
        <v>3</v>
      </c>
      <c r="N1022">
        <v>3</v>
      </c>
      <c r="O1022">
        <v>0</v>
      </c>
      <c r="P1022">
        <v>1</v>
      </c>
      <c r="Q1022" t="s">
        <v>198</v>
      </c>
      <c r="R1022">
        <v>2.9809999999999999</v>
      </c>
      <c r="S1022">
        <v>33.304563164710999</v>
      </c>
      <c r="T1022" s="8">
        <f t="shared" si="195"/>
        <v>5.2920448809624654E-2</v>
      </c>
      <c r="U1022" s="8">
        <f t="shared" si="196"/>
        <v>1.2054967767778508</v>
      </c>
      <c r="V1022" s="7">
        <f t="shared" si="197"/>
        <v>0.92574449079334831</v>
      </c>
      <c r="W1022" t="str">
        <f t="shared" si="198"/>
        <v>n.s.</v>
      </c>
      <c r="X1022" t="str">
        <f t="shared" si="199"/>
        <v>n.s.</v>
      </c>
      <c r="Y1022" t="str">
        <f t="shared" si="200"/>
        <v>n.s.</v>
      </c>
      <c r="Z1022" t="str">
        <f t="shared" si="201"/>
        <v>n.s.</v>
      </c>
      <c r="AA1022">
        <f t="shared" si="202"/>
        <v>4</v>
      </c>
      <c r="AB1022">
        <v>-1.2741548943937455</v>
      </c>
      <c r="AC1022" t="s">
        <v>198</v>
      </c>
      <c r="AD1022" t="s">
        <v>198</v>
      </c>
      <c r="AE1022">
        <v>-0.41640200807335392</v>
      </c>
      <c r="AF1022">
        <v>-0.10196537046863241</v>
      </c>
      <c r="AG1022">
        <v>2.0042040681742304</v>
      </c>
      <c r="AH1022">
        <f t="shared" si="203"/>
        <v>4</v>
      </c>
      <c r="AI1022">
        <v>-1.5145731728297585</v>
      </c>
      <c r="AJ1022" t="s">
        <v>198</v>
      </c>
      <c r="AK1022" t="s">
        <v>198</v>
      </c>
      <c r="AL1022">
        <v>-0.81803247465809448</v>
      </c>
      <c r="AM1022">
        <v>-0.2998307618223704</v>
      </c>
      <c r="AN1022">
        <v>1.960159735468209</v>
      </c>
      <c r="AO1022">
        <f t="shared" si="204"/>
        <v>4</v>
      </c>
      <c r="AP1022">
        <v>0.35</v>
      </c>
      <c r="AQ1022" t="s">
        <v>198</v>
      </c>
      <c r="AR1022" t="s">
        <v>198</v>
      </c>
      <c r="AS1022">
        <v>1.7629999999999999</v>
      </c>
      <c r="AT1022">
        <v>1.2310000000000001</v>
      </c>
      <c r="AU1022">
        <v>0.25700000000000001</v>
      </c>
      <c r="AV1022" t="s">
        <v>198</v>
      </c>
      <c r="AW1022" t="s">
        <v>198</v>
      </c>
      <c r="AX1022" t="s">
        <v>198</v>
      </c>
      <c r="BL1022">
        <f t="shared" si="205"/>
        <v>-0.81803247465809448</v>
      </c>
      <c r="BM1022">
        <f t="shared" si="206"/>
        <v>-0.2998307618223704</v>
      </c>
      <c r="BN1022">
        <f t="shared" si="207"/>
        <v>1.960159735468209</v>
      </c>
      <c r="BO1022">
        <v>0.81803247465809448</v>
      </c>
      <c r="BP1022">
        <v>0.2998307618223704</v>
      </c>
      <c r="BQ1022">
        <v>-1.960159735468209</v>
      </c>
    </row>
    <row r="1023" spans="1:69" hidden="1" x14ac:dyDescent="0.25">
      <c r="A1023"/>
      <c r="B1023" t="s">
        <v>3937</v>
      </c>
      <c r="C1023" t="s">
        <v>3938</v>
      </c>
      <c r="D1023" t="s">
        <v>198</v>
      </c>
      <c r="E1023" t="s">
        <v>198</v>
      </c>
      <c r="F1023" t="s">
        <v>198</v>
      </c>
      <c r="G1023" t="s">
        <v>3939</v>
      </c>
      <c r="H1023">
        <v>8.4730000000000008</v>
      </c>
      <c r="I1023">
        <v>9.7200000000000006</v>
      </c>
      <c r="J1023">
        <v>73</v>
      </c>
      <c r="K1023">
        <v>61.643835616438402</v>
      </c>
      <c r="L1023">
        <v>18</v>
      </c>
      <c r="M1023">
        <v>5</v>
      </c>
      <c r="N1023">
        <v>5</v>
      </c>
      <c r="O1023">
        <v>0</v>
      </c>
      <c r="P1023">
        <v>1</v>
      </c>
      <c r="Q1023" t="s">
        <v>198</v>
      </c>
      <c r="R1023">
        <v>9</v>
      </c>
      <c r="S1023">
        <v>38.965373277664199</v>
      </c>
      <c r="T1023" s="8">
        <f t="shared" si="195"/>
        <v>0.11456726915245546</v>
      </c>
      <c r="U1023" s="8">
        <f t="shared" si="196"/>
        <v>8.9688208694799709E-2</v>
      </c>
      <c r="V1023" s="7">
        <f t="shared" si="197"/>
        <v>2.3246807729060688E-2</v>
      </c>
      <c r="W1023" t="str">
        <f t="shared" si="198"/>
        <v>n.s.</v>
      </c>
      <c r="X1023" t="str">
        <f t="shared" si="199"/>
        <v>n.s.</v>
      </c>
      <c r="Y1023" t="str">
        <f t="shared" si="200"/>
        <v>n.s.</v>
      </c>
      <c r="Z1023" t="str">
        <f t="shared" si="201"/>
        <v>n.s.</v>
      </c>
      <c r="AA1023">
        <f t="shared" si="202"/>
        <v>4</v>
      </c>
      <c r="AB1023" t="s">
        <v>198</v>
      </c>
      <c r="AC1023" t="s">
        <v>198</v>
      </c>
      <c r="AD1023">
        <v>0.1285236214605828</v>
      </c>
      <c r="AE1023">
        <v>0.18502039784229884</v>
      </c>
      <c r="AF1023">
        <v>0.18065610132151488</v>
      </c>
      <c r="AG1023">
        <v>-3.5931044014574677E-2</v>
      </c>
      <c r="AH1023">
        <f t="shared" si="203"/>
        <v>4</v>
      </c>
      <c r="AI1023" t="s">
        <v>198</v>
      </c>
      <c r="AJ1023" t="s">
        <v>198</v>
      </c>
      <c r="AK1023">
        <v>1.2926174444270048E-2</v>
      </c>
      <c r="AL1023">
        <v>-0.21661006874244171</v>
      </c>
      <c r="AM1023">
        <v>-1.7209290032223101E-2</v>
      </c>
      <c r="AN1023">
        <v>-7.9975376720595889E-2</v>
      </c>
      <c r="AO1023">
        <f t="shared" si="204"/>
        <v>4</v>
      </c>
      <c r="AP1023" t="s">
        <v>198</v>
      </c>
      <c r="AQ1023" t="s">
        <v>198</v>
      </c>
      <c r="AR1023">
        <v>1.0089999999999999</v>
      </c>
      <c r="AS1023">
        <v>1.1619999999999999</v>
      </c>
      <c r="AT1023">
        <v>1.012</v>
      </c>
      <c r="AU1023">
        <v>1.0569999999999999</v>
      </c>
      <c r="AV1023" t="s">
        <v>1267</v>
      </c>
      <c r="AW1023" t="s">
        <v>198</v>
      </c>
      <c r="AX1023" t="s">
        <v>947</v>
      </c>
      <c r="BL1023">
        <f t="shared" si="205"/>
        <v>-0.21661006874244171</v>
      </c>
      <c r="BM1023">
        <f t="shared" si="206"/>
        <v>-1.7209290032223101E-2</v>
      </c>
      <c r="BN1023">
        <f t="shared" si="207"/>
        <v>-7.9975376720595889E-2</v>
      </c>
      <c r="BO1023">
        <v>0.21661006874244171</v>
      </c>
      <c r="BP1023">
        <v>1.7209290032223101E-2</v>
      </c>
      <c r="BQ1023">
        <v>7.9975376720595889E-2</v>
      </c>
    </row>
    <row r="1024" spans="1:69" x14ac:dyDescent="0.25">
      <c r="B1024" t="s">
        <v>3940</v>
      </c>
      <c r="C1024" t="s">
        <v>3941</v>
      </c>
      <c r="D1024" t="s">
        <v>198</v>
      </c>
      <c r="E1024" t="s">
        <v>198</v>
      </c>
      <c r="F1024" t="s">
        <v>198</v>
      </c>
      <c r="G1024" t="s">
        <v>198</v>
      </c>
      <c r="H1024">
        <v>14.865</v>
      </c>
      <c r="I1024">
        <v>7.91</v>
      </c>
      <c r="J1024">
        <v>129</v>
      </c>
      <c r="K1024">
        <v>20.155038759689901</v>
      </c>
      <c r="L1024">
        <v>21</v>
      </c>
      <c r="M1024">
        <v>1</v>
      </c>
      <c r="N1024">
        <v>1</v>
      </c>
      <c r="O1024">
        <v>0</v>
      </c>
      <c r="P1024">
        <v>1</v>
      </c>
      <c r="Q1024" t="s">
        <v>198</v>
      </c>
      <c r="R1024">
        <v>14.849</v>
      </c>
      <c r="S1024">
        <v>23.742787837982199</v>
      </c>
      <c r="T1024" s="8">
        <f t="shared" si="195"/>
        <v>5.283305308561392E-3</v>
      </c>
      <c r="U1024" s="8">
        <f t="shared" si="196"/>
        <v>0.37414236180078558</v>
      </c>
      <c r="V1024" s="7">
        <f t="shared" si="197"/>
        <v>0.97572320025689818</v>
      </c>
      <c r="W1024" t="str">
        <f t="shared" si="198"/>
        <v>n.s.</v>
      </c>
      <c r="X1024" t="str">
        <f t="shared" si="199"/>
        <v>n.s.</v>
      </c>
      <c r="Y1024" t="str">
        <f t="shared" si="200"/>
        <v>n.s.</v>
      </c>
      <c r="Z1024" t="str">
        <f t="shared" si="201"/>
        <v>n.s.</v>
      </c>
      <c r="AA1024">
        <f t="shared" si="202"/>
        <v>5</v>
      </c>
      <c r="AB1024">
        <v>-0.52079486197687064</v>
      </c>
      <c r="AC1024">
        <v>0.26123805349533763</v>
      </c>
      <c r="AD1024">
        <v>-0.35233500069465656</v>
      </c>
      <c r="AE1024">
        <v>0.44706189583174655</v>
      </c>
      <c r="AF1024" t="s">
        <v>198</v>
      </c>
      <c r="AG1024">
        <v>0.19124643988724999</v>
      </c>
      <c r="AH1024">
        <f t="shared" si="203"/>
        <v>5</v>
      </c>
      <c r="AI1024">
        <v>-0.76121314041288357</v>
      </c>
      <c r="AJ1024">
        <v>-5.4392296818627783E-2</v>
      </c>
      <c r="AK1024">
        <v>-0.46793244771096931</v>
      </c>
      <c r="AL1024">
        <v>4.5431429247006001E-2</v>
      </c>
      <c r="AM1024" t="s">
        <v>198</v>
      </c>
      <c r="AN1024">
        <v>0.14720210718122878</v>
      </c>
      <c r="AO1024">
        <f t="shared" si="204"/>
        <v>5</v>
      </c>
      <c r="AP1024">
        <v>0.59</v>
      </c>
      <c r="AQ1024">
        <v>0.96299999999999997</v>
      </c>
      <c r="AR1024">
        <v>0.72299999999999998</v>
      </c>
      <c r="AS1024">
        <v>0.96899999999999997</v>
      </c>
      <c r="AT1024" t="s">
        <v>198</v>
      </c>
      <c r="AU1024">
        <v>0.90300000000000002</v>
      </c>
      <c r="AV1024" t="s">
        <v>198</v>
      </c>
      <c r="AW1024" t="s">
        <v>1254</v>
      </c>
      <c r="AX1024" t="s">
        <v>198</v>
      </c>
      <c r="BL1024">
        <f t="shared" si="205"/>
        <v>4.5431429247006001E-2</v>
      </c>
      <c r="BM1024" t="str">
        <f t="shared" si="206"/>
        <v/>
      </c>
      <c r="BN1024">
        <f t="shared" si="207"/>
        <v>0.14720210718122878</v>
      </c>
      <c r="BO1024">
        <v>-4.5431429247006001E-2</v>
      </c>
      <c r="BP1024" t="s">
        <v>198</v>
      </c>
      <c r="BQ1024">
        <v>-0.14720210718122878</v>
      </c>
    </row>
    <row r="1025" spans="1:69" hidden="1" x14ac:dyDescent="0.25">
      <c r="A1025"/>
      <c r="B1025" t="s">
        <v>3942</v>
      </c>
      <c r="C1025" t="s">
        <v>3943</v>
      </c>
      <c r="D1025" t="s">
        <v>198</v>
      </c>
      <c r="E1025" t="s">
        <v>198</v>
      </c>
      <c r="F1025" t="s">
        <v>198</v>
      </c>
      <c r="G1025" t="s">
        <v>198</v>
      </c>
      <c r="H1025">
        <v>33.283999999999999</v>
      </c>
      <c r="I1025">
        <v>4.58</v>
      </c>
      <c r="J1025">
        <v>305</v>
      </c>
      <c r="K1025">
        <v>19.344262295082</v>
      </c>
      <c r="L1025">
        <v>8</v>
      </c>
      <c r="M1025">
        <v>3</v>
      </c>
      <c r="N1025">
        <v>3</v>
      </c>
      <c r="O1025">
        <v>0</v>
      </c>
      <c r="P1025">
        <v>1</v>
      </c>
      <c r="Q1025" t="s">
        <v>198</v>
      </c>
      <c r="R1025">
        <v>0.89600000000000002</v>
      </c>
      <c r="S1025">
        <v>26.8432810306549</v>
      </c>
      <c r="T1025" s="8">
        <f t="shared" si="195"/>
        <v>-2.1353986954021575</v>
      </c>
      <c r="U1025" s="8">
        <f t="shared" si="196"/>
        <v>3.0281457158126774</v>
      </c>
      <c r="V1025" s="7">
        <f t="shared" si="197"/>
        <v>0.17148557900819522</v>
      </c>
      <c r="W1025" t="str">
        <f t="shared" si="198"/>
        <v>n.s.</v>
      </c>
      <c r="X1025" t="str">
        <f t="shared" si="199"/>
        <v>n.s.</v>
      </c>
      <c r="Y1025" t="str">
        <f t="shared" si="200"/>
        <v>n.s.</v>
      </c>
      <c r="Z1025" t="str">
        <f t="shared" si="201"/>
        <v>n.s.</v>
      </c>
      <c r="AA1025">
        <f t="shared" si="202"/>
        <v>3</v>
      </c>
      <c r="AB1025">
        <v>-6.4034379113387114</v>
      </c>
      <c r="AC1025" t="s">
        <v>198</v>
      </c>
      <c r="AD1025" t="s">
        <v>198</v>
      </c>
      <c r="AE1025" t="s">
        <v>198</v>
      </c>
      <c r="AF1025">
        <v>0.30256277002043119</v>
      </c>
      <c r="AG1025">
        <v>-0.30532094488819217</v>
      </c>
      <c r="AH1025">
        <f t="shared" si="203"/>
        <v>3</v>
      </c>
      <c r="AI1025">
        <v>-6.6438561897747244</v>
      </c>
      <c r="AJ1025" t="s">
        <v>198</v>
      </c>
      <c r="AK1025" t="s">
        <v>198</v>
      </c>
      <c r="AL1025" t="s">
        <v>198</v>
      </c>
      <c r="AM1025">
        <v>0.10469737866669322</v>
      </c>
      <c r="AN1025">
        <v>-0.34936527759421337</v>
      </c>
      <c r="AO1025">
        <f t="shared" si="204"/>
        <v>3</v>
      </c>
      <c r="AP1025">
        <v>0.01</v>
      </c>
      <c r="AQ1025" t="s">
        <v>198</v>
      </c>
      <c r="AR1025" t="s">
        <v>198</v>
      </c>
      <c r="AS1025" t="s">
        <v>198</v>
      </c>
      <c r="AT1025">
        <v>0.93</v>
      </c>
      <c r="AU1025">
        <v>1.274</v>
      </c>
      <c r="AV1025" t="s">
        <v>198</v>
      </c>
      <c r="AW1025" t="s">
        <v>198</v>
      </c>
      <c r="AX1025" t="s">
        <v>198</v>
      </c>
      <c r="BL1025" t="str">
        <f t="shared" si="205"/>
        <v/>
      </c>
      <c r="BM1025">
        <f t="shared" si="206"/>
        <v>0.10469737866669322</v>
      </c>
      <c r="BN1025">
        <f t="shared" si="207"/>
        <v>-0.34936527759421337</v>
      </c>
      <c r="BO1025" t="s">
        <v>198</v>
      </c>
      <c r="BP1025">
        <v>-0.10469737866669322</v>
      </c>
      <c r="BQ1025">
        <v>0.34936527759421337</v>
      </c>
    </row>
    <row r="1026" spans="1:69" x14ac:dyDescent="0.25">
      <c r="B1026" t="s">
        <v>3944</v>
      </c>
      <c r="C1026" t="s">
        <v>3945</v>
      </c>
      <c r="D1026" t="s">
        <v>198</v>
      </c>
      <c r="E1026" t="s">
        <v>198</v>
      </c>
      <c r="F1026" t="s">
        <v>198</v>
      </c>
      <c r="G1026" t="s">
        <v>3946</v>
      </c>
      <c r="H1026">
        <v>18.881</v>
      </c>
      <c r="I1026">
        <v>9.76</v>
      </c>
      <c r="J1026">
        <v>172</v>
      </c>
      <c r="K1026">
        <v>35.465116279069797</v>
      </c>
      <c r="L1026">
        <v>13</v>
      </c>
      <c r="M1026">
        <v>5</v>
      </c>
      <c r="N1026">
        <v>5</v>
      </c>
      <c r="O1026">
        <v>0</v>
      </c>
      <c r="P1026">
        <v>1</v>
      </c>
      <c r="Q1026" t="s">
        <v>198</v>
      </c>
      <c r="R1026">
        <v>1.929</v>
      </c>
      <c r="S1026">
        <v>33.994558095932</v>
      </c>
      <c r="T1026" s="8">
        <f t="shared" si="195"/>
        <v>-0.90979389673830602</v>
      </c>
      <c r="U1026" s="8">
        <f t="shared" si="196"/>
        <v>1.2401117537374937</v>
      </c>
      <c r="V1026" s="7">
        <f t="shared" si="197"/>
        <v>0.13850458983093314</v>
      </c>
      <c r="W1026" t="str">
        <f t="shared" si="198"/>
        <v>n.s.</v>
      </c>
      <c r="X1026" t="str">
        <f t="shared" si="199"/>
        <v>n.s.</v>
      </c>
      <c r="Y1026" t="str">
        <f t="shared" si="200"/>
        <v>n.s.</v>
      </c>
      <c r="Z1026" t="str">
        <f t="shared" si="201"/>
        <v>n.s.</v>
      </c>
      <c r="AA1026">
        <f t="shared" si="202"/>
        <v>5</v>
      </c>
      <c r="AB1026">
        <v>-2.8398479991787073E-2</v>
      </c>
      <c r="AC1026">
        <v>-0.1265919782911088</v>
      </c>
      <c r="AD1026">
        <v>-0.35633138840495188</v>
      </c>
      <c r="AE1026">
        <v>-3.3479038010845215</v>
      </c>
      <c r="AF1026" t="s">
        <v>198</v>
      </c>
      <c r="AG1026">
        <v>-0.68974383591916077</v>
      </c>
      <c r="AH1026">
        <f t="shared" si="203"/>
        <v>5</v>
      </c>
      <c r="AI1026">
        <v>-0.26881675842780001</v>
      </c>
      <c r="AJ1026">
        <v>-0.44222232860507421</v>
      </c>
      <c r="AK1026">
        <v>-0.47192883542126463</v>
      </c>
      <c r="AL1026">
        <v>-3.749534267669262</v>
      </c>
      <c r="AM1026" t="s">
        <v>198</v>
      </c>
      <c r="AN1026">
        <v>-0.73378816862518204</v>
      </c>
      <c r="AO1026">
        <f t="shared" si="204"/>
        <v>5</v>
      </c>
      <c r="AP1026">
        <v>0.83</v>
      </c>
      <c r="AQ1026">
        <v>0.73599999999999999</v>
      </c>
      <c r="AR1026">
        <v>0.72099999999999997</v>
      </c>
      <c r="AS1026">
        <v>13.45</v>
      </c>
      <c r="AT1026" t="s">
        <v>198</v>
      </c>
      <c r="AU1026">
        <v>1.663</v>
      </c>
      <c r="AV1026" t="s">
        <v>410</v>
      </c>
      <c r="AW1026" t="s">
        <v>198</v>
      </c>
      <c r="AX1026" t="s">
        <v>1397</v>
      </c>
      <c r="BL1026">
        <f t="shared" si="205"/>
        <v>-3.749534267669262</v>
      </c>
      <c r="BM1026" t="str">
        <f t="shared" si="206"/>
        <v/>
      </c>
      <c r="BN1026">
        <f t="shared" si="207"/>
        <v>-0.73378816862518204</v>
      </c>
      <c r="BO1026">
        <v>3.749534267669262</v>
      </c>
      <c r="BP1026" t="s">
        <v>198</v>
      </c>
      <c r="BQ1026">
        <v>0.73378816862518204</v>
      </c>
    </row>
    <row r="1027" spans="1:69" x14ac:dyDescent="0.25">
      <c r="B1027" t="s">
        <v>3947</v>
      </c>
      <c r="C1027" t="s">
        <v>3948</v>
      </c>
      <c r="D1027" t="s">
        <v>198</v>
      </c>
      <c r="E1027" t="s">
        <v>198</v>
      </c>
      <c r="F1027" t="s">
        <v>198</v>
      </c>
      <c r="G1027" t="s">
        <v>3949</v>
      </c>
      <c r="H1027">
        <v>36.314999999999998</v>
      </c>
      <c r="I1027">
        <v>5.1100000000000003</v>
      </c>
      <c r="J1027">
        <v>340</v>
      </c>
      <c r="K1027">
        <v>14.117647058823501</v>
      </c>
      <c r="L1027">
        <v>8</v>
      </c>
      <c r="M1027">
        <v>3</v>
      </c>
      <c r="N1027">
        <v>3</v>
      </c>
      <c r="O1027">
        <v>0</v>
      </c>
      <c r="P1027">
        <v>1</v>
      </c>
      <c r="Q1027" t="s">
        <v>198</v>
      </c>
      <c r="R1027">
        <v>0.83299999999999996</v>
      </c>
      <c r="S1027">
        <v>19.024208903312701</v>
      </c>
      <c r="T1027" s="8">
        <f t="shared" si="195"/>
        <v>-1.5524777181134137</v>
      </c>
      <c r="U1027" s="8">
        <f t="shared" si="196"/>
        <v>2.4203406766794568</v>
      </c>
      <c r="V1027" s="7">
        <f t="shared" si="197"/>
        <v>0.18897341560268816</v>
      </c>
      <c r="W1027" t="str">
        <f t="shared" si="198"/>
        <v>n.s.</v>
      </c>
      <c r="X1027" t="str">
        <f t="shared" si="199"/>
        <v>n.s.</v>
      </c>
      <c r="Y1027" t="str">
        <f t="shared" si="200"/>
        <v>n.s.</v>
      </c>
      <c r="Z1027" t="str">
        <f t="shared" si="201"/>
        <v>n.s.</v>
      </c>
      <c r="AA1027">
        <f t="shared" si="202"/>
        <v>5</v>
      </c>
      <c r="AB1027">
        <v>-0.76247000088881367</v>
      </c>
      <c r="AC1027">
        <v>-6.3282258394607593</v>
      </c>
      <c r="AD1027" t="s">
        <v>198</v>
      </c>
      <c r="AE1027">
        <v>0.38870429214047053</v>
      </c>
      <c r="AF1027">
        <v>-0.53592277727144411</v>
      </c>
      <c r="AG1027">
        <v>-0.52447426508652228</v>
      </c>
      <c r="AH1027">
        <f t="shared" si="203"/>
        <v>5</v>
      </c>
      <c r="AI1027">
        <v>-1.0028882793248266</v>
      </c>
      <c r="AJ1027">
        <v>-6.6438561897747244</v>
      </c>
      <c r="AK1027" t="s">
        <v>198</v>
      </c>
      <c r="AL1027">
        <v>-1.2926174444270048E-2</v>
      </c>
      <c r="AM1027">
        <v>-0.73378816862518204</v>
      </c>
      <c r="AN1027">
        <v>-0.56851859779254355</v>
      </c>
      <c r="AO1027">
        <f t="shared" si="204"/>
        <v>5</v>
      </c>
      <c r="AP1027">
        <v>0.499</v>
      </c>
      <c r="AQ1027">
        <v>0.01</v>
      </c>
      <c r="AR1027" t="s">
        <v>198</v>
      </c>
      <c r="AS1027">
        <v>1.0089999999999999</v>
      </c>
      <c r="AT1027">
        <v>1.663</v>
      </c>
      <c r="AU1027">
        <v>1.4830000000000001</v>
      </c>
      <c r="AV1027" t="s">
        <v>198</v>
      </c>
      <c r="AW1027" t="s">
        <v>1295</v>
      </c>
      <c r="AX1027" t="s">
        <v>2008</v>
      </c>
      <c r="BL1027">
        <f t="shared" si="205"/>
        <v>-1.2926174444270048E-2</v>
      </c>
      <c r="BM1027">
        <f t="shared" si="206"/>
        <v>-0.73378816862518204</v>
      </c>
      <c r="BN1027">
        <f t="shared" si="207"/>
        <v>-0.56851859779254355</v>
      </c>
      <c r="BO1027">
        <v>1.2926174444270048E-2</v>
      </c>
      <c r="BP1027">
        <v>0.73378816862518204</v>
      </c>
      <c r="BQ1027">
        <v>0.56851859779254355</v>
      </c>
    </row>
    <row r="1028" spans="1:69" x14ac:dyDescent="0.25">
      <c r="B1028" t="s">
        <v>3950</v>
      </c>
      <c r="C1028" t="s">
        <v>3951</v>
      </c>
      <c r="D1028" t="s">
        <v>198</v>
      </c>
      <c r="E1028" t="s">
        <v>198</v>
      </c>
      <c r="F1028" t="s">
        <v>198</v>
      </c>
      <c r="G1028" t="s">
        <v>1519</v>
      </c>
      <c r="H1028">
        <v>49.252000000000002</v>
      </c>
      <c r="I1028">
        <v>5.41</v>
      </c>
      <c r="J1028">
        <v>465</v>
      </c>
      <c r="K1028">
        <v>18.494623655914001</v>
      </c>
      <c r="L1028">
        <v>12</v>
      </c>
      <c r="M1028">
        <v>4</v>
      </c>
      <c r="N1028">
        <v>4</v>
      </c>
      <c r="O1028">
        <v>0</v>
      </c>
      <c r="P1028">
        <v>1</v>
      </c>
      <c r="Q1028" t="s">
        <v>198</v>
      </c>
      <c r="R1028">
        <v>0.48699999999999999</v>
      </c>
      <c r="S1028">
        <v>44.265600681304903</v>
      </c>
      <c r="T1028" s="8">
        <f t="shared" ref="T1028:T1091" si="208">IFERROR(AVERAGE(AB1028:AG1028),"")</f>
        <v>-0.18058970158793017</v>
      </c>
      <c r="U1028" s="8">
        <f t="shared" ref="U1028:U1091" si="209">IFERROR(_xlfn.STDEV.P(AB1028:AG1028),"")</f>
        <v>0.37628754631217332</v>
      </c>
      <c r="V1028" s="7">
        <f t="shared" ref="V1028:V1091" si="210">IFERROR(_xlfn.T.TEST(AB1028:AG1028,BE$2:BJ$2,2,2),"")</f>
        <v>0.30841974478425477</v>
      </c>
      <c r="W1028" t="str">
        <f t="shared" ref="W1028:W1091" si="211">IFERROR(IF(AND(T1028^2^0.5&gt;0.5,U1028&lt;T1028^2^0.5,V1028&lt;0.05,AA1028&gt;4),"REGULATED","n.s."),"n.q.")</f>
        <v>n.s.</v>
      </c>
      <c r="X1028" t="str">
        <f t="shared" ref="X1028:X1091" si="212">IFERROR(IF(AND(T1028^2^0.5&gt;0.75,U1028&lt;T1028^2^0.5,V1028&lt;0.05,AA1028&gt;4),"REGULATED","n.s."),"n.q.")</f>
        <v>n.s.</v>
      </c>
      <c r="Y1028" t="str">
        <f t="shared" ref="Y1028:Y1091" si="213">IFERROR(IF(AND(T1028^2^0.5&gt;0.5,U1028&lt;T1028^2^0.5,V1028&lt;0.01,AA1028&gt;4),"REGULATED","n.s."),"n.q.")</f>
        <v>n.s.</v>
      </c>
      <c r="Z1028" t="str">
        <f t="shared" ref="Z1028:Z1091" si="214">IFERROR(IF(AND(T1028^2^0.5&gt;0.75,U1028&lt;T1028^2^0.5,V1028&lt;0.05,AA1028&gt;4),"REGULATED","n.s."),"n.q.")</f>
        <v>n.s.</v>
      </c>
      <c r="AA1028">
        <f t="shared" ref="AA1028:AA1091" si="215">COUNT(AB1028:AG1028)</f>
        <v>6</v>
      </c>
      <c r="AB1028">
        <v>-0.10514618071858767</v>
      </c>
      <c r="AC1028">
        <v>0.28501111525557338</v>
      </c>
      <c r="AD1028">
        <v>-0.94029375387573255</v>
      </c>
      <c r="AE1028">
        <v>-0.20149140325525583</v>
      </c>
      <c r="AF1028">
        <v>-0.16277981110647816</v>
      </c>
      <c r="AG1028">
        <v>4.1161824172899847E-2</v>
      </c>
      <c r="AH1028">
        <f t="shared" ref="AH1028:AH1091" si="216">COUNT(AI1028:AN1028)</f>
        <v>6</v>
      </c>
      <c r="AI1028">
        <v>-0.3455644591546006</v>
      </c>
      <c r="AJ1028">
        <v>-3.061923505839206E-2</v>
      </c>
      <c r="AK1028">
        <v>-1.0558912008920454</v>
      </c>
      <c r="AL1028">
        <v>-0.60312186983999638</v>
      </c>
      <c r="AM1028">
        <v>-0.36064520246021614</v>
      </c>
      <c r="AN1028">
        <v>-2.8825085331213654E-3</v>
      </c>
      <c r="AO1028">
        <f t="shared" ref="AO1028:AO1091" si="217">COUNT(AP1028:AU1028)</f>
        <v>6</v>
      </c>
      <c r="AP1028">
        <v>0.78700000000000003</v>
      </c>
      <c r="AQ1028">
        <v>0.97899999999999998</v>
      </c>
      <c r="AR1028">
        <v>0.48099999999999998</v>
      </c>
      <c r="AS1028">
        <v>1.5189999999999999</v>
      </c>
      <c r="AT1028">
        <v>1.284</v>
      </c>
      <c r="AU1028">
        <v>1.002</v>
      </c>
      <c r="AV1028" t="s">
        <v>198</v>
      </c>
      <c r="AW1028" t="s">
        <v>198</v>
      </c>
      <c r="AX1028" t="s">
        <v>198</v>
      </c>
      <c r="BL1028">
        <f t="shared" ref="BL1028:BL1091" si="218">IFERROR(BO1028*-1,"")</f>
        <v>-0.60312186983999638</v>
      </c>
      <c r="BM1028">
        <f t="shared" ref="BM1028:BM1091" si="219">IFERROR(BP1028*-1,"")</f>
        <v>-0.36064520246021614</v>
      </c>
      <c r="BN1028">
        <f t="shared" ref="BN1028:BN1091" si="220">IFERROR(BQ1028*-1,"")</f>
        <v>-2.8825085331213654E-3</v>
      </c>
      <c r="BO1028">
        <v>0.60312186983999638</v>
      </c>
      <c r="BP1028">
        <v>0.36064520246021614</v>
      </c>
      <c r="BQ1028">
        <v>2.8825085331213654E-3</v>
      </c>
    </row>
    <row r="1029" spans="1:69" x14ac:dyDescent="0.25">
      <c r="B1029" t="s">
        <v>3952</v>
      </c>
      <c r="C1029" t="s">
        <v>3953</v>
      </c>
      <c r="D1029" t="s">
        <v>198</v>
      </c>
      <c r="E1029" t="s">
        <v>198</v>
      </c>
      <c r="F1029" t="s">
        <v>198</v>
      </c>
      <c r="G1029" t="s">
        <v>198</v>
      </c>
      <c r="H1029">
        <v>23.824999999999999</v>
      </c>
      <c r="I1029">
        <v>10.01</v>
      </c>
      <c r="J1029">
        <v>213</v>
      </c>
      <c r="K1029">
        <v>18.309859154929601</v>
      </c>
      <c r="L1029">
        <v>11</v>
      </c>
      <c r="M1029">
        <v>2</v>
      </c>
      <c r="N1029">
        <v>2</v>
      </c>
      <c r="O1029">
        <v>0</v>
      </c>
      <c r="P1029">
        <v>1</v>
      </c>
      <c r="Q1029" t="s">
        <v>198</v>
      </c>
      <c r="R1029">
        <v>2.1619999999999999</v>
      </c>
      <c r="S1029">
        <v>36.008588552474997</v>
      </c>
      <c r="T1029" s="8">
        <f t="shared" si="208"/>
        <v>0.11597238415505537</v>
      </c>
      <c r="U1029" s="8">
        <f t="shared" si="209"/>
        <v>0.2468026735543726</v>
      </c>
      <c r="V1029" s="7">
        <f t="shared" si="210"/>
        <v>0.32497423293688144</v>
      </c>
      <c r="W1029" t="str">
        <f t="shared" si="211"/>
        <v>n.s.</v>
      </c>
      <c r="X1029" t="str">
        <f t="shared" si="212"/>
        <v>n.s.</v>
      </c>
      <c r="Y1029" t="str">
        <f t="shared" si="213"/>
        <v>n.s.</v>
      </c>
      <c r="Z1029" t="str">
        <f t="shared" si="214"/>
        <v>n.s.</v>
      </c>
      <c r="AA1029">
        <f t="shared" si="215"/>
        <v>5</v>
      </c>
      <c r="AB1029">
        <v>-3.5368034806628812E-2</v>
      </c>
      <c r="AC1029" t="s">
        <v>198</v>
      </c>
      <c r="AD1029">
        <v>-0.24470731958410508</v>
      </c>
      <c r="AE1029">
        <v>0.26281599768245867</v>
      </c>
      <c r="AF1029">
        <v>0.12062239242127763</v>
      </c>
      <c r="AG1029">
        <v>0.4764988850622745</v>
      </c>
      <c r="AH1029">
        <f t="shared" si="216"/>
        <v>5</v>
      </c>
      <c r="AI1029">
        <v>-0.27578631324264175</v>
      </c>
      <c r="AJ1029" t="s">
        <v>198</v>
      </c>
      <c r="AK1029">
        <v>-0.36030476660041783</v>
      </c>
      <c r="AL1029">
        <v>-0.13881446890228188</v>
      </c>
      <c r="AM1029">
        <v>-7.7242998932460352E-2</v>
      </c>
      <c r="AN1029">
        <v>0.4324545523562533</v>
      </c>
      <c r="AO1029">
        <f t="shared" si="217"/>
        <v>5</v>
      </c>
      <c r="AP1029">
        <v>0.82599999999999996</v>
      </c>
      <c r="AQ1029" t="s">
        <v>198</v>
      </c>
      <c r="AR1029">
        <v>0.77900000000000003</v>
      </c>
      <c r="AS1029">
        <v>1.101</v>
      </c>
      <c r="AT1029">
        <v>1.0549999999999999</v>
      </c>
      <c r="AU1029">
        <v>0.74099999999999999</v>
      </c>
      <c r="AV1029" t="s">
        <v>198</v>
      </c>
      <c r="AW1029" t="s">
        <v>1254</v>
      </c>
      <c r="AX1029" t="s">
        <v>198</v>
      </c>
      <c r="BL1029">
        <f t="shared" si="218"/>
        <v>-0.13881446890228188</v>
      </c>
      <c r="BM1029">
        <f t="shared" si="219"/>
        <v>-7.7242998932460352E-2</v>
      </c>
      <c r="BN1029">
        <f t="shared" si="220"/>
        <v>0.4324545523562533</v>
      </c>
      <c r="BO1029">
        <v>0.13881446890228188</v>
      </c>
      <c r="BP1029">
        <v>7.7242998932460352E-2</v>
      </c>
      <c r="BQ1029">
        <v>-0.4324545523562533</v>
      </c>
    </row>
    <row r="1030" spans="1:69" x14ac:dyDescent="0.25">
      <c r="B1030" t="s">
        <v>3954</v>
      </c>
      <c r="C1030" t="s">
        <v>3955</v>
      </c>
      <c r="D1030" t="s">
        <v>198</v>
      </c>
      <c r="E1030" t="s">
        <v>198</v>
      </c>
      <c r="F1030" t="s">
        <v>198</v>
      </c>
      <c r="G1030" t="s">
        <v>3956</v>
      </c>
      <c r="H1030">
        <v>82.659000000000006</v>
      </c>
      <c r="I1030">
        <v>4.74</v>
      </c>
      <c r="J1030">
        <v>801</v>
      </c>
      <c r="K1030">
        <v>7.3657927590511898</v>
      </c>
      <c r="L1030">
        <v>10</v>
      </c>
      <c r="M1030">
        <v>4</v>
      </c>
      <c r="N1030">
        <v>4</v>
      </c>
      <c r="O1030">
        <v>0</v>
      </c>
      <c r="P1030">
        <v>1</v>
      </c>
      <c r="Q1030" t="s">
        <v>198</v>
      </c>
      <c r="R1030">
        <v>0.48199999999999998</v>
      </c>
      <c r="S1030">
        <v>26.656729578971898</v>
      </c>
      <c r="T1030" s="8">
        <f t="shared" si="208"/>
        <v>4.482818025210717</v>
      </c>
      <c r="U1030" s="8">
        <f t="shared" si="209"/>
        <v>1.9859138538336643</v>
      </c>
      <c r="V1030" s="7">
        <f t="shared" si="210"/>
        <v>7.3756136110857465E-4</v>
      </c>
      <c r="W1030" t="str">
        <f t="shared" si="211"/>
        <v>REGULATED</v>
      </c>
      <c r="X1030" t="str">
        <f t="shared" si="212"/>
        <v>REGULATED</v>
      </c>
      <c r="Y1030" t="str">
        <f t="shared" si="213"/>
        <v>REGULATED</v>
      </c>
      <c r="Z1030" t="str">
        <f t="shared" si="214"/>
        <v>REGULATED</v>
      </c>
      <c r="AA1030">
        <f t="shared" si="215"/>
        <v>5</v>
      </c>
      <c r="AB1030">
        <v>3.0631484263805331</v>
      </c>
      <c r="AC1030" t="s">
        <v>198</v>
      </c>
      <c r="AD1030">
        <v>6.7594536367910383</v>
      </c>
      <c r="AE1030">
        <v>7.0454866563594649</v>
      </c>
      <c r="AF1030">
        <v>3.003778339237436</v>
      </c>
      <c r="AG1030">
        <v>2.5422230672851112</v>
      </c>
      <c r="AH1030">
        <f t="shared" si="216"/>
        <v>5</v>
      </c>
      <c r="AI1030">
        <v>2.8227301479445202</v>
      </c>
      <c r="AJ1030" t="s">
        <v>198</v>
      </c>
      <c r="AK1030">
        <v>6.6438561897747253</v>
      </c>
      <c r="AL1030">
        <v>6.6438561897747244</v>
      </c>
      <c r="AM1030">
        <v>2.8059129478836979</v>
      </c>
      <c r="AN1030">
        <v>2.4981787345790898</v>
      </c>
      <c r="AO1030">
        <f t="shared" si="217"/>
        <v>5</v>
      </c>
      <c r="AP1030">
        <v>7.0750000000000002</v>
      </c>
      <c r="AQ1030" t="s">
        <v>198</v>
      </c>
      <c r="AR1030">
        <v>100</v>
      </c>
      <c r="AS1030">
        <v>0.01</v>
      </c>
      <c r="AT1030">
        <v>0.14299999999999999</v>
      </c>
      <c r="AU1030">
        <v>0.17699999999999999</v>
      </c>
      <c r="AV1030" t="s">
        <v>198</v>
      </c>
      <c r="AW1030" t="s">
        <v>1254</v>
      </c>
      <c r="AX1030" t="s">
        <v>198</v>
      </c>
      <c r="BL1030">
        <f t="shared" si="218"/>
        <v>6.6438561897747244</v>
      </c>
      <c r="BM1030">
        <f t="shared" si="219"/>
        <v>2.8059129478836979</v>
      </c>
      <c r="BN1030">
        <f t="shared" si="220"/>
        <v>2.4981787345790898</v>
      </c>
      <c r="BO1030">
        <v>-6.6438561897747244</v>
      </c>
      <c r="BP1030">
        <v>-2.8059129478836979</v>
      </c>
      <c r="BQ1030">
        <v>-2.4981787345790898</v>
      </c>
    </row>
    <row r="1031" spans="1:69" hidden="1" x14ac:dyDescent="0.25">
      <c r="A1031"/>
      <c r="B1031" t="s">
        <v>3957</v>
      </c>
      <c r="C1031" t="s">
        <v>3958</v>
      </c>
      <c r="D1031" t="s">
        <v>198</v>
      </c>
      <c r="E1031" t="s">
        <v>198</v>
      </c>
      <c r="F1031" t="s">
        <v>198</v>
      </c>
      <c r="G1031" t="s">
        <v>584</v>
      </c>
      <c r="H1031">
        <v>39.222000000000001</v>
      </c>
      <c r="I1031">
        <v>6.19</v>
      </c>
      <c r="J1031">
        <v>367</v>
      </c>
      <c r="K1031">
        <v>22.8882833787466</v>
      </c>
      <c r="L1031">
        <v>10</v>
      </c>
      <c r="M1031">
        <v>5</v>
      </c>
      <c r="N1031">
        <v>5</v>
      </c>
      <c r="O1031">
        <v>0</v>
      </c>
      <c r="P1031">
        <v>1</v>
      </c>
      <c r="Q1031" t="s">
        <v>198</v>
      </c>
      <c r="R1031">
        <v>0.874</v>
      </c>
      <c r="S1031">
        <v>32.005189895629897</v>
      </c>
      <c r="T1031" s="8">
        <f t="shared" si="208"/>
        <v>-0.53661525653008801</v>
      </c>
      <c r="U1031" s="8">
        <f t="shared" si="209"/>
        <v>0.69045918250716576</v>
      </c>
      <c r="V1031" s="7">
        <f t="shared" si="210"/>
        <v>0.13706305641628153</v>
      </c>
      <c r="W1031" t="str">
        <f t="shared" si="211"/>
        <v>n.s.</v>
      </c>
      <c r="X1031" t="str">
        <f t="shared" si="212"/>
        <v>n.s.</v>
      </c>
      <c r="Y1031" t="str">
        <f t="shared" si="213"/>
        <v>n.s.</v>
      </c>
      <c r="Z1031" t="str">
        <f t="shared" si="214"/>
        <v>n.s.</v>
      </c>
      <c r="AA1031">
        <f t="shared" si="215"/>
        <v>3</v>
      </c>
      <c r="AB1031">
        <v>-1.4869612669009953</v>
      </c>
      <c r="AC1031">
        <v>-0.25569123973780444</v>
      </c>
      <c r="AD1031">
        <v>0.13280673704853585</v>
      </c>
      <c r="AE1031" t="s">
        <v>198</v>
      </c>
      <c r="AF1031" t="s">
        <v>198</v>
      </c>
      <c r="AG1031" t="s">
        <v>198</v>
      </c>
      <c r="AH1031">
        <f t="shared" si="216"/>
        <v>3</v>
      </c>
      <c r="AI1031">
        <v>-1.7273795453370082</v>
      </c>
      <c r="AJ1031">
        <v>-0.57132159005176986</v>
      </c>
      <c r="AK1031">
        <v>1.7209290032223101E-2</v>
      </c>
      <c r="AL1031" t="s">
        <v>198</v>
      </c>
      <c r="AM1031" t="s">
        <v>198</v>
      </c>
      <c r="AN1031" t="s">
        <v>198</v>
      </c>
      <c r="AO1031">
        <f t="shared" si="217"/>
        <v>3</v>
      </c>
      <c r="AP1031">
        <v>0.30199999999999999</v>
      </c>
      <c r="AQ1031">
        <v>0.67300000000000004</v>
      </c>
      <c r="AR1031">
        <v>1.012</v>
      </c>
      <c r="AS1031" t="s">
        <v>198</v>
      </c>
      <c r="AT1031" t="s">
        <v>198</v>
      </c>
      <c r="AU1031" t="s">
        <v>198</v>
      </c>
      <c r="AV1031" t="s">
        <v>1309</v>
      </c>
      <c r="AW1031" t="s">
        <v>198</v>
      </c>
      <c r="AX1031" t="s">
        <v>583</v>
      </c>
      <c r="BL1031" t="str">
        <f t="shared" si="218"/>
        <v/>
      </c>
      <c r="BM1031" t="str">
        <f t="shared" si="219"/>
        <v/>
      </c>
      <c r="BN1031" t="str">
        <f t="shared" si="220"/>
        <v/>
      </c>
      <c r="BO1031" t="s">
        <v>198</v>
      </c>
      <c r="BP1031" t="s">
        <v>198</v>
      </c>
      <c r="BQ1031" t="s">
        <v>198</v>
      </c>
    </row>
    <row r="1032" spans="1:69" x14ac:dyDescent="0.25">
      <c r="B1032" t="s">
        <v>3959</v>
      </c>
      <c r="C1032" t="s">
        <v>3960</v>
      </c>
      <c r="D1032" t="s">
        <v>198</v>
      </c>
      <c r="E1032" t="s">
        <v>198</v>
      </c>
      <c r="F1032" t="s">
        <v>198</v>
      </c>
      <c r="G1032" t="s">
        <v>1519</v>
      </c>
      <c r="H1032">
        <v>39.779000000000003</v>
      </c>
      <c r="I1032">
        <v>5.85</v>
      </c>
      <c r="J1032">
        <v>366</v>
      </c>
      <c r="K1032">
        <v>8.1967213114754092</v>
      </c>
      <c r="L1032">
        <v>16</v>
      </c>
      <c r="M1032">
        <v>2</v>
      </c>
      <c r="N1032">
        <v>2</v>
      </c>
      <c r="O1032">
        <v>0</v>
      </c>
      <c r="P1032">
        <v>1</v>
      </c>
      <c r="Q1032" t="s">
        <v>198</v>
      </c>
      <c r="R1032">
        <v>0.44500000000000001</v>
      </c>
      <c r="S1032">
        <v>58.686091899871798</v>
      </c>
      <c r="T1032" s="8">
        <f t="shared" si="208"/>
        <v>-6.4028727481960326E-2</v>
      </c>
      <c r="U1032" s="8">
        <f t="shared" si="209"/>
        <v>0.22187342558267603</v>
      </c>
      <c r="V1032" s="7">
        <f t="shared" si="210"/>
        <v>0.53326452795944079</v>
      </c>
      <c r="W1032" t="str">
        <f t="shared" si="211"/>
        <v>n.s.</v>
      </c>
      <c r="X1032" t="str">
        <f t="shared" si="212"/>
        <v>n.s.</v>
      </c>
      <c r="Y1032" t="str">
        <f t="shared" si="213"/>
        <v>n.s.</v>
      </c>
      <c r="Z1032" t="str">
        <f t="shared" si="214"/>
        <v>n.s.</v>
      </c>
      <c r="AA1032">
        <f t="shared" si="215"/>
        <v>6</v>
      </c>
      <c r="AB1032">
        <v>-0.18426939087655025</v>
      </c>
      <c r="AC1032">
        <v>1.6957607726906021E-2</v>
      </c>
      <c r="AD1032">
        <v>0.32349029865764561</v>
      </c>
      <c r="AE1032">
        <v>-0.39662746605975974</v>
      </c>
      <c r="AF1032">
        <v>1.0097644307713149E-2</v>
      </c>
      <c r="AG1032">
        <v>-0.15382105864771678</v>
      </c>
      <c r="AH1032">
        <f t="shared" si="216"/>
        <v>6</v>
      </c>
      <c r="AI1032">
        <v>-0.42468766931256319</v>
      </c>
      <c r="AJ1032">
        <v>-0.29867274258705939</v>
      </c>
      <c r="AK1032">
        <v>0.20789285164133287</v>
      </c>
      <c r="AL1032">
        <v>-0.79825793264450029</v>
      </c>
      <c r="AM1032">
        <v>-0.18776774704602484</v>
      </c>
      <c r="AN1032">
        <v>-0.19786539135373798</v>
      </c>
      <c r="AO1032">
        <f t="shared" si="217"/>
        <v>6</v>
      </c>
      <c r="AP1032">
        <v>0.745</v>
      </c>
      <c r="AQ1032">
        <v>0.81299999999999994</v>
      </c>
      <c r="AR1032">
        <v>1.155</v>
      </c>
      <c r="AS1032">
        <v>1.7390000000000001</v>
      </c>
      <c r="AT1032">
        <v>1.139</v>
      </c>
      <c r="AU1032">
        <v>1.147</v>
      </c>
      <c r="AV1032" t="s">
        <v>198</v>
      </c>
      <c r="AW1032" t="s">
        <v>198</v>
      </c>
      <c r="AX1032" t="s">
        <v>198</v>
      </c>
      <c r="BL1032">
        <f t="shared" si="218"/>
        <v>-0.79825793264450029</v>
      </c>
      <c r="BM1032">
        <f t="shared" si="219"/>
        <v>-0.18776774704602484</v>
      </c>
      <c r="BN1032">
        <f t="shared" si="220"/>
        <v>-0.19786539135373798</v>
      </c>
      <c r="BO1032">
        <v>0.79825793264450029</v>
      </c>
      <c r="BP1032">
        <v>0.18776774704602484</v>
      </c>
      <c r="BQ1032">
        <v>0.19786539135373798</v>
      </c>
    </row>
    <row r="1033" spans="1:69" x14ac:dyDescent="0.25">
      <c r="B1033" t="s">
        <v>3961</v>
      </c>
      <c r="C1033" t="s">
        <v>3962</v>
      </c>
      <c r="D1033" t="s">
        <v>198</v>
      </c>
      <c r="E1033" t="s">
        <v>198</v>
      </c>
      <c r="F1033" t="s">
        <v>198</v>
      </c>
      <c r="G1033" t="s">
        <v>3963</v>
      </c>
      <c r="H1033">
        <v>18.088999999999999</v>
      </c>
      <c r="I1033">
        <v>8.6</v>
      </c>
      <c r="J1033">
        <v>163</v>
      </c>
      <c r="K1033">
        <v>19.018404907975501</v>
      </c>
      <c r="L1033">
        <v>15</v>
      </c>
      <c r="M1033">
        <v>2</v>
      </c>
      <c r="N1033">
        <v>2</v>
      </c>
      <c r="O1033">
        <v>0</v>
      </c>
      <c r="P1033">
        <v>1</v>
      </c>
      <c r="Q1033" t="s">
        <v>198</v>
      </c>
      <c r="R1033">
        <v>1.8480000000000001</v>
      </c>
      <c r="S1033">
        <v>61.043364524841301</v>
      </c>
      <c r="T1033" s="8">
        <f t="shared" si="208"/>
        <v>-0.11617806493844025</v>
      </c>
      <c r="U1033" s="8">
        <f t="shared" si="209"/>
        <v>0.14302443088966349</v>
      </c>
      <c r="V1033" s="7">
        <f t="shared" si="210"/>
        <v>9.9367770430968491E-2</v>
      </c>
      <c r="W1033" t="str">
        <f t="shared" si="211"/>
        <v>n.s.</v>
      </c>
      <c r="X1033" t="str">
        <f t="shared" si="212"/>
        <v>n.s.</v>
      </c>
      <c r="Y1033" t="str">
        <f t="shared" si="213"/>
        <v>n.s.</v>
      </c>
      <c r="Z1033" t="str">
        <f t="shared" si="214"/>
        <v>n.s.</v>
      </c>
      <c r="AA1033">
        <f t="shared" si="215"/>
        <v>6</v>
      </c>
      <c r="AB1033">
        <v>-0.22352882132377738</v>
      </c>
      <c r="AC1033">
        <v>-0.33954115268859347</v>
      </c>
      <c r="AD1033">
        <v>4.4630925662169169E-2</v>
      </c>
      <c r="AE1033">
        <v>-8.7912469057733089E-2</v>
      </c>
      <c r="AF1033">
        <v>6.5617593055298212E-2</v>
      </c>
      <c r="AG1033">
        <v>-0.15633446527800507</v>
      </c>
      <c r="AH1033">
        <f t="shared" si="216"/>
        <v>6</v>
      </c>
      <c r="AI1033">
        <v>-0.46394709975979032</v>
      </c>
      <c r="AJ1033">
        <v>-0.65517150300255889</v>
      </c>
      <c r="AK1033">
        <v>-7.0966521354143594E-2</v>
      </c>
      <c r="AL1033">
        <v>-0.48954293564247364</v>
      </c>
      <c r="AM1033">
        <v>-0.13224779829843977</v>
      </c>
      <c r="AN1033">
        <v>-0.20037879798402627</v>
      </c>
      <c r="AO1033">
        <f t="shared" si="217"/>
        <v>6</v>
      </c>
      <c r="AP1033">
        <v>0.72499999999999998</v>
      </c>
      <c r="AQ1033">
        <v>0.63500000000000001</v>
      </c>
      <c r="AR1033">
        <v>0.95199999999999996</v>
      </c>
      <c r="AS1033">
        <v>1.4039999999999999</v>
      </c>
      <c r="AT1033">
        <v>1.0960000000000001</v>
      </c>
      <c r="AU1033">
        <v>1.149</v>
      </c>
      <c r="AV1033" t="s">
        <v>198</v>
      </c>
      <c r="AW1033" t="s">
        <v>198</v>
      </c>
      <c r="AX1033" t="s">
        <v>198</v>
      </c>
      <c r="BL1033">
        <f t="shared" si="218"/>
        <v>-0.48954293564247364</v>
      </c>
      <c r="BM1033">
        <f t="shared" si="219"/>
        <v>-0.13224779829843977</v>
      </c>
      <c r="BN1033">
        <f t="shared" si="220"/>
        <v>-0.20037879798402627</v>
      </c>
      <c r="BO1033">
        <v>0.48954293564247364</v>
      </c>
      <c r="BP1033">
        <v>0.13224779829843977</v>
      </c>
      <c r="BQ1033">
        <v>0.20037879798402627</v>
      </c>
    </row>
    <row r="1034" spans="1:69" x14ac:dyDescent="0.25">
      <c r="B1034" t="s">
        <v>3964</v>
      </c>
      <c r="C1034" t="s">
        <v>3965</v>
      </c>
      <c r="D1034" t="s">
        <v>198</v>
      </c>
      <c r="E1034" t="s">
        <v>198</v>
      </c>
      <c r="F1034" t="s">
        <v>198</v>
      </c>
      <c r="G1034" t="s">
        <v>3966</v>
      </c>
      <c r="H1034">
        <v>57.401000000000003</v>
      </c>
      <c r="I1034">
        <v>8.57</v>
      </c>
      <c r="J1034">
        <v>517</v>
      </c>
      <c r="K1034">
        <v>14.5067698259188</v>
      </c>
      <c r="L1034">
        <v>10</v>
      </c>
      <c r="M1034">
        <v>6</v>
      </c>
      <c r="N1034">
        <v>6</v>
      </c>
      <c r="O1034">
        <v>0</v>
      </c>
      <c r="P1034">
        <v>1</v>
      </c>
      <c r="Q1034" t="s">
        <v>198</v>
      </c>
      <c r="R1034">
        <v>0.68200000000000005</v>
      </c>
      <c r="S1034">
        <v>29.3172478675842</v>
      </c>
      <c r="T1034" s="8">
        <f t="shared" si="208"/>
        <v>8.9277789704826457E-2</v>
      </c>
      <c r="U1034" s="8">
        <f t="shared" si="209"/>
        <v>0.99076232870731296</v>
      </c>
      <c r="V1034" s="7">
        <f t="shared" si="210"/>
        <v>0.84619051436083093</v>
      </c>
      <c r="W1034" t="str">
        <f t="shared" si="211"/>
        <v>n.s.</v>
      </c>
      <c r="X1034" t="str">
        <f t="shared" si="212"/>
        <v>n.s.</v>
      </c>
      <c r="Y1034" t="str">
        <f t="shared" si="213"/>
        <v>n.s.</v>
      </c>
      <c r="Z1034" t="str">
        <f t="shared" si="214"/>
        <v>n.s.</v>
      </c>
      <c r="AA1034">
        <f t="shared" si="215"/>
        <v>5</v>
      </c>
      <c r="AB1034">
        <v>0.10435672885998457</v>
      </c>
      <c r="AC1034" t="s">
        <v>198</v>
      </c>
      <c r="AD1034">
        <v>1.9055353159965076</v>
      </c>
      <c r="AE1034">
        <v>-0.46705629873739452</v>
      </c>
      <c r="AF1034">
        <v>-1.0415326502128177</v>
      </c>
      <c r="AG1034">
        <v>-5.4914147382147567E-2</v>
      </c>
      <c r="AH1034">
        <f t="shared" si="216"/>
        <v>5</v>
      </c>
      <c r="AI1034">
        <v>-0.13606154957602837</v>
      </c>
      <c r="AJ1034" t="s">
        <v>198</v>
      </c>
      <c r="AK1034">
        <v>1.7899378689801948</v>
      </c>
      <c r="AL1034">
        <v>-0.86868676532213507</v>
      </c>
      <c r="AM1034">
        <v>-1.2393980415665558</v>
      </c>
      <c r="AN1034">
        <v>-9.8958480088168779E-2</v>
      </c>
      <c r="AO1034">
        <f t="shared" si="217"/>
        <v>5</v>
      </c>
      <c r="AP1034">
        <v>0.91</v>
      </c>
      <c r="AQ1034" t="s">
        <v>198</v>
      </c>
      <c r="AR1034">
        <v>3.4580000000000002</v>
      </c>
      <c r="AS1034">
        <v>1.8260000000000001</v>
      </c>
      <c r="AT1034">
        <v>2.3610000000000002</v>
      </c>
      <c r="AU1034">
        <v>1.071</v>
      </c>
      <c r="AV1034" t="s">
        <v>199</v>
      </c>
      <c r="AW1034" t="s">
        <v>198</v>
      </c>
      <c r="AX1034" t="s">
        <v>209</v>
      </c>
      <c r="BL1034">
        <f t="shared" si="218"/>
        <v>-0.86868676532213507</v>
      </c>
      <c r="BM1034">
        <f t="shared" si="219"/>
        <v>-1.2393980415665558</v>
      </c>
      <c r="BN1034">
        <f t="shared" si="220"/>
        <v>-9.8958480088168779E-2</v>
      </c>
      <c r="BO1034">
        <v>0.86868676532213507</v>
      </c>
      <c r="BP1034">
        <v>1.2393980415665558</v>
      </c>
      <c r="BQ1034">
        <v>9.8958480088168779E-2</v>
      </c>
    </row>
    <row r="1035" spans="1:69" x14ac:dyDescent="0.25">
      <c r="B1035" t="s">
        <v>3967</v>
      </c>
      <c r="C1035" t="s">
        <v>3968</v>
      </c>
      <c r="D1035" t="s">
        <v>198</v>
      </c>
      <c r="E1035" t="s">
        <v>198</v>
      </c>
      <c r="F1035" t="s">
        <v>198</v>
      </c>
      <c r="G1035" t="s">
        <v>198</v>
      </c>
      <c r="H1035">
        <v>23.565999999999999</v>
      </c>
      <c r="I1035">
        <v>8.15</v>
      </c>
      <c r="J1035">
        <v>214</v>
      </c>
      <c r="K1035">
        <v>6.0747663551401896</v>
      </c>
      <c r="L1035">
        <v>47</v>
      </c>
      <c r="M1035">
        <v>2</v>
      </c>
      <c r="N1035">
        <v>1</v>
      </c>
      <c r="O1035">
        <v>0</v>
      </c>
      <c r="P1035">
        <v>1</v>
      </c>
      <c r="Q1035" t="s">
        <v>198</v>
      </c>
      <c r="R1035">
        <v>2.1619999999999999</v>
      </c>
      <c r="S1035">
        <v>128.86755549907701</v>
      </c>
      <c r="T1035" s="8">
        <f t="shared" si="208"/>
        <v>0.70883405763057605</v>
      </c>
      <c r="U1035" s="8">
        <f t="shared" si="209"/>
        <v>0.58246344498816072</v>
      </c>
      <c r="V1035" s="7">
        <f t="shared" si="210"/>
        <v>2.4539909851552032E-2</v>
      </c>
      <c r="W1035" t="str">
        <f t="shared" si="211"/>
        <v>REGULATED</v>
      </c>
      <c r="X1035" t="str">
        <f t="shared" si="212"/>
        <v>n.s.</v>
      </c>
      <c r="Y1035" t="str">
        <f t="shared" si="213"/>
        <v>n.s.</v>
      </c>
      <c r="Z1035" t="str">
        <f t="shared" si="214"/>
        <v>n.s.</v>
      </c>
      <c r="AA1035">
        <f t="shared" si="215"/>
        <v>5</v>
      </c>
      <c r="AB1035">
        <v>-0.12359521781836397</v>
      </c>
      <c r="AC1035">
        <v>0.59777357909546391</v>
      </c>
      <c r="AD1035">
        <v>0.72440668969183664</v>
      </c>
      <c r="AE1035">
        <v>1.7020788340616513</v>
      </c>
      <c r="AF1035" t="s">
        <v>198</v>
      </c>
      <c r="AG1035">
        <v>0.64350640312229246</v>
      </c>
      <c r="AH1035">
        <f t="shared" si="216"/>
        <v>5</v>
      </c>
      <c r="AI1035">
        <v>-0.3640134962543769</v>
      </c>
      <c r="AJ1035">
        <v>0.28214322878149845</v>
      </c>
      <c r="AK1035">
        <v>0.60880924267552383</v>
      </c>
      <c r="AL1035">
        <v>1.3004483674769107</v>
      </c>
      <c r="AM1035" t="s">
        <v>198</v>
      </c>
      <c r="AN1035">
        <v>0.5994620704162712</v>
      </c>
      <c r="AO1035">
        <f t="shared" si="217"/>
        <v>5</v>
      </c>
      <c r="AP1035">
        <v>0.77700000000000002</v>
      </c>
      <c r="AQ1035">
        <v>1.216</v>
      </c>
      <c r="AR1035">
        <v>1.5249999999999999</v>
      </c>
      <c r="AS1035">
        <v>0.40600000000000003</v>
      </c>
      <c r="AT1035" t="s">
        <v>198</v>
      </c>
      <c r="AU1035">
        <v>0.66</v>
      </c>
      <c r="AV1035" t="s">
        <v>198</v>
      </c>
      <c r="AW1035" t="s">
        <v>198</v>
      </c>
      <c r="AX1035" t="s">
        <v>198</v>
      </c>
      <c r="BL1035">
        <f t="shared" si="218"/>
        <v>1.3004483674769107</v>
      </c>
      <c r="BM1035" t="str">
        <f t="shared" si="219"/>
        <v/>
      </c>
      <c r="BN1035">
        <f t="shared" si="220"/>
        <v>0.5994620704162712</v>
      </c>
      <c r="BO1035">
        <v>-1.3004483674769107</v>
      </c>
      <c r="BP1035" t="s">
        <v>198</v>
      </c>
      <c r="BQ1035">
        <v>-0.5994620704162712</v>
      </c>
    </row>
    <row r="1036" spans="1:69" x14ac:dyDescent="0.25">
      <c r="B1036" t="s">
        <v>3969</v>
      </c>
      <c r="C1036" t="s">
        <v>3970</v>
      </c>
      <c r="D1036" t="s">
        <v>198</v>
      </c>
      <c r="E1036" t="s">
        <v>198</v>
      </c>
      <c r="F1036" t="s">
        <v>198</v>
      </c>
      <c r="G1036" t="s">
        <v>3971</v>
      </c>
      <c r="H1036">
        <v>17.981999999999999</v>
      </c>
      <c r="I1036">
        <v>5.0199999999999996</v>
      </c>
      <c r="J1036">
        <v>159</v>
      </c>
      <c r="K1036">
        <v>22.641509433962302</v>
      </c>
      <c r="L1036">
        <v>18</v>
      </c>
      <c r="M1036">
        <v>3</v>
      </c>
      <c r="N1036">
        <v>3</v>
      </c>
      <c r="O1036">
        <v>0</v>
      </c>
      <c r="P1036">
        <v>1</v>
      </c>
      <c r="Q1036" t="s">
        <v>198</v>
      </c>
      <c r="R1036">
        <v>1.8480000000000001</v>
      </c>
      <c r="S1036">
        <v>49.401014566421502</v>
      </c>
      <c r="T1036" s="8">
        <f t="shared" si="208"/>
        <v>0.987833773656146</v>
      </c>
      <c r="U1036" s="8">
        <f t="shared" si="209"/>
        <v>2.6484870496464894</v>
      </c>
      <c r="V1036" s="7">
        <f t="shared" si="210"/>
        <v>0.42375001135962809</v>
      </c>
      <c r="W1036" t="str">
        <f t="shared" si="211"/>
        <v>n.s.</v>
      </c>
      <c r="X1036" t="str">
        <f t="shared" si="212"/>
        <v>n.s.</v>
      </c>
      <c r="Y1036" t="str">
        <f t="shared" si="213"/>
        <v>n.s.</v>
      </c>
      <c r="Z1036" t="str">
        <f t="shared" si="214"/>
        <v>n.s.</v>
      </c>
      <c r="AA1036">
        <f t="shared" si="215"/>
        <v>6</v>
      </c>
      <c r="AB1036">
        <v>0.53320002766385888</v>
      </c>
      <c r="AC1036">
        <v>0.43465445345624004</v>
      </c>
      <c r="AD1036">
        <v>6.7594536367910383</v>
      </c>
      <c r="AE1036">
        <v>-1.2334273631404735</v>
      </c>
      <c r="AF1036">
        <v>-6.3966267398398668E-2</v>
      </c>
      <c r="AG1036">
        <v>-0.50291184543539014</v>
      </c>
      <c r="AH1036">
        <f t="shared" si="216"/>
        <v>6</v>
      </c>
      <c r="AI1036">
        <v>0.292781749227846</v>
      </c>
      <c r="AJ1036">
        <v>0.11902410314227461</v>
      </c>
      <c r="AK1036">
        <v>6.6438561897747253</v>
      </c>
      <c r="AL1036">
        <v>-1.6350578297252141</v>
      </c>
      <c r="AM1036">
        <v>-0.26183165875213665</v>
      </c>
      <c r="AN1036">
        <v>-0.5469561781414114</v>
      </c>
      <c r="AO1036">
        <f t="shared" si="217"/>
        <v>6</v>
      </c>
      <c r="AP1036">
        <v>1.2250000000000001</v>
      </c>
      <c r="AQ1036">
        <v>1.0860000000000001</v>
      </c>
      <c r="AR1036">
        <v>100</v>
      </c>
      <c r="AS1036">
        <v>3.1059999999999999</v>
      </c>
      <c r="AT1036">
        <v>1.1990000000000001</v>
      </c>
      <c r="AU1036">
        <v>1.4610000000000001</v>
      </c>
      <c r="AV1036" t="s">
        <v>198</v>
      </c>
      <c r="AW1036" t="s">
        <v>198</v>
      </c>
      <c r="AX1036" t="s">
        <v>198</v>
      </c>
      <c r="BL1036">
        <f t="shared" si="218"/>
        <v>-1.6350578297252141</v>
      </c>
      <c r="BM1036">
        <f t="shared" si="219"/>
        <v>-0.26183165875213665</v>
      </c>
      <c r="BN1036">
        <f t="shared" si="220"/>
        <v>-0.5469561781414114</v>
      </c>
      <c r="BO1036">
        <v>1.6350578297252141</v>
      </c>
      <c r="BP1036">
        <v>0.26183165875213665</v>
      </c>
      <c r="BQ1036">
        <v>0.5469561781414114</v>
      </c>
    </row>
    <row r="1037" spans="1:69" hidden="1" x14ac:dyDescent="0.25">
      <c r="A1037"/>
      <c r="B1037" t="s">
        <v>3972</v>
      </c>
      <c r="C1037" t="s">
        <v>3973</v>
      </c>
      <c r="D1037" t="s">
        <v>198</v>
      </c>
      <c r="E1037" t="s">
        <v>198</v>
      </c>
      <c r="F1037" t="s">
        <v>198</v>
      </c>
      <c r="G1037" t="s">
        <v>198</v>
      </c>
      <c r="H1037">
        <v>38.941000000000003</v>
      </c>
      <c r="I1037">
        <v>5.27</v>
      </c>
      <c r="J1037">
        <v>360</v>
      </c>
      <c r="K1037">
        <v>14.4444444444444</v>
      </c>
      <c r="L1037">
        <v>10</v>
      </c>
      <c r="M1037">
        <v>4</v>
      </c>
      <c r="N1037">
        <v>4</v>
      </c>
      <c r="O1037">
        <v>0</v>
      </c>
      <c r="P1037">
        <v>1</v>
      </c>
      <c r="Q1037" t="s">
        <v>198</v>
      </c>
      <c r="R1037">
        <v>0.93100000000000005</v>
      </c>
      <c r="S1037">
        <v>25.498852610588099</v>
      </c>
      <c r="T1037" s="8">
        <f t="shared" si="208"/>
        <v>0.32686527503419449</v>
      </c>
      <c r="U1037" s="8">
        <f t="shared" si="209"/>
        <v>0.60240474726769888</v>
      </c>
      <c r="V1037" s="7">
        <f t="shared" si="210"/>
        <v>0.29351553598026114</v>
      </c>
      <c r="W1037" t="str">
        <f t="shared" si="211"/>
        <v>n.s.</v>
      </c>
      <c r="X1037" t="str">
        <f t="shared" si="212"/>
        <v>n.s.</v>
      </c>
      <c r="Y1037" t="str">
        <f t="shared" si="213"/>
        <v>n.s.</v>
      </c>
      <c r="Z1037" t="str">
        <f t="shared" si="214"/>
        <v>n.s.</v>
      </c>
      <c r="AA1037">
        <f t="shared" si="215"/>
        <v>2</v>
      </c>
      <c r="AB1037">
        <v>0.92927002230189337</v>
      </c>
      <c r="AC1037" t="s">
        <v>198</v>
      </c>
      <c r="AD1037" t="s">
        <v>198</v>
      </c>
      <c r="AE1037">
        <v>-0.27553947223350439</v>
      </c>
      <c r="AF1037" t="s">
        <v>198</v>
      </c>
      <c r="AG1037" t="s">
        <v>198</v>
      </c>
      <c r="AH1037">
        <f t="shared" si="216"/>
        <v>2</v>
      </c>
      <c r="AI1037">
        <v>0.68885174386588044</v>
      </c>
      <c r="AJ1037" t="s">
        <v>198</v>
      </c>
      <c r="AK1037" t="s">
        <v>198</v>
      </c>
      <c r="AL1037">
        <v>-0.67716993881824494</v>
      </c>
      <c r="AM1037" t="s">
        <v>198</v>
      </c>
      <c r="AN1037" t="s">
        <v>198</v>
      </c>
      <c r="AO1037">
        <f t="shared" si="217"/>
        <v>2</v>
      </c>
      <c r="AP1037">
        <v>1.6120000000000001</v>
      </c>
      <c r="AQ1037" t="s">
        <v>198</v>
      </c>
      <c r="AR1037" t="s">
        <v>198</v>
      </c>
      <c r="AS1037">
        <v>1.599</v>
      </c>
      <c r="AT1037" t="s">
        <v>198</v>
      </c>
      <c r="AU1037" t="s">
        <v>198</v>
      </c>
      <c r="AV1037" t="s">
        <v>199</v>
      </c>
      <c r="AW1037" t="s">
        <v>198</v>
      </c>
      <c r="AX1037" t="s">
        <v>209</v>
      </c>
      <c r="BL1037">
        <f t="shared" si="218"/>
        <v>-0.67716993881824494</v>
      </c>
      <c r="BM1037" t="str">
        <f t="shared" si="219"/>
        <v/>
      </c>
      <c r="BN1037" t="str">
        <f t="shared" si="220"/>
        <v/>
      </c>
      <c r="BO1037">
        <v>0.67716993881824494</v>
      </c>
      <c r="BP1037" t="s">
        <v>198</v>
      </c>
      <c r="BQ1037" t="s">
        <v>198</v>
      </c>
    </row>
    <row r="1038" spans="1:69" x14ac:dyDescent="0.25">
      <c r="B1038" t="s">
        <v>3974</v>
      </c>
      <c r="C1038" t="s">
        <v>3975</v>
      </c>
      <c r="D1038" t="s">
        <v>198</v>
      </c>
      <c r="E1038" t="s">
        <v>198</v>
      </c>
      <c r="F1038" t="s">
        <v>198</v>
      </c>
      <c r="G1038" t="s">
        <v>3976</v>
      </c>
      <c r="H1038">
        <v>23.45</v>
      </c>
      <c r="I1038">
        <v>7.44</v>
      </c>
      <c r="J1038">
        <v>212</v>
      </c>
      <c r="K1038">
        <v>14.150943396226401</v>
      </c>
      <c r="L1038">
        <v>55</v>
      </c>
      <c r="M1038">
        <v>3</v>
      </c>
      <c r="N1038">
        <v>1</v>
      </c>
      <c r="O1038">
        <v>0</v>
      </c>
      <c r="P1038">
        <v>1</v>
      </c>
      <c r="Q1038" t="s">
        <v>198</v>
      </c>
      <c r="R1038">
        <v>1.1539999999999999</v>
      </c>
      <c r="S1038">
        <v>132.80725455284099</v>
      </c>
      <c r="T1038" s="8">
        <f t="shared" si="208"/>
        <v>0.32521427665300962</v>
      </c>
      <c r="U1038" s="8">
        <f t="shared" si="209"/>
        <v>0.1790066993635962</v>
      </c>
      <c r="V1038" s="7">
        <f t="shared" si="210"/>
        <v>2.9939663920927539E-3</v>
      </c>
      <c r="W1038" t="str">
        <f t="shared" si="211"/>
        <v>n.s.</v>
      </c>
      <c r="X1038" t="str">
        <f t="shared" si="212"/>
        <v>n.s.</v>
      </c>
      <c r="Y1038" t="str">
        <f t="shared" si="213"/>
        <v>n.s.</v>
      </c>
      <c r="Z1038" t="str">
        <f t="shared" si="214"/>
        <v>n.s.</v>
      </c>
      <c r="AA1038">
        <f t="shared" si="215"/>
        <v>5</v>
      </c>
      <c r="AB1038">
        <v>0.5600362126361742</v>
      </c>
      <c r="AC1038">
        <v>0.45575457422303611</v>
      </c>
      <c r="AD1038">
        <v>0.37140028361903066</v>
      </c>
      <c r="AE1038">
        <v>9.4784966270457793E-2</v>
      </c>
      <c r="AF1038" t="s">
        <v>198</v>
      </c>
      <c r="AG1038">
        <v>0.14409534651634945</v>
      </c>
      <c r="AH1038">
        <f t="shared" si="216"/>
        <v>5</v>
      </c>
      <c r="AI1038">
        <v>0.31961793420016132</v>
      </c>
      <c r="AJ1038">
        <v>0.14012422390907067</v>
      </c>
      <c r="AK1038">
        <v>0.25580283660271791</v>
      </c>
      <c r="AL1038">
        <v>-0.30684550031428276</v>
      </c>
      <c r="AM1038" t="s">
        <v>198</v>
      </c>
      <c r="AN1038">
        <v>0.10005101381032824</v>
      </c>
      <c r="AO1038">
        <f t="shared" si="217"/>
        <v>5</v>
      </c>
      <c r="AP1038">
        <v>1.248</v>
      </c>
      <c r="AQ1038">
        <v>1.1020000000000001</v>
      </c>
      <c r="AR1038">
        <v>1.194</v>
      </c>
      <c r="AS1038">
        <v>1.2370000000000001</v>
      </c>
      <c r="AT1038" t="s">
        <v>198</v>
      </c>
      <c r="AU1038">
        <v>0.93300000000000005</v>
      </c>
      <c r="AV1038" t="s">
        <v>740</v>
      </c>
      <c r="AW1038" t="s">
        <v>1254</v>
      </c>
      <c r="AX1038" t="s">
        <v>222</v>
      </c>
      <c r="BL1038">
        <f t="shared" si="218"/>
        <v>-0.30684550031428276</v>
      </c>
      <c r="BM1038" t="str">
        <f t="shared" si="219"/>
        <v/>
      </c>
      <c r="BN1038">
        <f t="shared" si="220"/>
        <v>0.10005101381032824</v>
      </c>
      <c r="BO1038">
        <v>0.30684550031428276</v>
      </c>
      <c r="BP1038" t="s">
        <v>198</v>
      </c>
      <c r="BQ1038">
        <v>-0.10005101381032824</v>
      </c>
    </row>
    <row r="1039" spans="1:69" hidden="1" x14ac:dyDescent="0.25">
      <c r="A1039"/>
      <c r="B1039" t="s">
        <v>3977</v>
      </c>
      <c r="C1039" t="s">
        <v>3978</v>
      </c>
      <c r="D1039" t="s">
        <v>198</v>
      </c>
      <c r="E1039" t="s">
        <v>198</v>
      </c>
      <c r="F1039" t="s">
        <v>198</v>
      </c>
      <c r="G1039" t="s">
        <v>1465</v>
      </c>
      <c r="H1039">
        <v>69.314999999999998</v>
      </c>
      <c r="I1039">
        <v>8.31</v>
      </c>
      <c r="J1039">
        <v>633</v>
      </c>
      <c r="K1039">
        <v>11.374407582938399</v>
      </c>
      <c r="L1039">
        <v>10</v>
      </c>
      <c r="M1039">
        <v>6</v>
      </c>
      <c r="N1039">
        <v>6</v>
      </c>
      <c r="O1039">
        <v>0</v>
      </c>
      <c r="P1039">
        <v>1</v>
      </c>
      <c r="Q1039" t="s">
        <v>198</v>
      </c>
      <c r="R1039">
        <v>0.48199999999999998</v>
      </c>
      <c r="S1039">
        <v>27.225392103195201</v>
      </c>
      <c r="T1039" s="8">
        <f t="shared" si="208"/>
        <v>0.22234752537268987</v>
      </c>
      <c r="U1039" s="8">
        <f t="shared" si="209"/>
        <v>0.28336930398781557</v>
      </c>
      <c r="V1039" s="7">
        <f t="shared" si="210"/>
        <v>0.12391538858931164</v>
      </c>
      <c r="W1039" t="str">
        <f t="shared" si="211"/>
        <v>n.s.</v>
      </c>
      <c r="X1039" t="str">
        <f t="shared" si="212"/>
        <v>n.s.</v>
      </c>
      <c r="Y1039" t="str">
        <f t="shared" si="213"/>
        <v>n.s.</v>
      </c>
      <c r="Z1039" t="str">
        <f t="shared" si="214"/>
        <v>n.s.</v>
      </c>
      <c r="AA1039">
        <f t="shared" si="215"/>
        <v>4</v>
      </c>
      <c r="AB1039">
        <v>-5.4709757107634316E-2</v>
      </c>
      <c r="AC1039" t="s">
        <v>198</v>
      </c>
      <c r="AD1039">
        <v>0.19010288337994252</v>
      </c>
      <c r="AE1039">
        <v>0.68969510960581903</v>
      </c>
      <c r="AF1039">
        <v>6.4301865612632181E-2</v>
      </c>
      <c r="AG1039" t="s">
        <v>198</v>
      </c>
      <c r="AH1039">
        <f t="shared" si="216"/>
        <v>4</v>
      </c>
      <c r="AI1039">
        <v>-0.29512803554364725</v>
      </c>
      <c r="AJ1039" t="s">
        <v>198</v>
      </c>
      <c r="AK1039">
        <v>7.450543636362976E-2</v>
      </c>
      <c r="AL1039">
        <v>0.28806464302107854</v>
      </c>
      <c r="AM1039">
        <v>-0.1335635257411058</v>
      </c>
      <c r="AN1039" t="s">
        <v>198</v>
      </c>
      <c r="AO1039">
        <f t="shared" si="217"/>
        <v>4</v>
      </c>
      <c r="AP1039">
        <v>0.81499999999999995</v>
      </c>
      <c r="AQ1039" t="s">
        <v>198</v>
      </c>
      <c r="AR1039">
        <v>1.0529999999999999</v>
      </c>
      <c r="AS1039">
        <v>0.81899999999999995</v>
      </c>
      <c r="AT1039">
        <v>1.097</v>
      </c>
      <c r="AU1039" t="s">
        <v>198</v>
      </c>
      <c r="AV1039" t="s">
        <v>199</v>
      </c>
      <c r="AW1039" t="s">
        <v>362</v>
      </c>
      <c r="AX1039" t="s">
        <v>667</v>
      </c>
      <c r="BL1039">
        <f t="shared" si="218"/>
        <v>0.28806464302107854</v>
      </c>
      <c r="BM1039">
        <f t="shared" si="219"/>
        <v>-0.1335635257411058</v>
      </c>
      <c r="BN1039" t="str">
        <f t="shared" si="220"/>
        <v/>
      </c>
      <c r="BO1039">
        <v>-0.28806464302107854</v>
      </c>
      <c r="BP1039">
        <v>0.1335635257411058</v>
      </c>
      <c r="BQ1039" t="s">
        <v>198</v>
      </c>
    </row>
    <row r="1040" spans="1:69" hidden="1" x14ac:dyDescent="0.25">
      <c r="A1040"/>
      <c r="B1040" t="s">
        <v>3979</v>
      </c>
      <c r="C1040" t="s">
        <v>3980</v>
      </c>
      <c r="D1040" t="s">
        <v>198</v>
      </c>
      <c r="E1040" t="s">
        <v>198</v>
      </c>
      <c r="F1040" t="s">
        <v>198</v>
      </c>
      <c r="G1040" t="s">
        <v>3981</v>
      </c>
      <c r="H1040">
        <v>41.451000000000001</v>
      </c>
      <c r="I1040">
        <v>8.7799999999999994</v>
      </c>
      <c r="J1040">
        <v>375</v>
      </c>
      <c r="K1040">
        <v>8</v>
      </c>
      <c r="L1040">
        <v>9</v>
      </c>
      <c r="M1040">
        <v>2</v>
      </c>
      <c r="N1040">
        <v>2</v>
      </c>
      <c r="O1040">
        <v>0</v>
      </c>
      <c r="P1040">
        <v>1</v>
      </c>
      <c r="Q1040" t="s">
        <v>198</v>
      </c>
      <c r="R1040">
        <v>0.52</v>
      </c>
      <c r="S1040">
        <v>29.474139928817699</v>
      </c>
      <c r="T1040" s="8">
        <f t="shared" si="208"/>
        <v>-2.9797670083679315</v>
      </c>
      <c r="U1040" s="8">
        <f t="shared" si="209"/>
        <v>2.4591462239659445</v>
      </c>
      <c r="V1040" s="7">
        <f t="shared" si="210"/>
        <v>3.4530081151405163E-2</v>
      </c>
      <c r="W1040" t="str">
        <f t="shared" si="211"/>
        <v>n.s.</v>
      </c>
      <c r="X1040" t="str">
        <f t="shared" si="212"/>
        <v>n.s.</v>
      </c>
      <c r="Y1040" t="str">
        <f t="shared" si="213"/>
        <v>n.s.</v>
      </c>
      <c r="Z1040" t="str">
        <f t="shared" si="214"/>
        <v>n.s.</v>
      </c>
      <c r="AA1040">
        <f t="shared" si="215"/>
        <v>3</v>
      </c>
      <c r="AB1040">
        <v>-1.4917463294663722</v>
      </c>
      <c r="AC1040" t="s">
        <v>198</v>
      </c>
      <c r="AD1040">
        <v>-1.0015638972164362</v>
      </c>
      <c r="AE1040" t="s">
        <v>198</v>
      </c>
      <c r="AF1040">
        <v>-6.4459907984209872</v>
      </c>
      <c r="AG1040" t="s">
        <v>198</v>
      </c>
      <c r="AH1040">
        <f t="shared" si="216"/>
        <v>3</v>
      </c>
      <c r="AI1040">
        <v>-1.7321646079023851</v>
      </c>
      <c r="AJ1040" t="s">
        <v>198</v>
      </c>
      <c r="AK1040">
        <v>-1.117161344232749</v>
      </c>
      <c r="AL1040" t="s">
        <v>198</v>
      </c>
      <c r="AM1040">
        <v>-6.6438561897747253</v>
      </c>
      <c r="AN1040" t="s">
        <v>198</v>
      </c>
      <c r="AO1040">
        <f t="shared" si="217"/>
        <v>3</v>
      </c>
      <c r="AP1040">
        <v>0.30099999999999999</v>
      </c>
      <c r="AQ1040" t="s">
        <v>198</v>
      </c>
      <c r="AR1040">
        <v>0.46100000000000002</v>
      </c>
      <c r="AS1040" t="s">
        <v>198</v>
      </c>
      <c r="AT1040">
        <v>100</v>
      </c>
      <c r="AU1040" t="s">
        <v>198</v>
      </c>
      <c r="AV1040" t="s">
        <v>198</v>
      </c>
      <c r="AW1040" t="s">
        <v>198</v>
      </c>
      <c r="AX1040" t="s">
        <v>1272</v>
      </c>
      <c r="BL1040" t="str">
        <f t="shared" si="218"/>
        <v/>
      </c>
      <c r="BM1040">
        <f t="shared" si="219"/>
        <v>-6.6438561897747253</v>
      </c>
      <c r="BN1040" t="str">
        <f t="shared" si="220"/>
        <v/>
      </c>
      <c r="BO1040" t="s">
        <v>198</v>
      </c>
      <c r="BP1040">
        <v>6.6438561897747253</v>
      </c>
      <c r="BQ1040" t="s">
        <v>198</v>
      </c>
    </row>
    <row r="1041" spans="1:69" x14ac:dyDescent="0.25">
      <c r="B1041" t="s">
        <v>3982</v>
      </c>
      <c r="C1041" t="s">
        <v>3983</v>
      </c>
      <c r="D1041" t="s">
        <v>198</v>
      </c>
      <c r="E1041" t="s">
        <v>198</v>
      </c>
      <c r="F1041" t="s">
        <v>198</v>
      </c>
      <c r="G1041" t="s">
        <v>1465</v>
      </c>
      <c r="H1041">
        <v>24.5</v>
      </c>
      <c r="I1041">
        <v>10.73</v>
      </c>
      <c r="J1041">
        <v>208</v>
      </c>
      <c r="K1041">
        <v>12.0192307692308</v>
      </c>
      <c r="L1041">
        <v>20</v>
      </c>
      <c r="M1041">
        <v>3</v>
      </c>
      <c r="N1041">
        <v>3</v>
      </c>
      <c r="O1041">
        <v>0</v>
      </c>
      <c r="P1041">
        <v>1</v>
      </c>
      <c r="Q1041" t="s">
        <v>198</v>
      </c>
      <c r="R1041">
        <v>2.4550000000000001</v>
      </c>
      <c r="S1041">
        <v>56.912683725357098</v>
      </c>
      <c r="T1041" s="8">
        <f t="shared" si="208"/>
        <v>-0.25234275768669684</v>
      </c>
      <c r="U1041" s="8">
        <f t="shared" si="209"/>
        <v>0.76959123186961409</v>
      </c>
      <c r="V1041" s="7">
        <f t="shared" si="210"/>
        <v>0.48027788259966653</v>
      </c>
      <c r="W1041" t="str">
        <f t="shared" si="211"/>
        <v>n.s.</v>
      </c>
      <c r="X1041" t="str">
        <f t="shared" si="212"/>
        <v>n.s.</v>
      </c>
      <c r="Y1041" t="str">
        <f t="shared" si="213"/>
        <v>n.s.</v>
      </c>
      <c r="Z1041" t="str">
        <f t="shared" si="214"/>
        <v>n.s.</v>
      </c>
      <c r="AA1041">
        <f t="shared" si="215"/>
        <v>6</v>
      </c>
      <c r="AB1041">
        <v>0.66909668838424308</v>
      </c>
      <c r="AC1041">
        <v>-1.8046638834037463</v>
      </c>
      <c r="AD1041">
        <v>0.2199341068310483</v>
      </c>
      <c r="AE1041">
        <v>-3.5597272328169227E-2</v>
      </c>
      <c r="AF1041">
        <v>-0.38901942149844676</v>
      </c>
      <c r="AG1041">
        <v>-0.1738067641051102</v>
      </c>
      <c r="AH1041">
        <f t="shared" si="216"/>
        <v>6</v>
      </c>
      <c r="AI1041">
        <v>0.42867840994823009</v>
      </c>
      <c r="AJ1041">
        <v>-2.1202942337177118</v>
      </c>
      <c r="AK1041">
        <v>0.10433665981473553</v>
      </c>
      <c r="AL1041">
        <v>-0.43722773891290978</v>
      </c>
      <c r="AM1041">
        <v>-0.58688481285218475</v>
      </c>
      <c r="AN1041">
        <v>-0.21785109681113141</v>
      </c>
      <c r="AO1041">
        <f t="shared" si="217"/>
        <v>6</v>
      </c>
      <c r="AP1041">
        <v>1.3460000000000001</v>
      </c>
      <c r="AQ1041">
        <v>0.23</v>
      </c>
      <c r="AR1041">
        <v>1.075</v>
      </c>
      <c r="AS1041">
        <v>1.3540000000000001</v>
      </c>
      <c r="AT1041">
        <v>1.502</v>
      </c>
      <c r="AU1041">
        <v>1.163</v>
      </c>
      <c r="AV1041" t="s">
        <v>198</v>
      </c>
      <c r="AW1041" t="s">
        <v>198</v>
      </c>
      <c r="AX1041" t="s">
        <v>205</v>
      </c>
      <c r="BL1041">
        <f t="shared" si="218"/>
        <v>-0.43722773891290978</v>
      </c>
      <c r="BM1041">
        <f t="shared" si="219"/>
        <v>-0.58688481285218475</v>
      </c>
      <c r="BN1041">
        <f t="shared" si="220"/>
        <v>-0.21785109681113141</v>
      </c>
      <c r="BO1041">
        <v>0.43722773891290978</v>
      </c>
      <c r="BP1041">
        <v>0.58688481285218475</v>
      </c>
      <c r="BQ1041">
        <v>0.21785109681113141</v>
      </c>
    </row>
    <row r="1042" spans="1:69" x14ac:dyDescent="0.25">
      <c r="B1042" t="s">
        <v>3984</v>
      </c>
      <c r="C1042" t="s">
        <v>3985</v>
      </c>
      <c r="D1042" t="s">
        <v>198</v>
      </c>
      <c r="E1042" t="s">
        <v>198</v>
      </c>
      <c r="F1042" t="s">
        <v>198</v>
      </c>
      <c r="G1042" t="s">
        <v>3986</v>
      </c>
      <c r="H1042">
        <v>19.488</v>
      </c>
      <c r="I1042">
        <v>6.3</v>
      </c>
      <c r="J1042">
        <v>175</v>
      </c>
      <c r="K1042">
        <v>26.8571428571429</v>
      </c>
      <c r="L1042">
        <v>11</v>
      </c>
      <c r="M1042">
        <v>3</v>
      </c>
      <c r="N1042">
        <v>3</v>
      </c>
      <c r="O1042">
        <v>0</v>
      </c>
      <c r="P1042">
        <v>1</v>
      </c>
      <c r="Q1042" t="s">
        <v>198</v>
      </c>
      <c r="R1042">
        <v>5.8129999999999997</v>
      </c>
      <c r="S1042">
        <v>39.225791215896599</v>
      </c>
      <c r="T1042" s="8">
        <f t="shared" si="208"/>
        <v>-2.5729296449679806</v>
      </c>
      <c r="U1042" s="8">
        <f t="shared" si="209"/>
        <v>3.0934893498284137</v>
      </c>
      <c r="V1042" s="7">
        <f t="shared" si="210"/>
        <v>9.8471211487548171E-2</v>
      </c>
      <c r="W1042" t="str">
        <f t="shared" si="211"/>
        <v>n.s.</v>
      </c>
      <c r="X1042" t="str">
        <f t="shared" si="212"/>
        <v>n.s.</v>
      </c>
      <c r="Y1042" t="str">
        <f t="shared" si="213"/>
        <v>n.s.</v>
      </c>
      <c r="Z1042" t="str">
        <f t="shared" si="214"/>
        <v>n.s.</v>
      </c>
      <c r="AA1042">
        <f t="shared" si="215"/>
        <v>5</v>
      </c>
      <c r="AB1042">
        <v>-2.6661339455729682E-2</v>
      </c>
      <c r="AC1042" t="s">
        <v>198</v>
      </c>
      <c r="AD1042">
        <v>0.38343283911392773</v>
      </c>
      <c r="AE1042">
        <v>-6.2422257231899847</v>
      </c>
      <c r="AF1042">
        <v>-6.4459907984209872</v>
      </c>
      <c r="AG1042">
        <v>-0.53320320288712952</v>
      </c>
      <c r="AH1042">
        <f t="shared" si="216"/>
        <v>5</v>
      </c>
      <c r="AI1042">
        <v>-0.26707961789174262</v>
      </c>
      <c r="AJ1042" t="s">
        <v>198</v>
      </c>
      <c r="AK1042">
        <v>0.26783539209761498</v>
      </c>
      <c r="AL1042">
        <v>-6.6438561897747253</v>
      </c>
      <c r="AM1042">
        <v>-6.6438561897747253</v>
      </c>
      <c r="AN1042">
        <v>-0.57724753559315078</v>
      </c>
      <c r="AO1042">
        <f t="shared" si="217"/>
        <v>5</v>
      </c>
      <c r="AP1042">
        <v>0.83099999999999996</v>
      </c>
      <c r="AQ1042" t="s">
        <v>198</v>
      </c>
      <c r="AR1042">
        <v>1.204</v>
      </c>
      <c r="AS1042">
        <v>100</v>
      </c>
      <c r="AT1042">
        <v>100</v>
      </c>
      <c r="AU1042">
        <v>1.492</v>
      </c>
      <c r="AV1042" t="s">
        <v>199</v>
      </c>
      <c r="AW1042" t="s">
        <v>198</v>
      </c>
      <c r="AX1042" t="s">
        <v>209</v>
      </c>
      <c r="BL1042">
        <f t="shared" si="218"/>
        <v>-6.6438561897747253</v>
      </c>
      <c r="BM1042">
        <f t="shared" si="219"/>
        <v>-6.6438561897747253</v>
      </c>
      <c r="BN1042">
        <f t="shared" si="220"/>
        <v>-0.57724753559315078</v>
      </c>
      <c r="BO1042">
        <v>6.6438561897747253</v>
      </c>
      <c r="BP1042">
        <v>6.6438561897747253</v>
      </c>
      <c r="BQ1042">
        <v>0.57724753559315078</v>
      </c>
    </row>
    <row r="1043" spans="1:69" hidden="1" x14ac:dyDescent="0.25">
      <c r="A1043"/>
      <c r="B1043" t="s">
        <v>3987</v>
      </c>
      <c r="C1043" t="s">
        <v>3988</v>
      </c>
      <c r="D1043" t="s">
        <v>198</v>
      </c>
      <c r="E1043" t="s">
        <v>198</v>
      </c>
      <c r="F1043" t="s">
        <v>198</v>
      </c>
      <c r="G1043" t="s">
        <v>3989</v>
      </c>
      <c r="H1043">
        <v>48.493000000000002</v>
      </c>
      <c r="I1043">
        <v>7.69</v>
      </c>
      <c r="J1043">
        <v>439</v>
      </c>
      <c r="K1043">
        <v>9.1116173120728892</v>
      </c>
      <c r="L1043">
        <v>13</v>
      </c>
      <c r="M1043">
        <v>3</v>
      </c>
      <c r="N1043">
        <v>3</v>
      </c>
      <c r="O1043">
        <v>0</v>
      </c>
      <c r="P1043">
        <v>1</v>
      </c>
      <c r="Q1043" t="s">
        <v>198</v>
      </c>
      <c r="R1043">
        <v>0.50900000000000001</v>
      </c>
      <c r="S1043">
        <v>38.309031009674101</v>
      </c>
      <c r="T1043" s="8">
        <f t="shared" si="208"/>
        <v>0.2986125534185336</v>
      </c>
      <c r="U1043" s="8">
        <f t="shared" si="209"/>
        <v>0.5966619634997975</v>
      </c>
      <c r="V1043" s="7">
        <f t="shared" si="210"/>
        <v>0.30477527320516978</v>
      </c>
      <c r="W1043" t="str">
        <f t="shared" si="211"/>
        <v>n.s.</v>
      </c>
      <c r="X1043" t="str">
        <f t="shared" si="212"/>
        <v>n.s.</v>
      </c>
      <c r="Y1043" t="str">
        <f t="shared" si="213"/>
        <v>n.s.</v>
      </c>
      <c r="Z1043" t="str">
        <f t="shared" si="214"/>
        <v>n.s.</v>
      </c>
      <c r="AA1043">
        <f t="shared" si="215"/>
        <v>4</v>
      </c>
      <c r="AB1043">
        <v>0.93996991095910221</v>
      </c>
      <c r="AC1043">
        <v>-0.65297445341050042</v>
      </c>
      <c r="AD1043">
        <v>0.62554659332062346</v>
      </c>
      <c r="AE1043" t="s">
        <v>198</v>
      </c>
      <c r="AF1043" t="s">
        <v>198</v>
      </c>
      <c r="AG1043">
        <v>0.28190816280490916</v>
      </c>
      <c r="AH1043">
        <f t="shared" si="216"/>
        <v>4</v>
      </c>
      <c r="AI1043">
        <v>0.69955163252308927</v>
      </c>
      <c r="AJ1043">
        <v>-0.96860480372446578</v>
      </c>
      <c r="AK1043">
        <v>0.50994914630431065</v>
      </c>
      <c r="AL1043" t="s">
        <v>198</v>
      </c>
      <c r="AM1043" t="s">
        <v>198</v>
      </c>
      <c r="AN1043">
        <v>0.23786383009888792</v>
      </c>
      <c r="AO1043">
        <f t="shared" si="217"/>
        <v>4</v>
      </c>
      <c r="AP1043">
        <v>1.6240000000000001</v>
      </c>
      <c r="AQ1043">
        <v>0.51100000000000001</v>
      </c>
      <c r="AR1043">
        <v>1.4239999999999999</v>
      </c>
      <c r="AS1043" t="s">
        <v>198</v>
      </c>
      <c r="AT1043" t="s">
        <v>198</v>
      </c>
      <c r="AU1043">
        <v>0.84799999999999998</v>
      </c>
      <c r="AV1043" t="s">
        <v>199</v>
      </c>
      <c r="AW1043" t="s">
        <v>1254</v>
      </c>
      <c r="AX1043" t="s">
        <v>209</v>
      </c>
      <c r="BL1043" t="str">
        <f t="shared" si="218"/>
        <v/>
      </c>
      <c r="BM1043" t="str">
        <f t="shared" si="219"/>
        <v/>
      </c>
      <c r="BN1043">
        <f t="shared" si="220"/>
        <v>0.23786383009888792</v>
      </c>
      <c r="BO1043" t="s">
        <v>198</v>
      </c>
      <c r="BP1043" t="s">
        <v>198</v>
      </c>
      <c r="BQ1043">
        <v>-0.23786383009888792</v>
      </c>
    </row>
    <row r="1044" spans="1:69" x14ac:dyDescent="0.25">
      <c r="A1044" s="10" t="s">
        <v>264</v>
      </c>
      <c r="B1044" t="s">
        <v>3990</v>
      </c>
      <c r="C1044" t="s">
        <v>3991</v>
      </c>
      <c r="D1044" t="s">
        <v>198</v>
      </c>
      <c r="E1044" t="s">
        <v>198</v>
      </c>
      <c r="F1044" t="s">
        <v>198</v>
      </c>
      <c r="G1044" t="s">
        <v>3993</v>
      </c>
      <c r="H1044">
        <v>11.214</v>
      </c>
      <c r="I1044">
        <v>11.27</v>
      </c>
      <c r="J1044">
        <v>98</v>
      </c>
      <c r="K1044">
        <v>26.530612244897998</v>
      </c>
      <c r="L1044">
        <v>34</v>
      </c>
      <c r="M1044">
        <v>4</v>
      </c>
      <c r="N1044">
        <v>4</v>
      </c>
      <c r="O1044">
        <v>0</v>
      </c>
      <c r="P1044">
        <v>1</v>
      </c>
      <c r="Q1044" t="s">
        <v>198</v>
      </c>
      <c r="R1044">
        <v>20.544</v>
      </c>
      <c r="S1044">
        <v>57.933711409568801</v>
      </c>
      <c r="T1044" s="8">
        <f t="shared" si="208"/>
        <v>-0.11567979766042184</v>
      </c>
      <c r="U1044" s="8">
        <f t="shared" si="209"/>
        <v>0.12637175825616384</v>
      </c>
      <c r="V1044" s="7">
        <f t="shared" si="210"/>
        <v>6.7861687797122802E-2</v>
      </c>
      <c r="W1044" t="str">
        <f t="shared" si="211"/>
        <v>n.s.</v>
      </c>
      <c r="X1044" t="str">
        <f t="shared" si="212"/>
        <v>n.s.</v>
      </c>
      <c r="Y1044" t="str">
        <f t="shared" si="213"/>
        <v>n.s.</v>
      </c>
      <c r="Z1044" t="str">
        <f t="shared" si="214"/>
        <v>n.s.</v>
      </c>
      <c r="AA1044">
        <f t="shared" si="215"/>
        <v>6</v>
      </c>
      <c r="AB1044">
        <v>8.5215310612446471E-4</v>
      </c>
      <c r="AC1044">
        <v>-8.7911510127049008E-2</v>
      </c>
      <c r="AD1044">
        <v>-0.35433181075860337</v>
      </c>
      <c r="AE1044">
        <v>3.2024396552902623E-2</v>
      </c>
      <c r="AF1044">
        <v>-0.1171210941147775</v>
      </c>
      <c r="AG1044">
        <v>-0.16759092062112826</v>
      </c>
      <c r="AH1044">
        <f t="shared" si="216"/>
        <v>6</v>
      </c>
      <c r="AI1044">
        <v>-0.23956612532988847</v>
      </c>
      <c r="AJ1044">
        <v>-0.40354186044101442</v>
      </c>
      <c r="AK1044">
        <v>-0.46992925777491612</v>
      </c>
      <c r="AL1044">
        <v>-0.36960607003183793</v>
      </c>
      <c r="AM1044">
        <v>-0.31498648546851549</v>
      </c>
      <c r="AN1044">
        <v>-0.21163525332714947</v>
      </c>
      <c r="AO1044">
        <f t="shared" si="217"/>
        <v>6</v>
      </c>
      <c r="AP1044">
        <v>0.84699999999999998</v>
      </c>
      <c r="AQ1044">
        <v>0.75600000000000001</v>
      </c>
      <c r="AR1044">
        <v>0.72199999999999998</v>
      </c>
      <c r="AS1044">
        <v>1.292</v>
      </c>
      <c r="AT1044">
        <v>1.244</v>
      </c>
      <c r="AU1044">
        <v>1.1579999999999999</v>
      </c>
      <c r="AV1044" t="s">
        <v>199</v>
      </c>
      <c r="AW1044" t="s">
        <v>1423</v>
      </c>
      <c r="AX1044" t="s">
        <v>3992</v>
      </c>
      <c r="BL1044">
        <f t="shared" si="218"/>
        <v>-0.36960607003183793</v>
      </c>
      <c r="BM1044">
        <f t="shared" si="219"/>
        <v>-0.31498648546851549</v>
      </c>
      <c r="BN1044">
        <f t="shared" si="220"/>
        <v>-0.21163525332714947</v>
      </c>
      <c r="BO1044">
        <v>0.36960607003183793</v>
      </c>
      <c r="BP1044">
        <v>0.31498648546851549</v>
      </c>
      <c r="BQ1044">
        <v>0.21163525332714947</v>
      </c>
    </row>
    <row r="1045" spans="1:69" x14ac:dyDescent="0.25">
      <c r="B1045" t="s">
        <v>3994</v>
      </c>
      <c r="C1045" t="s">
        <v>3995</v>
      </c>
      <c r="D1045" t="s">
        <v>198</v>
      </c>
      <c r="E1045" t="s">
        <v>198</v>
      </c>
      <c r="F1045" t="s">
        <v>198</v>
      </c>
      <c r="G1045" t="s">
        <v>198</v>
      </c>
      <c r="H1045">
        <v>44.53</v>
      </c>
      <c r="I1045">
        <v>6.21</v>
      </c>
      <c r="J1045">
        <v>407</v>
      </c>
      <c r="K1045">
        <v>14.496314496314501</v>
      </c>
      <c r="L1045">
        <v>20</v>
      </c>
      <c r="M1045">
        <v>5</v>
      </c>
      <c r="N1045">
        <v>5</v>
      </c>
      <c r="O1045">
        <v>0</v>
      </c>
      <c r="P1045">
        <v>1</v>
      </c>
      <c r="Q1045" t="s">
        <v>198</v>
      </c>
      <c r="R1045">
        <v>0.90500000000000003</v>
      </c>
      <c r="S1045">
        <v>42.201588749885602</v>
      </c>
      <c r="T1045" s="8">
        <f t="shared" si="208"/>
        <v>-0.1616239330166776</v>
      </c>
      <c r="U1045" s="8">
        <f t="shared" si="209"/>
        <v>0.17662489266849177</v>
      </c>
      <c r="V1045" s="7">
        <f t="shared" si="210"/>
        <v>7.3233232117849545E-2</v>
      </c>
      <c r="W1045" t="str">
        <f t="shared" si="211"/>
        <v>n.s.</v>
      </c>
      <c r="X1045" t="str">
        <f t="shared" si="212"/>
        <v>n.s.</v>
      </c>
      <c r="Y1045" t="str">
        <f t="shared" si="213"/>
        <v>n.s.</v>
      </c>
      <c r="Z1045" t="str">
        <f t="shared" si="214"/>
        <v>n.s.</v>
      </c>
      <c r="AA1045">
        <f t="shared" si="215"/>
        <v>5</v>
      </c>
      <c r="AB1045">
        <v>-0.10698050396746761</v>
      </c>
      <c r="AC1045" t="s">
        <v>198</v>
      </c>
      <c r="AD1045">
        <v>1.0900068349619541E-2</v>
      </c>
      <c r="AE1045">
        <v>-0.1571269637890218</v>
      </c>
      <c r="AF1045">
        <v>-5.7937445248979924E-2</v>
      </c>
      <c r="AG1045">
        <v>-0.4969748204275381</v>
      </c>
      <c r="AH1045">
        <f t="shared" si="216"/>
        <v>5</v>
      </c>
      <c r="AI1045">
        <v>-0.34739878240348054</v>
      </c>
      <c r="AJ1045" t="s">
        <v>198</v>
      </c>
      <c r="AK1045">
        <v>-0.10469737866669322</v>
      </c>
      <c r="AL1045">
        <v>-0.55875743037376235</v>
      </c>
      <c r="AM1045">
        <v>-0.25580283660271791</v>
      </c>
      <c r="AN1045">
        <v>-0.54101915313355931</v>
      </c>
      <c r="AO1045">
        <f t="shared" si="217"/>
        <v>5</v>
      </c>
      <c r="AP1045">
        <v>0.78600000000000003</v>
      </c>
      <c r="AQ1045" t="s">
        <v>198</v>
      </c>
      <c r="AR1045">
        <v>0.93</v>
      </c>
      <c r="AS1045">
        <v>1.4730000000000001</v>
      </c>
      <c r="AT1045">
        <v>1.194</v>
      </c>
      <c r="AU1045">
        <v>1.4550000000000001</v>
      </c>
      <c r="AV1045" t="s">
        <v>198</v>
      </c>
      <c r="AW1045" t="s">
        <v>198</v>
      </c>
      <c r="AX1045" t="s">
        <v>198</v>
      </c>
      <c r="BL1045">
        <f t="shared" si="218"/>
        <v>-0.55875743037376235</v>
      </c>
      <c r="BM1045">
        <f t="shared" si="219"/>
        <v>-0.25580283660271791</v>
      </c>
      <c r="BN1045">
        <f t="shared" si="220"/>
        <v>-0.54101915313355931</v>
      </c>
      <c r="BO1045">
        <v>0.55875743037376235</v>
      </c>
      <c r="BP1045">
        <v>0.25580283660271791</v>
      </c>
      <c r="BQ1045">
        <v>0.54101915313355931</v>
      </c>
    </row>
    <row r="1046" spans="1:69" hidden="1" x14ac:dyDescent="0.25">
      <c r="A1046"/>
      <c r="B1046" t="s">
        <v>3996</v>
      </c>
      <c r="C1046" t="s">
        <v>3997</v>
      </c>
      <c r="D1046" t="s">
        <v>198</v>
      </c>
      <c r="E1046" t="s">
        <v>198</v>
      </c>
      <c r="F1046" t="s">
        <v>198</v>
      </c>
      <c r="G1046" t="s">
        <v>198</v>
      </c>
      <c r="H1046">
        <v>86.725999999999999</v>
      </c>
      <c r="I1046">
        <v>5.55</v>
      </c>
      <c r="J1046">
        <v>816</v>
      </c>
      <c r="K1046">
        <v>8.8235294117647101</v>
      </c>
      <c r="L1046">
        <v>6</v>
      </c>
      <c r="M1046">
        <v>4</v>
      </c>
      <c r="N1046">
        <v>4</v>
      </c>
      <c r="O1046">
        <v>0</v>
      </c>
      <c r="P1046">
        <v>1</v>
      </c>
      <c r="Q1046" t="s">
        <v>198</v>
      </c>
      <c r="R1046">
        <v>0.36499999999999999</v>
      </c>
      <c r="S1046">
        <v>20.068472623825102</v>
      </c>
      <c r="T1046" s="8">
        <f t="shared" si="208"/>
        <v>-2.4138865449087024</v>
      </c>
      <c r="U1046" s="8">
        <f t="shared" si="209"/>
        <v>2.8372927892974982</v>
      </c>
      <c r="V1046" s="7">
        <f t="shared" si="210"/>
        <v>0.10868307119437673</v>
      </c>
      <c r="W1046" t="str">
        <f t="shared" si="211"/>
        <v>n.s.</v>
      </c>
      <c r="X1046" t="str">
        <f t="shared" si="212"/>
        <v>n.s.</v>
      </c>
      <c r="Y1046" t="str">
        <f t="shared" si="213"/>
        <v>n.s.</v>
      </c>
      <c r="Z1046" t="str">
        <f t="shared" si="214"/>
        <v>n.s.</v>
      </c>
      <c r="AA1046">
        <f t="shared" si="215"/>
        <v>3</v>
      </c>
      <c r="AB1046">
        <v>-1.5404906633177904</v>
      </c>
      <c r="AC1046" t="s">
        <v>198</v>
      </c>
      <c r="AD1046">
        <v>0.54105675178166812</v>
      </c>
      <c r="AE1046">
        <v>-6.2422257231899847</v>
      </c>
      <c r="AF1046" t="s">
        <v>198</v>
      </c>
      <c r="AG1046" t="s">
        <v>198</v>
      </c>
      <c r="AH1046">
        <f t="shared" si="216"/>
        <v>3</v>
      </c>
      <c r="AI1046">
        <v>-1.7809089417538033</v>
      </c>
      <c r="AJ1046" t="s">
        <v>198</v>
      </c>
      <c r="AK1046">
        <v>0.42545930476535532</v>
      </c>
      <c r="AL1046">
        <v>-6.6438561897747253</v>
      </c>
      <c r="AM1046" t="s">
        <v>198</v>
      </c>
      <c r="AN1046" t="s">
        <v>198</v>
      </c>
      <c r="AO1046">
        <f t="shared" si="217"/>
        <v>3</v>
      </c>
      <c r="AP1046">
        <v>0.29099999999999998</v>
      </c>
      <c r="AQ1046" t="s">
        <v>198</v>
      </c>
      <c r="AR1046">
        <v>1.343</v>
      </c>
      <c r="AS1046">
        <v>100</v>
      </c>
      <c r="AT1046" t="s">
        <v>198</v>
      </c>
      <c r="AU1046" t="s">
        <v>198</v>
      </c>
      <c r="AV1046" t="s">
        <v>198</v>
      </c>
      <c r="AW1046" t="s">
        <v>198</v>
      </c>
      <c r="AX1046" t="s">
        <v>1272</v>
      </c>
      <c r="BL1046">
        <f t="shared" si="218"/>
        <v>-6.6438561897747253</v>
      </c>
      <c r="BM1046" t="str">
        <f t="shared" si="219"/>
        <v/>
      </c>
      <c r="BN1046" t="str">
        <f t="shared" si="220"/>
        <v/>
      </c>
      <c r="BO1046">
        <v>6.6438561897747253</v>
      </c>
      <c r="BP1046" t="s">
        <v>198</v>
      </c>
      <c r="BQ1046" t="s">
        <v>198</v>
      </c>
    </row>
    <row r="1047" spans="1:69" hidden="1" x14ac:dyDescent="0.25">
      <c r="A1047"/>
      <c r="B1047" t="s">
        <v>3998</v>
      </c>
      <c r="C1047" t="s">
        <v>3999</v>
      </c>
      <c r="D1047" t="s">
        <v>198</v>
      </c>
      <c r="E1047" t="s">
        <v>198</v>
      </c>
      <c r="F1047" t="s">
        <v>198</v>
      </c>
      <c r="G1047" t="s">
        <v>198</v>
      </c>
      <c r="H1047">
        <v>60.715000000000003</v>
      </c>
      <c r="I1047">
        <v>8.48</v>
      </c>
      <c r="J1047">
        <v>547</v>
      </c>
      <c r="K1047">
        <v>14.2595978062157</v>
      </c>
      <c r="L1047">
        <v>8</v>
      </c>
      <c r="M1047">
        <v>6</v>
      </c>
      <c r="N1047">
        <v>6</v>
      </c>
      <c r="O1047">
        <v>0</v>
      </c>
      <c r="P1047">
        <v>1</v>
      </c>
      <c r="Q1047" t="s">
        <v>198</v>
      </c>
      <c r="R1047">
        <v>0.65500000000000003</v>
      </c>
      <c r="S1047">
        <v>23.604285717010502</v>
      </c>
      <c r="T1047" s="8">
        <f t="shared" si="208"/>
        <v>-2.6480545771426489</v>
      </c>
      <c r="U1047" s="8">
        <f t="shared" si="209"/>
        <v>2.7014106414511483</v>
      </c>
      <c r="V1047" s="7">
        <f t="shared" si="210"/>
        <v>7.1978311213779886E-2</v>
      </c>
      <c r="W1047" t="str">
        <f t="shared" si="211"/>
        <v>n.s.</v>
      </c>
      <c r="X1047" t="str">
        <f t="shared" si="212"/>
        <v>n.s.</v>
      </c>
      <c r="Y1047" t="str">
        <f t="shared" si="213"/>
        <v>n.s.</v>
      </c>
      <c r="Z1047" t="str">
        <f t="shared" si="214"/>
        <v>n.s.</v>
      </c>
      <c r="AA1047">
        <f t="shared" si="215"/>
        <v>3</v>
      </c>
      <c r="AB1047" t="s">
        <v>198</v>
      </c>
      <c r="AC1047">
        <v>-1.107122114092884</v>
      </c>
      <c r="AD1047" t="s">
        <v>198</v>
      </c>
      <c r="AE1047" t="s">
        <v>198</v>
      </c>
      <c r="AF1047">
        <v>-6.4459907984209872</v>
      </c>
      <c r="AG1047">
        <v>-0.39105081891407617</v>
      </c>
      <c r="AH1047">
        <f t="shared" si="216"/>
        <v>3</v>
      </c>
      <c r="AI1047" t="s">
        <v>198</v>
      </c>
      <c r="AJ1047">
        <v>-1.4227524644068494</v>
      </c>
      <c r="AK1047" t="s">
        <v>198</v>
      </c>
      <c r="AL1047" t="s">
        <v>198</v>
      </c>
      <c r="AM1047">
        <v>-6.6438561897747253</v>
      </c>
      <c r="AN1047">
        <v>-0.43509515162009738</v>
      </c>
      <c r="AO1047">
        <f t="shared" si="217"/>
        <v>3</v>
      </c>
      <c r="AP1047" t="s">
        <v>198</v>
      </c>
      <c r="AQ1047">
        <v>0.373</v>
      </c>
      <c r="AR1047" t="s">
        <v>198</v>
      </c>
      <c r="AS1047" t="s">
        <v>198</v>
      </c>
      <c r="AT1047">
        <v>100</v>
      </c>
      <c r="AU1047">
        <v>1.3520000000000001</v>
      </c>
      <c r="AV1047" t="s">
        <v>198</v>
      </c>
      <c r="AW1047" t="s">
        <v>1254</v>
      </c>
      <c r="AX1047" t="s">
        <v>198</v>
      </c>
      <c r="BL1047" t="str">
        <f t="shared" si="218"/>
        <v/>
      </c>
      <c r="BM1047">
        <f t="shared" si="219"/>
        <v>-6.6438561897747253</v>
      </c>
      <c r="BN1047">
        <f t="shared" si="220"/>
        <v>-0.43509515162009738</v>
      </c>
      <c r="BO1047" t="s">
        <v>198</v>
      </c>
      <c r="BP1047">
        <v>6.6438561897747253</v>
      </c>
      <c r="BQ1047">
        <v>0.43509515162009738</v>
      </c>
    </row>
    <row r="1048" spans="1:69" hidden="1" x14ac:dyDescent="0.25">
      <c r="A1048"/>
      <c r="B1048" t="s">
        <v>4000</v>
      </c>
      <c r="C1048" t="s">
        <v>4001</v>
      </c>
      <c r="D1048" t="s">
        <v>198</v>
      </c>
      <c r="E1048" t="s">
        <v>198</v>
      </c>
      <c r="F1048" t="s">
        <v>198</v>
      </c>
      <c r="G1048" t="s">
        <v>198</v>
      </c>
      <c r="H1048">
        <v>170.58799999999999</v>
      </c>
      <c r="I1048">
        <v>7.05</v>
      </c>
      <c r="J1048">
        <v>1673</v>
      </c>
      <c r="K1048">
        <v>5.7381948595337704</v>
      </c>
      <c r="L1048">
        <v>13</v>
      </c>
      <c r="M1048">
        <v>4</v>
      </c>
      <c r="N1048">
        <v>4</v>
      </c>
      <c r="O1048">
        <v>0</v>
      </c>
      <c r="P1048">
        <v>1</v>
      </c>
      <c r="Q1048" t="s">
        <v>198</v>
      </c>
      <c r="R1048">
        <v>0.19400000000000001</v>
      </c>
      <c r="S1048">
        <v>30.746782302856399</v>
      </c>
      <c r="T1048" s="8">
        <f t="shared" si="208"/>
        <v>-1.7026278083484259</v>
      </c>
      <c r="U1048" s="8">
        <f t="shared" si="209"/>
        <v>4.5395979148415595</v>
      </c>
      <c r="V1048" s="7">
        <f t="shared" si="210"/>
        <v>0.45656332183677795</v>
      </c>
      <c r="W1048" t="str">
        <f t="shared" si="211"/>
        <v>n.s.</v>
      </c>
      <c r="X1048" t="str">
        <f t="shared" si="212"/>
        <v>n.s.</v>
      </c>
      <c r="Y1048" t="str">
        <f t="shared" si="213"/>
        <v>n.s.</v>
      </c>
      <c r="Z1048" t="str">
        <f t="shared" si="214"/>
        <v>n.s.</v>
      </c>
      <c r="AA1048">
        <f t="shared" si="215"/>
        <v>2</v>
      </c>
      <c r="AB1048" t="s">
        <v>198</v>
      </c>
      <c r="AC1048" t="s">
        <v>198</v>
      </c>
      <c r="AD1048">
        <v>2.836970106493133</v>
      </c>
      <c r="AE1048">
        <v>-6.2422257231899847</v>
      </c>
      <c r="AF1048" t="s">
        <v>198</v>
      </c>
      <c r="AG1048" t="s">
        <v>198</v>
      </c>
      <c r="AH1048">
        <f t="shared" si="216"/>
        <v>2</v>
      </c>
      <c r="AI1048" t="s">
        <v>198</v>
      </c>
      <c r="AJ1048" t="s">
        <v>198</v>
      </c>
      <c r="AK1048">
        <v>2.7213726594768204</v>
      </c>
      <c r="AL1048">
        <v>-6.6438561897747253</v>
      </c>
      <c r="AM1048" t="s">
        <v>198</v>
      </c>
      <c r="AN1048" t="s">
        <v>198</v>
      </c>
      <c r="AO1048">
        <f t="shared" si="217"/>
        <v>2</v>
      </c>
      <c r="AP1048" t="s">
        <v>198</v>
      </c>
      <c r="AQ1048" t="s">
        <v>198</v>
      </c>
      <c r="AR1048">
        <v>6.5949999999999998</v>
      </c>
      <c r="AS1048">
        <v>100</v>
      </c>
      <c r="AT1048" t="s">
        <v>198</v>
      </c>
      <c r="AU1048" t="s">
        <v>198</v>
      </c>
      <c r="AV1048" t="s">
        <v>198</v>
      </c>
      <c r="AW1048" t="s">
        <v>198</v>
      </c>
      <c r="AX1048" t="s">
        <v>1397</v>
      </c>
      <c r="BL1048">
        <f t="shared" si="218"/>
        <v>-6.6438561897747253</v>
      </c>
      <c r="BM1048" t="str">
        <f t="shared" si="219"/>
        <v/>
      </c>
      <c r="BN1048" t="str">
        <f t="shared" si="220"/>
        <v/>
      </c>
      <c r="BO1048">
        <v>6.6438561897747253</v>
      </c>
      <c r="BP1048" t="s">
        <v>198</v>
      </c>
      <c r="BQ1048" t="s">
        <v>198</v>
      </c>
    </row>
    <row r="1049" spans="1:69" hidden="1" x14ac:dyDescent="0.25">
      <c r="A1049"/>
      <c r="B1049" t="s">
        <v>4002</v>
      </c>
      <c r="C1049" t="s">
        <v>4003</v>
      </c>
      <c r="D1049" t="s">
        <v>198</v>
      </c>
      <c r="E1049" t="s">
        <v>198</v>
      </c>
      <c r="F1049" t="s">
        <v>198</v>
      </c>
      <c r="G1049" t="s">
        <v>198</v>
      </c>
      <c r="H1049">
        <v>52.561</v>
      </c>
      <c r="I1049">
        <v>7.84</v>
      </c>
      <c r="J1049">
        <v>487</v>
      </c>
      <c r="K1049">
        <v>10.0616016427105</v>
      </c>
      <c r="L1049">
        <v>9</v>
      </c>
      <c r="M1049">
        <v>3</v>
      </c>
      <c r="N1049">
        <v>3</v>
      </c>
      <c r="O1049">
        <v>0</v>
      </c>
      <c r="P1049">
        <v>1</v>
      </c>
      <c r="Q1049" t="s">
        <v>198</v>
      </c>
      <c r="R1049">
        <v>0.46800000000000003</v>
      </c>
      <c r="S1049">
        <v>34.133685350418098</v>
      </c>
      <c r="T1049" s="8">
        <f t="shared" si="208"/>
        <v>0.81925943416311486</v>
      </c>
      <c r="U1049" s="8">
        <f t="shared" si="209"/>
        <v>0.76294682573710304</v>
      </c>
      <c r="V1049" s="7">
        <f t="shared" si="210"/>
        <v>4.6492294088504034E-2</v>
      </c>
      <c r="W1049" t="str">
        <f t="shared" si="211"/>
        <v>n.s.</v>
      </c>
      <c r="X1049" t="str">
        <f t="shared" si="212"/>
        <v>n.s.</v>
      </c>
      <c r="Y1049" t="str">
        <f t="shared" si="213"/>
        <v>n.s.</v>
      </c>
      <c r="Z1049" t="str">
        <f t="shared" si="214"/>
        <v>n.s.</v>
      </c>
      <c r="AA1049">
        <f t="shared" si="215"/>
        <v>4</v>
      </c>
      <c r="AB1049">
        <v>-0.33734872088093926</v>
      </c>
      <c r="AC1049">
        <v>1.6913648888971218</v>
      </c>
      <c r="AD1049">
        <v>0.6536389003499764</v>
      </c>
      <c r="AE1049">
        <v>1.2693826682863008</v>
      </c>
      <c r="AF1049" t="s">
        <v>198</v>
      </c>
      <c r="AG1049" t="s">
        <v>198</v>
      </c>
      <c r="AH1049">
        <f t="shared" si="216"/>
        <v>4</v>
      </c>
      <c r="AI1049">
        <v>-0.57776699931695219</v>
      </c>
      <c r="AJ1049">
        <v>1.3757345385831563</v>
      </c>
      <c r="AK1049">
        <v>0.5380414533336636</v>
      </c>
      <c r="AL1049">
        <v>0.8677522017015602</v>
      </c>
      <c r="AM1049" t="s">
        <v>198</v>
      </c>
      <c r="AN1049" t="s">
        <v>198</v>
      </c>
      <c r="AO1049">
        <f t="shared" si="217"/>
        <v>4</v>
      </c>
      <c r="AP1049">
        <v>0.67</v>
      </c>
      <c r="AQ1049">
        <v>2.5950000000000002</v>
      </c>
      <c r="AR1049">
        <v>1.452</v>
      </c>
      <c r="AS1049">
        <v>0.54800000000000004</v>
      </c>
      <c r="AT1049" t="s">
        <v>198</v>
      </c>
      <c r="AU1049" t="s">
        <v>198</v>
      </c>
      <c r="AV1049" t="s">
        <v>198</v>
      </c>
      <c r="AW1049" t="s">
        <v>198</v>
      </c>
      <c r="AX1049" t="s">
        <v>198</v>
      </c>
      <c r="BL1049">
        <f t="shared" si="218"/>
        <v>0.8677522017015602</v>
      </c>
      <c r="BM1049" t="str">
        <f t="shared" si="219"/>
        <v/>
      </c>
      <c r="BN1049" t="str">
        <f t="shared" si="220"/>
        <v/>
      </c>
      <c r="BO1049">
        <v>-0.8677522017015602</v>
      </c>
      <c r="BP1049" t="s">
        <v>198</v>
      </c>
      <c r="BQ1049" t="s">
        <v>198</v>
      </c>
    </row>
    <row r="1050" spans="1:69" hidden="1" x14ac:dyDescent="0.25">
      <c r="A1050"/>
      <c r="B1050" t="s">
        <v>4004</v>
      </c>
      <c r="C1050" t="s">
        <v>4005</v>
      </c>
      <c r="D1050" t="s">
        <v>198</v>
      </c>
      <c r="E1050" t="s">
        <v>198</v>
      </c>
      <c r="F1050" t="s">
        <v>198</v>
      </c>
      <c r="G1050" t="s">
        <v>4006</v>
      </c>
      <c r="H1050">
        <v>112.063</v>
      </c>
      <c r="I1050">
        <v>5.22</v>
      </c>
      <c r="J1050">
        <v>1030</v>
      </c>
      <c r="K1050">
        <v>9.2233009708737903</v>
      </c>
      <c r="L1050">
        <v>4</v>
      </c>
      <c r="M1050">
        <v>4</v>
      </c>
      <c r="N1050">
        <v>4</v>
      </c>
      <c r="O1050">
        <v>0</v>
      </c>
      <c r="P1050">
        <v>1</v>
      </c>
      <c r="Q1050" t="s">
        <v>198</v>
      </c>
      <c r="R1050">
        <v>0.16900000000000001</v>
      </c>
      <c r="S1050">
        <v>18.332968473434399</v>
      </c>
      <c r="T1050" s="8">
        <f t="shared" si="208"/>
        <v>-0.38385000726227514</v>
      </c>
      <c r="U1050" s="8">
        <f t="shared" si="209"/>
        <v>0.12648682749887444</v>
      </c>
      <c r="V1050" s="7">
        <f t="shared" si="210"/>
        <v>6.6460063158743209E-4</v>
      </c>
      <c r="W1050" t="str">
        <f t="shared" si="211"/>
        <v>n.s.</v>
      </c>
      <c r="X1050" t="str">
        <f t="shared" si="212"/>
        <v>n.s.</v>
      </c>
      <c r="Y1050" t="str">
        <f t="shared" si="213"/>
        <v>n.s.</v>
      </c>
      <c r="Z1050" t="str">
        <f t="shared" si="214"/>
        <v>n.s.</v>
      </c>
      <c r="AA1050">
        <f t="shared" si="215"/>
        <v>2</v>
      </c>
      <c r="AB1050" t="s">
        <v>198</v>
      </c>
      <c r="AC1050" t="s">
        <v>198</v>
      </c>
      <c r="AD1050">
        <v>-0.51033683476114944</v>
      </c>
      <c r="AE1050" t="s">
        <v>198</v>
      </c>
      <c r="AF1050">
        <v>-0.2573631797634009</v>
      </c>
      <c r="AG1050" t="s">
        <v>198</v>
      </c>
      <c r="AH1050">
        <f t="shared" si="216"/>
        <v>2</v>
      </c>
      <c r="AI1050" t="s">
        <v>198</v>
      </c>
      <c r="AJ1050" t="s">
        <v>198</v>
      </c>
      <c r="AK1050">
        <v>-0.62593428177746224</v>
      </c>
      <c r="AL1050" t="s">
        <v>198</v>
      </c>
      <c r="AM1050">
        <v>-0.45522857111713888</v>
      </c>
      <c r="AN1050" t="s">
        <v>198</v>
      </c>
      <c r="AO1050">
        <f t="shared" si="217"/>
        <v>2</v>
      </c>
      <c r="AP1050" t="s">
        <v>198</v>
      </c>
      <c r="AQ1050" t="s">
        <v>198</v>
      </c>
      <c r="AR1050">
        <v>0.64800000000000002</v>
      </c>
      <c r="AS1050" t="s">
        <v>198</v>
      </c>
      <c r="AT1050">
        <v>1.371</v>
      </c>
      <c r="AU1050" t="s">
        <v>198</v>
      </c>
      <c r="AV1050" t="s">
        <v>199</v>
      </c>
      <c r="AW1050" t="s">
        <v>198</v>
      </c>
      <c r="AX1050" t="s">
        <v>209</v>
      </c>
      <c r="BL1050" t="str">
        <f t="shared" si="218"/>
        <v/>
      </c>
      <c r="BM1050">
        <f t="shared" si="219"/>
        <v>-0.45522857111713888</v>
      </c>
      <c r="BN1050" t="str">
        <f t="shared" si="220"/>
        <v/>
      </c>
      <c r="BO1050" t="s">
        <v>198</v>
      </c>
      <c r="BP1050">
        <v>0.45522857111713888</v>
      </c>
      <c r="BQ1050" t="s">
        <v>198</v>
      </c>
    </row>
    <row r="1051" spans="1:69" x14ac:dyDescent="0.25">
      <c r="B1051" t="s">
        <v>4007</v>
      </c>
      <c r="C1051" t="s">
        <v>4008</v>
      </c>
      <c r="D1051" t="s">
        <v>198</v>
      </c>
      <c r="E1051" t="s">
        <v>198</v>
      </c>
      <c r="F1051" t="s">
        <v>198</v>
      </c>
      <c r="G1051" t="s">
        <v>4009</v>
      </c>
      <c r="H1051">
        <v>27.84</v>
      </c>
      <c r="I1051">
        <v>9.57</v>
      </c>
      <c r="J1051">
        <v>242</v>
      </c>
      <c r="K1051">
        <v>22.3140495867769</v>
      </c>
      <c r="L1051">
        <v>10</v>
      </c>
      <c r="M1051">
        <v>4</v>
      </c>
      <c r="N1051">
        <v>4</v>
      </c>
      <c r="O1051">
        <v>0</v>
      </c>
      <c r="P1051">
        <v>1</v>
      </c>
      <c r="Q1051" t="s">
        <v>198</v>
      </c>
      <c r="R1051">
        <v>1.069</v>
      </c>
      <c r="S1051">
        <v>26.360831260681199</v>
      </c>
      <c r="T1051" s="8">
        <f t="shared" si="208"/>
        <v>0.10218660315451439</v>
      </c>
      <c r="U1051" s="8">
        <f t="shared" si="209"/>
        <v>0.56055026194757385</v>
      </c>
      <c r="V1051" s="7">
        <f t="shared" si="210"/>
        <v>0.69213621333502506</v>
      </c>
      <c r="W1051" t="str">
        <f t="shared" si="211"/>
        <v>n.s.</v>
      </c>
      <c r="X1051" t="str">
        <f t="shared" si="212"/>
        <v>n.s.</v>
      </c>
      <c r="Y1051" t="str">
        <f t="shared" si="213"/>
        <v>n.s.</v>
      </c>
      <c r="Z1051" t="str">
        <f t="shared" si="214"/>
        <v>n.s.</v>
      </c>
      <c r="AA1051">
        <f t="shared" si="215"/>
        <v>6</v>
      </c>
      <c r="AB1051">
        <v>-0.38329133822693562</v>
      </c>
      <c r="AC1051">
        <v>1.2761420604329898</v>
      </c>
      <c r="AD1051">
        <v>-0.39075521900847715</v>
      </c>
      <c r="AE1051">
        <v>0.10179970476237016</v>
      </c>
      <c r="AF1051">
        <v>-6.3966267398398668E-2</v>
      </c>
      <c r="AG1051">
        <v>7.319067836553772E-2</v>
      </c>
      <c r="AH1051">
        <f t="shared" si="216"/>
        <v>6</v>
      </c>
      <c r="AI1051">
        <v>-0.62370961666294855</v>
      </c>
      <c r="AJ1051">
        <v>0.96051171011902448</v>
      </c>
      <c r="AK1051">
        <v>-0.5063526660247899</v>
      </c>
      <c r="AL1051">
        <v>-0.2998307618223704</v>
      </c>
      <c r="AM1051">
        <v>-0.26183165875213665</v>
      </c>
      <c r="AN1051">
        <v>2.9146345659516508E-2</v>
      </c>
      <c r="AO1051">
        <f t="shared" si="217"/>
        <v>6</v>
      </c>
      <c r="AP1051">
        <v>0.64900000000000002</v>
      </c>
      <c r="AQ1051">
        <v>1.946</v>
      </c>
      <c r="AR1051">
        <v>0.70399999999999996</v>
      </c>
      <c r="AS1051">
        <v>1.2310000000000001</v>
      </c>
      <c r="AT1051">
        <v>1.1990000000000001</v>
      </c>
      <c r="AU1051">
        <v>0.98</v>
      </c>
      <c r="AV1051" t="s">
        <v>198</v>
      </c>
      <c r="AW1051" t="s">
        <v>362</v>
      </c>
      <c r="AX1051" t="s">
        <v>2008</v>
      </c>
      <c r="BL1051">
        <f t="shared" si="218"/>
        <v>-0.2998307618223704</v>
      </c>
      <c r="BM1051">
        <f t="shared" si="219"/>
        <v>-0.26183165875213665</v>
      </c>
      <c r="BN1051">
        <f t="shared" si="220"/>
        <v>2.9146345659516508E-2</v>
      </c>
      <c r="BO1051">
        <v>0.2998307618223704</v>
      </c>
      <c r="BP1051">
        <v>0.26183165875213665</v>
      </c>
      <c r="BQ1051">
        <v>-2.9146345659516508E-2</v>
      </c>
    </row>
    <row r="1052" spans="1:69" hidden="1" x14ac:dyDescent="0.25">
      <c r="A1052"/>
      <c r="B1052" t="s">
        <v>4010</v>
      </c>
      <c r="C1052" t="s">
        <v>4011</v>
      </c>
      <c r="D1052" t="s">
        <v>198</v>
      </c>
      <c r="E1052" t="s">
        <v>198</v>
      </c>
      <c r="F1052" t="s">
        <v>198</v>
      </c>
      <c r="G1052" t="s">
        <v>198</v>
      </c>
      <c r="H1052">
        <v>23.597999999999999</v>
      </c>
      <c r="I1052">
        <v>9.01</v>
      </c>
      <c r="J1052">
        <v>213</v>
      </c>
      <c r="K1052">
        <v>10.7981220657277</v>
      </c>
      <c r="L1052">
        <v>8</v>
      </c>
      <c r="M1052">
        <v>2</v>
      </c>
      <c r="N1052">
        <v>2</v>
      </c>
      <c r="O1052">
        <v>0</v>
      </c>
      <c r="P1052">
        <v>1</v>
      </c>
      <c r="Q1052" t="s">
        <v>198</v>
      </c>
      <c r="R1052">
        <v>1.8480000000000001</v>
      </c>
      <c r="S1052">
        <v>17.025940537452701</v>
      </c>
      <c r="T1052" s="8">
        <f t="shared" si="208"/>
        <v>-0.23330259974731418</v>
      </c>
      <c r="U1052" s="8">
        <f t="shared" si="209"/>
        <v>0.74948272541537209</v>
      </c>
      <c r="V1052" s="7">
        <f t="shared" si="210"/>
        <v>0.514501028612801</v>
      </c>
      <c r="W1052" t="str">
        <f t="shared" si="211"/>
        <v>n.s.</v>
      </c>
      <c r="X1052" t="str">
        <f t="shared" si="212"/>
        <v>n.s.</v>
      </c>
      <c r="Y1052" t="str">
        <f t="shared" si="213"/>
        <v>n.s.</v>
      </c>
      <c r="Z1052" t="str">
        <f t="shared" si="214"/>
        <v>n.s.</v>
      </c>
      <c r="AA1052">
        <f t="shared" si="215"/>
        <v>4</v>
      </c>
      <c r="AB1052" t="s">
        <v>198</v>
      </c>
      <c r="AC1052" t="s">
        <v>198</v>
      </c>
      <c r="AD1052">
        <v>-0.21356221710212536</v>
      </c>
      <c r="AE1052">
        <v>-0.8359332517329352</v>
      </c>
      <c r="AF1052">
        <v>0.98374058600089076</v>
      </c>
      <c r="AG1052">
        <v>-0.86745551615508687</v>
      </c>
      <c r="AH1052">
        <f t="shared" si="216"/>
        <v>4</v>
      </c>
      <c r="AI1052" t="s">
        <v>198</v>
      </c>
      <c r="AJ1052" t="s">
        <v>198</v>
      </c>
      <c r="AK1052">
        <v>-0.32915966411843811</v>
      </c>
      <c r="AL1052">
        <v>-1.2375637183176758</v>
      </c>
      <c r="AM1052">
        <v>0.78587519464715272</v>
      </c>
      <c r="AN1052">
        <v>-0.91149984886110813</v>
      </c>
      <c r="AO1052">
        <f t="shared" si="217"/>
        <v>4</v>
      </c>
      <c r="AP1052" t="s">
        <v>198</v>
      </c>
      <c r="AQ1052" t="s">
        <v>198</v>
      </c>
      <c r="AR1052">
        <v>0.79600000000000004</v>
      </c>
      <c r="AS1052">
        <v>2.3580000000000001</v>
      </c>
      <c r="AT1052">
        <v>0.57999999999999996</v>
      </c>
      <c r="AU1052">
        <v>1.881</v>
      </c>
      <c r="AV1052" t="s">
        <v>198</v>
      </c>
      <c r="AW1052" t="s">
        <v>198</v>
      </c>
      <c r="AX1052" t="s">
        <v>198</v>
      </c>
      <c r="BL1052">
        <f t="shared" si="218"/>
        <v>-1.2375637183176758</v>
      </c>
      <c r="BM1052">
        <f t="shared" si="219"/>
        <v>0.78587519464715272</v>
      </c>
      <c r="BN1052">
        <f t="shared" si="220"/>
        <v>-0.91149984886110813</v>
      </c>
      <c r="BO1052">
        <v>1.2375637183176758</v>
      </c>
      <c r="BP1052">
        <v>-0.78587519464715272</v>
      </c>
      <c r="BQ1052">
        <v>0.91149984886110813</v>
      </c>
    </row>
    <row r="1053" spans="1:69" hidden="1" x14ac:dyDescent="0.25">
      <c r="A1053"/>
      <c r="B1053" t="s">
        <v>4012</v>
      </c>
      <c r="C1053" t="s">
        <v>4013</v>
      </c>
      <c r="D1053" t="s">
        <v>198</v>
      </c>
      <c r="E1053" t="s">
        <v>198</v>
      </c>
      <c r="F1053" t="s">
        <v>198</v>
      </c>
      <c r="G1053" t="s">
        <v>1465</v>
      </c>
      <c r="H1053">
        <v>41.277000000000001</v>
      </c>
      <c r="I1053">
        <v>9.69</v>
      </c>
      <c r="J1053">
        <v>385</v>
      </c>
      <c r="K1053">
        <v>10.909090909090899</v>
      </c>
      <c r="L1053">
        <v>6</v>
      </c>
      <c r="M1053">
        <v>3</v>
      </c>
      <c r="N1053">
        <v>3</v>
      </c>
      <c r="O1053">
        <v>0</v>
      </c>
      <c r="P1053">
        <v>1</v>
      </c>
      <c r="Q1053" t="s">
        <v>198</v>
      </c>
      <c r="R1053">
        <v>1.512</v>
      </c>
      <c r="S1053">
        <v>19.471849203109699</v>
      </c>
      <c r="T1053" s="8">
        <f t="shared" si="208"/>
        <v>-1.9273206910509348</v>
      </c>
      <c r="U1053" s="8">
        <f t="shared" si="209"/>
        <v>5.3506631289210098</v>
      </c>
      <c r="V1053" s="7">
        <f t="shared" si="210"/>
        <v>0.45276775888384213</v>
      </c>
      <c r="W1053" t="str">
        <f t="shared" si="211"/>
        <v>n.s.</v>
      </c>
      <c r="X1053" t="str">
        <f t="shared" si="212"/>
        <v>n.s.</v>
      </c>
      <c r="Y1053" t="str">
        <f t="shared" si="213"/>
        <v>n.s.</v>
      </c>
      <c r="Z1053" t="str">
        <f t="shared" si="214"/>
        <v>n.s.</v>
      </c>
      <c r="AA1053">
        <f t="shared" si="215"/>
        <v>4</v>
      </c>
      <c r="AB1053" t="s">
        <v>198</v>
      </c>
      <c r="AC1053" t="s">
        <v>198</v>
      </c>
      <c r="AD1053">
        <v>6.7594536367910383</v>
      </c>
      <c r="AE1053">
        <v>-6.2422257231899847</v>
      </c>
      <c r="AF1053">
        <v>-6.4459907984209872</v>
      </c>
      <c r="AG1053">
        <v>-1.780519879383806</v>
      </c>
      <c r="AH1053">
        <f t="shared" si="216"/>
        <v>4</v>
      </c>
      <c r="AI1053" t="s">
        <v>198</v>
      </c>
      <c r="AJ1053" t="s">
        <v>198</v>
      </c>
      <c r="AK1053">
        <v>6.6438561897747253</v>
      </c>
      <c r="AL1053">
        <v>-6.6438561897747253</v>
      </c>
      <c r="AM1053">
        <v>-6.6438561897747253</v>
      </c>
      <c r="AN1053">
        <v>-1.8245642120898271</v>
      </c>
      <c r="AO1053">
        <f t="shared" si="217"/>
        <v>4</v>
      </c>
      <c r="AP1053" t="s">
        <v>198</v>
      </c>
      <c r="AQ1053" t="s">
        <v>198</v>
      </c>
      <c r="AR1053">
        <v>100</v>
      </c>
      <c r="AS1053">
        <v>100</v>
      </c>
      <c r="AT1053">
        <v>100</v>
      </c>
      <c r="AU1053">
        <v>3.5419999999999998</v>
      </c>
      <c r="AV1053" t="s">
        <v>199</v>
      </c>
      <c r="AW1053" t="s">
        <v>198</v>
      </c>
      <c r="AX1053" t="s">
        <v>667</v>
      </c>
      <c r="BL1053">
        <f t="shared" si="218"/>
        <v>-6.6438561897747253</v>
      </c>
      <c r="BM1053">
        <f t="shared" si="219"/>
        <v>-6.6438561897747253</v>
      </c>
      <c r="BN1053">
        <f t="shared" si="220"/>
        <v>-1.8245642120898271</v>
      </c>
      <c r="BO1053">
        <v>6.6438561897747253</v>
      </c>
      <c r="BP1053">
        <v>6.6438561897747253</v>
      </c>
      <c r="BQ1053">
        <v>1.8245642120898271</v>
      </c>
    </row>
    <row r="1054" spans="1:69" x14ac:dyDescent="0.25">
      <c r="B1054" t="s">
        <v>4014</v>
      </c>
      <c r="C1054" t="s">
        <v>4015</v>
      </c>
      <c r="D1054" t="s">
        <v>198</v>
      </c>
      <c r="E1054" t="s">
        <v>198</v>
      </c>
      <c r="F1054" t="s">
        <v>198</v>
      </c>
      <c r="G1054" t="s">
        <v>3377</v>
      </c>
      <c r="H1054">
        <v>42.177999999999997</v>
      </c>
      <c r="I1054">
        <v>7.49</v>
      </c>
      <c r="J1054">
        <v>383</v>
      </c>
      <c r="K1054">
        <v>18.015665796344599</v>
      </c>
      <c r="L1054">
        <v>10</v>
      </c>
      <c r="M1054">
        <v>6</v>
      </c>
      <c r="N1054">
        <v>6</v>
      </c>
      <c r="O1054">
        <v>0</v>
      </c>
      <c r="P1054">
        <v>1</v>
      </c>
      <c r="Q1054" t="s">
        <v>198</v>
      </c>
      <c r="R1054">
        <v>1.069</v>
      </c>
      <c r="S1054">
        <v>32.508993268013</v>
      </c>
      <c r="T1054" s="8">
        <f t="shared" si="208"/>
        <v>-3.1454823761732392E-2</v>
      </c>
      <c r="U1054" s="8">
        <f t="shared" si="209"/>
        <v>0.23039703785419988</v>
      </c>
      <c r="V1054" s="7">
        <f t="shared" si="210"/>
        <v>0.76641414662464802</v>
      </c>
      <c r="W1054" t="str">
        <f t="shared" si="211"/>
        <v>n.s.</v>
      </c>
      <c r="X1054" t="str">
        <f t="shared" si="212"/>
        <v>n.s.</v>
      </c>
      <c r="Y1054" t="str">
        <f t="shared" si="213"/>
        <v>n.s.</v>
      </c>
      <c r="Z1054" t="str">
        <f t="shared" si="214"/>
        <v>n.s.</v>
      </c>
      <c r="AA1054">
        <f t="shared" si="215"/>
        <v>6</v>
      </c>
      <c r="AB1054">
        <v>0.26189800584646433</v>
      </c>
      <c r="AC1054">
        <v>-0.39748850189787305</v>
      </c>
      <c r="AD1054">
        <v>-6.2657863567397304E-3</v>
      </c>
      <c r="AE1054">
        <v>0.1171163333404952</v>
      </c>
      <c r="AF1054">
        <v>-0.26993576513466916</v>
      </c>
      <c r="AG1054">
        <v>0.10594677163192807</v>
      </c>
      <c r="AH1054">
        <f t="shared" si="216"/>
        <v>6</v>
      </c>
      <c r="AI1054">
        <v>2.1479727410451396E-2</v>
      </c>
      <c r="AJ1054">
        <v>-0.71311885221183846</v>
      </c>
      <c r="AK1054">
        <v>-0.12186323337305249</v>
      </c>
      <c r="AL1054">
        <v>-0.28451413324424535</v>
      </c>
      <c r="AM1054">
        <v>-0.46780115648840714</v>
      </c>
      <c r="AN1054">
        <v>6.1902438925906862E-2</v>
      </c>
      <c r="AO1054">
        <f t="shared" si="217"/>
        <v>6</v>
      </c>
      <c r="AP1054">
        <v>1.0149999999999999</v>
      </c>
      <c r="AQ1054">
        <v>0.61</v>
      </c>
      <c r="AR1054">
        <v>0.91900000000000004</v>
      </c>
      <c r="AS1054">
        <v>1.218</v>
      </c>
      <c r="AT1054">
        <v>1.383</v>
      </c>
      <c r="AU1054">
        <v>0.95799999999999996</v>
      </c>
      <c r="AV1054" t="s">
        <v>198</v>
      </c>
      <c r="AW1054" t="s">
        <v>198</v>
      </c>
      <c r="AX1054" t="s">
        <v>198</v>
      </c>
      <c r="BL1054">
        <f t="shared" si="218"/>
        <v>-0.28451413324424535</v>
      </c>
      <c r="BM1054">
        <f t="shared" si="219"/>
        <v>-0.46780115648840714</v>
      </c>
      <c r="BN1054">
        <f t="shared" si="220"/>
        <v>6.1902438925906862E-2</v>
      </c>
      <c r="BO1054">
        <v>0.28451413324424535</v>
      </c>
      <c r="BP1054">
        <v>0.46780115648840714</v>
      </c>
      <c r="BQ1054">
        <v>-6.1902438925906862E-2</v>
      </c>
    </row>
    <row r="1055" spans="1:69" hidden="1" x14ac:dyDescent="0.25">
      <c r="A1055"/>
      <c r="B1055" t="s">
        <v>4016</v>
      </c>
      <c r="C1055" t="s">
        <v>4017</v>
      </c>
      <c r="D1055" t="s">
        <v>198</v>
      </c>
      <c r="E1055" t="s">
        <v>198</v>
      </c>
      <c r="F1055" t="s">
        <v>198</v>
      </c>
      <c r="G1055" t="s">
        <v>4018</v>
      </c>
      <c r="H1055">
        <v>36.231999999999999</v>
      </c>
      <c r="I1055">
        <v>8.18</v>
      </c>
      <c r="J1055">
        <v>337</v>
      </c>
      <c r="K1055">
        <v>16.023738872403602</v>
      </c>
      <c r="L1055">
        <v>8</v>
      </c>
      <c r="M1055">
        <v>4</v>
      </c>
      <c r="N1055">
        <v>4</v>
      </c>
      <c r="O1055">
        <v>0</v>
      </c>
      <c r="P1055">
        <v>1</v>
      </c>
      <c r="Q1055" t="s">
        <v>198</v>
      </c>
      <c r="R1055">
        <v>0.77800000000000002</v>
      </c>
      <c r="S1055">
        <v>21.905550122261001</v>
      </c>
      <c r="T1055" s="8">
        <f t="shared" si="208"/>
        <v>-0.25051215743340388</v>
      </c>
      <c r="U1055" s="8">
        <f t="shared" si="209"/>
        <v>0.30101835406908917</v>
      </c>
      <c r="V1055" s="7">
        <f t="shared" si="210"/>
        <v>0.10571769291179425</v>
      </c>
      <c r="W1055" t="str">
        <f t="shared" si="211"/>
        <v>n.s.</v>
      </c>
      <c r="X1055" t="str">
        <f t="shared" si="212"/>
        <v>n.s.</v>
      </c>
      <c r="Y1055" t="str">
        <f t="shared" si="213"/>
        <v>n.s.</v>
      </c>
      <c r="Z1055" t="str">
        <f t="shared" si="214"/>
        <v>n.s.</v>
      </c>
      <c r="AA1055">
        <f t="shared" si="215"/>
        <v>4</v>
      </c>
      <c r="AB1055">
        <v>-0.56549466944768489</v>
      </c>
      <c r="AC1055" t="s">
        <v>198</v>
      </c>
      <c r="AD1055">
        <v>0.21320824364273511</v>
      </c>
      <c r="AE1055" t="s">
        <v>198</v>
      </c>
      <c r="AF1055">
        <v>-0.46114577984441191</v>
      </c>
      <c r="AG1055">
        <v>-0.18861642408425389</v>
      </c>
      <c r="AH1055">
        <f t="shared" si="216"/>
        <v>4</v>
      </c>
      <c r="AI1055">
        <v>-0.80591294788369783</v>
      </c>
      <c r="AJ1055" t="s">
        <v>198</v>
      </c>
      <c r="AK1055">
        <v>9.7610796626422344E-2</v>
      </c>
      <c r="AL1055" t="s">
        <v>198</v>
      </c>
      <c r="AM1055">
        <v>-0.65901117119814989</v>
      </c>
      <c r="AN1055">
        <v>-0.23266075679027509</v>
      </c>
      <c r="AO1055">
        <f t="shared" si="217"/>
        <v>4</v>
      </c>
      <c r="AP1055">
        <v>0.57199999999999995</v>
      </c>
      <c r="AQ1055" t="s">
        <v>198</v>
      </c>
      <c r="AR1055">
        <v>1.07</v>
      </c>
      <c r="AS1055" t="s">
        <v>198</v>
      </c>
      <c r="AT1055">
        <v>1.579</v>
      </c>
      <c r="AU1055">
        <v>1.175</v>
      </c>
      <c r="AV1055" t="s">
        <v>199</v>
      </c>
      <c r="AW1055" t="s">
        <v>198</v>
      </c>
      <c r="AX1055" t="s">
        <v>222</v>
      </c>
      <c r="BL1055" t="str">
        <f t="shared" si="218"/>
        <v/>
      </c>
      <c r="BM1055">
        <f t="shared" si="219"/>
        <v>-0.65901117119814989</v>
      </c>
      <c r="BN1055">
        <f t="shared" si="220"/>
        <v>-0.23266075679027509</v>
      </c>
      <c r="BO1055" t="s">
        <v>198</v>
      </c>
      <c r="BP1055">
        <v>0.65901117119814989</v>
      </c>
      <c r="BQ1055">
        <v>0.23266075679027509</v>
      </c>
    </row>
    <row r="1056" spans="1:69" hidden="1" x14ac:dyDescent="0.25">
      <c r="A1056"/>
      <c r="B1056" t="s">
        <v>4019</v>
      </c>
      <c r="C1056" t="s">
        <v>4020</v>
      </c>
      <c r="D1056" t="s">
        <v>198</v>
      </c>
      <c r="E1056" t="s">
        <v>198</v>
      </c>
      <c r="F1056" t="s">
        <v>198</v>
      </c>
      <c r="G1056" t="s">
        <v>4021</v>
      </c>
      <c r="H1056">
        <v>17.385000000000002</v>
      </c>
      <c r="I1056">
        <v>8.6999999999999993</v>
      </c>
      <c r="J1056">
        <v>149</v>
      </c>
      <c r="K1056">
        <v>42.281879194630903</v>
      </c>
      <c r="L1056">
        <v>10</v>
      </c>
      <c r="M1056">
        <v>4</v>
      </c>
      <c r="N1056">
        <v>4</v>
      </c>
      <c r="O1056">
        <v>0</v>
      </c>
      <c r="P1056">
        <v>1</v>
      </c>
      <c r="Q1056" t="s">
        <v>198</v>
      </c>
      <c r="R1056">
        <v>2.5939999999999999</v>
      </c>
      <c r="S1056">
        <v>24.5785810947418</v>
      </c>
      <c r="T1056" s="8">
        <f t="shared" si="208"/>
        <v>-1.9339398579651261</v>
      </c>
      <c r="U1056" s="8">
        <f t="shared" si="209"/>
        <v>2.6226806957012192</v>
      </c>
      <c r="V1056" s="7">
        <f t="shared" si="210"/>
        <v>0.14485640209815087</v>
      </c>
      <c r="W1056" t="str">
        <f t="shared" si="211"/>
        <v>n.s.</v>
      </c>
      <c r="X1056" t="str">
        <f t="shared" si="212"/>
        <v>n.s.</v>
      </c>
      <c r="Y1056" t="str">
        <f t="shared" si="213"/>
        <v>n.s.</v>
      </c>
      <c r="Z1056" t="str">
        <f t="shared" si="214"/>
        <v>n.s.</v>
      </c>
      <c r="AA1056">
        <f t="shared" si="215"/>
        <v>4</v>
      </c>
      <c r="AB1056">
        <v>6.2536553165357472E-2</v>
      </c>
      <c r="AC1056" t="s">
        <v>198</v>
      </c>
      <c r="AD1056" t="s">
        <v>198</v>
      </c>
      <c r="AE1056">
        <v>-0.72732275380126543</v>
      </c>
      <c r="AF1056">
        <v>-6.4459907984209872</v>
      </c>
      <c r="AG1056">
        <v>-0.62498243280360954</v>
      </c>
      <c r="AH1056">
        <f t="shared" si="216"/>
        <v>4</v>
      </c>
      <c r="AI1056">
        <v>-0.17788172527065546</v>
      </c>
      <c r="AJ1056" t="s">
        <v>198</v>
      </c>
      <c r="AK1056" t="s">
        <v>198</v>
      </c>
      <c r="AL1056">
        <v>-1.128953220386006</v>
      </c>
      <c r="AM1056">
        <v>-6.6438561897747253</v>
      </c>
      <c r="AN1056">
        <v>-0.66902676550963081</v>
      </c>
      <c r="AO1056">
        <f t="shared" si="217"/>
        <v>4</v>
      </c>
      <c r="AP1056">
        <v>0.88400000000000001</v>
      </c>
      <c r="AQ1056" t="s">
        <v>198</v>
      </c>
      <c r="AR1056" t="s">
        <v>198</v>
      </c>
      <c r="AS1056">
        <v>2.1869999999999998</v>
      </c>
      <c r="AT1056">
        <v>100</v>
      </c>
      <c r="AU1056">
        <v>1.59</v>
      </c>
      <c r="AV1056" t="s">
        <v>198</v>
      </c>
      <c r="AW1056" t="s">
        <v>362</v>
      </c>
      <c r="AX1056" t="s">
        <v>198</v>
      </c>
      <c r="BL1056">
        <f t="shared" si="218"/>
        <v>-1.128953220386006</v>
      </c>
      <c r="BM1056">
        <f t="shared" si="219"/>
        <v>-6.6438561897747253</v>
      </c>
      <c r="BN1056">
        <f t="shared" si="220"/>
        <v>-0.66902676550963081</v>
      </c>
      <c r="BO1056">
        <v>1.128953220386006</v>
      </c>
      <c r="BP1056">
        <v>6.6438561897747253</v>
      </c>
      <c r="BQ1056">
        <v>0.66902676550963081</v>
      </c>
    </row>
    <row r="1057" spans="1:69" hidden="1" x14ac:dyDescent="0.25">
      <c r="A1057"/>
      <c r="B1057" t="s">
        <v>4022</v>
      </c>
      <c r="C1057" t="s">
        <v>4023</v>
      </c>
      <c r="D1057" t="s">
        <v>198</v>
      </c>
      <c r="E1057" t="s">
        <v>198</v>
      </c>
      <c r="F1057" t="s">
        <v>198</v>
      </c>
      <c r="G1057" t="s">
        <v>4024</v>
      </c>
      <c r="H1057">
        <v>37.232999999999997</v>
      </c>
      <c r="I1057">
        <v>9.4499999999999993</v>
      </c>
      <c r="J1057">
        <v>333</v>
      </c>
      <c r="K1057">
        <v>13.8138138138138</v>
      </c>
      <c r="L1057">
        <v>14</v>
      </c>
      <c r="M1057">
        <v>5</v>
      </c>
      <c r="N1057">
        <v>4</v>
      </c>
      <c r="O1057">
        <v>0</v>
      </c>
      <c r="P1057">
        <v>1</v>
      </c>
      <c r="Q1057" t="s">
        <v>198</v>
      </c>
      <c r="R1057">
        <v>0.77800000000000002</v>
      </c>
      <c r="S1057">
        <v>19.785384774208101</v>
      </c>
      <c r="T1057" s="8">
        <f t="shared" si="208"/>
        <v>-4.7734123934447368</v>
      </c>
      <c r="U1057" s="8">
        <f t="shared" si="209"/>
        <v>2.423787991059434</v>
      </c>
      <c r="V1057" s="7">
        <f t="shared" si="210"/>
        <v>3.7726029843336605E-3</v>
      </c>
      <c r="W1057" t="str">
        <f t="shared" si="211"/>
        <v>n.s.</v>
      </c>
      <c r="X1057" t="str">
        <f t="shared" si="212"/>
        <v>n.s.</v>
      </c>
      <c r="Y1057" t="str">
        <f t="shared" si="213"/>
        <v>n.s.</v>
      </c>
      <c r="Z1057" t="str">
        <f t="shared" si="214"/>
        <v>n.s.</v>
      </c>
      <c r="AA1057">
        <f t="shared" si="215"/>
        <v>3</v>
      </c>
      <c r="AB1057">
        <v>-1.3459876391548118</v>
      </c>
      <c r="AC1057" t="s">
        <v>198</v>
      </c>
      <c r="AD1057">
        <v>-6.5282587427584113</v>
      </c>
      <c r="AE1057" t="s">
        <v>198</v>
      </c>
      <c r="AF1057">
        <v>-6.4459907984209872</v>
      </c>
      <c r="AG1057" t="s">
        <v>198</v>
      </c>
      <c r="AH1057">
        <f t="shared" si="216"/>
        <v>3</v>
      </c>
      <c r="AI1057">
        <v>-1.5864059175908247</v>
      </c>
      <c r="AJ1057" t="s">
        <v>198</v>
      </c>
      <c r="AK1057">
        <v>-6.6438561897747244</v>
      </c>
      <c r="AL1057" t="s">
        <v>198</v>
      </c>
      <c r="AM1057">
        <v>-6.6438561897747253</v>
      </c>
      <c r="AN1057" t="s">
        <v>198</v>
      </c>
      <c r="AO1057">
        <f t="shared" si="217"/>
        <v>3</v>
      </c>
      <c r="AP1057">
        <v>0.33300000000000002</v>
      </c>
      <c r="AQ1057" t="s">
        <v>198</v>
      </c>
      <c r="AR1057">
        <v>0.01</v>
      </c>
      <c r="AS1057" t="s">
        <v>198</v>
      </c>
      <c r="AT1057">
        <v>100</v>
      </c>
      <c r="AU1057" t="s">
        <v>198</v>
      </c>
      <c r="AV1057" t="s">
        <v>1239</v>
      </c>
      <c r="AW1057" t="s">
        <v>198</v>
      </c>
      <c r="AX1057" t="s">
        <v>1478</v>
      </c>
      <c r="BL1057" t="str">
        <f t="shared" si="218"/>
        <v/>
      </c>
      <c r="BM1057">
        <f t="shared" si="219"/>
        <v>-6.6438561897747253</v>
      </c>
      <c r="BN1057" t="str">
        <f t="shared" si="220"/>
        <v/>
      </c>
      <c r="BO1057" t="s">
        <v>198</v>
      </c>
      <c r="BP1057">
        <v>6.6438561897747253</v>
      </c>
      <c r="BQ1057" t="s">
        <v>198</v>
      </c>
    </row>
    <row r="1058" spans="1:69" hidden="1" x14ac:dyDescent="0.25">
      <c r="A1058"/>
      <c r="B1058" t="s">
        <v>4025</v>
      </c>
      <c r="C1058" t="s">
        <v>4026</v>
      </c>
      <c r="D1058" t="s">
        <v>198</v>
      </c>
      <c r="E1058" t="s">
        <v>198</v>
      </c>
      <c r="F1058" t="s">
        <v>198</v>
      </c>
      <c r="G1058" t="s">
        <v>3299</v>
      </c>
      <c r="H1058">
        <v>36.450000000000003</v>
      </c>
      <c r="I1058">
        <v>9.85</v>
      </c>
      <c r="J1058">
        <v>325</v>
      </c>
      <c r="K1058">
        <v>9.2307692307692299</v>
      </c>
      <c r="L1058">
        <v>18</v>
      </c>
      <c r="M1058">
        <v>4</v>
      </c>
      <c r="N1058">
        <v>1</v>
      </c>
      <c r="O1058">
        <v>0</v>
      </c>
      <c r="P1058">
        <v>1</v>
      </c>
      <c r="Q1058" t="s">
        <v>198</v>
      </c>
      <c r="R1058">
        <v>1.254</v>
      </c>
      <c r="S1058">
        <v>41.733681559562697</v>
      </c>
      <c r="T1058" s="8">
        <f t="shared" si="208"/>
        <v>0.45854893453092077</v>
      </c>
      <c r="U1058" s="8">
        <f t="shared" si="209"/>
        <v>1.016109705844789</v>
      </c>
      <c r="V1058" s="7">
        <f t="shared" si="210"/>
        <v>0.36210004396349743</v>
      </c>
      <c r="W1058" t="str">
        <f t="shared" si="211"/>
        <v>n.s.</v>
      </c>
      <c r="X1058" t="str">
        <f t="shared" si="212"/>
        <v>n.s.</v>
      </c>
      <c r="Y1058" t="str">
        <f t="shared" si="213"/>
        <v>n.s.</v>
      </c>
      <c r="Z1058" t="str">
        <f t="shared" si="214"/>
        <v>n.s.</v>
      </c>
      <c r="AA1058">
        <f t="shared" si="215"/>
        <v>3</v>
      </c>
      <c r="AB1058" t="s">
        <v>198</v>
      </c>
      <c r="AC1058" t="s">
        <v>198</v>
      </c>
      <c r="AD1058">
        <v>-0.93132360037117978</v>
      </c>
      <c r="AE1058">
        <v>1.4695692952413162</v>
      </c>
      <c r="AF1058" t="s">
        <v>198</v>
      </c>
      <c r="AG1058">
        <v>0.83740110872262596</v>
      </c>
      <c r="AH1058">
        <f t="shared" si="216"/>
        <v>3</v>
      </c>
      <c r="AI1058" t="s">
        <v>198</v>
      </c>
      <c r="AJ1058" t="s">
        <v>198</v>
      </c>
      <c r="AK1058">
        <v>-1.0469210473874926</v>
      </c>
      <c r="AL1058">
        <v>1.0679388286565756</v>
      </c>
      <c r="AM1058" t="s">
        <v>198</v>
      </c>
      <c r="AN1058">
        <v>0.7933567760166047</v>
      </c>
      <c r="AO1058">
        <f t="shared" si="217"/>
        <v>3</v>
      </c>
      <c r="AP1058" t="s">
        <v>198</v>
      </c>
      <c r="AQ1058" t="s">
        <v>198</v>
      </c>
      <c r="AR1058">
        <v>0.48399999999999999</v>
      </c>
      <c r="AS1058">
        <v>0.47699999999999998</v>
      </c>
      <c r="AT1058" t="s">
        <v>198</v>
      </c>
      <c r="AU1058">
        <v>0.57699999999999996</v>
      </c>
      <c r="AV1058" t="s">
        <v>199</v>
      </c>
      <c r="AW1058" t="s">
        <v>198</v>
      </c>
      <c r="AX1058" t="s">
        <v>1397</v>
      </c>
      <c r="BL1058">
        <f t="shared" si="218"/>
        <v>1.0679388286565756</v>
      </c>
      <c r="BM1058" t="str">
        <f t="shared" si="219"/>
        <v/>
      </c>
      <c r="BN1058">
        <f t="shared" si="220"/>
        <v>0.7933567760166047</v>
      </c>
      <c r="BO1058">
        <v>-1.0679388286565756</v>
      </c>
      <c r="BP1058" t="s">
        <v>198</v>
      </c>
      <c r="BQ1058">
        <v>-0.7933567760166047</v>
      </c>
    </row>
    <row r="1059" spans="1:69" x14ac:dyDescent="0.25">
      <c r="B1059" t="s">
        <v>4027</v>
      </c>
      <c r="C1059" t="s">
        <v>4028</v>
      </c>
      <c r="D1059" t="s">
        <v>198</v>
      </c>
      <c r="E1059" t="s">
        <v>198</v>
      </c>
      <c r="F1059" t="s">
        <v>198</v>
      </c>
      <c r="G1059" t="s">
        <v>751</v>
      </c>
      <c r="H1059">
        <v>19.239000000000001</v>
      </c>
      <c r="I1059">
        <v>9.39</v>
      </c>
      <c r="J1059">
        <v>173</v>
      </c>
      <c r="K1059">
        <v>14.450867052023099</v>
      </c>
      <c r="L1059">
        <v>15</v>
      </c>
      <c r="M1059">
        <v>2</v>
      </c>
      <c r="N1059">
        <v>2</v>
      </c>
      <c r="O1059">
        <v>0</v>
      </c>
      <c r="P1059">
        <v>1</v>
      </c>
      <c r="Q1059" t="s">
        <v>198</v>
      </c>
      <c r="R1059">
        <v>2.5939999999999999</v>
      </c>
      <c r="S1059">
        <v>47.472205758094802</v>
      </c>
      <c r="T1059" s="8">
        <f t="shared" si="208"/>
        <v>1.2922878235543875</v>
      </c>
      <c r="U1059" s="8">
        <f t="shared" si="209"/>
        <v>2.7191836989316491</v>
      </c>
      <c r="V1059" s="7">
        <f t="shared" si="210"/>
        <v>0.31979711388924875</v>
      </c>
      <c r="W1059" t="str">
        <f t="shared" si="211"/>
        <v>n.s.</v>
      </c>
      <c r="X1059" t="str">
        <f t="shared" si="212"/>
        <v>n.s.</v>
      </c>
      <c r="Y1059" t="str">
        <f t="shared" si="213"/>
        <v>n.s.</v>
      </c>
      <c r="Z1059" t="str">
        <f t="shared" si="214"/>
        <v>n.s.</v>
      </c>
      <c r="AA1059">
        <f t="shared" si="215"/>
        <v>5</v>
      </c>
      <c r="AB1059" t="s">
        <v>198</v>
      </c>
      <c r="AC1059">
        <v>0.13448091120939895</v>
      </c>
      <c r="AD1059">
        <v>-0.63101831718361279</v>
      </c>
      <c r="AE1059">
        <v>0.39874795805161917</v>
      </c>
      <c r="AF1059">
        <v>-0.1286719567862139</v>
      </c>
      <c r="AG1059">
        <v>6.6879005224807457</v>
      </c>
      <c r="AH1059">
        <f t="shared" si="216"/>
        <v>5</v>
      </c>
      <c r="AI1059" t="s">
        <v>198</v>
      </c>
      <c r="AJ1059">
        <v>-0.18114943910456646</v>
      </c>
      <c r="AK1059">
        <v>-0.74661576419992559</v>
      </c>
      <c r="AL1059">
        <v>-2.8825085331213654E-3</v>
      </c>
      <c r="AM1059">
        <v>-0.32653734813995189</v>
      </c>
      <c r="AN1059">
        <v>6.6438561897747244</v>
      </c>
      <c r="AO1059">
        <f t="shared" si="217"/>
        <v>5</v>
      </c>
      <c r="AP1059" t="s">
        <v>198</v>
      </c>
      <c r="AQ1059">
        <v>0.88200000000000001</v>
      </c>
      <c r="AR1059">
        <v>0.59599999999999997</v>
      </c>
      <c r="AS1059">
        <v>1.002</v>
      </c>
      <c r="AT1059">
        <v>1.254</v>
      </c>
      <c r="AU1059">
        <v>0.01</v>
      </c>
      <c r="AV1059" t="s">
        <v>198</v>
      </c>
      <c r="AW1059" t="s">
        <v>1423</v>
      </c>
      <c r="AX1059" t="s">
        <v>198</v>
      </c>
      <c r="BL1059">
        <f t="shared" si="218"/>
        <v>-2.8825085331213654E-3</v>
      </c>
      <c r="BM1059">
        <f t="shared" si="219"/>
        <v>-0.32653734813995189</v>
      </c>
      <c r="BN1059">
        <f t="shared" si="220"/>
        <v>6.6438561897747244</v>
      </c>
      <c r="BO1059">
        <v>2.8825085331213654E-3</v>
      </c>
      <c r="BP1059">
        <v>0.32653734813995189</v>
      </c>
      <c r="BQ1059">
        <v>-6.6438561897747244</v>
      </c>
    </row>
    <row r="1060" spans="1:69" x14ac:dyDescent="0.25">
      <c r="B1060" t="s">
        <v>4029</v>
      </c>
      <c r="C1060" t="s">
        <v>4030</v>
      </c>
      <c r="D1060" t="s">
        <v>198</v>
      </c>
      <c r="E1060" t="s">
        <v>198</v>
      </c>
      <c r="F1060" t="s">
        <v>198</v>
      </c>
      <c r="G1060" t="s">
        <v>198</v>
      </c>
      <c r="H1060">
        <v>19.140999999999998</v>
      </c>
      <c r="I1060">
        <v>4.67</v>
      </c>
      <c r="J1060">
        <v>170</v>
      </c>
      <c r="K1060">
        <v>15.882352941176499</v>
      </c>
      <c r="L1060">
        <v>11</v>
      </c>
      <c r="M1060">
        <v>2</v>
      </c>
      <c r="N1060">
        <v>2</v>
      </c>
      <c r="O1060">
        <v>0</v>
      </c>
      <c r="P1060">
        <v>1</v>
      </c>
      <c r="Q1060" t="s">
        <v>198</v>
      </c>
      <c r="R1060">
        <v>2.1619999999999999</v>
      </c>
      <c r="S1060">
        <v>32.217976331710801</v>
      </c>
      <c r="T1060" s="8">
        <f t="shared" si="208"/>
        <v>1.011756205716099E-2</v>
      </c>
      <c r="U1060" s="8">
        <f t="shared" si="209"/>
        <v>0.22341790333562797</v>
      </c>
      <c r="V1060" s="7">
        <f t="shared" si="210"/>
        <v>0.92227684140641286</v>
      </c>
      <c r="W1060" t="str">
        <f t="shared" si="211"/>
        <v>n.s.</v>
      </c>
      <c r="X1060" t="str">
        <f t="shared" si="212"/>
        <v>n.s.</v>
      </c>
      <c r="Y1060" t="str">
        <f t="shared" si="213"/>
        <v>n.s.</v>
      </c>
      <c r="Z1060" t="str">
        <f t="shared" si="214"/>
        <v>n.s.</v>
      </c>
      <c r="AA1060">
        <f t="shared" si="215"/>
        <v>5</v>
      </c>
      <c r="AB1060">
        <v>-1.973361886465963E-2</v>
      </c>
      <c r="AC1060" t="s">
        <v>198</v>
      </c>
      <c r="AD1060">
        <v>-0.3744534066793766</v>
      </c>
      <c r="AE1060">
        <v>0.12067415275368421</v>
      </c>
      <c r="AF1060">
        <v>1.6444751073596303E-2</v>
      </c>
      <c r="AG1060">
        <v>0.30765593200256069</v>
      </c>
      <c r="AH1060">
        <f t="shared" si="216"/>
        <v>5</v>
      </c>
      <c r="AI1060">
        <v>-0.26015189730067256</v>
      </c>
      <c r="AJ1060" t="s">
        <v>198</v>
      </c>
      <c r="AK1060">
        <v>-0.49005085369568935</v>
      </c>
      <c r="AL1060">
        <v>-0.28095631383105635</v>
      </c>
      <c r="AM1060">
        <v>-0.18142064028014168</v>
      </c>
      <c r="AN1060">
        <v>0.26361159929653949</v>
      </c>
      <c r="AO1060">
        <f t="shared" si="217"/>
        <v>5</v>
      </c>
      <c r="AP1060">
        <v>0.83499999999999996</v>
      </c>
      <c r="AQ1060" t="s">
        <v>198</v>
      </c>
      <c r="AR1060">
        <v>0.71199999999999997</v>
      </c>
      <c r="AS1060">
        <v>1.2150000000000001</v>
      </c>
      <c r="AT1060">
        <v>1.1339999999999999</v>
      </c>
      <c r="AU1060">
        <v>0.83299999999999996</v>
      </c>
      <c r="AV1060" t="s">
        <v>198</v>
      </c>
      <c r="AW1060" t="s">
        <v>198</v>
      </c>
      <c r="AX1060" t="s">
        <v>198</v>
      </c>
      <c r="BL1060">
        <f t="shared" si="218"/>
        <v>-0.28095631383105635</v>
      </c>
      <c r="BM1060">
        <f t="shared" si="219"/>
        <v>-0.18142064028014168</v>
      </c>
      <c r="BN1060">
        <f t="shared" si="220"/>
        <v>0.26361159929653949</v>
      </c>
      <c r="BO1060">
        <v>0.28095631383105635</v>
      </c>
      <c r="BP1060">
        <v>0.18142064028014168</v>
      </c>
      <c r="BQ1060">
        <v>-0.26361159929653949</v>
      </c>
    </row>
    <row r="1061" spans="1:69" x14ac:dyDescent="0.25">
      <c r="B1061" t="s">
        <v>4031</v>
      </c>
      <c r="C1061" t="s">
        <v>4032</v>
      </c>
      <c r="D1061" t="s">
        <v>198</v>
      </c>
      <c r="E1061" t="s">
        <v>198</v>
      </c>
      <c r="F1061" t="s">
        <v>198</v>
      </c>
      <c r="G1061" t="s">
        <v>4033</v>
      </c>
      <c r="H1061">
        <v>46.866</v>
      </c>
      <c r="I1061">
        <v>7.43</v>
      </c>
      <c r="J1061">
        <v>423</v>
      </c>
      <c r="K1061">
        <v>13.238770685579199</v>
      </c>
      <c r="L1061">
        <v>10</v>
      </c>
      <c r="M1061">
        <v>4</v>
      </c>
      <c r="N1061">
        <v>4</v>
      </c>
      <c r="O1061">
        <v>0</v>
      </c>
      <c r="P1061">
        <v>1</v>
      </c>
      <c r="Q1061" t="s">
        <v>198</v>
      </c>
      <c r="R1061">
        <v>0.70099999999999996</v>
      </c>
      <c r="S1061">
        <v>26.122384548187298</v>
      </c>
      <c r="T1061" s="8">
        <f t="shared" si="208"/>
        <v>0.14968825592144502</v>
      </c>
      <c r="U1061" s="8">
        <f t="shared" si="209"/>
        <v>0.55729172214630918</v>
      </c>
      <c r="V1061" s="7">
        <f t="shared" si="210"/>
        <v>0.5664227641186852</v>
      </c>
      <c r="W1061" t="str">
        <f t="shared" si="211"/>
        <v>n.s.</v>
      </c>
      <c r="X1061" t="str">
        <f t="shared" si="212"/>
        <v>n.s.</v>
      </c>
      <c r="Y1061" t="str">
        <f t="shared" si="213"/>
        <v>n.s.</v>
      </c>
      <c r="Z1061" t="str">
        <f t="shared" si="214"/>
        <v>n.s.</v>
      </c>
      <c r="AA1061">
        <f t="shared" si="215"/>
        <v>5</v>
      </c>
      <c r="AB1061">
        <v>-0.3330485834473137</v>
      </c>
      <c r="AC1061" t="s">
        <v>198</v>
      </c>
      <c r="AD1061">
        <v>0.67533397144929552</v>
      </c>
      <c r="AE1061">
        <v>0.92862289866856684</v>
      </c>
      <c r="AF1061">
        <v>-0.48380875043909538</v>
      </c>
      <c r="AG1061">
        <v>-3.8658256624228136E-2</v>
      </c>
      <c r="AH1061">
        <f t="shared" si="216"/>
        <v>5</v>
      </c>
      <c r="AI1061">
        <v>-0.57346686188332663</v>
      </c>
      <c r="AJ1061" t="s">
        <v>198</v>
      </c>
      <c r="AK1061">
        <v>0.55973652443298272</v>
      </c>
      <c r="AL1061">
        <v>0.52699243208382629</v>
      </c>
      <c r="AM1061">
        <v>-0.68167414179283337</v>
      </c>
      <c r="AN1061">
        <v>-8.2702589330249349E-2</v>
      </c>
      <c r="AO1061">
        <f t="shared" si="217"/>
        <v>5</v>
      </c>
      <c r="AP1061">
        <v>0.67200000000000004</v>
      </c>
      <c r="AQ1061" t="s">
        <v>198</v>
      </c>
      <c r="AR1061">
        <v>1.474</v>
      </c>
      <c r="AS1061">
        <v>0.69399999999999995</v>
      </c>
      <c r="AT1061">
        <v>1.6040000000000001</v>
      </c>
      <c r="AU1061">
        <v>1.0589999999999999</v>
      </c>
      <c r="AV1061" t="s">
        <v>199</v>
      </c>
      <c r="AW1061" t="s">
        <v>198</v>
      </c>
      <c r="AX1061" t="s">
        <v>209</v>
      </c>
      <c r="BL1061">
        <f t="shared" si="218"/>
        <v>0.52699243208382629</v>
      </c>
      <c r="BM1061">
        <f t="shared" si="219"/>
        <v>-0.68167414179283337</v>
      </c>
      <c r="BN1061">
        <f t="shared" si="220"/>
        <v>-8.2702589330249349E-2</v>
      </c>
      <c r="BO1061">
        <v>-0.52699243208382629</v>
      </c>
      <c r="BP1061">
        <v>0.68167414179283337</v>
      </c>
      <c r="BQ1061">
        <v>8.2702589330249349E-2</v>
      </c>
    </row>
    <row r="1062" spans="1:69" hidden="1" x14ac:dyDescent="0.25">
      <c r="A1062"/>
      <c r="B1062" t="s">
        <v>4034</v>
      </c>
      <c r="C1062" t="s">
        <v>4035</v>
      </c>
      <c r="D1062" t="s">
        <v>198</v>
      </c>
      <c r="E1062" t="s">
        <v>198</v>
      </c>
      <c r="F1062" t="s">
        <v>198</v>
      </c>
      <c r="G1062" t="s">
        <v>4036</v>
      </c>
      <c r="H1062">
        <v>45.973999999999997</v>
      </c>
      <c r="I1062">
        <v>8.7200000000000006</v>
      </c>
      <c r="J1062">
        <v>428</v>
      </c>
      <c r="K1062">
        <v>17.757009345794401</v>
      </c>
      <c r="L1062">
        <v>10</v>
      </c>
      <c r="M1062">
        <v>6</v>
      </c>
      <c r="N1062">
        <v>6</v>
      </c>
      <c r="O1062">
        <v>0</v>
      </c>
      <c r="P1062">
        <v>1</v>
      </c>
      <c r="Q1062" t="s">
        <v>198</v>
      </c>
      <c r="R1062">
        <v>0.85899999999999999</v>
      </c>
      <c r="S1062">
        <v>28.454876780509899</v>
      </c>
      <c r="T1062" s="8">
        <f t="shared" si="208"/>
        <v>-0.40764650874607117</v>
      </c>
      <c r="U1062" s="8">
        <f t="shared" si="209"/>
        <v>0.22783347244735622</v>
      </c>
      <c r="V1062" s="7">
        <f t="shared" si="210"/>
        <v>6.1700231739198197E-3</v>
      </c>
      <c r="W1062" t="str">
        <f t="shared" si="211"/>
        <v>n.s.</v>
      </c>
      <c r="X1062" t="str">
        <f t="shared" si="212"/>
        <v>n.s.</v>
      </c>
      <c r="Y1062" t="str">
        <f t="shared" si="213"/>
        <v>n.s.</v>
      </c>
      <c r="Z1062" t="str">
        <f t="shared" si="214"/>
        <v>n.s.</v>
      </c>
      <c r="AA1062">
        <f t="shared" si="215"/>
        <v>3</v>
      </c>
      <c r="AB1062">
        <v>-0.37221918072799154</v>
      </c>
      <c r="AC1062" t="s">
        <v>198</v>
      </c>
      <c r="AD1062">
        <v>-0.14801415228022674</v>
      </c>
      <c r="AE1062">
        <v>-0.70270619322999517</v>
      </c>
      <c r="AF1062" t="s">
        <v>198</v>
      </c>
      <c r="AG1062" t="s">
        <v>198</v>
      </c>
      <c r="AH1062">
        <f t="shared" si="216"/>
        <v>3</v>
      </c>
      <c r="AI1062">
        <v>-0.61263745916400447</v>
      </c>
      <c r="AJ1062" t="s">
        <v>198</v>
      </c>
      <c r="AK1062">
        <v>-0.26361159929653949</v>
      </c>
      <c r="AL1062">
        <v>-1.1043366598147357</v>
      </c>
      <c r="AM1062" t="s">
        <v>198</v>
      </c>
      <c r="AN1062" t="s">
        <v>198</v>
      </c>
      <c r="AO1062">
        <f t="shared" si="217"/>
        <v>3</v>
      </c>
      <c r="AP1062">
        <v>0.65400000000000003</v>
      </c>
      <c r="AQ1062" t="s">
        <v>198</v>
      </c>
      <c r="AR1062">
        <v>0.83299999999999996</v>
      </c>
      <c r="AS1062">
        <v>2.15</v>
      </c>
      <c r="AT1062" t="s">
        <v>198</v>
      </c>
      <c r="AU1062" t="s">
        <v>198</v>
      </c>
      <c r="AV1062" t="s">
        <v>199</v>
      </c>
      <c r="AW1062" t="s">
        <v>198</v>
      </c>
      <c r="AX1062" t="s">
        <v>209</v>
      </c>
      <c r="BL1062">
        <f t="shared" si="218"/>
        <v>-1.1043366598147357</v>
      </c>
      <c r="BM1062" t="str">
        <f t="shared" si="219"/>
        <v/>
      </c>
      <c r="BN1062" t="str">
        <f t="shared" si="220"/>
        <v/>
      </c>
      <c r="BO1062">
        <v>1.1043366598147357</v>
      </c>
      <c r="BP1062" t="s">
        <v>198</v>
      </c>
      <c r="BQ1062" t="s">
        <v>198</v>
      </c>
    </row>
    <row r="1063" spans="1:69" x14ac:dyDescent="0.25">
      <c r="A1063" s="10" t="s">
        <v>271</v>
      </c>
      <c r="B1063" t="s">
        <v>4037</v>
      </c>
      <c r="C1063" t="s">
        <v>4038</v>
      </c>
      <c r="D1063" t="s">
        <v>198</v>
      </c>
      <c r="E1063" t="s">
        <v>198</v>
      </c>
      <c r="F1063" t="s">
        <v>198</v>
      </c>
      <c r="G1063" t="s">
        <v>206</v>
      </c>
      <c r="H1063">
        <v>60.374000000000002</v>
      </c>
      <c r="I1063">
        <v>5.55</v>
      </c>
      <c r="J1063">
        <v>568</v>
      </c>
      <c r="K1063">
        <v>7.21830985915493</v>
      </c>
      <c r="L1063">
        <v>12</v>
      </c>
      <c r="M1063">
        <v>3</v>
      </c>
      <c r="N1063">
        <v>3</v>
      </c>
      <c r="O1063">
        <v>0</v>
      </c>
      <c r="P1063">
        <v>1</v>
      </c>
      <c r="Q1063" t="s">
        <v>198</v>
      </c>
      <c r="R1063">
        <v>0.45</v>
      </c>
      <c r="S1063">
        <v>48.0380473136902</v>
      </c>
      <c r="T1063" s="8">
        <f t="shared" si="208"/>
        <v>-0.34029993784861307</v>
      </c>
      <c r="U1063" s="8">
        <f t="shared" si="209"/>
        <v>0.93823904948627812</v>
      </c>
      <c r="V1063" s="7">
        <f t="shared" si="210"/>
        <v>0.43622956613524111</v>
      </c>
      <c r="W1063" t="str">
        <f t="shared" si="211"/>
        <v>n.s.</v>
      </c>
      <c r="X1063" t="str">
        <f t="shared" si="212"/>
        <v>n.s.</v>
      </c>
      <c r="Y1063" t="str">
        <f t="shared" si="213"/>
        <v>n.s.</v>
      </c>
      <c r="Z1063" t="str">
        <f t="shared" si="214"/>
        <v>n.s.</v>
      </c>
      <c r="AA1063">
        <f t="shared" si="215"/>
        <v>6</v>
      </c>
      <c r="AB1063">
        <v>0.38185106936530844</v>
      </c>
      <c r="AC1063">
        <v>1.1196839092813184</v>
      </c>
      <c r="AD1063">
        <v>6.7185241831066861E-2</v>
      </c>
      <c r="AE1063">
        <v>-1.4463664399702094</v>
      </c>
      <c r="AF1063">
        <v>-0.818630928542458</v>
      </c>
      <c r="AG1063">
        <v>-1.3455224790567046</v>
      </c>
      <c r="AH1063">
        <f t="shared" si="216"/>
        <v>6</v>
      </c>
      <c r="AI1063">
        <v>0.14143279092929553</v>
      </c>
      <c r="AJ1063">
        <v>0.80405355896735298</v>
      </c>
      <c r="AK1063">
        <v>-4.8412205185245895E-2</v>
      </c>
      <c r="AL1063">
        <v>-1.84799690655495</v>
      </c>
      <c r="AM1063">
        <v>-1.016496319896196</v>
      </c>
      <c r="AN1063">
        <v>-1.3895668117627258</v>
      </c>
      <c r="AO1063">
        <f t="shared" si="217"/>
        <v>6</v>
      </c>
      <c r="AP1063">
        <v>1.103</v>
      </c>
      <c r="AQ1063">
        <v>1.746</v>
      </c>
      <c r="AR1063">
        <v>0.96699999999999997</v>
      </c>
      <c r="AS1063">
        <v>3.6</v>
      </c>
      <c r="AT1063">
        <v>2.0230000000000001</v>
      </c>
      <c r="AU1063">
        <v>2.62</v>
      </c>
      <c r="AV1063" t="s">
        <v>4039</v>
      </c>
      <c r="AW1063" t="s">
        <v>198</v>
      </c>
      <c r="AX1063" t="s">
        <v>198</v>
      </c>
      <c r="BL1063">
        <f t="shared" si="218"/>
        <v>-1.84799690655495</v>
      </c>
      <c r="BM1063">
        <f t="shared" si="219"/>
        <v>-1.016496319896196</v>
      </c>
      <c r="BN1063">
        <f t="shared" si="220"/>
        <v>-1.3895668117627258</v>
      </c>
      <c r="BO1063">
        <v>1.84799690655495</v>
      </c>
      <c r="BP1063">
        <v>1.016496319896196</v>
      </c>
      <c r="BQ1063">
        <v>1.3895668117627258</v>
      </c>
    </row>
    <row r="1064" spans="1:69" x14ac:dyDescent="0.25">
      <c r="B1064" t="s">
        <v>4040</v>
      </c>
      <c r="C1064" t="s">
        <v>4041</v>
      </c>
      <c r="D1064" t="s">
        <v>198</v>
      </c>
      <c r="E1064" t="s">
        <v>198</v>
      </c>
      <c r="F1064" t="s">
        <v>198</v>
      </c>
      <c r="G1064" t="s">
        <v>4042</v>
      </c>
      <c r="H1064">
        <v>43.518999999999998</v>
      </c>
      <c r="I1064">
        <v>8.7799999999999994</v>
      </c>
      <c r="J1064">
        <v>392</v>
      </c>
      <c r="K1064">
        <v>10.969387755102</v>
      </c>
      <c r="L1064">
        <v>10</v>
      </c>
      <c r="M1064">
        <v>3</v>
      </c>
      <c r="N1064">
        <v>3</v>
      </c>
      <c r="O1064">
        <v>0</v>
      </c>
      <c r="P1064">
        <v>1</v>
      </c>
      <c r="Q1064" t="s">
        <v>198</v>
      </c>
      <c r="R1064">
        <v>0.77800000000000002</v>
      </c>
      <c r="S1064">
        <v>30.076542377471899</v>
      </c>
      <c r="T1064" s="8">
        <f t="shared" si="208"/>
        <v>-0.41433640161910101</v>
      </c>
      <c r="U1064" s="8">
        <f t="shared" si="209"/>
        <v>0.12583310903902573</v>
      </c>
      <c r="V1064" s="7">
        <f t="shared" si="210"/>
        <v>4.5863721411672944E-5</v>
      </c>
      <c r="W1064" t="str">
        <f t="shared" si="211"/>
        <v>n.s.</v>
      </c>
      <c r="X1064" t="str">
        <f t="shared" si="212"/>
        <v>n.s.</v>
      </c>
      <c r="Y1064" t="str">
        <f t="shared" si="213"/>
        <v>n.s.</v>
      </c>
      <c r="Z1064" t="str">
        <f t="shared" si="214"/>
        <v>n.s.</v>
      </c>
      <c r="AA1064">
        <f t="shared" si="215"/>
        <v>5</v>
      </c>
      <c r="AB1064">
        <v>-0.5909396860051479</v>
      </c>
      <c r="AC1064">
        <v>-0.53641176829893311</v>
      </c>
      <c r="AD1064">
        <v>-0.30715501739053652</v>
      </c>
      <c r="AE1064">
        <v>-0.27824368116188258</v>
      </c>
      <c r="AF1064">
        <v>-0.35893185523900523</v>
      </c>
      <c r="AG1064" t="s">
        <v>198</v>
      </c>
      <c r="AH1064">
        <f t="shared" si="216"/>
        <v>5</v>
      </c>
      <c r="AI1064">
        <v>-0.83135796444116083</v>
      </c>
      <c r="AJ1064">
        <v>-0.85204211861289858</v>
      </c>
      <c r="AK1064">
        <v>-0.42275246440684927</v>
      </c>
      <c r="AL1064">
        <v>-0.67987414774662314</v>
      </c>
      <c r="AM1064">
        <v>-0.55679724659274321</v>
      </c>
      <c r="AN1064" t="s">
        <v>198</v>
      </c>
      <c r="AO1064">
        <f t="shared" si="217"/>
        <v>5</v>
      </c>
      <c r="AP1064">
        <v>0.56200000000000006</v>
      </c>
      <c r="AQ1064">
        <v>0.55400000000000005</v>
      </c>
      <c r="AR1064">
        <v>0.746</v>
      </c>
      <c r="AS1064">
        <v>1.6020000000000001</v>
      </c>
      <c r="AT1064">
        <v>1.4710000000000001</v>
      </c>
      <c r="AU1064" t="s">
        <v>198</v>
      </c>
      <c r="AV1064" t="s">
        <v>198</v>
      </c>
      <c r="AW1064" t="s">
        <v>198</v>
      </c>
      <c r="AX1064" t="s">
        <v>209</v>
      </c>
      <c r="BL1064">
        <f t="shared" si="218"/>
        <v>-0.67987414774662314</v>
      </c>
      <c r="BM1064">
        <f t="shared" si="219"/>
        <v>-0.55679724659274321</v>
      </c>
      <c r="BN1064" t="str">
        <f t="shared" si="220"/>
        <v/>
      </c>
      <c r="BO1064">
        <v>0.67987414774662314</v>
      </c>
      <c r="BP1064">
        <v>0.55679724659274321</v>
      </c>
      <c r="BQ1064" t="s">
        <v>198</v>
      </c>
    </row>
    <row r="1065" spans="1:69" hidden="1" x14ac:dyDescent="0.25">
      <c r="A1065"/>
      <c r="B1065" t="s">
        <v>4043</v>
      </c>
      <c r="C1065" t="s">
        <v>4044</v>
      </c>
      <c r="D1065" t="s">
        <v>198</v>
      </c>
      <c r="E1065" t="s">
        <v>198</v>
      </c>
      <c r="F1065" t="s">
        <v>198</v>
      </c>
      <c r="G1065" t="s">
        <v>4045</v>
      </c>
      <c r="H1065">
        <v>48.932000000000002</v>
      </c>
      <c r="I1065">
        <v>7.39</v>
      </c>
      <c r="J1065">
        <v>470</v>
      </c>
      <c r="K1065">
        <v>17.446808510638299</v>
      </c>
      <c r="L1065">
        <v>7</v>
      </c>
      <c r="M1065">
        <v>4</v>
      </c>
      <c r="N1065">
        <v>4</v>
      </c>
      <c r="O1065">
        <v>0</v>
      </c>
      <c r="P1065">
        <v>1</v>
      </c>
      <c r="Q1065" t="s">
        <v>198</v>
      </c>
      <c r="R1065">
        <v>0.68799999999999994</v>
      </c>
      <c r="S1065">
        <v>21.595576763153101</v>
      </c>
      <c r="T1065" s="8">
        <f t="shared" si="208"/>
        <v>-2.445747704186326</v>
      </c>
      <c r="U1065" s="8">
        <f t="shared" si="209"/>
        <v>2.8183607919193019</v>
      </c>
      <c r="V1065" s="7">
        <f t="shared" si="210"/>
        <v>0.10297322343326594</v>
      </c>
      <c r="W1065" t="str">
        <f t="shared" si="211"/>
        <v>n.s.</v>
      </c>
      <c r="X1065" t="str">
        <f t="shared" si="212"/>
        <v>n.s.</v>
      </c>
      <c r="Y1065" t="str">
        <f t="shared" si="213"/>
        <v>n.s.</v>
      </c>
      <c r="Z1065" t="str">
        <f t="shared" si="214"/>
        <v>n.s.</v>
      </c>
      <c r="AA1065">
        <f t="shared" si="215"/>
        <v>3</v>
      </c>
      <c r="AB1065">
        <v>-6.4034379113387114</v>
      </c>
      <c r="AC1065" t="s">
        <v>198</v>
      </c>
      <c r="AD1065" t="s">
        <v>198</v>
      </c>
      <c r="AE1065" t="s">
        <v>198</v>
      </c>
      <c r="AF1065">
        <v>-5.7937445248979924E-2</v>
      </c>
      <c r="AG1065">
        <v>-0.87586775597128685</v>
      </c>
      <c r="AH1065">
        <f t="shared" si="216"/>
        <v>3</v>
      </c>
      <c r="AI1065">
        <v>-6.6438561897747244</v>
      </c>
      <c r="AJ1065" t="s">
        <v>198</v>
      </c>
      <c r="AK1065" t="s">
        <v>198</v>
      </c>
      <c r="AL1065" t="s">
        <v>198</v>
      </c>
      <c r="AM1065">
        <v>-0.25580283660271791</v>
      </c>
      <c r="AN1065">
        <v>-0.91991208867730812</v>
      </c>
      <c r="AO1065">
        <f t="shared" si="217"/>
        <v>3</v>
      </c>
      <c r="AP1065">
        <v>0.01</v>
      </c>
      <c r="AQ1065" t="s">
        <v>198</v>
      </c>
      <c r="AR1065" t="s">
        <v>198</v>
      </c>
      <c r="AS1065" t="s">
        <v>198</v>
      </c>
      <c r="AT1065">
        <v>1.194</v>
      </c>
      <c r="AU1065">
        <v>1.8919999999999999</v>
      </c>
      <c r="AV1065" t="s">
        <v>198</v>
      </c>
      <c r="AW1065" t="s">
        <v>198</v>
      </c>
      <c r="AX1065" t="s">
        <v>209</v>
      </c>
      <c r="BL1065" t="str">
        <f t="shared" si="218"/>
        <v/>
      </c>
      <c r="BM1065">
        <f t="shared" si="219"/>
        <v>-0.25580283660271791</v>
      </c>
      <c r="BN1065">
        <f t="shared" si="220"/>
        <v>-0.91991208867730812</v>
      </c>
      <c r="BO1065" t="s">
        <v>198</v>
      </c>
      <c r="BP1065">
        <v>0.25580283660271791</v>
      </c>
      <c r="BQ1065">
        <v>0.91991208867730812</v>
      </c>
    </row>
    <row r="1066" spans="1:69" hidden="1" x14ac:dyDescent="0.25">
      <c r="A1066"/>
      <c r="B1066" t="s">
        <v>4046</v>
      </c>
      <c r="C1066" t="s">
        <v>4047</v>
      </c>
      <c r="D1066" t="s">
        <v>198</v>
      </c>
      <c r="E1066" t="s">
        <v>198</v>
      </c>
      <c r="F1066" t="s">
        <v>198</v>
      </c>
      <c r="G1066" t="s">
        <v>4048</v>
      </c>
      <c r="H1066">
        <v>43.116</v>
      </c>
      <c r="I1066">
        <v>8.56</v>
      </c>
      <c r="J1066">
        <v>387</v>
      </c>
      <c r="K1066">
        <v>13.178294573643401</v>
      </c>
      <c r="L1066">
        <v>8</v>
      </c>
      <c r="M1066">
        <v>4</v>
      </c>
      <c r="N1066">
        <v>4</v>
      </c>
      <c r="O1066">
        <v>0</v>
      </c>
      <c r="P1066">
        <v>1</v>
      </c>
      <c r="Q1066" t="s">
        <v>198</v>
      </c>
      <c r="R1066">
        <v>0.61</v>
      </c>
      <c r="S1066">
        <v>19.897994756698601</v>
      </c>
      <c r="T1066" s="8">
        <f t="shared" si="208"/>
        <v>-1.9081810067484499</v>
      </c>
      <c r="U1066" s="8">
        <f t="shared" si="209"/>
        <v>3.3525750229491251</v>
      </c>
      <c r="V1066" s="7">
        <f t="shared" si="210"/>
        <v>0.25858737864172632</v>
      </c>
      <c r="W1066" t="str">
        <f t="shared" si="211"/>
        <v>n.s.</v>
      </c>
      <c r="X1066" t="str">
        <f t="shared" si="212"/>
        <v>n.s.</v>
      </c>
      <c r="Y1066" t="str">
        <f t="shared" si="213"/>
        <v>n.s.</v>
      </c>
      <c r="Z1066" t="str">
        <f t="shared" si="214"/>
        <v>n.s.</v>
      </c>
      <c r="AA1066">
        <f t="shared" si="215"/>
        <v>3</v>
      </c>
      <c r="AB1066" t="s">
        <v>198</v>
      </c>
      <c r="AC1066" t="s">
        <v>198</v>
      </c>
      <c r="AD1066">
        <v>1.0301619705102525</v>
      </c>
      <c r="AE1066" t="s">
        <v>198</v>
      </c>
      <c r="AF1066">
        <v>-0.15489313368689867</v>
      </c>
      <c r="AG1066">
        <v>-6.5998118570687039</v>
      </c>
      <c r="AH1066">
        <f t="shared" si="216"/>
        <v>3</v>
      </c>
      <c r="AI1066" t="s">
        <v>198</v>
      </c>
      <c r="AJ1066" t="s">
        <v>198</v>
      </c>
      <c r="AK1066">
        <v>0.91456452349393969</v>
      </c>
      <c r="AL1066" t="s">
        <v>198</v>
      </c>
      <c r="AM1066">
        <v>-0.35275852504063665</v>
      </c>
      <c r="AN1066">
        <v>-6.6438561897747253</v>
      </c>
      <c r="AO1066">
        <f t="shared" si="217"/>
        <v>3</v>
      </c>
      <c r="AP1066" t="s">
        <v>198</v>
      </c>
      <c r="AQ1066" t="s">
        <v>198</v>
      </c>
      <c r="AR1066">
        <v>1.885</v>
      </c>
      <c r="AS1066" t="s">
        <v>198</v>
      </c>
      <c r="AT1066">
        <v>1.2769999999999999</v>
      </c>
      <c r="AU1066">
        <v>100</v>
      </c>
      <c r="AV1066" t="s">
        <v>198</v>
      </c>
      <c r="AW1066" t="s">
        <v>198</v>
      </c>
      <c r="AX1066" t="s">
        <v>1272</v>
      </c>
      <c r="BL1066" t="str">
        <f t="shared" si="218"/>
        <v/>
      </c>
      <c r="BM1066">
        <f t="shared" si="219"/>
        <v>-0.35275852504063665</v>
      </c>
      <c r="BN1066">
        <f t="shared" si="220"/>
        <v>-6.6438561897747253</v>
      </c>
      <c r="BO1066" t="s">
        <v>198</v>
      </c>
      <c r="BP1066">
        <v>0.35275852504063665</v>
      </c>
      <c r="BQ1066">
        <v>6.6438561897747253</v>
      </c>
    </row>
    <row r="1067" spans="1:69" hidden="1" x14ac:dyDescent="0.25">
      <c r="A1067"/>
      <c r="B1067" t="s">
        <v>4049</v>
      </c>
      <c r="C1067" t="s">
        <v>4050</v>
      </c>
      <c r="D1067" t="s">
        <v>198</v>
      </c>
      <c r="E1067" t="s">
        <v>198</v>
      </c>
      <c r="F1067" t="s">
        <v>198</v>
      </c>
      <c r="G1067" t="s">
        <v>198</v>
      </c>
      <c r="H1067">
        <v>124.473</v>
      </c>
      <c r="I1067">
        <v>5.72</v>
      </c>
      <c r="J1067">
        <v>1132</v>
      </c>
      <c r="K1067">
        <v>6.0954063604240298</v>
      </c>
      <c r="L1067">
        <v>9</v>
      </c>
      <c r="M1067">
        <v>4</v>
      </c>
      <c r="N1067">
        <v>4</v>
      </c>
      <c r="O1067">
        <v>0</v>
      </c>
      <c r="P1067">
        <v>1</v>
      </c>
      <c r="Q1067" t="s">
        <v>198</v>
      </c>
      <c r="R1067">
        <v>0.22900000000000001</v>
      </c>
      <c r="S1067">
        <v>24.599735975265499</v>
      </c>
      <c r="T1067" s="8">
        <f t="shared" si="208"/>
        <v>-1.6132163276524267</v>
      </c>
      <c r="U1067" s="8">
        <f t="shared" si="209"/>
        <v>2.725867235908717</v>
      </c>
      <c r="V1067" s="7">
        <f t="shared" si="210"/>
        <v>0.2309134656567764</v>
      </c>
      <c r="W1067" t="str">
        <f t="shared" si="211"/>
        <v>n.s.</v>
      </c>
      <c r="X1067" t="str">
        <f t="shared" si="212"/>
        <v>n.s.</v>
      </c>
      <c r="Y1067" t="str">
        <f t="shared" si="213"/>
        <v>n.s.</v>
      </c>
      <c r="Z1067" t="str">
        <f t="shared" si="214"/>
        <v>n.s.</v>
      </c>
      <c r="AA1067">
        <f t="shared" si="215"/>
        <v>4</v>
      </c>
      <c r="AB1067" t="s">
        <v>198</v>
      </c>
      <c r="AC1067" t="s">
        <v>198</v>
      </c>
      <c r="AD1067">
        <v>-0.87004726000661714</v>
      </c>
      <c r="AE1067">
        <v>-6.2422257231899847</v>
      </c>
      <c r="AF1067">
        <v>2.0266462026004545E-2</v>
      </c>
      <c r="AG1067">
        <v>0.63914121056089057</v>
      </c>
      <c r="AH1067">
        <f t="shared" si="216"/>
        <v>4</v>
      </c>
      <c r="AI1067" t="s">
        <v>198</v>
      </c>
      <c r="AJ1067" t="s">
        <v>198</v>
      </c>
      <c r="AK1067">
        <v>-0.98564470702292994</v>
      </c>
      <c r="AL1067">
        <v>-6.6438561897747253</v>
      </c>
      <c r="AM1067">
        <v>-0.17759892932773344</v>
      </c>
      <c r="AN1067">
        <v>0.59509687785486931</v>
      </c>
      <c r="AO1067">
        <f t="shared" si="217"/>
        <v>4</v>
      </c>
      <c r="AP1067" t="s">
        <v>198</v>
      </c>
      <c r="AQ1067" t="s">
        <v>198</v>
      </c>
      <c r="AR1067">
        <v>0.505</v>
      </c>
      <c r="AS1067">
        <v>100</v>
      </c>
      <c r="AT1067">
        <v>1.131</v>
      </c>
      <c r="AU1067">
        <v>0.66200000000000003</v>
      </c>
      <c r="AV1067" t="s">
        <v>198</v>
      </c>
      <c r="AW1067" t="s">
        <v>198</v>
      </c>
      <c r="AX1067" t="s">
        <v>198</v>
      </c>
      <c r="BL1067">
        <f t="shared" si="218"/>
        <v>-6.6438561897747253</v>
      </c>
      <c r="BM1067">
        <f t="shared" si="219"/>
        <v>-0.17759892932773344</v>
      </c>
      <c r="BN1067">
        <f t="shared" si="220"/>
        <v>0.59509687785486931</v>
      </c>
      <c r="BO1067">
        <v>6.6438561897747253</v>
      </c>
      <c r="BP1067">
        <v>0.17759892932773344</v>
      </c>
      <c r="BQ1067">
        <v>-0.59509687785486931</v>
      </c>
    </row>
    <row r="1068" spans="1:69" hidden="1" x14ac:dyDescent="0.25">
      <c r="A1068"/>
      <c r="B1068" t="s">
        <v>4051</v>
      </c>
      <c r="C1068" t="s">
        <v>4052</v>
      </c>
      <c r="D1068" t="s">
        <v>198</v>
      </c>
      <c r="E1068" t="s">
        <v>198</v>
      </c>
      <c r="F1068" t="s">
        <v>198</v>
      </c>
      <c r="G1068" t="s">
        <v>4053</v>
      </c>
      <c r="H1068">
        <v>67.957999999999998</v>
      </c>
      <c r="I1068">
        <v>8.5299999999999994</v>
      </c>
      <c r="J1068">
        <v>583</v>
      </c>
      <c r="K1068">
        <v>6.5180102915951998</v>
      </c>
      <c r="L1068">
        <v>6</v>
      </c>
      <c r="M1068">
        <v>3</v>
      </c>
      <c r="N1068">
        <v>3</v>
      </c>
      <c r="O1068">
        <v>0</v>
      </c>
      <c r="P1068">
        <v>1</v>
      </c>
      <c r="Q1068" t="s">
        <v>198</v>
      </c>
      <c r="R1068">
        <v>0.33400000000000002</v>
      </c>
      <c r="S1068">
        <v>19.822739124298099</v>
      </c>
      <c r="T1068" s="8">
        <f t="shared" si="208"/>
        <v>-0.28226028772662859</v>
      </c>
      <c r="U1068" s="8">
        <f t="shared" si="209"/>
        <v>0.22223019868573077</v>
      </c>
      <c r="V1068" s="7">
        <f t="shared" si="210"/>
        <v>3.5844795532857271E-2</v>
      </c>
      <c r="W1068" t="str">
        <f t="shared" si="211"/>
        <v>n.s.</v>
      </c>
      <c r="X1068" t="str">
        <f t="shared" si="212"/>
        <v>n.s.</v>
      </c>
      <c r="Y1068" t="str">
        <f t="shared" si="213"/>
        <v>n.s.</v>
      </c>
      <c r="Z1068" t="str">
        <f t="shared" si="214"/>
        <v>n.s.</v>
      </c>
      <c r="AA1068">
        <f t="shared" si="215"/>
        <v>2</v>
      </c>
      <c r="AB1068">
        <v>-6.0030089040897794E-2</v>
      </c>
      <c r="AC1068" t="s">
        <v>198</v>
      </c>
      <c r="AD1068" t="s">
        <v>198</v>
      </c>
      <c r="AE1068">
        <v>-0.50449048641235938</v>
      </c>
      <c r="AF1068" t="s">
        <v>198</v>
      </c>
      <c r="AG1068" t="s">
        <v>198</v>
      </c>
      <c r="AH1068">
        <f t="shared" si="216"/>
        <v>2</v>
      </c>
      <c r="AI1068">
        <v>-0.30044836747691073</v>
      </c>
      <c r="AJ1068" t="s">
        <v>198</v>
      </c>
      <c r="AK1068" t="s">
        <v>198</v>
      </c>
      <c r="AL1068">
        <v>-0.90612095299709994</v>
      </c>
      <c r="AM1068" t="s">
        <v>198</v>
      </c>
      <c r="AN1068" t="s">
        <v>198</v>
      </c>
      <c r="AO1068">
        <f t="shared" si="217"/>
        <v>2</v>
      </c>
      <c r="AP1068">
        <v>0.81200000000000006</v>
      </c>
      <c r="AQ1068" t="s">
        <v>198</v>
      </c>
      <c r="AR1068" t="s">
        <v>198</v>
      </c>
      <c r="AS1068">
        <v>1.8740000000000001</v>
      </c>
      <c r="AT1068" t="s">
        <v>198</v>
      </c>
      <c r="AU1068" t="s">
        <v>198</v>
      </c>
      <c r="AV1068" t="s">
        <v>218</v>
      </c>
      <c r="AW1068" t="s">
        <v>198</v>
      </c>
      <c r="AX1068" t="s">
        <v>1397</v>
      </c>
      <c r="BL1068">
        <f t="shared" si="218"/>
        <v>-0.90612095299709994</v>
      </c>
      <c r="BM1068" t="str">
        <f t="shared" si="219"/>
        <v/>
      </c>
      <c r="BN1068" t="str">
        <f t="shared" si="220"/>
        <v/>
      </c>
      <c r="BO1068">
        <v>0.90612095299709994</v>
      </c>
      <c r="BP1068" t="s">
        <v>198</v>
      </c>
      <c r="BQ1068" t="s">
        <v>198</v>
      </c>
    </row>
    <row r="1069" spans="1:69" x14ac:dyDescent="0.25">
      <c r="A1069" s="10" t="s">
        <v>280</v>
      </c>
      <c r="B1069" t="s">
        <v>4054</v>
      </c>
      <c r="C1069" t="s">
        <v>4055</v>
      </c>
      <c r="D1069" t="s">
        <v>198</v>
      </c>
      <c r="E1069" t="s">
        <v>198</v>
      </c>
      <c r="F1069" t="s">
        <v>198</v>
      </c>
      <c r="G1069" t="s">
        <v>4056</v>
      </c>
      <c r="H1069">
        <v>20.919</v>
      </c>
      <c r="I1069">
        <v>11.47</v>
      </c>
      <c r="J1069">
        <v>210</v>
      </c>
      <c r="K1069">
        <v>25.238095238095202</v>
      </c>
      <c r="L1069">
        <v>12</v>
      </c>
      <c r="M1069">
        <v>3</v>
      </c>
      <c r="N1069">
        <v>3</v>
      </c>
      <c r="O1069">
        <v>0</v>
      </c>
      <c r="P1069">
        <v>1</v>
      </c>
      <c r="Q1069" t="s">
        <v>198</v>
      </c>
      <c r="R1069">
        <v>1.4239999999999999</v>
      </c>
      <c r="S1069">
        <v>40.340312480926499</v>
      </c>
      <c r="T1069" s="8">
        <f t="shared" si="208"/>
        <v>3.2607596432857676E-2</v>
      </c>
      <c r="U1069" s="8">
        <f t="shared" si="209"/>
        <v>0.78652546018500946</v>
      </c>
      <c r="V1069" s="7">
        <f t="shared" si="210"/>
        <v>0.9279709053031987</v>
      </c>
      <c r="W1069" t="str">
        <f t="shared" si="211"/>
        <v>n.s.</v>
      </c>
      <c r="X1069" t="str">
        <f t="shared" si="212"/>
        <v>n.s.</v>
      </c>
      <c r="Y1069" t="str">
        <f t="shared" si="213"/>
        <v>n.s.</v>
      </c>
      <c r="Z1069" t="str">
        <f t="shared" si="214"/>
        <v>n.s.</v>
      </c>
      <c r="AA1069">
        <f t="shared" si="215"/>
        <v>6</v>
      </c>
      <c r="AB1069">
        <v>-0.41475322456654595</v>
      </c>
      <c r="AC1069">
        <v>1.6236416648661431</v>
      </c>
      <c r="AD1069">
        <v>-0.20272841119085394</v>
      </c>
      <c r="AE1069">
        <v>0.29729380677000505</v>
      </c>
      <c r="AF1069">
        <v>-0.84267640250910891</v>
      </c>
      <c r="AG1069">
        <v>-0.26513185477249346</v>
      </c>
      <c r="AH1069">
        <f t="shared" si="216"/>
        <v>6</v>
      </c>
      <c r="AI1069">
        <v>-0.65517150300255889</v>
      </c>
      <c r="AJ1069">
        <v>1.3080113145521777</v>
      </c>
      <c r="AK1069">
        <v>-0.31832585820716669</v>
      </c>
      <c r="AL1069">
        <v>-0.10433665981473553</v>
      </c>
      <c r="AM1069">
        <v>-1.040541793862847</v>
      </c>
      <c r="AN1069">
        <v>-0.30917618747851466</v>
      </c>
      <c r="AO1069">
        <f t="shared" si="217"/>
        <v>6</v>
      </c>
      <c r="AP1069">
        <v>0.63500000000000001</v>
      </c>
      <c r="AQ1069">
        <v>2.476</v>
      </c>
      <c r="AR1069">
        <v>0.80200000000000005</v>
      </c>
      <c r="AS1069">
        <v>1.075</v>
      </c>
      <c r="AT1069">
        <v>2.0569999999999999</v>
      </c>
      <c r="AU1069">
        <v>1.2390000000000001</v>
      </c>
      <c r="AV1069" t="s">
        <v>199</v>
      </c>
      <c r="AW1069" t="s">
        <v>198</v>
      </c>
      <c r="AX1069" t="s">
        <v>198</v>
      </c>
      <c r="BL1069">
        <f t="shared" si="218"/>
        <v>-0.10433665981473553</v>
      </c>
      <c r="BM1069">
        <f t="shared" si="219"/>
        <v>-1.040541793862847</v>
      </c>
      <c r="BN1069">
        <f t="shared" si="220"/>
        <v>-0.30917618747851466</v>
      </c>
      <c r="BO1069">
        <v>0.10433665981473553</v>
      </c>
      <c r="BP1069">
        <v>1.040541793862847</v>
      </c>
      <c r="BQ1069">
        <v>0.30917618747851466</v>
      </c>
    </row>
    <row r="1070" spans="1:69" hidden="1" x14ac:dyDescent="0.25">
      <c r="A1070"/>
      <c r="B1070" t="s">
        <v>4057</v>
      </c>
      <c r="C1070" t="s">
        <v>4058</v>
      </c>
      <c r="D1070" t="s">
        <v>198</v>
      </c>
      <c r="E1070" t="s">
        <v>198</v>
      </c>
      <c r="F1070" t="s">
        <v>198</v>
      </c>
      <c r="G1070" t="s">
        <v>4059</v>
      </c>
      <c r="H1070">
        <v>101.855</v>
      </c>
      <c r="I1070">
        <v>5.6</v>
      </c>
      <c r="J1070">
        <v>924</v>
      </c>
      <c r="K1070">
        <v>8.0086580086580099</v>
      </c>
      <c r="L1070">
        <v>5</v>
      </c>
      <c r="M1070">
        <v>5</v>
      </c>
      <c r="N1070">
        <v>5</v>
      </c>
      <c r="O1070">
        <v>0</v>
      </c>
      <c r="P1070">
        <v>1</v>
      </c>
      <c r="Q1070" t="s">
        <v>198</v>
      </c>
      <c r="R1070">
        <v>0.23300000000000001</v>
      </c>
      <c r="S1070">
        <v>14.251837015152001</v>
      </c>
      <c r="T1070" s="8">
        <f t="shared" si="208"/>
        <v>-0.32996534387202098</v>
      </c>
      <c r="U1070" s="8">
        <f t="shared" si="209"/>
        <v>0.28656372399823854</v>
      </c>
      <c r="V1070" s="7">
        <f t="shared" si="210"/>
        <v>4.1753496700387291E-2</v>
      </c>
      <c r="W1070" t="str">
        <f t="shared" si="211"/>
        <v>n.s.</v>
      </c>
      <c r="X1070" t="str">
        <f t="shared" si="212"/>
        <v>n.s.</v>
      </c>
      <c r="Y1070" t="str">
        <f t="shared" si="213"/>
        <v>n.s.</v>
      </c>
      <c r="Z1070" t="str">
        <f t="shared" si="214"/>
        <v>n.s.</v>
      </c>
      <c r="AA1070">
        <f t="shared" si="215"/>
        <v>3</v>
      </c>
      <c r="AB1070">
        <v>-9.9657163161608775E-2</v>
      </c>
      <c r="AC1070" t="s">
        <v>198</v>
      </c>
      <c r="AD1070" t="s">
        <v>198</v>
      </c>
      <c r="AE1070">
        <v>-0.73390440317644901</v>
      </c>
      <c r="AF1070" t="s">
        <v>198</v>
      </c>
      <c r="AG1070">
        <v>-0.15633446527800507</v>
      </c>
      <c r="AH1070">
        <f t="shared" si="216"/>
        <v>3</v>
      </c>
      <c r="AI1070">
        <v>-0.34007544159762171</v>
      </c>
      <c r="AJ1070" t="s">
        <v>198</v>
      </c>
      <c r="AK1070" t="s">
        <v>198</v>
      </c>
      <c r="AL1070">
        <v>-1.1355348697611896</v>
      </c>
      <c r="AM1070" t="s">
        <v>198</v>
      </c>
      <c r="AN1070">
        <v>-0.20037879798402627</v>
      </c>
      <c r="AO1070">
        <f t="shared" si="217"/>
        <v>3</v>
      </c>
      <c r="AP1070">
        <v>0.79</v>
      </c>
      <c r="AQ1070" t="s">
        <v>198</v>
      </c>
      <c r="AR1070" t="s">
        <v>198</v>
      </c>
      <c r="AS1070">
        <v>2.1970000000000001</v>
      </c>
      <c r="AT1070" t="s">
        <v>198</v>
      </c>
      <c r="AU1070">
        <v>1.149</v>
      </c>
      <c r="AV1070" t="s">
        <v>1364</v>
      </c>
      <c r="AW1070" t="s">
        <v>350</v>
      </c>
      <c r="AX1070" t="s">
        <v>860</v>
      </c>
      <c r="BL1070">
        <f t="shared" si="218"/>
        <v>-1.1355348697611896</v>
      </c>
      <c r="BM1070" t="str">
        <f t="shared" si="219"/>
        <v/>
      </c>
      <c r="BN1070">
        <f t="shared" si="220"/>
        <v>-0.20037879798402627</v>
      </c>
      <c r="BO1070">
        <v>1.1355348697611896</v>
      </c>
      <c r="BP1070" t="s">
        <v>198</v>
      </c>
      <c r="BQ1070">
        <v>0.20037879798402627</v>
      </c>
    </row>
    <row r="1071" spans="1:69" x14ac:dyDescent="0.25">
      <c r="B1071" t="s">
        <v>4060</v>
      </c>
      <c r="C1071" t="s">
        <v>4061</v>
      </c>
      <c r="D1071" t="s">
        <v>4062</v>
      </c>
      <c r="E1071" t="s">
        <v>4063</v>
      </c>
      <c r="F1071" t="s">
        <v>1201</v>
      </c>
      <c r="G1071" t="s">
        <v>4064</v>
      </c>
      <c r="H1071">
        <v>29.73</v>
      </c>
      <c r="I1071">
        <v>6.54</v>
      </c>
      <c r="J1071">
        <v>267</v>
      </c>
      <c r="K1071">
        <v>9.3632958801498098</v>
      </c>
      <c r="L1071">
        <v>9</v>
      </c>
      <c r="M1071">
        <v>2</v>
      </c>
      <c r="N1071">
        <v>2</v>
      </c>
      <c r="O1071">
        <v>0</v>
      </c>
      <c r="P1071">
        <v>1</v>
      </c>
      <c r="Q1071" t="s">
        <v>198</v>
      </c>
      <c r="R1071">
        <v>0.83299999999999996</v>
      </c>
      <c r="S1071">
        <v>18.876716494560199</v>
      </c>
      <c r="T1071" s="8">
        <f t="shared" si="208"/>
        <v>-0.39138599754619074</v>
      </c>
      <c r="U1071" s="8">
        <f t="shared" si="209"/>
        <v>0.58291840253488147</v>
      </c>
      <c r="V1071" s="7">
        <f t="shared" si="210"/>
        <v>0.17101965076405182</v>
      </c>
      <c r="W1071" t="str">
        <f t="shared" si="211"/>
        <v>n.s.</v>
      </c>
      <c r="X1071" t="str">
        <f t="shared" si="212"/>
        <v>n.s.</v>
      </c>
      <c r="Y1071" t="str">
        <f t="shared" si="213"/>
        <v>n.s.</v>
      </c>
      <c r="Z1071" t="str">
        <f t="shared" si="214"/>
        <v>n.s.</v>
      </c>
      <c r="AA1071">
        <f t="shared" si="215"/>
        <v>5</v>
      </c>
      <c r="AB1071">
        <v>-0.89247599206133232</v>
      </c>
      <c r="AC1071" t="s">
        <v>198</v>
      </c>
      <c r="AD1071">
        <v>-1.2577298003776938</v>
      </c>
      <c r="AE1071">
        <v>-7.6564791354425399E-2</v>
      </c>
      <c r="AF1071">
        <v>-1.3769861973411485E-2</v>
      </c>
      <c r="AG1071">
        <v>0.28361045803590967</v>
      </c>
      <c r="AH1071">
        <f t="shared" si="216"/>
        <v>5</v>
      </c>
      <c r="AI1071">
        <v>-1.1328942704973453</v>
      </c>
      <c r="AJ1071" t="s">
        <v>198</v>
      </c>
      <c r="AK1071">
        <v>-1.3733272473940066</v>
      </c>
      <c r="AL1071">
        <v>-0.47819525793916595</v>
      </c>
      <c r="AM1071">
        <v>-0.21163525332714947</v>
      </c>
      <c r="AN1071">
        <v>0.23956612532988847</v>
      </c>
      <c r="AO1071">
        <f t="shared" si="217"/>
        <v>5</v>
      </c>
      <c r="AP1071">
        <v>0.45600000000000002</v>
      </c>
      <c r="AQ1071" t="s">
        <v>198</v>
      </c>
      <c r="AR1071">
        <v>0.38600000000000001</v>
      </c>
      <c r="AS1071">
        <v>1.393</v>
      </c>
      <c r="AT1071">
        <v>1.1579999999999999</v>
      </c>
      <c r="AU1071">
        <v>0.84699999999999998</v>
      </c>
      <c r="AV1071" t="s">
        <v>198</v>
      </c>
      <c r="AW1071" t="s">
        <v>198</v>
      </c>
      <c r="AX1071" t="s">
        <v>198</v>
      </c>
      <c r="BL1071">
        <f t="shared" si="218"/>
        <v>-0.47819525793916595</v>
      </c>
      <c r="BM1071">
        <f t="shared" si="219"/>
        <v>-0.21163525332714947</v>
      </c>
      <c r="BN1071">
        <f t="shared" si="220"/>
        <v>0.23956612532988847</v>
      </c>
      <c r="BO1071">
        <v>0.47819525793916595</v>
      </c>
      <c r="BP1071">
        <v>0.21163525332714947</v>
      </c>
      <c r="BQ1071">
        <v>-0.23956612532988847</v>
      </c>
    </row>
    <row r="1072" spans="1:69" hidden="1" x14ac:dyDescent="0.25">
      <c r="A1072"/>
      <c r="B1072" t="s">
        <v>4065</v>
      </c>
      <c r="C1072" t="s">
        <v>4066</v>
      </c>
      <c r="D1072" t="s">
        <v>198</v>
      </c>
      <c r="E1072" t="s">
        <v>198</v>
      </c>
      <c r="F1072" t="s">
        <v>198</v>
      </c>
      <c r="G1072" t="s">
        <v>4067</v>
      </c>
      <c r="H1072">
        <v>48.164000000000001</v>
      </c>
      <c r="I1072">
        <v>8.5399999999999991</v>
      </c>
      <c r="J1072">
        <v>450</v>
      </c>
      <c r="K1072">
        <v>12.6666666666667</v>
      </c>
      <c r="L1072">
        <v>13</v>
      </c>
      <c r="M1072">
        <v>5</v>
      </c>
      <c r="N1072">
        <v>5</v>
      </c>
      <c r="O1072">
        <v>0</v>
      </c>
      <c r="P1072">
        <v>1</v>
      </c>
      <c r="Q1072" t="s">
        <v>198</v>
      </c>
      <c r="R1072">
        <v>0.58499999999999996</v>
      </c>
      <c r="S1072">
        <v>22.667200922966</v>
      </c>
      <c r="T1072" s="8">
        <f t="shared" si="208"/>
        <v>-0.19492307489719354</v>
      </c>
      <c r="U1072" s="8">
        <f t="shared" si="209"/>
        <v>0.48172091438600295</v>
      </c>
      <c r="V1072" s="7">
        <f t="shared" si="210"/>
        <v>0.40120093933419654</v>
      </c>
      <c r="W1072" t="str">
        <f t="shared" si="211"/>
        <v>n.s.</v>
      </c>
      <c r="X1072" t="str">
        <f t="shared" si="212"/>
        <v>n.s.</v>
      </c>
      <c r="Y1072" t="str">
        <f t="shared" si="213"/>
        <v>n.s.</v>
      </c>
      <c r="Z1072" t="str">
        <f t="shared" si="214"/>
        <v>n.s.</v>
      </c>
      <c r="AA1072">
        <f t="shared" si="215"/>
        <v>4</v>
      </c>
      <c r="AB1072">
        <v>-0.82449919824532558</v>
      </c>
      <c r="AC1072" t="s">
        <v>198</v>
      </c>
      <c r="AD1072">
        <v>-4.6055816462456503E-2</v>
      </c>
      <c r="AE1072">
        <v>0.48936383851829091</v>
      </c>
      <c r="AF1072" t="s">
        <v>198</v>
      </c>
      <c r="AG1072">
        <v>-0.39850112339928301</v>
      </c>
      <c r="AH1072">
        <f t="shared" si="216"/>
        <v>4</v>
      </c>
      <c r="AI1072">
        <v>-1.0649174766813385</v>
      </c>
      <c r="AJ1072" t="s">
        <v>198</v>
      </c>
      <c r="AK1072">
        <v>-0.16165326347876927</v>
      </c>
      <c r="AL1072">
        <v>8.7733371933550366E-2</v>
      </c>
      <c r="AM1072" t="s">
        <v>198</v>
      </c>
      <c r="AN1072">
        <v>-0.44254545610530421</v>
      </c>
      <c r="AO1072">
        <f t="shared" si="217"/>
        <v>4</v>
      </c>
      <c r="AP1072">
        <v>0.47799999999999998</v>
      </c>
      <c r="AQ1072" t="s">
        <v>198</v>
      </c>
      <c r="AR1072">
        <v>0.89400000000000002</v>
      </c>
      <c r="AS1072">
        <v>0.94099999999999995</v>
      </c>
      <c r="AT1072" t="s">
        <v>198</v>
      </c>
      <c r="AU1072">
        <v>1.359</v>
      </c>
      <c r="AV1072" t="s">
        <v>199</v>
      </c>
      <c r="AW1072" t="s">
        <v>198</v>
      </c>
      <c r="AX1072" t="s">
        <v>209</v>
      </c>
      <c r="BL1072">
        <f t="shared" si="218"/>
        <v>8.7733371933550366E-2</v>
      </c>
      <c r="BM1072" t="str">
        <f t="shared" si="219"/>
        <v/>
      </c>
      <c r="BN1072">
        <f t="shared" si="220"/>
        <v>-0.44254545610530421</v>
      </c>
      <c r="BO1072">
        <v>-8.7733371933550366E-2</v>
      </c>
      <c r="BP1072" t="s">
        <v>198</v>
      </c>
      <c r="BQ1072">
        <v>0.44254545610530421</v>
      </c>
    </row>
    <row r="1073" spans="1:69" hidden="1" x14ac:dyDescent="0.25">
      <c r="A1073"/>
      <c r="B1073" t="s">
        <v>4068</v>
      </c>
      <c r="C1073" t="s">
        <v>4069</v>
      </c>
      <c r="D1073" t="s">
        <v>198</v>
      </c>
      <c r="E1073" t="s">
        <v>198</v>
      </c>
      <c r="F1073" t="s">
        <v>198</v>
      </c>
      <c r="G1073" t="s">
        <v>198</v>
      </c>
      <c r="H1073">
        <v>42.082000000000001</v>
      </c>
      <c r="I1073">
        <v>12.21</v>
      </c>
      <c r="J1073">
        <v>403</v>
      </c>
      <c r="K1073">
        <v>17.866004962779201</v>
      </c>
      <c r="L1073">
        <v>9</v>
      </c>
      <c r="M1073">
        <v>5</v>
      </c>
      <c r="N1073">
        <v>5</v>
      </c>
      <c r="O1073">
        <v>0</v>
      </c>
      <c r="P1073">
        <v>1</v>
      </c>
      <c r="Q1073" t="s">
        <v>198</v>
      </c>
      <c r="R1073">
        <v>0.48699999999999999</v>
      </c>
      <c r="S1073">
        <v>23.956593751907299</v>
      </c>
      <c r="T1073" s="8">
        <f t="shared" si="208"/>
        <v>-0.1094386592624374</v>
      </c>
      <c r="U1073" s="8">
        <f t="shared" si="209"/>
        <v>0.15412534308607156</v>
      </c>
      <c r="V1073" s="7">
        <f t="shared" si="210"/>
        <v>0.15839709651839254</v>
      </c>
      <c r="W1073" t="str">
        <f t="shared" si="211"/>
        <v>n.s.</v>
      </c>
      <c r="X1073" t="str">
        <f t="shared" si="212"/>
        <v>n.s.</v>
      </c>
      <c r="Y1073" t="str">
        <f t="shared" si="213"/>
        <v>n.s.</v>
      </c>
      <c r="Z1073" t="str">
        <f t="shared" si="214"/>
        <v>n.s.</v>
      </c>
      <c r="AA1073">
        <f t="shared" si="215"/>
        <v>4</v>
      </c>
      <c r="AB1073">
        <v>-0.30330124005326164</v>
      </c>
      <c r="AC1073">
        <v>-0.21136208176986088</v>
      </c>
      <c r="AD1073" t="s">
        <v>198</v>
      </c>
      <c r="AE1073">
        <v>-2.1825950318491438E-3</v>
      </c>
      <c r="AF1073" t="s">
        <v>198</v>
      </c>
      <c r="AG1073">
        <v>7.9091279805222015E-2</v>
      </c>
      <c r="AH1073">
        <f t="shared" si="216"/>
        <v>4</v>
      </c>
      <c r="AI1073">
        <v>-0.54371951848927458</v>
      </c>
      <c r="AJ1073">
        <v>-0.52699243208382629</v>
      </c>
      <c r="AK1073" t="s">
        <v>198</v>
      </c>
      <c r="AL1073">
        <v>-0.4038130616165897</v>
      </c>
      <c r="AM1073" t="s">
        <v>198</v>
      </c>
      <c r="AN1073">
        <v>3.5046947099200802E-2</v>
      </c>
      <c r="AO1073">
        <f t="shared" si="217"/>
        <v>4</v>
      </c>
      <c r="AP1073">
        <v>0.68600000000000005</v>
      </c>
      <c r="AQ1073">
        <v>0.69399999999999995</v>
      </c>
      <c r="AR1073" t="s">
        <v>198</v>
      </c>
      <c r="AS1073">
        <v>1.323</v>
      </c>
      <c r="AT1073" t="s">
        <v>198</v>
      </c>
      <c r="AU1073">
        <v>0.97599999999999998</v>
      </c>
      <c r="AV1073" t="s">
        <v>198</v>
      </c>
      <c r="AW1073" t="s">
        <v>198</v>
      </c>
      <c r="AX1073" t="s">
        <v>198</v>
      </c>
      <c r="BL1073">
        <f t="shared" si="218"/>
        <v>-0.4038130616165897</v>
      </c>
      <c r="BM1073" t="str">
        <f t="shared" si="219"/>
        <v/>
      </c>
      <c r="BN1073">
        <f t="shared" si="220"/>
        <v>3.5046947099200802E-2</v>
      </c>
      <c r="BO1073">
        <v>0.4038130616165897</v>
      </c>
      <c r="BP1073" t="s">
        <v>198</v>
      </c>
      <c r="BQ1073">
        <v>-3.5046947099200802E-2</v>
      </c>
    </row>
    <row r="1074" spans="1:69" hidden="1" x14ac:dyDescent="0.25">
      <c r="A1074"/>
      <c r="B1074" t="s">
        <v>4070</v>
      </c>
      <c r="C1074" t="s">
        <v>4071</v>
      </c>
      <c r="D1074" t="s">
        <v>4072</v>
      </c>
      <c r="E1074" t="s">
        <v>4073</v>
      </c>
      <c r="F1074" t="s">
        <v>1201</v>
      </c>
      <c r="G1074" t="s">
        <v>4074</v>
      </c>
      <c r="H1074">
        <v>142.863</v>
      </c>
      <c r="I1074">
        <v>7.25</v>
      </c>
      <c r="J1074">
        <v>1300</v>
      </c>
      <c r="K1074">
        <v>2.8461538461538498</v>
      </c>
      <c r="L1074">
        <v>8</v>
      </c>
      <c r="M1074">
        <v>3</v>
      </c>
      <c r="N1074">
        <v>3</v>
      </c>
      <c r="O1074">
        <v>0</v>
      </c>
      <c r="P1074">
        <v>1</v>
      </c>
      <c r="Q1074" t="s">
        <v>198</v>
      </c>
      <c r="R1074">
        <v>0.159</v>
      </c>
      <c r="S1074">
        <v>26.162804722785999</v>
      </c>
      <c r="T1074" s="8">
        <f t="shared" si="208"/>
        <v>-0.35549197504669156</v>
      </c>
      <c r="U1074" s="8">
        <f t="shared" si="209"/>
        <v>0.73397381630511904</v>
      </c>
      <c r="V1074" s="7">
        <f t="shared" si="210"/>
        <v>0.31961108763310009</v>
      </c>
      <c r="W1074" t="str">
        <f t="shared" si="211"/>
        <v>n.s.</v>
      </c>
      <c r="X1074" t="str">
        <f t="shared" si="212"/>
        <v>n.s.</v>
      </c>
      <c r="Y1074" t="str">
        <f t="shared" si="213"/>
        <v>n.s.</v>
      </c>
      <c r="Z1074" t="str">
        <f t="shared" si="214"/>
        <v>n.s.</v>
      </c>
      <c r="AA1074">
        <f t="shared" si="215"/>
        <v>4</v>
      </c>
      <c r="AB1074">
        <v>-0.39444912811145705</v>
      </c>
      <c r="AC1074" t="s">
        <v>198</v>
      </c>
      <c r="AD1074">
        <v>-1.3825812875627768</v>
      </c>
      <c r="AE1074">
        <v>-0.33735348811577126</v>
      </c>
      <c r="AF1074" t="s">
        <v>198</v>
      </c>
      <c r="AG1074">
        <v>0.69241600360323896</v>
      </c>
      <c r="AH1074">
        <f t="shared" si="216"/>
        <v>4</v>
      </c>
      <c r="AI1074">
        <v>-0.63486740654746998</v>
      </c>
      <c r="AJ1074" t="s">
        <v>198</v>
      </c>
      <c r="AK1074">
        <v>-1.4981787345790896</v>
      </c>
      <c r="AL1074">
        <v>-0.73898395470051181</v>
      </c>
      <c r="AM1074" t="s">
        <v>198</v>
      </c>
      <c r="AN1074">
        <v>0.6483716708972177</v>
      </c>
      <c r="AO1074">
        <f t="shared" si="217"/>
        <v>4</v>
      </c>
      <c r="AP1074">
        <v>0.64400000000000002</v>
      </c>
      <c r="AQ1074" t="s">
        <v>198</v>
      </c>
      <c r="AR1074">
        <v>0.35399999999999998</v>
      </c>
      <c r="AS1074">
        <v>1.669</v>
      </c>
      <c r="AT1074" t="s">
        <v>198</v>
      </c>
      <c r="AU1074">
        <v>0.63800000000000001</v>
      </c>
      <c r="AV1074" t="s">
        <v>438</v>
      </c>
      <c r="AW1074" t="s">
        <v>198</v>
      </c>
      <c r="AX1074" t="s">
        <v>439</v>
      </c>
      <c r="BL1074">
        <f t="shared" si="218"/>
        <v>-0.73898395470051181</v>
      </c>
      <c r="BM1074" t="str">
        <f t="shared" si="219"/>
        <v/>
      </c>
      <c r="BN1074">
        <f t="shared" si="220"/>
        <v>0.6483716708972177</v>
      </c>
      <c r="BO1074">
        <v>0.73898395470051181</v>
      </c>
      <c r="BP1074" t="s">
        <v>198</v>
      </c>
      <c r="BQ1074">
        <v>-0.6483716708972177</v>
      </c>
    </row>
    <row r="1075" spans="1:69" x14ac:dyDescent="0.25">
      <c r="B1075" t="s">
        <v>4075</v>
      </c>
      <c r="C1075" t="s">
        <v>4076</v>
      </c>
      <c r="D1075" t="s">
        <v>198</v>
      </c>
      <c r="E1075" t="s">
        <v>198</v>
      </c>
      <c r="F1075" t="s">
        <v>198</v>
      </c>
      <c r="G1075" t="s">
        <v>4077</v>
      </c>
      <c r="H1075">
        <v>100.70399999999999</v>
      </c>
      <c r="I1075">
        <v>9.41</v>
      </c>
      <c r="J1075">
        <v>967</v>
      </c>
      <c r="K1075">
        <v>6.4115822130299902</v>
      </c>
      <c r="L1075">
        <v>8</v>
      </c>
      <c r="M1075">
        <v>4</v>
      </c>
      <c r="N1075">
        <v>4</v>
      </c>
      <c r="O1075">
        <v>0</v>
      </c>
      <c r="P1075">
        <v>1</v>
      </c>
      <c r="Q1075" t="s">
        <v>198</v>
      </c>
      <c r="R1075">
        <v>0.315</v>
      </c>
      <c r="S1075">
        <v>23.460272073745699</v>
      </c>
      <c r="T1075" s="8">
        <f t="shared" si="208"/>
        <v>0.30143081643528891</v>
      </c>
      <c r="U1075" s="8">
        <f t="shared" si="209"/>
        <v>0.56452207988310721</v>
      </c>
      <c r="V1075" s="7">
        <f t="shared" si="210"/>
        <v>0.26709310358422822</v>
      </c>
      <c r="W1075" t="str">
        <f t="shared" si="211"/>
        <v>n.s.</v>
      </c>
      <c r="X1075" t="str">
        <f t="shared" si="212"/>
        <v>n.s.</v>
      </c>
      <c r="Y1075" t="str">
        <f t="shared" si="213"/>
        <v>n.s.</v>
      </c>
      <c r="Z1075" t="str">
        <f t="shared" si="214"/>
        <v>n.s.</v>
      </c>
      <c r="AA1075">
        <f t="shared" si="215"/>
        <v>5</v>
      </c>
      <c r="AB1075">
        <v>0.65509505886289898</v>
      </c>
      <c r="AC1075" t="s">
        <v>198</v>
      </c>
      <c r="AD1075">
        <v>0.98822923815156294</v>
      </c>
      <c r="AE1075">
        <v>1.7580659789580844E-2</v>
      </c>
      <c r="AF1075">
        <v>-0.63805868290063694</v>
      </c>
      <c r="AG1075">
        <v>0.4843078082730386</v>
      </c>
      <c r="AH1075">
        <f t="shared" si="216"/>
        <v>5</v>
      </c>
      <c r="AI1075">
        <v>0.41467678042688605</v>
      </c>
      <c r="AJ1075" t="s">
        <v>198</v>
      </c>
      <c r="AK1075">
        <v>0.87263179113525013</v>
      </c>
      <c r="AL1075">
        <v>-0.38404980679515971</v>
      </c>
      <c r="AM1075">
        <v>-0.83592407425437487</v>
      </c>
      <c r="AN1075">
        <v>0.44026347556701739</v>
      </c>
      <c r="AO1075">
        <f t="shared" si="217"/>
        <v>5</v>
      </c>
      <c r="AP1075">
        <v>1.333</v>
      </c>
      <c r="AQ1075" t="s">
        <v>198</v>
      </c>
      <c r="AR1075">
        <v>1.831</v>
      </c>
      <c r="AS1075">
        <v>1.3049999999999999</v>
      </c>
      <c r="AT1075">
        <v>1.7849999999999999</v>
      </c>
      <c r="AU1075">
        <v>0.73699999999999999</v>
      </c>
      <c r="AV1075" t="s">
        <v>199</v>
      </c>
      <c r="AW1075" t="s">
        <v>198</v>
      </c>
      <c r="AX1075" t="s">
        <v>241</v>
      </c>
      <c r="BL1075">
        <f t="shared" si="218"/>
        <v>-0.38404980679515971</v>
      </c>
      <c r="BM1075">
        <f t="shared" si="219"/>
        <v>-0.83592407425437487</v>
      </c>
      <c r="BN1075">
        <f t="shared" si="220"/>
        <v>0.44026347556701739</v>
      </c>
      <c r="BO1075">
        <v>0.38404980679515971</v>
      </c>
      <c r="BP1075">
        <v>0.83592407425437487</v>
      </c>
      <c r="BQ1075">
        <v>-0.44026347556701739</v>
      </c>
    </row>
    <row r="1076" spans="1:69" x14ac:dyDescent="0.25">
      <c r="B1076" t="s">
        <v>4078</v>
      </c>
      <c r="C1076" t="s">
        <v>4079</v>
      </c>
      <c r="D1076" t="s">
        <v>198</v>
      </c>
      <c r="E1076" t="s">
        <v>198</v>
      </c>
      <c r="F1076" t="s">
        <v>198</v>
      </c>
      <c r="G1076" t="s">
        <v>407</v>
      </c>
      <c r="H1076">
        <v>13.327</v>
      </c>
      <c r="I1076">
        <v>9.99</v>
      </c>
      <c r="J1076">
        <v>121</v>
      </c>
      <c r="K1076">
        <v>34.710743801652903</v>
      </c>
      <c r="L1076">
        <v>14</v>
      </c>
      <c r="M1076">
        <v>4</v>
      </c>
      <c r="N1076">
        <v>4</v>
      </c>
      <c r="O1076">
        <v>0</v>
      </c>
      <c r="P1076">
        <v>1</v>
      </c>
      <c r="Q1076" t="s">
        <v>198</v>
      </c>
      <c r="R1076">
        <v>13.678000000000001</v>
      </c>
      <c r="S1076">
        <v>27.295911192894</v>
      </c>
      <c r="T1076" s="8">
        <f t="shared" si="208"/>
        <v>-0.11468272905757841</v>
      </c>
      <c r="U1076" s="8">
        <f t="shared" si="209"/>
        <v>0.26481621398633687</v>
      </c>
      <c r="V1076" s="7">
        <f t="shared" si="210"/>
        <v>0.35569975304089785</v>
      </c>
      <c r="W1076" t="str">
        <f t="shared" si="211"/>
        <v>n.s.</v>
      </c>
      <c r="X1076" t="str">
        <f t="shared" si="212"/>
        <v>n.s.</v>
      </c>
      <c r="Y1076" t="str">
        <f t="shared" si="213"/>
        <v>n.s.</v>
      </c>
      <c r="Z1076" t="str">
        <f t="shared" si="214"/>
        <v>n.s.</v>
      </c>
      <c r="AA1076">
        <f t="shared" si="215"/>
        <v>6</v>
      </c>
      <c r="AB1076">
        <v>-0.43765362667662477</v>
      </c>
      <c r="AC1076">
        <v>0.35827468772245913</v>
      </c>
      <c r="AD1076">
        <v>3.0927123029322198E-2</v>
      </c>
      <c r="AE1076">
        <v>-0.30766016913861727</v>
      </c>
      <c r="AF1076">
        <v>-0.28653057114892833</v>
      </c>
      <c r="AG1076">
        <v>-4.5453818133081435E-2</v>
      </c>
      <c r="AH1076">
        <f t="shared" si="216"/>
        <v>6</v>
      </c>
      <c r="AI1076">
        <v>-0.67807190511263771</v>
      </c>
      <c r="AJ1076">
        <v>4.2644337408493722E-2</v>
      </c>
      <c r="AK1076">
        <v>-8.4670323986990564E-2</v>
      </c>
      <c r="AL1076">
        <v>-0.70929063572335782</v>
      </c>
      <c r="AM1076">
        <v>-0.48439596250266631</v>
      </c>
      <c r="AN1076">
        <v>-8.9498150839102647E-2</v>
      </c>
      <c r="AO1076">
        <f t="shared" si="217"/>
        <v>6</v>
      </c>
      <c r="AP1076">
        <v>0.625</v>
      </c>
      <c r="AQ1076">
        <v>1.03</v>
      </c>
      <c r="AR1076">
        <v>0.94299999999999995</v>
      </c>
      <c r="AS1076">
        <v>1.635</v>
      </c>
      <c r="AT1076">
        <v>1.399</v>
      </c>
      <c r="AU1076">
        <v>1.0640000000000001</v>
      </c>
      <c r="AV1076" t="s">
        <v>199</v>
      </c>
      <c r="AW1076" t="s">
        <v>198</v>
      </c>
      <c r="AX1076" t="s">
        <v>198</v>
      </c>
      <c r="BL1076">
        <f t="shared" si="218"/>
        <v>-0.70929063572335782</v>
      </c>
      <c r="BM1076">
        <f t="shared" si="219"/>
        <v>-0.48439596250266631</v>
      </c>
      <c r="BN1076">
        <f t="shared" si="220"/>
        <v>-8.9498150839102647E-2</v>
      </c>
      <c r="BO1076">
        <v>0.70929063572335782</v>
      </c>
      <c r="BP1076">
        <v>0.48439596250266631</v>
      </c>
      <c r="BQ1076">
        <v>8.9498150839102647E-2</v>
      </c>
    </row>
    <row r="1077" spans="1:69" x14ac:dyDescent="0.25">
      <c r="B1077" t="s">
        <v>4080</v>
      </c>
      <c r="C1077" t="s">
        <v>4081</v>
      </c>
      <c r="D1077" t="s">
        <v>198</v>
      </c>
      <c r="E1077" t="s">
        <v>198</v>
      </c>
      <c r="F1077" t="s">
        <v>198</v>
      </c>
      <c r="G1077" t="s">
        <v>4082</v>
      </c>
      <c r="H1077">
        <v>41.692999999999998</v>
      </c>
      <c r="I1077">
        <v>6.42</v>
      </c>
      <c r="J1077">
        <v>364</v>
      </c>
      <c r="K1077">
        <v>12.3626373626374</v>
      </c>
      <c r="L1077">
        <v>9</v>
      </c>
      <c r="M1077">
        <v>4</v>
      </c>
      <c r="N1077">
        <v>4</v>
      </c>
      <c r="O1077">
        <v>0</v>
      </c>
      <c r="P1077">
        <v>1</v>
      </c>
      <c r="Q1077" t="s">
        <v>198</v>
      </c>
      <c r="R1077">
        <v>0.65</v>
      </c>
      <c r="S1077">
        <v>26.601071596145601</v>
      </c>
      <c r="T1077" s="8">
        <f t="shared" si="208"/>
        <v>-1.4344231202470652</v>
      </c>
      <c r="U1077" s="8">
        <f t="shared" si="209"/>
        <v>2.4424993478900361</v>
      </c>
      <c r="V1077" s="7">
        <f t="shared" si="210"/>
        <v>0.22551342640351188</v>
      </c>
      <c r="W1077" t="str">
        <f t="shared" si="211"/>
        <v>n.s.</v>
      </c>
      <c r="X1077" t="str">
        <f t="shared" si="212"/>
        <v>n.s.</v>
      </c>
      <c r="Y1077" t="str">
        <f t="shared" si="213"/>
        <v>n.s.</v>
      </c>
      <c r="Z1077" t="str">
        <f t="shared" si="214"/>
        <v>n.s.</v>
      </c>
      <c r="AA1077">
        <f t="shared" si="215"/>
        <v>5</v>
      </c>
      <c r="AB1077">
        <v>-6.0030089040897794E-2</v>
      </c>
      <c r="AC1077" t="s">
        <v>198</v>
      </c>
      <c r="AD1077">
        <v>0.22261569689843319</v>
      </c>
      <c r="AE1077">
        <v>-6.2422257231899847</v>
      </c>
      <c r="AF1077">
        <v>-1.0470216677697963</v>
      </c>
      <c r="AG1077">
        <v>-4.5453818133081435E-2</v>
      </c>
      <c r="AH1077">
        <f t="shared" si="216"/>
        <v>5</v>
      </c>
      <c r="AI1077">
        <v>-0.30044836747691073</v>
      </c>
      <c r="AJ1077" t="s">
        <v>198</v>
      </c>
      <c r="AK1077">
        <v>0.10701824988212043</v>
      </c>
      <c r="AL1077">
        <v>-6.6438561897747253</v>
      </c>
      <c r="AM1077">
        <v>-1.2448870591235344</v>
      </c>
      <c r="AN1077">
        <v>-8.9498150839102647E-2</v>
      </c>
      <c r="AO1077">
        <f t="shared" si="217"/>
        <v>5</v>
      </c>
      <c r="AP1077">
        <v>0.81200000000000006</v>
      </c>
      <c r="AQ1077" t="s">
        <v>198</v>
      </c>
      <c r="AR1077">
        <v>1.077</v>
      </c>
      <c r="AS1077">
        <v>100</v>
      </c>
      <c r="AT1077">
        <v>2.37</v>
      </c>
      <c r="AU1077">
        <v>1.0640000000000001</v>
      </c>
      <c r="AV1077" t="s">
        <v>199</v>
      </c>
      <c r="AW1077" t="s">
        <v>198</v>
      </c>
      <c r="AX1077" t="s">
        <v>209</v>
      </c>
      <c r="BL1077">
        <f t="shared" si="218"/>
        <v>-6.6438561897747253</v>
      </c>
      <c r="BM1077">
        <f t="shared" si="219"/>
        <v>-1.2448870591235344</v>
      </c>
      <c r="BN1077">
        <f t="shared" si="220"/>
        <v>-8.9498150839102647E-2</v>
      </c>
      <c r="BO1077">
        <v>6.6438561897747253</v>
      </c>
      <c r="BP1077">
        <v>1.2448870591235344</v>
      </c>
      <c r="BQ1077">
        <v>8.9498150839102647E-2</v>
      </c>
    </row>
    <row r="1078" spans="1:69" hidden="1" x14ac:dyDescent="0.25">
      <c r="A1078"/>
      <c r="B1078" t="s">
        <v>4083</v>
      </c>
      <c r="C1078" t="s">
        <v>4084</v>
      </c>
      <c r="D1078" t="s">
        <v>198</v>
      </c>
      <c r="E1078" t="s">
        <v>198</v>
      </c>
      <c r="F1078" t="s">
        <v>198</v>
      </c>
      <c r="G1078" t="s">
        <v>4085</v>
      </c>
      <c r="H1078">
        <v>45.93</v>
      </c>
      <c r="I1078">
        <v>5.25</v>
      </c>
      <c r="J1078">
        <v>417</v>
      </c>
      <c r="K1078">
        <v>11.031175059952</v>
      </c>
      <c r="L1078">
        <v>6</v>
      </c>
      <c r="M1078">
        <v>3</v>
      </c>
      <c r="N1078">
        <v>3</v>
      </c>
      <c r="O1078">
        <v>0</v>
      </c>
      <c r="P1078">
        <v>1</v>
      </c>
      <c r="Q1078" t="s">
        <v>198</v>
      </c>
      <c r="R1078">
        <v>0.49199999999999999</v>
      </c>
      <c r="S1078">
        <v>20.2558884620667</v>
      </c>
      <c r="T1078" s="8">
        <f t="shared" si="208"/>
        <v>-2.5054623950882013</v>
      </c>
      <c r="U1078" s="8">
        <f t="shared" si="209"/>
        <v>2.6523570749559737</v>
      </c>
      <c r="V1078" s="7">
        <f t="shared" si="210"/>
        <v>8.0640652521148312E-2</v>
      </c>
      <c r="W1078" t="str">
        <f t="shared" si="211"/>
        <v>n.s.</v>
      </c>
      <c r="X1078" t="str">
        <f t="shared" si="212"/>
        <v>n.s.</v>
      </c>
      <c r="Y1078" t="str">
        <f t="shared" si="213"/>
        <v>n.s.</v>
      </c>
      <c r="Z1078" t="str">
        <f t="shared" si="214"/>
        <v>n.s.</v>
      </c>
      <c r="AA1078">
        <f t="shared" si="215"/>
        <v>3</v>
      </c>
      <c r="AB1078" t="s">
        <v>198</v>
      </c>
      <c r="AC1078" t="s">
        <v>198</v>
      </c>
      <c r="AD1078">
        <v>-0.35433181075860337</v>
      </c>
      <c r="AE1078">
        <v>-6.2422257231899847</v>
      </c>
      <c r="AF1078">
        <v>-0.91982965131601646</v>
      </c>
      <c r="AG1078" t="s">
        <v>198</v>
      </c>
      <c r="AH1078">
        <f t="shared" si="216"/>
        <v>3</v>
      </c>
      <c r="AI1078" t="s">
        <v>198</v>
      </c>
      <c r="AJ1078" t="s">
        <v>198</v>
      </c>
      <c r="AK1078">
        <v>-0.46992925777491612</v>
      </c>
      <c r="AL1078">
        <v>-6.6438561897747253</v>
      </c>
      <c r="AM1078">
        <v>-1.1176950426697545</v>
      </c>
      <c r="AN1078" t="s">
        <v>198</v>
      </c>
      <c r="AO1078">
        <f t="shared" si="217"/>
        <v>3</v>
      </c>
      <c r="AP1078" t="s">
        <v>198</v>
      </c>
      <c r="AQ1078" t="s">
        <v>198</v>
      </c>
      <c r="AR1078">
        <v>0.72199999999999998</v>
      </c>
      <c r="AS1078">
        <v>100</v>
      </c>
      <c r="AT1078">
        <v>2.17</v>
      </c>
      <c r="AU1078" t="s">
        <v>198</v>
      </c>
      <c r="AV1078" t="s">
        <v>198</v>
      </c>
      <c r="AW1078" t="s">
        <v>198</v>
      </c>
      <c r="AX1078" t="s">
        <v>1272</v>
      </c>
      <c r="BL1078">
        <f t="shared" si="218"/>
        <v>-6.6438561897747253</v>
      </c>
      <c r="BM1078">
        <f t="shared" si="219"/>
        <v>-1.1176950426697545</v>
      </c>
      <c r="BN1078" t="str">
        <f t="shared" si="220"/>
        <v/>
      </c>
      <c r="BO1078">
        <v>6.6438561897747253</v>
      </c>
      <c r="BP1078">
        <v>1.1176950426697545</v>
      </c>
      <c r="BQ1078" t="s">
        <v>198</v>
      </c>
    </row>
    <row r="1079" spans="1:69" hidden="1" x14ac:dyDescent="0.25">
      <c r="A1079"/>
      <c r="B1079" t="s">
        <v>4086</v>
      </c>
      <c r="C1079" t="s">
        <v>4087</v>
      </c>
      <c r="D1079" t="s">
        <v>198</v>
      </c>
      <c r="E1079" t="s">
        <v>198</v>
      </c>
      <c r="F1079" t="s">
        <v>198</v>
      </c>
      <c r="G1079" t="s">
        <v>85</v>
      </c>
      <c r="H1079">
        <v>384.572</v>
      </c>
      <c r="I1079">
        <v>6.92</v>
      </c>
      <c r="J1079">
        <v>3757</v>
      </c>
      <c r="K1079">
        <v>1.9164226776683499</v>
      </c>
      <c r="L1079">
        <v>7</v>
      </c>
      <c r="M1079">
        <v>5</v>
      </c>
      <c r="N1079">
        <v>5</v>
      </c>
      <c r="O1079">
        <v>0</v>
      </c>
      <c r="P1079">
        <v>1</v>
      </c>
      <c r="Q1079" t="s">
        <v>198</v>
      </c>
      <c r="R1079">
        <v>7.5999999999999998E-2</v>
      </c>
      <c r="S1079">
        <v>17.663502693176302</v>
      </c>
      <c r="T1079" s="8">
        <f t="shared" si="208"/>
        <v>-1.1307002500383374</v>
      </c>
      <c r="U1079" s="8">
        <f t="shared" si="209"/>
        <v>3.8183675822400422</v>
      </c>
      <c r="V1079" s="7">
        <f t="shared" si="210"/>
        <v>0.54273146837429564</v>
      </c>
      <c r="W1079" t="str">
        <f t="shared" si="211"/>
        <v>n.s.</v>
      </c>
      <c r="X1079" t="str">
        <f t="shared" si="212"/>
        <v>n.s.</v>
      </c>
      <c r="Y1079" t="str">
        <f t="shared" si="213"/>
        <v>n.s.</v>
      </c>
      <c r="Z1079" t="str">
        <f t="shared" si="214"/>
        <v>n.s.</v>
      </c>
      <c r="AA1079">
        <f t="shared" si="215"/>
        <v>3</v>
      </c>
      <c r="AB1079" t="s">
        <v>198</v>
      </c>
      <c r="AC1079" t="s">
        <v>198</v>
      </c>
      <c r="AD1079">
        <v>-6.5282587427584113</v>
      </c>
      <c r="AE1079">
        <v>1.4278355369321345</v>
      </c>
      <c r="AF1079">
        <v>1.7083224557112646</v>
      </c>
      <c r="AG1079" t="s">
        <v>198</v>
      </c>
      <c r="AH1079">
        <f t="shared" si="216"/>
        <v>3</v>
      </c>
      <c r="AI1079" t="s">
        <v>198</v>
      </c>
      <c r="AJ1079" t="s">
        <v>198</v>
      </c>
      <c r="AK1079">
        <v>-6.6438561897747244</v>
      </c>
      <c r="AL1079">
        <v>1.0262050703473939</v>
      </c>
      <c r="AM1079">
        <v>1.5104570643575266</v>
      </c>
      <c r="AN1079" t="s">
        <v>198</v>
      </c>
      <c r="AO1079">
        <f t="shared" si="217"/>
        <v>3</v>
      </c>
      <c r="AP1079" t="s">
        <v>198</v>
      </c>
      <c r="AQ1079" t="s">
        <v>198</v>
      </c>
      <c r="AR1079">
        <v>0.01</v>
      </c>
      <c r="AS1079">
        <v>0.49099999999999999</v>
      </c>
      <c r="AT1079">
        <v>0.35099999999999998</v>
      </c>
      <c r="AU1079" t="s">
        <v>198</v>
      </c>
      <c r="AV1079" t="s">
        <v>198</v>
      </c>
      <c r="AW1079" t="s">
        <v>198</v>
      </c>
      <c r="AX1079" t="s">
        <v>84</v>
      </c>
      <c r="BL1079">
        <f t="shared" si="218"/>
        <v>1.0262050703473939</v>
      </c>
      <c r="BM1079">
        <f t="shared" si="219"/>
        <v>1.5104570643575266</v>
      </c>
      <c r="BN1079" t="str">
        <f t="shared" si="220"/>
        <v/>
      </c>
      <c r="BO1079">
        <v>-1.0262050703473939</v>
      </c>
      <c r="BP1079">
        <v>-1.5104570643575266</v>
      </c>
      <c r="BQ1079" t="s">
        <v>198</v>
      </c>
    </row>
    <row r="1080" spans="1:69" hidden="1" x14ac:dyDescent="0.25">
      <c r="A1080"/>
      <c r="B1080" t="s">
        <v>4088</v>
      </c>
      <c r="C1080" t="s">
        <v>4089</v>
      </c>
      <c r="D1080" t="s">
        <v>198</v>
      </c>
      <c r="E1080" t="s">
        <v>198</v>
      </c>
      <c r="F1080" t="s">
        <v>198</v>
      </c>
      <c r="G1080" t="s">
        <v>198</v>
      </c>
      <c r="H1080">
        <v>66.248000000000005</v>
      </c>
      <c r="I1080">
        <v>7.68</v>
      </c>
      <c r="J1080">
        <v>598</v>
      </c>
      <c r="K1080">
        <v>11.036789297658901</v>
      </c>
      <c r="L1080">
        <v>6</v>
      </c>
      <c r="M1080">
        <v>5</v>
      </c>
      <c r="N1080">
        <v>5</v>
      </c>
      <c r="O1080">
        <v>0</v>
      </c>
      <c r="P1080">
        <v>1</v>
      </c>
      <c r="Q1080" t="s">
        <v>198</v>
      </c>
      <c r="R1080">
        <v>0.433</v>
      </c>
      <c r="S1080">
        <v>16.182454109191902</v>
      </c>
      <c r="T1080" s="8">
        <f t="shared" si="208"/>
        <v>-1.1922641658930229</v>
      </c>
      <c r="U1080" s="8">
        <f t="shared" si="209"/>
        <v>0.38730509230923738</v>
      </c>
      <c r="V1080" s="7">
        <f t="shared" si="210"/>
        <v>2.9051940307921474E-4</v>
      </c>
      <c r="W1080" t="str">
        <f t="shared" si="211"/>
        <v>n.s.</v>
      </c>
      <c r="X1080" t="str">
        <f t="shared" si="212"/>
        <v>n.s.</v>
      </c>
      <c r="Y1080" t="str">
        <f t="shared" si="213"/>
        <v>n.s.</v>
      </c>
      <c r="Z1080" t="str">
        <f t="shared" si="214"/>
        <v>n.s.</v>
      </c>
      <c r="AA1080">
        <f t="shared" si="215"/>
        <v>3</v>
      </c>
      <c r="AB1080">
        <v>-1.3287612250442156</v>
      </c>
      <c r="AC1080" t="s">
        <v>198</v>
      </c>
      <c r="AD1080">
        <v>-1.5834002969508729</v>
      </c>
      <c r="AE1080">
        <v>-0.66463097568398077</v>
      </c>
      <c r="AF1080" t="s">
        <v>198</v>
      </c>
      <c r="AG1080" t="s">
        <v>198</v>
      </c>
      <c r="AH1080">
        <f t="shared" si="216"/>
        <v>3</v>
      </c>
      <c r="AI1080">
        <v>-1.5691795034802285</v>
      </c>
      <c r="AJ1080" t="s">
        <v>198</v>
      </c>
      <c r="AK1080">
        <v>-1.6989977439671857</v>
      </c>
      <c r="AL1080">
        <v>-1.0662614422687213</v>
      </c>
      <c r="AM1080" t="s">
        <v>198</v>
      </c>
      <c r="AN1080" t="s">
        <v>198</v>
      </c>
      <c r="AO1080">
        <f t="shared" si="217"/>
        <v>3</v>
      </c>
      <c r="AP1080">
        <v>0.33700000000000002</v>
      </c>
      <c r="AQ1080" t="s">
        <v>198</v>
      </c>
      <c r="AR1080">
        <v>0.308</v>
      </c>
      <c r="AS1080">
        <v>2.0939999999999999</v>
      </c>
      <c r="AT1080" t="s">
        <v>198</v>
      </c>
      <c r="AU1080" t="s">
        <v>198</v>
      </c>
      <c r="AV1080" t="s">
        <v>198</v>
      </c>
      <c r="AW1080" t="s">
        <v>198</v>
      </c>
      <c r="AX1080" t="s">
        <v>198</v>
      </c>
      <c r="BL1080">
        <f t="shared" si="218"/>
        <v>-1.0662614422687213</v>
      </c>
      <c r="BM1080" t="str">
        <f t="shared" si="219"/>
        <v/>
      </c>
      <c r="BN1080" t="str">
        <f t="shared" si="220"/>
        <v/>
      </c>
      <c r="BO1080">
        <v>1.0662614422687213</v>
      </c>
      <c r="BP1080" t="s">
        <v>198</v>
      </c>
      <c r="BQ1080" t="s">
        <v>198</v>
      </c>
    </row>
    <row r="1081" spans="1:69" hidden="1" x14ac:dyDescent="0.25">
      <c r="A1081"/>
      <c r="B1081" t="s">
        <v>4090</v>
      </c>
      <c r="C1081" t="s">
        <v>4091</v>
      </c>
      <c r="D1081" t="s">
        <v>198</v>
      </c>
      <c r="E1081" t="s">
        <v>198</v>
      </c>
      <c r="F1081" t="s">
        <v>198</v>
      </c>
      <c r="G1081" t="s">
        <v>198</v>
      </c>
      <c r="H1081">
        <v>26.128</v>
      </c>
      <c r="I1081">
        <v>5.31</v>
      </c>
      <c r="J1081">
        <v>234</v>
      </c>
      <c r="K1081">
        <v>24.786324786324801</v>
      </c>
      <c r="L1081">
        <v>4</v>
      </c>
      <c r="M1081">
        <v>3</v>
      </c>
      <c r="N1081">
        <v>3</v>
      </c>
      <c r="O1081">
        <v>0</v>
      </c>
      <c r="P1081">
        <v>1</v>
      </c>
      <c r="Q1081" t="s">
        <v>198</v>
      </c>
      <c r="R1081">
        <v>1.1539999999999999</v>
      </c>
      <c r="S1081">
        <v>14.6282749176025</v>
      </c>
      <c r="T1081" s="8">
        <f t="shared" si="208"/>
        <v>-2.7734392526509595</v>
      </c>
      <c r="U1081" s="8">
        <f t="shared" si="209"/>
        <v>3.5931750012525621</v>
      </c>
      <c r="V1081" s="7">
        <f t="shared" si="210"/>
        <v>0.12928822414277377</v>
      </c>
      <c r="W1081" t="str">
        <f t="shared" si="211"/>
        <v>n.s.</v>
      </c>
      <c r="X1081" t="str">
        <f t="shared" si="212"/>
        <v>n.s.</v>
      </c>
      <c r="Y1081" t="str">
        <f t="shared" si="213"/>
        <v>n.s.</v>
      </c>
      <c r="Z1081" t="str">
        <f t="shared" si="214"/>
        <v>n.s.</v>
      </c>
      <c r="AA1081">
        <f t="shared" si="215"/>
        <v>4</v>
      </c>
      <c r="AB1081">
        <v>-6.4034379113387114</v>
      </c>
      <c r="AC1081">
        <v>-6.3282258394607593</v>
      </c>
      <c r="AD1081" t="s">
        <v>198</v>
      </c>
      <c r="AE1081" t="s">
        <v>198</v>
      </c>
      <c r="AF1081">
        <v>0.91809696976014288</v>
      </c>
      <c r="AG1081">
        <v>0.71980977043548999</v>
      </c>
      <c r="AH1081">
        <f t="shared" si="216"/>
        <v>4</v>
      </c>
      <c r="AI1081">
        <v>-6.6438561897747244</v>
      </c>
      <c r="AJ1081">
        <v>-6.6438561897747244</v>
      </c>
      <c r="AK1081" t="s">
        <v>198</v>
      </c>
      <c r="AL1081" t="s">
        <v>198</v>
      </c>
      <c r="AM1081">
        <v>0.72023157840640495</v>
      </c>
      <c r="AN1081">
        <v>0.67576543772946873</v>
      </c>
      <c r="AO1081">
        <f t="shared" si="217"/>
        <v>4</v>
      </c>
      <c r="AP1081">
        <v>0.01</v>
      </c>
      <c r="AQ1081">
        <v>0.01</v>
      </c>
      <c r="AR1081" t="s">
        <v>198</v>
      </c>
      <c r="AS1081" t="s">
        <v>198</v>
      </c>
      <c r="AT1081">
        <v>0.60699999999999998</v>
      </c>
      <c r="AU1081">
        <v>0.626</v>
      </c>
      <c r="AV1081" t="s">
        <v>198</v>
      </c>
      <c r="AW1081" t="s">
        <v>198</v>
      </c>
      <c r="AX1081" t="s">
        <v>198</v>
      </c>
      <c r="BL1081" t="str">
        <f t="shared" si="218"/>
        <v/>
      </c>
      <c r="BM1081">
        <f t="shared" si="219"/>
        <v>0.72023157840640495</v>
      </c>
      <c r="BN1081">
        <f t="shared" si="220"/>
        <v>0.67576543772946873</v>
      </c>
      <c r="BO1081" t="s">
        <v>198</v>
      </c>
      <c r="BP1081">
        <v>-0.72023157840640495</v>
      </c>
      <c r="BQ1081">
        <v>-0.67576543772946873</v>
      </c>
    </row>
    <row r="1082" spans="1:69" x14ac:dyDescent="0.25">
      <c r="B1082" t="s">
        <v>4092</v>
      </c>
      <c r="C1082" t="s">
        <v>4093</v>
      </c>
      <c r="D1082" t="s">
        <v>198</v>
      </c>
      <c r="E1082" t="s">
        <v>198</v>
      </c>
      <c r="F1082" t="s">
        <v>198</v>
      </c>
      <c r="G1082" t="s">
        <v>4094</v>
      </c>
      <c r="H1082">
        <v>14.227</v>
      </c>
      <c r="I1082">
        <v>7.5</v>
      </c>
      <c r="J1082">
        <v>124</v>
      </c>
      <c r="K1082">
        <v>44.354838709677402</v>
      </c>
      <c r="L1082">
        <v>10</v>
      </c>
      <c r="M1082">
        <v>4</v>
      </c>
      <c r="N1082">
        <v>4</v>
      </c>
      <c r="O1082">
        <v>0</v>
      </c>
      <c r="P1082">
        <v>1</v>
      </c>
      <c r="Q1082" t="s">
        <v>198</v>
      </c>
      <c r="R1082">
        <v>3.2170000000000001</v>
      </c>
      <c r="S1082">
        <v>32.059977054595898</v>
      </c>
      <c r="T1082" s="8">
        <f t="shared" si="208"/>
        <v>-1.5696012969305753</v>
      </c>
      <c r="U1082" s="8">
        <f t="shared" si="209"/>
        <v>2.547293318100734</v>
      </c>
      <c r="V1082" s="7">
        <f t="shared" si="210"/>
        <v>0.20532506874129172</v>
      </c>
      <c r="W1082" t="str">
        <f t="shared" si="211"/>
        <v>n.s.</v>
      </c>
      <c r="X1082" t="str">
        <f t="shared" si="212"/>
        <v>n.s.</v>
      </c>
      <c r="Y1082" t="str">
        <f t="shared" si="213"/>
        <v>n.s.</v>
      </c>
      <c r="Z1082" t="str">
        <f t="shared" si="214"/>
        <v>n.s.</v>
      </c>
      <c r="AA1082">
        <f t="shared" si="215"/>
        <v>5</v>
      </c>
      <c r="AB1082">
        <v>0.7071758941621844</v>
      </c>
      <c r="AC1082" t="s">
        <v>198</v>
      </c>
      <c r="AD1082">
        <v>-8.6974470831374093E-2</v>
      </c>
      <c r="AE1082">
        <v>-1.5849625007211563</v>
      </c>
      <c r="AF1082">
        <v>-6.4459907984209872</v>
      </c>
      <c r="AG1082">
        <v>-0.43725460884154388</v>
      </c>
      <c r="AH1082">
        <f t="shared" si="216"/>
        <v>5</v>
      </c>
      <c r="AI1082">
        <v>0.46675761572617142</v>
      </c>
      <c r="AJ1082" t="s">
        <v>198</v>
      </c>
      <c r="AK1082">
        <v>-0.20257191784768686</v>
      </c>
      <c r="AL1082">
        <v>-1.9865929673058969</v>
      </c>
      <c r="AM1082">
        <v>-6.6438561897747253</v>
      </c>
      <c r="AN1082">
        <v>-0.48129894154756508</v>
      </c>
      <c r="AO1082">
        <f t="shared" si="217"/>
        <v>5</v>
      </c>
      <c r="AP1082">
        <v>1.3819999999999999</v>
      </c>
      <c r="AQ1082" t="s">
        <v>198</v>
      </c>
      <c r="AR1082">
        <v>0.86899999999999999</v>
      </c>
      <c r="AS1082">
        <v>3.9630000000000001</v>
      </c>
      <c r="AT1082">
        <v>100</v>
      </c>
      <c r="AU1082">
        <v>1.3959999999999999</v>
      </c>
      <c r="AV1082" t="s">
        <v>1309</v>
      </c>
      <c r="AW1082" t="s">
        <v>200</v>
      </c>
      <c r="AX1082" t="s">
        <v>198</v>
      </c>
      <c r="BL1082">
        <f t="shared" si="218"/>
        <v>-1.9865929673058969</v>
      </c>
      <c r="BM1082">
        <f t="shared" si="219"/>
        <v>-6.6438561897747253</v>
      </c>
      <c r="BN1082">
        <f t="shared" si="220"/>
        <v>-0.48129894154756508</v>
      </c>
      <c r="BO1082">
        <v>1.9865929673058969</v>
      </c>
      <c r="BP1082">
        <v>6.6438561897747253</v>
      </c>
      <c r="BQ1082">
        <v>0.48129894154756508</v>
      </c>
    </row>
    <row r="1083" spans="1:69" x14ac:dyDescent="0.25">
      <c r="B1083" t="s">
        <v>4095</v>
      </c>
      <c r="C1083" t="s">
        <v>4096</v>
      </c>
      <c r="D1083" t="s">
        <v>198</v>
      </c>
      <c r="E1083" t="s">
        <v>198</v>
      </c>
      <c r="F1083" t="s">
        <v>198</v>
      </c>
      <c r="G1083" t="s">
        <v>4098</v>
      </c>
      <c r="H1083">
        <v>20.056000000000001</v>
      </c>
      <c r="I1083">
        <v>11.3</v>
      </c>
      <c r="J1083">
        <v>178</v>
      </c>
      <c r="K1083">
        <v>24.7191011235955</v>
      </c>
      <c r="L1083">
        <v>30</v>
      </c>
      <c r="M1083">
        <v>5</v>
      </c>
      <c r="N1083">
        <v>5</v>
      </c>
      <c r="O1083">
        <v>0</v>
      </c>
      <c r="P1083">
        <v>1</v>
      </c>
      <c r="Q1083" t="s">
        <v>198</v>
      </c>
      <c r="R1083">
        <v>6.7430000000000003</v>
      </c>
      <c r="S1083">
        <v>66.187520265579195</v>
      </c>
      <c r="T1083" s="8">
        <f t="shared" si="208"/>
        <v>0.18432317960213176</v>
      </c>
      <c r="U1083" s="8">
        <f t="shared" si="209"/>
        <v>0.46560636187083765</v>
      </c>
      <c r="V1083" s="7">
        <f t="shared" si="210"/>
        <v>0.39682973220578621</v>
      </c>
      <c r="W1083" t="str">
        <f t="shared" si="211"/>
        <v>n.s.</v>
      </c>
      <c r="X1083" t="str">
        <f t="shared" si="212"/>
        <v>n.s.</v>
      </c>
      <c r="Y1083" t="str">
        <f t="shared" si="213"/>
        <v>n.s.</v>
      </c>
      <c r="Z1083" t="str">
        <f t="shared" si="214"/>
        <v>n.s.</v>
      </c>
      <c r="AA1083">
        <f t="shared" si="215"/>
        <v>6</v>
      </c>
      <c r="AB1083">
        <v>-7.6109828708759542E-2</v>
      </c>
      <c r="AC1083">
        <v>0.12956542079528241</v>
      </c>
      <c r="AD1083">
        <v>1.2064508774674263</v>
      </c>
      <c r="AE1083">
        <v>-5.885000345527025E-2</v>
      </c>
      <c r="AF1083">
        <v>4.8606025854115109E-2</v>
      </c>
      <c r="AG1083">
        <v>-0.14372341434000363</v>
      </c>
      <c r="AH1083">
        <f t="shared" si="216"/>
        <v>6</v>
      </c>
      <c r="AI1083">
        <v>-0.31652810714477247</v>
      </c>
      <c r="AJ1083">
        <v>-0.186064929518683</v>
      </c>
      <c r="AK1083">
        <v>1.0908534304511135</v>
      </c>
      <c r="AL1083">
        <v>-0.4604804700400108</v>
      </c>
      <c r="AM1083">
        <v>-0.14925936549962288</v>
      </c>
      <c r="AN1083">
        <v>-0.18776774704602484</v>
      </c>
      <c r="AO1083">
        <f t="shared" si="217"/>
        <v>6</v>
      </c>
      <c r="AP1083">
        <v>0.80300000000000005</v>
      </c>
      <c r="AQ1083">
        <v>0.879</v>
      </c>
      <c r="AR1083">
        <v>2.13</v>
      </c>
      <c r="AS1083">
        <v>1.3759999999999999</v>
      </c>
      <c r="AT1083">
        <v>1.109</v>
      </c>
      <c r="AU1083">
        <v>1.139</v>
      </c>
      <c r="AV1083" t="s">
        <v>199</v>
      </c>
      <c r="AW1083" t="s">
        <v>4097</v>
      </c>
      <c r="AX1083" t="s">
        <v>1424</v>
      </c>
      <c r="BL1083">
        <f t="shared" si="218"/>
        <v>-0.4604804700400108</v>
      </c>
      <c r="BM1083">
        <f t="shared" si="219"/>
        <v>-0.14925936549962288</v>
      </c>
      <c r="BN1083">
        <f t="shared" si="220"/>
        <v>-0.18776774704602484</v>
      </c>
      <c r="BO1083">
        <v>0.4604804700400108</v>
      </c>
      <c r="BP1083">
        <v>0.14925936549962288</v>
      </c>
      <c r="BQ1083">
        <v>0.18776774704602484</v>
      </c>
    </row>
    <row r="1084" spans="1:69" x14ac:dyDescent="0.25">
      <c r="B1084" t="s">
        <v>4099</v>
      </c>
      <c r="C1084" t="s">
        <v>4100</v>
      </c>
      <c r="D1084" t="s">
        <v>198</v>
      </c>
      <c r="E1084" t="s">
        <v>198</v>
      </c>
      <c r="F1084" t="s">
        <v>198</v>
      </c>
      <c r="G1084" t="s">
        <v>198</v>
      </c>
      <c r="H1084">
        <v>43.220999999999997</v>
      </c>
      <c r="I1084">
        <v>9.09</v>
      </c>
      <c r="J1084">
        <v>383</v>
      </c>
      <c r="K1084">
        <v>16.449086161879901</v>
      </c>
      <c r="L1084">
        <v>7</v>
      </c>
      <c r="M1084">
        <v>4</v>
      </c>
      <c r="N1084">
        <v>4</v>
      </c>
      <c r="O1084">
        <v>0</v>
      </c>
      <c r="P1084">
        <v>1</v>
      </c>
      <c r="Q1084" t="s">
        <v>198</v>
      </c>
      <c r="R1084">
        <v>0.65</v>
      </c>
      <c r="S1084">
        <v>27.632233023643501</v>
      </c>
      <c r="T1084" s="8">
        <f t="shared" si="208"/>
        <v>0.64687688454108583</v>
      </c>
      <c r="U1084" s="8">
        <f t="shared" si="209"/>
        <v>0.40615918824312058</v>
      </c>
      <c r="V1084" s="7">
        <f t="shared" si="210"/>
        <v>6.42613201365727E-3</v>
      </c>
      <c r="W1084" t="str">
        <f t="shared" si="211"/>
        <v>REGULATED</v>
      </c>
      <c r="X1084" t="str">
        <f t="shared" si="212"/>
        <v>n.s.</v>
      </c>
      <c r="Y1084" t="str">
        <f t="shared" si="213"/>
        <v>REGULATED</v>
      </c>
      <c r="Z1084" t="str">
        <f t="shared" si="214"/>
        <v>n.s.</v>
      </c>
      <c r="AA1084">
        <f t="shared" si="215"/>
        <v>5</v>
      </c>
      <c r="AB1084">
        <v>0.11226192694533074</v>
      </c>
      <c r="AC1084">
        <v>0.92916200323189257</v>
      </c>
      <c r="AD1084">
        <v>0.54105675178166812</v>
      </c>
      <c r="AE1084">
        <v>1.2641269428348056</v>
      </c>
      <c r="AF1084" t="s">
        <v>198</v>
      </c>
      <c r="AG1084">
        <v>0.38777679791173192</v>
      </c>
      <c r="AH1084">
        <f t="shared" si="216"/>
        <v>5</v>
      </c>
      <c r="AI1084">
        <v>-0.12815635149068219</v>
      </c>
      <c r="AJ1084">
        <v>0.61353165291792711</v>
      </c>
      <c r="AK1084">
        <v>0.42545930476535532</v>
      </c>
      <c r="AL1084">
        <v>0.86249647625006509</v>
      </c>
      <c r="AM1084" t="s">
        <v>198</v>
      </c>
      <c r="AN1084">
        <v>0.34373246520571071</v>
      </c>
      <c r="AO1084">
        <f t="shared" si="217"/>
        <v>5</v>
      </c>
      <c r="AP1084">
        <v>0.91500000000000004</v>
      </c>
      <c r="AQ1084">
        <v>1.53</v>
      </c>
      <c r="AR1084">
        <v>1.343</v>
      </c>
      <c r="AS1084">
        <v>0.55000000000000004</v>
      </c>
      <c r="AT1084" t="s">
        <v>198</v>
      </c>
      <c r="AU1084">
        <v>0.78800000000000003</v>
      </c>
      <c r="AV1084" t="s">
        <v>198</v>
      </c>
      <c r="AW1084" t="s">
        <v>198</v>
      </c>
      <c r="AX1084" t="s">
        <v>198</v>
      </c>
      <c r="BL1084">
        <f t="shared" si="218"/>
        <v>0.86249647625006509</v>
      </c>
      <c r="BM1084" t="str">
        <f t="shared" si="219"/>
        <v/>
      </c>
      <c r="BN1084">
        <f t="shared" si="220"/>
        <v>0.34373246520571071</v>
      </c>
      <c r="BO1084">
        <v>-0.86249647625006509</v>
      </c>
      <c r="BP1084" t="s">
        <v>198</v>
      </c>
      <c r="BQ1084">
        <v>-0.34373246520571071</v>
      </c>
    </row>
    <row r="1085" spans="1:69" hidden="1" x14ac:dyDescent="0.25">
      <c r="A1085"/>
      <c r="B1085" t="s">
        <v>4101</v>
      </c>
      <c r="C1085" t="s">
        <v>4102</v>
      </c>
      <c r="D1085" t="s">
        <v>198</v>
      </c>
      <c r="E1085" t="s">
        <v>198</v>
      </c>
      <c r="F1085" t="s">
        <v>198</v>
      </c>
      <c r="G1085" t="s">
        <v>198</v>
      </c>
      <c r="H1085">
        <v>86.933999999999997</v>
      </c>
      <c r="I1085">
        <v>5.86</v>
      </c>
      <c r="J1085">
        <v>828</v>
      </c>
      <c r="K1085">
        <v>7.0048309178743997</v>
      </c>
      <c r="L1085">
        <v>8</v>
      </c>
      <c r="M1085">
        <v>4</v>
      </c>
      <c r="N1085">
        <v>4</v>
      </c>
      <c r="O1085">
        <v>0</v>
      </c>
      <c r="P1085">
        <v>1</v>
      </c>
      <c r="Q1085" t="s">
        <v>198</v>
      </c>
      <c r="R1085">
        <v>0.35399999999999998</v>
      </c>
      <c r="S1085">
        <v>23.846929430961598</v>
      </c>
      <c r="T1085" s="8">
        <f t="shared" si="208"/>
        <v>0.12067926021289038</v>
      </c>
      <c r="U1085" s="8">
        <f t="shared" si="209"/>
        <v>0.26737108926446013</v>
      </c>
      <c r="V1085" s="7">
        <f t="shared" si="210"/>
        <v>0.36202411032737863</v>
      </c>
      <c r="W1085" t="str">
        <f t="shared" si="211"/>
        <v>n.s.</v>
      </c>
      <c r="X1085" t="str">
        <f t="shared" si="212"/>
        <v>n.s.</v>
      </c>
      <c r="Y1085" t="str">
        <f t="shared" si="213"/>
        <v>n.s.</v>
      </c>
      <c r="Z1085" t="str">
        <f t="shared" si="214"/>
        <v>n.s.</v>
      </c>
      <c r="AA1085">
        <f t="shared" si="215"/>
        <v>3</v>
      </c>
      <c r="AB1085">
        <v>-0.24760773978218609</v>
      </c>
      <c r="AC1085" t="s">
        <v>198</v>
      </c>
      <c r="AD1085">
        <v>0.23063068996255282</v>
      </c>
      <c r="AE1085" t="s">
        <v>198</v>
      </c>
      <c r="AF1085">
        <v>0.37901483045830442</v>
      </c>
      <c r="AG1085" t="s">
        <v>198</v>
      </c>
      <c r="AH1085">
        <f t="shared" si="216"/>
        <v>3</v>
      </c>
      <c r="AI1085">
        <v>-0.48802601821819902</v>
      </c>
      <c r="AJ1085" t="s">
        <v>198</v>
      </c>
      <c r="AK1085">
        <v>0.11503324294624007</v>
      </c>
      <c r="AL1085" t="s">
        <v>198</v>
      </c>
      <c r="AM1085">
        <v>0.18114943910456646</v>
      </c>
      <c r="AN1085" t="s">
        <v>198</v>
      </c>
      <c r="AO1085">
        <f t="shared" si="217"/>
        <v>3</v>
      </c>
      <c r="AP1085">
        <v>0.71299999999999997</v>
      </c>
      <c r="AQ1085" t="s">
        <v>198</v>
      </c>
      <c r="AR1085">
        <v>1.083</v>
      </c>
      <c r="AS1085" t="s">
        <v>198</v>
      </c>
      <c r="AT1085">
        <v>0.88200000000000001</v>
      </c>
      <c r="AU1085" t="s">
        <v>198</v>
      </c>
      <c r="AV1085" t="s">
        <v>198</v>
      </c>
      <c r="AW1085" t="s">
        <v>198</v>
      </c>
      <c r="AX1085" t="s">
        <v>198</v>
      </c>
      <c r="BL1085" t="str">
        <f t="shared" si="218"/>
        <v/>
      </c>
      <c r="BM1085">
        <f t="shared" si="219"/>
        <v>0.18114943910456646</v>
      </c>
      <c r="BN1085" t="str">
        <f t="shared" si="220"/>
        <v/>
      </c>
      <c r="BO1085" t="s">
        <v>198</v>
      </c>
      <c r="BP1085">
        <v>-0.18114943910456646</v>
      </c>
      <c r="BQ1085" t="s">
        <v>198</v>
      </c>
    </row>
    <row r="1086" spans="1:69" x14ac:dyDescent="0.25">
      <c r="B1086" t="s">
        <v>4103</v>
      </c>
      <c r="C1086" t="s">
        <v>4104</v>
      </c>
      <c r="D1086" t="s">
        <v>198</v>
      </c>
      <c r="E1086" t="s">
        <v>198</v>
      </c>
      <c r="F1086" t="s">
        <v>198</v>
      </c>
      <c r="G1086" t="s">
        <v>4105</v>
      </c>
      <c r="H1086">
        <v>34.124000000000002</v>
      </c>
      <c r="I1086">
        <v>7.5</v>
      </c>
      <c r="J1086">
        <v>320</v>
      </c>
      <c r="K1086">
        <v>9.375</v>
      </c>
      <c r="L1086">
        <v>12</v>
      </c>
      <c r="M1086">
        <v>2</v>
      </c>
      <c r="N1086">
        <v>2</v>
      </c>
      <c r="O1086">
        <v>0</v>
      </c>
      <c r="P1086">
        <v>1</v>
      </c>
      <c r="Q1086" t="s">
        <v>198</v>
      </c>
      <c r="R1086">
        <v>0.624</v>
      </c>
      <c r="S1086">
        <v>43.399130582809399</v>
      </c>
      <c r="T1086" s="8">
        <f t="shared" si="208"/>
        <v>-2.9440953802704573</v>
      </c>
      <c r="U1086" s="8">
        <f t="shared" si="209"/>
        <v>2.5660165018856724</v>
      </c>
      <c r="V1086" s="7">
        <f t="shared" si="210"/>
        <v>2.8105236303927587E-2</v>
      </c>
      <c r="W1086" t="str">
        <f t="shared" si="211"/>
        <v>REGULATED</v>
      </c>
      <c r="X1086" t="str">
        <f t="shared" si="212"/>
        <v>REGULATED</v>
      </c>
      <c r="Y1086" t="str">
        <f t="shared" si="213"/>
        <v>n.s.</v>
      </c>
      <c r="Z1086" t="str">
        <f t="shared" si="214"/>
        <v>REGULATED</v>
      </c>
      <c r="AA1086">
        <f t="shared" si="215"/>
        <v>6</v>
      </c>
      <c r="AB1086">
        <v>-0.54049066331779028</v>
      </c>
      <c r="AC1086">
        <v>-6.3282258394607593</v>
      </c>
      <c r="AD1086">
        <v>2.9396411967008831E-2</v>
      </c>
      <c r="AE1086">
        <v>-2.3193046147750187</v>
      </c>
      <c r="AF1086">
        <v>-6.4459907984209872</v>
      </c>
      <c r="AG1086">
        <v>-2.0599567776151937</v>
      </c>
      <c r="AH1086">
        <f t="shared" si="216"/>
        <v>6</v>
      </c>
      <c r="AI1086">
        <v>-0.78090894175380321</v>
      </c>
      <c r="AJ1086">
        <v>-6.6438561897747244</v>
      </c>
      <c r="AK1086">
        <v>-8.6201035049303931E-2</v>
      </c>
      <c r="AL1086">
        <v>-2.7209350813597593</v>
      </c>
      <c r="AM1086">
        <v>-6.6438561897747253</v>
      </c>
      <c r="AN1086">
        <v>-2.1040011103212151</v>
      </c>
      <c r="AO1086">
        <f t="shared" si="217"/>
        <v>6</v>
      </c>
      <c r="AP1086">
        <v>0.58199999999999996</v>
      </c>
      <c r="AQ1086">
        <v>0.01</v>
      </c>
      <c r="AR1086">
        <v>0.94199999999999995</v>
      </c>
      <c r="AS1086">
        <v>6.593</v>
      </c>
      <c r="AT1086">
        <v>100</v>
      </c>
      <c r="AU1086">
        <v>4.2990000000000004</v>
      </c>
      <c r="AV1086" t="s">
        <v>199</v>
      </c>
      <c r="AW1086" t="s">
        <v>198</v>
      </c>
      <c r="AX1086" t="s">
        <v>222</v>
      </c>
      <c r="BL1086">
        <f t="shared" si="218"/>
        <v>-2.7209350813597593</v>
      </c>
      <c r="BM1086">
        <f t="shared" si="219"/>
        <v>-6.6438561897747253</v>
      </c>
      <c r="BN1086">
        <f t="shared" si="220"/>
        <v>-2.1040011103212151</v>
      </c>
      <c r="BO1086">
        <v>2.7209350813597593</v>
      </c>
      <c r="BP1086">
        <v>6.6438561897747253</v>
      </c>
      <c r="BQ1086">
        <v>2.1040011103212151</v>
      </c>
    </row>
    <row r="1087" spans="1:69" hidden="1" x14ac:dyDescent="0.25">
      <c r="A1087"/>
      <c r="B1087" t="s">
        <v>4106</v>
      </c>
      <c r="C1087" t="s">
        <v>4107</v>
      </c>
      <c r="D1087" t="s">
        <v>198</v>
      </c>
      <c r="E1087" t="s">
        <v>198</v>
      </c>
      <c r="F1087" t="s">
        <v>198</v>
      </c>
      <c r="G1087" t="s">
        <v>4109</v>
      </c>
      <c r="H1087">
        <v>99.616</v>
      </c>
      <c r="I1087">
        <v>8.7899999999999991</v>
      </c>
      <c r="J1087">
        <v>890</v>
      </c>
      <c r="K1087">
        <v>2.9213483146067398</v>
      </c>
      <c r="L1087">
        <v>9</v>
      </c>
      <c r="M1087">
        <v>2</v>
      </c>
      <c r="N1087">
        <v>2</v>
      </c>
      <c r="O1087">
        <v>0</v>
      </c>
      <c r="P1087">
        <v>1</v>
      </c>
      <c r="Q1087" t="s">
        <v>198</v>
      </c>
      <c r="R1087">
        <v>0.23300000000000001</v>
      </c>
      <c r="S1087">
        <v>26.4318270683289</v>
      </c>
      <c r="T1087" s="8">
        <f t="shared" si="208"/>
        <v>0.74890686622591329</v>
      </c>
      <c r="U1087" s="8">
        <f t="shared" si="209"/>
        <v>0.62304033032658068</v>
      </c>
      <c r="V1087" s="7">
        <f t="shared" si="210"/>
        <v>3.0014942074615664E-2</v>
      </c>
      <c r="W1087" t="str">
        <f t="shared" si="211"/>
        <v>n.s.</v>
      </c>
      <c r="X1087" t="str">
        <f t="shared" si="212"/>
        <v>n.s.</v>
      </c>
      <c r="Y1087" t="str">
        <f t="shared" si="213"/>
        <v>n.s.</v>
      </c>
      <c r="Z1087" t="str">
        <f t="shared" si="214"/>
        <v>n.s.</v>
      </c>
      <c r="AA1087">
        <f t="shared" si="215"/>
        <v>4</v>
      </c>
      <c r="AB1087" t="s">
        <v>198</v>
      </c>
      <c r="AC1087" t="s">
        <v>198</v>
      </c>
      <c r="AD1087">
        <v>1.0783315376121159</v>
      </c>
      <c r="AE1087">
        <v>1.26150624267567</v>
      </c>
      <c r="AF1087">
        <v>-0.31511994345993849</v>
      </c>
      <c r="AG1087">
        <v>0.97090962807580594</v>
      </c>
      <c r="AH1087">
        <f t="shared" si="216"/>
        <v>4</v>
      </c>
      <c r="AI1087" t="s">
        <v>198</v>
      </c>
      <c r="AJ1087" t="s">
        <v>198</v>
      </c>
      <c r="AK1087">
        <v>0.96273409059580306</v>
      </c>
      <c r="AL1087">
        <v>0.85987577609092936</v>
      </c>
      <c r="AM1087">
        <v>-0.51298533481367647</v>
      </c>
      <c r="AN1087">
        <v>0.92686529536978468</v>
      </c>
      <c r="AO1087">
        <f t="shared" si="217"/>
        <v>4</v>
      </c>
      <c r="AP1087" t="s">
        <v>198</v>
      </c>
      <c r="AQ1087" t="s">
        <v>198</v>
      </c>
      <c r="AR1087">
        <v>1.9490000000000001</v>
      </c>
      <c r="AS1087">
        <v>0.55100000000000005</v>
      </c>
      <c r="AT1087">
        <v>1.427</v>
      </c>
      <c r="AU1087">
        <v>0.52600000000000002</v>
      </c>
      <c r="AV1087" t="s">
        <v>199</v>
      </c>
      <c r="AW1087" t="s">
        <v>1978</v>
      </c>
      <c r="AX1087" t="s">
        <v>4108</v>
      </c>
      <c r="BL1087">
        <f t="shared" si="218"/>
        <v>0.85987577609092936</v>
      </c>
      <c r="BM1087">
        <f t="shared" si="219"/>
        <v>-0.51298533481367647</v>
      </c>
      <c r="BN1087">
        <f t="shared" si="220"/>
        <v>0.92686529536978468</v>
      </c>
      <c r="BO1087">
        <v>-0.85987577609092936</v>
      </c>
      <c r="BP1087">
        <v>0.51298533481367647</v>
      </c>
      <c r="BQ1087">
        <v>-0.92686529536978468</v>
      </c>
    </row>
    <row r="1088" spans="1:69" x14ac:dyDescent="0.25">
      <c r="B1088" t="s">
        <v>4110</v>
      </c>
      <c r="C1088" t="s">
        <v>4111</v>
      </c>
      <c r="D1088" t="s">
        <v>198</v>
      </c>
      <c r="E1088" t="s">
        <v>198</v>
      </c>
      <c r="F1088" t="s">
        <v>198</v>
      </c>
      <c r="G1088" t="s">
        <v>198</v>
      </c>
      <c r="H1088">
        <v>19.234000000000002</v>
      </c>
      <c r="I1088">
        <v>10.050000000000001</v>
      </c>
      <c r="J1088">
        <v>167</v>
      </c>
      <c r="K1088">
        <v>26.946107784431099</v>
      </c>
      <c r="L1088">
        <v>11</v>
      </c>
      <c r="M1088">
        <v>3</v>
      </c>
      <c r="N1088">
        <v>3</v>
      </c>
      <c r="O1088">
        <v>0</v>
      </c>
      <c r="P1088">
        <v>1</v>
      </c>
      <c r="Q1088" t="s">
        <v>198</v>
      </c>
      <c r="R1088">
        <v>3.3290000000000002</v>
      </c>
      <c r="S1088">
        <v>23.394011974334699</v>
      </c>
      <c r="T1088" s="8">
        <f t="shared" si="208"/>
        <v>8.4399875479574935E-2</v>
      </c>
      <c r="U1088" s="8">
        <f t="shared" si="209"/>
        <v>0.71594769202410669</v>
      </c>
      <c r="V1088" s="7">
        <f t="shared" si="210"/>
        <v>0.79982260227050783</v>
      </c>
      <c r="W1088" t="str">
        <f t="shared" si="211"/>
        <v>n.s.</v>
      </c>
      <c r="X1088" t="str">
        <f t="shared" si="212"/>
        <v>n.s.</v>
      </c>
      <c r="Y1088" t="str">
        <f t="shared" si="213"/>
        <v>n.s.</v>
      </c>
      <c r="Z1088" t="str">
        <f t="shared" si="214"/>
        <v>n.s.</v>
      </c>
      <c r="AA1088">
        <f t="shared" si="215"/>
        <v>5</v>
      </c>
      <c r="AB1088">
        <v>0.34877545652643149</v>
      </c>
      <c r="AC1088" t="s">
        <v>198</v>
      </c>
      <c r="AD1088">
        <v>-0.43233432275987632</v>
      </c>
      <c r="AE1088">
        <v>1.0342594009362112</v>
      </c>
      <c r="AF1088">
        <v>-0.99937096356496857</v>
      </c>
      <c r="AG1088">
        <v>0.47066980626007687</v>
      </c>
      <c r="AH1088">
        <f t="shared" si="216"/>
        <v>5</v>
      </c>
      <c r="AI1088">
        <v>0.10835717809041853</v>
      </c>
      <c r="AJ1088" t="s">
        <v>198</v>
      </c>
      <c r="AK1088">
        <v>-0.54793176977618907</v>
      </c>
      <c r="AL1088">
        <v>0.63262893435147061</v>
      </c>
      <c r="AM1088">
        <v>-1.1972363549187066</v>
      </c>
      <c r="AN1088">
        <v>0.42662547355405567</v>
      </c>
      <c r="AO1088">
        <f t="shared" si="217"/>
        <v>5</v>
      </c>
      <c r="AP1088">
        <v>1.0780000000000001</v>
      </c>
      <c r="AQ1088" t="s">
        <v>198</v>
      </c>
      <c r="AR1088">
        <v>0.68400000000000005</v>
      </c>
      <c r="AS1088">
        <v>0.64500000000000002</v>
      </c>
      <c r="AT1088">
        <v>2.2930000000000001</v>
      </c>
      <c r="AU1088">
        <v>0.74399999999999999</v>
      </c>
      <c r="AV1088" t="s">
        <v>198</v>
      </c>
      <c r="AW1088" t="s">
        <v>1254</v>
      </c>
      <c r="AX1088" t="s">
        <v>198</v>
      </c>
      <c r="BL1088">
        <f t="shared" si="218"/>
        <v>0.63262893435147061</v>
      </c>
      <c r="BM1088">
        <f t="shared" si="219"/>
        <v>-1.1972363549187066</v>
      </c>
      <c r="BN1088">
        <f t="shared" si="220"/>
        <v>0.42662547355405567</v>
      </c>
      <c r="BO1088">
        <v>-0.63262893435147061</v>
      </c>
      <c r="BP1088">
        <v>1.1972363549187066</v>
      </c>
      <c r="BQ1088">
        <v>-0.42662547355405567</v>
      </c>
    </row>
    <row r="1089" spans="1:69" x14ac:dyDescent="0.25">
      <c r="B1089" t="s">
        <v>4112</v>
      </c>
      <c r="C1089" t="s">
        <v>4113</v>
      </c>
      <c r="D1089" t="s">
        <v>198</v>
      </c>
      <c r="E1089" t="s">
        <v>198</v>
      </c>
      <c r="F1089" t="s">
        <v>198</v>
      </c>
      <c r="G1089" t="s">
        <v>4114</v>
      </c>
      <c r="H1089">
        <v>34.368000000000002</v>
      </c>
      <c r="I1089">
        <v>5.16</v>
      </c>
      <c r="J1089">
        <v>320</v>
      </c>
      <c r="K1089">
        <v>11.25</v>
      </c>
      <c r="L1089">
        <v>8</v>
      </c>
      <c r="M1089">
        <v>2</v>
      </c>
      <c r="N1089">
        <v>2</v>
      </c>
      <c r="O1089">
        <v>0</v>
      </c>
      <c r="P1089">
        <v>1</v>
      </c>
      <c r="Q1089" t="s">
        <v>198</v>
      </c>
      <c r="R1089">
        <v>0.41299999999999998</v>
      </c>
      <c r="S1089">
        <v>31.9652293920517</v>
      </c>
      <c r="T1089" s="8">
        <f t="shared" si="208"/>
        <v>-8.953129762061067E-2</v>
      </c>
      <c r="U1089" s="8">
        <f t="shared" si="209"/>
        <v>1.4067912579278385</v>
      </c>
      <c r="V1089" s="7">
        <f t="shared" si="210"/>
        <v>0.89096878964641646</v>
      </c>
      <c r="W1089" t="str">
        <f t="shared" si="211"/>
        <v>n.s.</v>
      </c>
      <c r="X1089" t="str">
        <f t="shared" si="212"/>
        <v>n.s.</v>
      </c>
      <c r="Y1089" t="str">
        <f t="shared" si="213"/>
        <v>n.s.</v>
      </c>
      <c r="Z1089" t="str">
        <f t="shared" si="214"/>
        <v>n.s.</v>
      </c>
      <c r="AA1089">
        <f t="shared" si="215"/>
        <v>5</v>
      </c>
      <c r="AB1089" t="s">
        <v>198</v>
      </c>
      <c r="AC1089">
        <v>1.072653596821425</v>
      </c>
      <c r="AD1089">
        <v>1.9523295274754489</v>
      </c>
      <c r="AE1089">
        <v>-1.9363659969302756</v>
      </c>
      <c r="AF1089">
        <v>-0.91583510781099031</v>
      </c>
      <c r="AG1089">
        <v>-0.62043850765866138</v>
      </c>
      <c r="AH1089">
        <f t="shared" si="216"/>
        <v>5</v>
      </c>
      <c r="AI1089" t="s">
        <v>198</v>
      </c>
      <c r="AJ1089">
        <v>0.75702324650745967</v>
      </c>
      <c r="AK1089">
        <v>1.8367320804591361</v>
      </c>
      <c r="AL1089">
        <v>-2.3379964635150161</v>
      </c>
      <c r="AM1089">
        <v>-1.1137004991647284</v>
      </c>
      <c r="AN1089">
        <v>-0.66448284036468264</v>
      </c>
      <c r="AO1089">
        <f t="shared" si="217"/>
        <v>5</v>
      </c>
      <c r="AP1089" t="s">
        <v>198</v>
      </c>
      <c r="AQ1089">
        <v>1.69</v>
      </c>
      <c r="AR1089">
        <v>3.5720000000000001</v>
      </c>
      <c r="AS1089">
        <v>5.056</v>
      </c>
      <c r="AT1089">
        <v>2.1640000000000001</v>
      </c>
      <c r="AU1089">
        <v>1.585</v>
      </c>
      <c r="AV1089" t="s">
        <v>199</v>
      </c>
      <c r="AW1089" t="s">
        <v>198</v>
      </c>
      <c r="AX1089" t="s">
        <v>209</v>
      </c>
      <c r="BL1089">
        <f t="shared" si="218"/>
        <v>-2.3379964635150161</v>
      </c>
      <c r="BM1089">
        <f t="shared" si="219"/>
        <v>-1.1137004991647284</v>
      </c>
      <c r="BN1089">
        <f t="shared" si="220"/>
        <v>-0.66448284036468264</v>
      </c>
      <c r="BO1089">
        <v>2.3379964635150161</v>
      </c>
      <c r="BP1089">
        <v>1.1137004991647284</v>
      </c>
      <c r="BQ1089">
        <v>0.66448284036468264</v>
      </c>
    </row>
    <row r="1090" spans="1:69" hidden="1" x14ac:dyDescent="0.25">
      <c r="A1090"/>
      <c r="B1090" t="s">
        <v>4115</v>
      </c>
      <c r="C1090" t="s">
        <v>4116</v>
      </c>
      <c r="D1090" t="s">
        <v>198</v>
      </c>
      <c r="E1090" t="s">
        <v>198</v>
      </c>
      <c r="F1090" t="s">
        <v>198</v>
      </c>
      <c r="G1090" t="s">
        <v>4117</v>
      </c>
      <c r="H1090">
        <v>167.11</v>
      </c>
      <c r="I1090">
        <v>8.7899999999999991</v>
      </c>
      <c r="J1090">
        <v>1538</v>
      </c>
      <c r="K1090">
        <v>3.3810143042912899</v>
      </c>
      <c r="L1090">
        <v>9</v>
      </c>
      <c r="M1090">
        <v>4</v>
      </c>
      <c r="N1090">
        <v>4</v>
      </c>
      <c r="O1090">
        <v>0</v>
      </c>
      <c r="P1090">
        <v>1</v>
      </c>
      <c r="Q1090" t="s">
        <v>198</v>
      </c>
      <c r="R1090">
        <v>0.11899999999999999</v>
      </c>
      <c r="S1090">
        <v>23.441722869873001</v>
      </c>
      <c r="T1090" s="8">
        <f t="shared" si="208"/>
        <v>-0.80588527995024162</v>
      </c>
      <c r="U1090" s="8">
        <f t="shared" si="209"/>
        <v>0.48902817461030118</v>
      </c>
      <c r="V1090" s="7">
        <f t="shared" si="210"/>
        <v>1.2892153470517843E-2</v>
      </c>
      <c r="W1090" t="str">
        <f t="shared" si="211"/>
        <v>n.s.</v>
      </c>
      <c r="X1090" t="str">
        <f t="shared" si="212"/>
        <v>n.s.</v>
      </c>
      <c r="Y1090" t="str">
        <f t="shared" si="213"/>
        <v>n.s.</v>
      </c>
      <c r="Z1090" t="str">
        <f t="shared" si="214"/>
        <v>n.s.</v>
      </c>
      <c r="AA1090">
        <f t="shared" si="215"/>
        <v>2</v>
      </c>
      <c r="AB1090">
        <v>-1.2949134545605427</v>
      </c>
      <c r="AC1090" t="s">
        <v>198</v>
      </c>
      <c r="AD1090">
        <v>-0.31685710533994055</v>
      </c>
      <c r="AE1090" t="s">
        <v>198</v>
      </c>
      <c r="AF1090" t="s">
        <v>198</v>
      </c>
      <c r="AG1090" t="s">
        <v>198</v>
      </c>
      <c r="AH1090">
        <f t="shared" si="216"/>
        <v>2</v>
      </c>
      <c r="AI1090">
        <v>-1.5353317329965557</v>
      </c>
      <c r="AJ1090" t="s">
        <v>198</v>
      </c>
      <c r="AK1090">
        <v>-0.4324545523562533</v>
      </c>
      <c r="AL1090" t="s">
        <v>198</v>
      </c>
      <c r="AM1090" t="s">
        <v>198</v>
      </c>
      <c r="AN1090" t="s">
        <v>198</v>
      </c>
      <c r="AO1090">
        <f t="shared" si="217"/>
        <v>2</v>
      </c>
      <c r="AP1090">
        <v>0.34499999999999997</v>
      </c>
      <c r="AQ1090" t="s">
        <v>198</v>
      </c>
      <c r="AR1090">
        <v>0.74099999999999999</v>
      </c>
      <c r="AS1090" t="s">
        <v>198</v>
      </c>
      <c r="AT1090" t="s">
        <v>198</v>
      </c>
      <c r="AU1090" t="s">
        <v>198</v>
      </c>
      <c r="AV1090" t="s">
        <v>198</v>
      </c>
      <c r="AW1090" t="s">
        <v>198</v>
      </c>
      <c r="AX1090" t="s">
        <v>2525</v>
      </c>
      <c r="BL1090" t="str">
        <f t="shared" si="218"/>
        <v/>
      </c>
      <c r="BM1090" t="str">
        <f t="shared" si="219"/>
        <v/>
      </c>
      <c r="BN1090" t="str">
        <f t="shared" si="220"/>
        <v/>
      </c>
      <c r="BO1090" t="s">
        <v>198</v>
      </c>
      <c r="BP1090" t="s">
        <v>198</v>
      </c>
      <c r="BQ1090" t="s">
        <v>198</v>
      </c>
    </row>
    <row r="1091" spans="1:69" x14ac:dyDescent="0.25">
      <c r="B1091" t="s">
        <v>4118</v>
      </c>
      <c r="C1091" t="s">
        <v>4119</v>
      </c>
      <c r="D1091" t="s">
        <v>198</v>
      </c>
      <c r="E1091" t="s">
        <v>198</v>
      </c>
      <c r="F1091" t="s">
        <v>198</v>
      </c>
      <c r="G1091" t="s">
        <v>198</v>
      </c>
      <c r="H1091">
        <v>27.259</v>
      </c>
      <c r="I1091">
        <v>5.03</v>
      </c>
      <c r="J1091">
        <v>252</v>
      </c>
      <c r="K1091">
        <v>16.269841269841301</v>
      </c>
      <c r="L1091">
        <v>14</v>
      </c>
      <c r="M1091">
        <v>4</v>
      </c>
      <c r="N1091">
        <v>4</v>
      </c>
      <c r="O1091">
        <v>0</v>
      </c>
      <c r="P1091">
        <v>1</v>
      </c>
      <c r="Q1091" t="s">
        <v>198</v>
      </c>
      <c r="R1091">
        <v>1.929</v>
      </c>
      <c r="S1091">
        <v>40.0795414447784</v>
      </c>
      <c r="T1091" s="8">
        <f t="shared" si="208"/>
        <v>0.28183547619581484</v>
      </c>
      <c r="U1091" s="8">
        <f t="shared" si="209"/>
        <v>0.51510739169551334</v>
      </c>
      <c r="V1091" s="7">
        <f t="shared" si="210"/>
        <v>0.24920937920249031</v>
      </c>
      <c r="W1091" t="str">
        <f t="shared" si="211"/>
        <v>n.s.</v>
      </c>
      <c r="X1091" t="str">
        <f t="shared" si="212"/>
        <v>n.s.</v>
      </c>
      <c r="Y1091" t="str">
        <f t="shared" si="213"/>
        <v>n.s.</v>
      </c>
      <c r="Z1091" t="str">
        <f t="shared" si="214"/>
        <v>n.s.</v>
      </c>
      <c r="AA1091">
        <f t="shared" si="215"/>
        <v>6</v>
      </c>
      <c r="AB1091">
        <v>0.1011824810648409</v>
      </c>
      <c r="AC1091">
        <v>-0.33954115268859347</v>
      </c>
      <c r="AD1091">
        <v>-0.35433181075860337</v>
      </c>
      <c r="AE1091">
        <v>0.98803638417556539</v>
      </c>
      <c r="AF1091">
        <v>0.6167552161281884</v>
      </c>
      <c r="AG1091">
        <v>0.67891173925349124</v>
      </c>
      <c r="AH1091">
        <f t="shared" si="216"/>
        <v>6</v>
      </c>
      <c r="AI1091">
        <v>-0.13923579737117203</v>
      </c>
      <c r="AJ1091">
        <v>-0.65517150300255889</v>
      </c>
      <c r="AK1091">
        <v>-0.46992925777491612</v>
      </c>
      <c r="AL1091">
        <v>0.58640591759082483</v>
      </c>
      <c r="AM1091">
        <v>0.41888982477445036</v>
      </c>
      <c r="AN1091">
        <v>0.63486740654746998</v>
      </c>
      <c r="AO1091">
        <f t="shared" si="217"/>
        <v>6</v>
      </c>
      <c r="AP1091">
        <v>0.90800000000000003</v>
      </c>
      <c r="AQ1091">
        <v>0.63500000000000001</v>
      </c>
      <c r="AR1091">
        <v>0.72199999999999998</v>
      </c>
      <c r="AS1091">
        <v>0.66600000000000004</v>
      </c>
      <c r="AT1091">
        <v>0.748</v>
      </c>
      <c r="AU1091">
        <v>0.64400000000000002</v>
      </c>
      <c r="AV1091" t="s">
        <v>198</v>
      </c>
      <c r="AW1091" t="s">
        <v>198</v>
      </c>
      <c r="AX1091" t="s">
        <v>198</v>
      </c>
      <c r="BL1091">
        <f t="shared" si="218"/>
        <v>0.58640591759082483</v>
      </c>
      <c r="BM1091">
        <f t="shared" si="219"/>
        <v>0.41888982477445036</v>
      </c>
      <c r="BN1091">
        <f t="shared" si="220"/>
        <v>0.63486740654746998</v>
      </c>
      <c r="BO1091">
        <v>-0.58640591759082483</v>
      </c>
      <c r="BP1091">
        <v>-0.41888982477445036</v>
      </c>
      <c r="BQ1091">
        <v>-0.63486740654746998</v>
      </c>
    </row>
    <row r="1092" spans="1:69" hidden="1" x14ac:dyDescent="0.25">
      <c r="A1092"/>
      <c r="B1092" t="s">
        <v>4120</v>
      </c>
      <c r="C1092" t="s">
        <v>4121</v>
      </c>
      <c r="D1092" t="s">
        <v>198</v>
      </c>
      <c r="E1092" t="s">
        <v>198</v>
      </c>
      <c r="F1092" t="s">
        <v>198</v>
      </c>
      <c r="G1092" t="s">
        <v>198</v>
      </c>
      <c r="H1092">
        <v>16.132000000000001</v>
      </c>
      <c r="I1092">
        <v>9.07</v>
      </c>
      <c r="J1092">
        <v>145</v>
      </c>
      <c r="K1092">
        <v>27.586206896551701</v>
      </c>
      <c r="L1092">
        <v>5</v>
      </c>
      <c r="M1092">
        <v>3</v>
      </c>
      <c r="N1092">
        <v>3</v>
      </c>
      <c r="O1092">
        <v>0</v>
      </c>
      <c r="P1092">
        <v>1</v>
      </c>
      <c r="Q1092" t="s">
        <v>198</v>
      </c>
      <c r="R1092">
        <v>1.8480000000000001</v>
      </c>
      <c r="S1092">
        <v>12.4256117343903</v>
      </c>
      <c r="T1092" s="8">
        <f t="shared" ref="T1092:T1155" si="221">IFERROR(AVERAGE(AB1092:AG1092),"")</f>
        <v>0.47190615684455045</v>
      </c>
      <c r="U1092" s="8">
        <f t="shared" ref="U1092:U1155" si="222">IFERROR(_xlfn.STDEV.P(AB1092:AG1092),"")</f>
        <v>0</v>
      </c>
      <c r="V1092" s="7" t="str">
        <f t="shared" ref="V1092:V1155" si="223">IFERROR(_xlfn.T.TEST(AB1092:AG1092,BE$2:BJ$2,2,2),"")</f>
        <v/>
      </c>
      <c r="W1092" t="str">
        <f t="shared" ref="W1092:W1155" si="224">IFERROR(IF(AND(T1092^2^0.5&gt;0.5,U1092&lt;T1092^2^0.5,V1092&lt;0.05,AA1092&gt;4),"REGULATED","n.s."),"n.q.")</f>
        <v>n.s.</v>
      </c>
      <c r="X1092" t="str">
        <f t="shared" ref="X1092:X1155" si="225">IFERROR(IF(AND(T1092^2^0.5&gt;0.75,U1092&lt;T1092^2^0.5,V1092&lt;0.05,AA1092&gt;4),"REGULATED","n.s."),"n.q.")</f>
        <v>n.s.</v>
      </c>
      <c r="Y1092" t="str">
        <f t="shared" ref="Y1092:Y1155" si="226">IFERROR(IF(AND(T1092^2^0.5&gt;0.5,U1092&lt;T1092^2^0.5,V1092&lt;0.01,AA1092&gt;4),"REGULATED","n.s."),"n.q.")</f>
        <v>n.s.</v>
      </c>
      <c r="Z1092" t="str">
        <f t="shared" ref="Z1092:Z1155" si="227">IFERROR(IF(AND(T1092^2^0.5&gt;0.75,U1092&lt;T1092^2^0.5,V1092&lt;0.05,AA1092&gt;4),"REGULATED","n.s."),"n.q.")</f>
        <v>n.s.</v>
      </c>
      <c r="AA1092">
        <f t="shared" ref="AA1092:AA1155" si="228">COUNT(AB1092:AG1092)</f>
        <v>1</v>
      </c>
      <c r="AB1092" t="s">
        <v>198</v>
      </c>
      <c r="AC1092" t="s">
        <v>198</v>
      </c>
      <c r="AD1092" t="s">
        <v>198</v>
      </c>
      <c r="AE1092" t="s">
        <v>198</v>
      </c>
      <c r="AF1092">
        <v>0.47190615684455045</v>
      </c>
      <c r="AG1092" t="s">
        <v>198</v>
      </c>
      <c r="AH1092">
        <f t="shared" ref="AH1092:AH1155" si="229">COUNT(AI1092:AN1092)</f>
        <v>1</v>
      </c>
      <c r="AI1092" t="s">
        <v>198</v>
      </c>
      <c r="AJ1092" t="s">
        <v>198</v>
      </c>
      <c r="AK1092" t="s">
        <v>198</v>
      </c>
      <c r="AL1092" t="s">
        <v>198</v>
      </c>
      <c r="AM1092">
        <v>0.27404076549081247</v>
      </c>
      <c r="AN1092" t="s">
        <v>198</v>
      </c>
      <c r="AO1092">
        <f t="shared" ref="AO1092:AO1155" si="230">COUNT(AP1092:AU1092)</f>
        <v>1</v>
      </c>
      <c r="AP1092" t="s">
        <v>198</v>
      </c>
      <c r="AQ1092" t="s">
        <v>198</v>
      </c>
      <c r="AR1092" t="s">
        <v>198</v>
      </c>
      <c r="AS1092" t="s">
        <v>198</v>
      </c>
      <c r="AT1092">
        <v>0.82699999999999996</v>
      </c>
      <c r="AU1092" t="s">
        <v>198</v>
      </c>
      <c r="AV1092" t="s">
        <v>198</v>
      </c>
      <c r="AW1092" t="s">
        <v>198</v>
      </c>
      <c r="AX1092" t="s">
        <v>198</v>
      </c>
      <c r="BL1092" t="str">
        <f t="shared" ref="BL1092:BL1155" si="231">IFERROR(BO1092*-1,"")</f>
        <v/>
      </c>
      <c r="BM1092">
        <f t="shared" ref="BM1092:BM1155" si="232">IFERROR(BP1092*-1,"")</f>
        <v>0.27404076549081247</v>
      </c>
      <c r="BN1092" t="str">
        <f t="shared" ref="BN1092:BN1155" si="233">IFERROR(BQ1092*-1,"")</f>
        <v/>
      </c>
      <c r="BO1092" t="s">
        <v>198</v>
      </c>
      <c r="BP1092">
        <v>-0.27404076549081247</v>
      </c>
      <c r="BQ1092" t="s">
        <v>198</v>
      </c>
    </row>
    <row r="1093" spans="1:69" hidden="1" x14ac:dyDescent="0.25">
      <c r="A1093"/>
      <c r="B1093" t="s">
        <v>4122</v>
      </c>
      <c r="C1093" t="s">
        <v>4123</v>
      </c>
      <c r="D1093" t="s">
        <v>198</v>
      </c>
      <c r="E1093" t="s">
        <v>198</v>
      </c>
      <c r="F1093" t="s">
        <v>198</v>
      </c>
      <c r="G1093" t="s">
        <v>4124</v>
      </c>
      <c r="H1093">
        <v>13.153</v>
      </c>
      <c r="I1093">
        <v>8.56</v>
      </c>
      <c r="J1093">
        <v>118</v>
      </c>
      <c r="K1093">
        <v>31.355932203389798</v>
      </c>
      <c r="L1093">
        <v>8</v>
      </c>
      <c r="M1093">
        <v>3</v>
      </c>
      <c r="N1093">
        <v>3</v>
      </c>
      <c r="O1093">
        <v>0</v>
      </c>
      <c r="P1093">
        <v>1</v>
      </c>
      <c r="Q1093" t="s">
        <v>198</v>
      </c>
      <c r="R1093">
        <v>6.1970000000000001</v>
      </c>
      <c r="S1093">
        <v>18.918885469436599</v>
      </c>
      <c r="T1093" s="8">
        <f t="shared" si="221"/>
        <v>5.9031073353226569E-2</v>
      </c>
      <c r="U1093" s="8">
        <f t="shared" si="222"/>
        <v>0.12881034010417008</v>
      </c>
      <c r="V1093" s="7">
        <f t="shared" si="223"/>
        <v>0.35515467072740764</v>
      </c>
      <c r="W1093" t="str">
        <f t="shared" si="224"/>
        <v>n.s.</v>
      </c>
      <c r="X1093" t="str">
        <f t="shared" si="225"/>
        <v>n.s.</v>
      </c>
      <c r="Y1093" t="str">
        <f t="shared" si="226"/>
        <v>n.s.</v>
      </c>
      <c r="Z1093" t="str">
        <f t="shared" si="227"/>
        <v>n.s.</v>
      </c>
      <c r="AA1093">
        <f t="shared" si="228"/>
        <v>3</v>
      </c>
      <c r="AB1093">
        <v>8.8415184990962958E-2</v>
      </c>
      <c r="AC1093">
        <v>0.20003290329765266</v>
      </c>
      <c r="AD1093" t="s">
        <v>198</v>
      </c>
      <c r="AE1093">
        <v>-0.11135486822893592</v>
      </c>
      <c r="AF1093" t="s">
        <v>198</v>
      </c>
      <c r="AG1093" t="s">
        <v>198</v>
      </c>
      <c r="AH1093">
        <f t="shared" si="229"/>
        <v>3</v>
      </c>
      <c r="AI1093">
        <v>-0.15200309344504997</v>
      </c>
      <c r="AJ1093">
        <v>-0.11559744701631276</v>
      </c>
      <c r="AK1093" t="s">
        <v>198</v>
      </c>
      <c r="AL1093">
        <v>-0.51298533481367647</v>
      </c>
      <c r="AM1093" t="s">
        <v>198</v>
      </c>
      <c r="AN1093" t="s">
        <v>198</v>
      </c>
      <c r="AO1093">
        <f t="shared" si="230"/>
        <v>3</v>
      </c>
      <c r="AP1093">
        <v>0.9</v>
      </c>
      <c r="AQ1093">
        <v>0.92300000000000004</v>
      </c>
      <c r="AR1093" t="s">
        <v>198</v>
      </c>
      <c r="AS1093">
        <v>1.427</v>
      </c>
      <c r="AT1093" t="s">
        <v>198</v>
      </c>
      <c r="AU1093" t="s">
        <v>198</v>
      </c>
      <c r="AV1093" t="s">
        <v>198</v>
      </c>
      <c r="AW1093" t="s">
        <v>198</v>
      </c>
      <c r="AX1093" t="s">
        <v>198</v>
      </c>
      <c r="BL1093">
        <f t="shared" si="231"/>
        <v>-0.51298533481367647</v>
      </c>
      <c r="BM1093" t="str">
        <f t="shared" si="232"/>
        <v/>
      </c>
      <c r="BN1093" t="str">
        <f t="shared" si="233"/>
        <v/>
      </c>
      <c r="BO1093">
        <v>0.51298533481367647</v>
      </c>
      <c r="BP1093" t="s">
        <v>198</v>
      </c>
      <c r="BQ1093" t="s">
        <v>198</v>
      </c>
    </row>
    <row r="1094" spans="1:69" hidden="1" x14ac:dyDescent="0.25">
      <c r="A1094"/>
      <c r="B1094" t="s">
        <v>4125</v>
      </c>
      <c r="C1094" t="s">
        <v>4126</v>
      </c>
      <c r="D1094" t="s">
        <v>198</v>
      </c>
      <c r="E1094" t="s">
        <v>198</v>
      </c>
      <c r="F1094" t="s">
        <v>198</v>
      </c>
      <c r="G1094" t="s">
        <v>198</v>
      </c>
      <c r="H1094">
        <v>13.837</v>
      </c>
      <c r="I1094">
        <v>4.41</v>
      </c>
      <c r="J1094">
        <v>141</v>
      </c>
      <c r="K1094">
        <v>36.170212765957501</v>
      </c>
      <c r="L1094">
        <v>10</v>
      </c>
      <c r="M1094">
        <v>3</v>
      </c>
      <c r="N1094">
        <v>3</v>
      </c>
      <c r="O1094">
        <v>0</v>
      </c>
      <c r="P1094">
        <v>1</v>
      </c>
      <c r="Q1094" t="s">
        <v>198</v>
      </c>
      <c r="R1094">
        <v>5.8129999999999997</v>
      </c>
      <c r="S1094">
        <v>35.503342866897597</v>
      </c>
      <c r="T1094" s="8">
        <f t="shared" si="221"/>
        <v>-6.034802162785681E-2</v>
      </c>
      <c r="U1094" s="8">
        <f t="shared" si="222"/>
        <v>0.26464293824725338</v>
      </c>
      <c r="V1094" s="7">
        <f t="shared" si="223"/>
        <v>0.63080474988536839</v>
      </c>
      <c r="W1094" t="str">
        <f t="shared" si="224"/>
        <v>n.s.</v>
      </c>
      <c r="X1094" t="str">
        <f t="shared" si="225"/>
        <v>n.s.</v>
      </c>
      <c r="Y1094" t="str">
        <f t="shared" si="226"/>
        <v>n.s.</v>
      </c>
      <c r="Z1094" t="str">
        <f t="shared" si="227"/>
        <v>n.s.</v>
      </c>
      <c r="AA1094">
        <f t="shared" si="228"/>
        <v>4</v>
      </c>
      <c r="AB1094">
        <v>-0.24356657456032244</v>
      </c>
      <c r="AC1094" t="s">
        <v>198</v>
      </c>
      <c r="AD1094">
        <v>-0.38870739035961849</v>
      </c>
      <c r="AE1094">
        <v>0.13259732012950354</v>
      </c>
      <c r="AF1094" t="s">
        <v>198</v>
      </c>
      <c r="AG1094">
        <v>0.25828455827901015</v>
      </c>
      <c r="AH1094">
        <f t="shared" si="229"/>
        <v>4</v>
      </c>
      <c r="AI1094">
        <v>-0.48398485299633537</v>
      </c>
      <c r="AJ1094" t="s">
        <v>198</v>
      </c>
      <c r="AK1094">
        <v>-0.50430483737593124</v>
      </c>
      <c r="AL1094">
        <v>-0.26903314645523702</v>
      </c>
      <c r="AM1094" t="s">
        <v>198</v>
      </c>
      <c r="AN1094">
        <v>0.21424022557298891</v>
      </c>
      <c r="AO1094">
        <f t="shared" si="230"/>
        <v>4</v>
      </c>
      <c r="AP1094">
        <v>0.71499999999999997</v>
      </c>
      <c r="AQ1094" t="s">
        <v>198</v>
      </c>
      <c r="AR1094">
        <v>0.70499999999999996</v>
      </c>
      <c r="AS1094">
        <v>1.2050000000000001</v>
      </c>
      <c r="AT1094" t="s">
        <v>198</v>
      </c>
      <c r="AU1094">
        <v>0.86199999999999999</v>
      </c>
      <c r="AV1094" t="s">
        <v>198</v>
      </c>
      <c r="AW1094" t="s">
        <v>198</v>
      </c>
      <c r="AX1094" t="s">
        <v>198</v>
      </c>
      <c r="BL1094">
        <f t="shared" si="231"/>
        <v>-0.26903314645523702</v>
      </c>
      <c r="BM1094" t="str">
        <f t="shared" si="232"/>
        <v/>
      </c>
      <c r="BN1094">
        <f t="shared" si="233"/>
        <v>0.21424022557298891</v>
      </c>
      <c r="BO1094">
        <v>0.26903314645523702</v>
      </c>
      <c r="BP1094" t="s">
        <v>198</v>
      </c>
      <c r="BQ1094">
        <v>-0.21424022557298891</v>
      </c>
    </row>
    <row r="1095" spans="1:69" x14ac:dyDescent="0.25">
      <c r="B1095" t="s">
        <v>4127</v>
      </c>
      <c r="C1095" t="s">
        <v>4128</v>
      </c>
      <c r="D1095" t="s">
        <v>198</v>
      </c>
      <c r="E1095" t="s">
        <v>198</v>
      </c>
      <c r="F1095" t="s">
        <v>198</v>
      </c>
      <c r="G1095" t="s">
        <v>4130</v>
      </c>
      <c r="H1095">
        <v>65.031999999999996</v>
      </c>
      <c r="I1095">
        <v>9.41</v>
      </c>
      <c r="J1095">
        <v>591</v>
      </c>
      <c r="K1095">
        <v>9.4754653130287707</v>
      </c>
      <c r="L1095">
        <v>11</v>
      </c>
      <c r="M1095">
        <v>4</v>
      </c>
      <c r="N1095">
        <v>4</v>
      </c>
      <c r="O1095">
        <v>0</v>
      </c>
      <c r="P1095">
        <v>1</v>
      </c>
      <c r="Q1095" t="s">
        <v>198</v>
      </c>
      <c r="R1095">
        <v>0.54</v>
      </c>
      <c r="S1095">
        <v>26.9414173364639</v>
      </c>
      <c r="T1095" s="8">
        <f t="shared" si="221"/>
        <v>0.43578589345047136</v>
      </c>
      <c r="U1095" s="8">
        <f t="shared" si="222"/>
        <v>0.42523003289657363</v>
      </c>
      <c r="V1095" s="7">
        <f t="shared" si="223"/>
        <v>4.9310816802473123E-2</v>
      </c>
      <c r="W1095" t="str">
        <f t="shared" si="224"/>
        <v>n.s.</v>
      </c>
      <c r="X1095" t="str">
        <f t="shared" si="225"/>
        <v>n.s.</v>
      </c>
      <c r="Y1095" t="str">
        <f t="shared" si="226"/>
        <v>n.s.</v>
      </c>
      <c r="Z1095" t="str">
        <f t="shared" si="227"/>
        <v>n.s.</v>
      </c>
      <c r="AA1095">
        <f t="shared" si="228"/>
        <v>5</v>
      </c>
      <c r="AB1095">
        <v>0.63438355409625558</v>
      </c>
      <c r="AC1095">
        <v>0.48427238587280463</v>
      </c>
      <c r="AD1095">
        <v>-0.38666246437459412</v>
      </c>
      <c r="AE1095">
        <v>0.82438293099158977</v>
      </c>
      <c r="AF1095">
        <v>0.62255306066630123</v>
      </c>
      <c r="AG1095" t="s">
        <v>198</v>
      </c>
      <c r="AH1095">
        <f t="shared" si="229"/>
        <v>5</v>
      </c>
      <c r="AI1095">
        <v>0.39396527566024264</v>
      </c>
      <c r="AJ1095">
        <v>0.16864203555883919</v>
      </c>
      <c r="AK1095">
        <v>-0.50225991139090687</v>
      </c>
      <c r="AL1095">
        <v>0.42275246440684927</v>
      </c>
      <c r="AM1095">
        <v>0.42468766931256319</v>
      </c>
      <c r="AN1095" t="s">
        <v>198</v>
      </c>
      <c r="AO1095">
        <f t="shared" si="230"/>
        <v>5</v>
      </c>
      <c r="AP1095">
        <v>1.3140000000000001</v>
      </c>
      <c r="AQ1095">
        <v>1.1240000000000001</v>
      </c>
      <c r="AR1095">
        <v>0.70599999999999996</v>
      </c>
      <c r="AS1095">
        <v>0.746</v>
      </c>
      <c r="AT1095">
        <v>0.745</v>
      </c>
      <c r="AU1095" t="s">
        <v>198</v>
      </c>
      <c r="AV1095" t="s">
        <v>199</v>
      </c>
      <c r="AW1095" t="s">
        <v>4129</v>
      </c>
      <c r="AX1095" t="s">
        <v>198</v>
      </c>
      <c r="BL1095">
        <f t="shared" si="231"/>
        <v>0.42275246440684927</v>
      </c>
      <c r="BM1095">
        <f t="shared" si="232"/>
        <v>0.42468766931256319</v>
      </c>
      <c r="BN1095" t="str">
        <f t="shared" si="233"/>
        <v/>
      </c>
      <c r="BO1095">
        <v>-0.42275246440684927</v>
      </c>
      <c r="BP1095">
        <v>-0.42468766931256319</v>
      </c>
      <c r="BQ1095" t="s">
        <v>198</v>
      </c>
    </row>
    <row r="1096" spans="1:69" hidden="1" x14ac:dyDescent="0.25">
      <c r="A1096"/>
      <c r="B1096" t="s">
        <v>4131</v>
      </c>
      <c r="C1096" t="s">
        <v>4132</v>
      </c>
      <c r="D1096" t="s">
        <v>198</v>
      </c>
      <c r="E1096" t="s">
        <v>198</v>
      </c>
      <c r="F1096" t="s">
        <v>198</v>
      </c>
      <c r="G1096" t="s">
        <v>4133</v>
      </c>
      <c r="H1096">
        <v>46.710999999999999</v>
      </c>
      <c r="I1096">
        <v>5.52</v>
      </c>
      <c r="J1096">
        <v>412</v>
      </c>
      <c r="K1096">
        <v>19.902912621359199</v>
      </c>
      <c r="L1096">
        <v>8</v>
      </c>
      <c r="M1096">
        <v>6</v>
      </c>
      <c r="N1096">
        <v>6</v>
      </c>
      <c r="O1096">
        <v>0</v>
      </c>
      <c r="P1096">
        <v>1</v>
      </c>
      <c r="Q1096" t="s">
        <v>198</v>
      </c>
      <c r="R1096">
        <v>0.66800000000000004</v>
      </c>
      <c r="S1096">
        <v>20.139152526855501</v>
      </c>
      <c r="T1096" s="8">
        <f t="shared" si="221"/>
        <v>-2.1171175820529902</v>
      </c>
      <c r="U1096" s="8">
        <f t="shared" si="222"/>
        <v>3.1002878519485395</v>
      </c>
      <c r="V1096" s="7">
        <f t="shared" si="223"/>
        <v>0.18366670615052308</v>
      </c>
      <c r="W1096" t="str">
        <f t="shared" si="224"/>
        <v>n.s.</v>
      </c>
      <c r="X1096" t="str">
        <f t="shared" si="225"/>
        <v>n.s.</v>
      </c>
      <c r="Y1096" t="str">
        <f t="shared" si="226"/>
        <v>n.s.</v>
      </c>
      <c r="Z1096" t="str">
        <f t="shared" si="227"/>
        <v>n.s.</v>
      </c>
      <c r="AA1096">
        <f t="shared" si="228"/>
        <v>3</v>
      </c>
      <c r="AB1096">
        <v>-0.5554410047837619</v>
      </c>
      <c r="AC1096" t="s">
        <v>198</v>
      </c>
      <c r="AD1096" t="s">
        <v>198</v>
      </c>
      <c r="AE1096" t="s">
        <v>198</v>
      </c>
      <c r="AF1096">
        <v>-6.4459907984209872</v>
      </c>
      <c r="AG1096">
        <v>0.65007905704577873</v>
      </c>
      <c r="AH1096">
        <f t="shared" si="229"/>
        <v>3</v>
      </c>
      <c r="AI1096">
        <v>-0.79585928321977484</v>
      </c>
      <c r="AJ1096" t="s">
        <v>198</v>
      </c>
      <c r="AK1096" t="s">
        <v>198</v>
      </c>
      <c r="AL1096" t="s">
        <v>198</v>
      </c>
      <c r="AM1096">
        <v>-6.6438561897747253</v>
      </c>
      <c r="AN1096">
        <v>0.60603472433975747</v>
      </c>
      <c r="AO1096">
        <f t="shared" si="230"/>
        <v>3</v>
      </c>
      <c r="AP1096">
        <v>0.57599999999999996</v>
      </c>
      <c r="AQ1096" t="s">
        <v>198</v>
      </c>
      <c r="AR1096" t="s">
        <v>198</v>
      </c>
      <c r="AS1096" t="s">
        <v>198</v>
      </c>
      <c r="AT1096">
        <v>100</v>
      </c>
      <c r="AU1096">
        <v>0.65700000000000003</v>
      </c>
      <c r="AV1096" t="s">
        <v>199</v>
      </c>
      <c r="AW1096" t="s">
        <v>198</v>
      </c>
      <c r="AX1096" t="s">
        <v>583</v>
      </c>
      <c r="BL1096" t="str">
        <f t="shared" si="231"/>
        <v/>
      </c>
      <c r="BM1096">
        <f t="shared" si="232"/>
        <v>-6.6438561897747253</v>
      </c>
      <c r="BN1096">
        <f t="shared" si="233"/>
        <v>0.60603472433975747</v>
      </c>
      <c r="BO1096" t="s">
        <v>198</v>
      </c>
      <c r="BP1096">
        <v>6.6438561897747253</v>
      </c>
      <c r="BQ1096">
        <v>-0.60603472433975747</v>
      </c>
    </row>
    <row r="1097" spans="1:69" hidden="1" x14ac:dyDescent="0.25">
      <c r="A1097"/>
      <c r="B1097" t="s">
        <v>4134</v>
      </c>
      <c r="C1097" t="s">
        <v>4135</v>
      </c>
      <c r="D1097" t="s">
        <v>198</v>
      </c>
      <c r="E1097" t="s">
        <v>198</v>
      </c>
      <c r="F1097" t="s">
        <v>198</v>
      </c>
      <c r="G1097" t="s">
        <v>4136</v>
      </c>
      <c r="H1097">
        <v>24.231999999999999</v>
      </c>
      <c r="I1097">
        <v>5.91</v>
      </c>
      <c r="J1097">
        <v>222</v>
      </c>
      <c r="K1097">
        <v>14.4144144144144</v>
      </c>
      <c r="L1097">
        <v>7</v>
      </c>
      <c r="M1097">
        <v>3</v>
      </c>
      <c r="N1097">
        <v>3</v>
      </c>
      <c r="O1097">
        <v>0</v>
      </c>
      <c r="P1097">
        <v>1</v>
      </c>
      <c r="Q1097" t="s">
        <v>198</v>
      </c>
      <c r="R1097">
        <v>1.276</v>
      </c>
      <c r="S1097">
        <v>22.588275432586698</v>
      </c>
      <c r="T1097" s="8">
        <f t="shared" si="221"/>
        <v>-0.64419096073773752</v>
      </c>
      <c r="U1097" s="8">
        <f t="shared" si="222"/>
        <v>0.37859580764065781</v>
      </c>
      <c r="V1097" s="7">
        <f t="shared" si="223"/>
        <v>5.8055504939251894E-3</v>
      </c>
      <c r="W1097" t="str">
        <f t="shared" si="224"/>
        <v>n.s.</v>
      </c>
      <c r="X1097" t="str">
        <f t="shared" si="225"/>
        <v>n.s.</v>
      </c>
      <c r="Y1097" t="str">
        <f t="shared" si="226"/>
        <v>n.s.</v>
      </c>
      <c r="Z1097" t="str">
        <f t="shared" si="227"/>
        <v>n.s.</v>
      </c>
      <c r="AA1097">
        <f t="shared" si="228"/>
        <v>4</v>
      </c>
      <c r="AB1097" t="s">
        <v>198</v>
      </c>
      <c r="AC1097" t="s">
        <v>198</v>
      </c>
      <c r="AD1097">
        <v>-1.0557709712956684</v>
      </c>
      <c r="AE1097">
        <v>-0.97909898191880806</v>
      </c>
      <c r="AF1097">
        <v>-0.35205016226821745</v>
      </c>
      <c r="AG1097">
        <v>-0.18984372746825606</v>
      </c>
      <c r="AH1097">
        <f t="shared" si="229"/>
        <v>4</v>
      </c>
      <c r="AI1097" t="s">
        <v>198</v>
      </c>
      <c r="AJ1097" t="s">
        <v>198</v>
      </c>
      <c r="AK1097">
        <v>-1.1713684183119812</v>
      </c>
      <c r="AL1097">
        <v>-1.3807294485035486</v>
      </c>
      <c r="AM1097">
        <v>-0.54991555362195543</v>
      </c>
      <c r="AN1097">
        <v>-0.23388806017427727</v>
      </c>
      <c r="AO1097">
        <f t="shared" si="230"/>
        <v>4</v>
      </c>
      <c r="AP1097" t="s">
        <v>198</v>
      </c>
      <c r="AQ1097" t="s">
        <v>198</v>
      </c>
      <c r="AR1097">
        <v>0.44400000000000001</v>
      </c>
      <c r="AS1097">
        <v>2.6040000000000001</v>
      </c>
      <c r="AT1097">
        <v>1.464</v>
      </c>
      <c r="AU1097">
        <v>1.1759999999999999</v>
      </c>
      <c r="AV1097" t="s">
        <v>199</v>
      </c>
      <c r="AW1097" t="s">
        <v>200</v>
      </c>
      <c r="AX1097" t="s">
        <v>209</v>
      </c>
      <c r="BL1097">
        <f t="shared" si="231"/>
        <v>-1.3807294485035486</v>
      </c>
      <c r="BM1097">
        <f t="shared" si="232"/>
        <v>-0.54991555362195543</v>
      </c>
      <c r="BN1097">
        <f t="shared" si="233"/>
        <v>-0.23388806017427727</v>
      </c>
      <c r="BO1097">
        <v>1.3807294485035486</v>
      </c>
      <c r="BP1097">
        <v>0.54991555362195543</v>
      </c>
      <c r="BQ1097">
        <v>0.23388806017427727</v>
      </c>
    </row>
    <row r="1098" spans="1:69" hidden="1" x14ac:dyDescent="0.25">
      <c r="A1098"/>
      <c r="B1098" t="s">
        <v>4137</v>
      </c>
      <c r="C1098" t="s">
        <v>4138</v>
      </c>
      <c r="D1098" t="s">
        <v>198</v>
      </c>
      <c r="E1098" t="s">
        <v>198</v>
      </c>
      <c r="F1098" t="s">
        <v>198</v>
      </c>
      <c r="G1098" t="s">
        <v>198</v>
      </c>
      <c r="H1098">
        <v>28.524999999999999</v>
      </c>
      <c r="I1098">
        <v>5.96</v>
      </c>
      <c r="J1098">
        <v>266</v>
      </c>
      <c r="K1098">
        <v>15.037593984962401</v>
      </c>
      <c r="L1098">
        <v>9</v>
      </c>
      <c r="M1098">
        <v>2</v>
      </c>
      <c r="N1098">
        <v>2</v>
      </c>
      <c r="O1098">
        <v>0</v>
      </c>
      <c r="P1098">
        <v>1</v>
      </c>
      <c r="Q1098" t="s">
        <v>198</v>
      </c>
      <c r="R1098">
        <v>0.71899999999999997</v>
      </c>
      <c r="S1098">
        <v>34.243492245674098</v>
      </c>
      <c r="T1098" s="8">
        <f t="shared" si="221"/>
        <v>0.81090238696772321</v>
      </c>
      <c r="U1098" s="8">
        <f t="shared" si="222"/>
        <v>0.67612816681166077</v>
      </c>
      <c r="V1098" s="7">
        <f t="shared" si="223"/>
        <v>3.0290587680225665E-2</v>
      </c>
      <c r="W1098" t="str">
        <f t="shared" si="224"/>
        <v>n.s.</v>
      </c>
      <c r="X1098" t="str">
        <f t="shared" si="225"/>
        <v>n.s.</v>
      </c>
      <c r="Y1098" t="str">
        <f t="shared" si="226"/>
        <v>n.s.</v>
      </c>
      <c r="Z1098" t="str">
        <f t="shared" si="227"/>
        <v>n.s.</v>
      </c>
      <c r="AA1098">
        <f t="shared" si="228"/>
        <v>4</v>
      </c>
      <c r="AB1098">
        <v>0.55656402072936928</v>
      </c>
      <c r="AC1098" t="s">
        <v>198</v>
      </c>
      <c r="AD1098">
        <v>-0.18130185337952737</v>
      </c>
      <c r="AE1098">
        <v>1.4695692952413162</v>
      </c>
      <c r="AF1098">
        <v>1.3987780852797345</v>
      </c>
      <c r="AG1098" t="s">
        <v>198</v>
      </c>
      <c r="AH1098">
        <f t="shared" si="229"/>
        <v>4</v>
      </c>
      <c r="AI1098">
        <v>0.31614574229335635</v>
      </c>
      <c r="AJ1098" t="s">
        <v>198</v>
      </c>
      <c r="AK1098">
        <v>-0.29689930039584012</v>
      </c>
      <c r="AL1098">
        <v>1.0679388286565756</v>
      </c>
      <c r="AM1098">
        <v>1.2009126939259964</v>
      </c>
      <c r="AN1098" t="s">
        <v>198</v>
      </c>
      <c r="AO1098">
        <f t="shared" si="230"/>
        <v>4</v>
      </c>
      <c r="AP1098">
        <v>1.2450000000000001</v>
      </c>
      <c r="AQ1098" t="s">
        <v>198</v>
      </c>
      <c r="AR1098">
        <v>0.81399999999999995</v>
      </c>
      <c r="AS1098">
        <v>0.47699999999999998</v>
      </c>
      <c r="AT1098">
        <v>0.435</v>
      </c>
      <c r="AU1098" t="s">
        <v>198</v>
      </c>
      <c r="AV1098" t="s">
        <v>198</v>
      </c>
      <c r="AW1098" t="s">
        <v>1254</v>
      </c>
      <c r="AX1098" t="s">
        <v>198</v>
      </c>
      <c r="BL1098">
        <f t="shared" si="231"/>
        <v>1.0679388286565756</v>
      </c>
      <c r="BM1098">
        <f t="shared" si="232"/>
        <v>1.2009126939259964</v>
      </c>
      <c r="BN1098" t="str">
        <f t="shared" si="233"/>
        <v/>
      </c>
      <c r="BO1098">
        <v>-1.0679388286565756</v>
      </c>
      <c r="BP1098">
        <v>-1.2009126939259964</v>
      </c>
      <c r="BQ1098" t="s">
        <v>198</v>
      </c>
    </row>
    <row r="1099" spans="1:69" hidden="1" x14ac:dyDescent="0.25">
      <c r="A1099"/>
      <c r="B1099" t="s">
        <v>4139</v>
      </c>
      <c r="C1099" t="s">
        <v>4140</v>
      </c>
      <c r="D1099" t="s">
        <v>198</v>
      </c>
      <c r="E1099" t="s">
        <v>198</v>
      </c>
      <c r="F1099" t="s">
        <v>198</v>
      </c>
      <c r="G1099" t="s">
        <v>198</v>
      </c>
      <c r="H1099">
        <v>24.952999999999999</v>
      </c>
      <c r="I1099">
        <v>6.77</v>
      </c>
      <c r="J1099">
        <v>238</v>
      </c>
      <c r="K1099">
        <v>7.5630252100840298</v>
      </c>
      <c r="L1099">
        <v>8</v>
      </c>
      <c r="M1099">
        <v>1</v>
      </c>
      <c r="N1099">
        <v>1</v>
      </c>
      <c r="O1099">
        <v>0</v>
      </c>
      <c r="P1099">
        <v>1</v>
      </c>
      <c r="Q1099" t="s">
        <v>198</v>
      </c>
      <c r="R1099">
        <v>3.6419999999999999</v>
      </c>
      <c r="S1099">
        <v>30.744509696960399</v>
      </c>
      <c r="T1099" s="8">
        <f t="shared" si="221"/>
        <v>0.35607841895753745</v>
      </c>
      <c r="U1099" s="8">
        <f t="shared" si="222"/>
        <v>0.49544276081378302</v>
      </c>
      <c r="V1099" s="7">
        <f t="shared" si="223"/>
        <v>0.15399427683729078</v>
      </c>
      <c r="W1099" t="str">
        <f t="shared" si="224"/>
        <v>n.s.</v>
      </c>
      <c r="X1099" t="str">
        <f t="shared" si="225"/>
        <v>n.s.</v>
      </c>
      <c r="Y1099" t="str">
        <f t="shared" si="226"/>
        <v>n.s.</v>
      </c>
      <c r="Z1099" t="str">
        <f t="shared" si="227"/>
        <v>n.s.</v>
      </c>
      <c r="AA1099">
        <f t="shared" si="228"/>
        <v>4</v>
      </c>
      <c r="AB1099">
        <v>0.95235363541493445</v>
      </c>
      <c r="AC1099">
        <v>0.7313890168364634</v>
      </c>
      <c r="AD1099">
        <v>-4.767047252455138E-2</v>
      </c>
      <c r="AE1099" t="s">
        <v>198</v>
      </c>
      <c r="AF1099" t="s">
        <v>198</v>
      </c>
      <c r="AG1099">
        <v>-0.2117585038966967</v>
      </c>
      <c r="AH1099">
        <f t="shared" si="229"/>
        <v>4</v>
      </c>
      <c r="AI1099">
        <v>0.71193535697892152</v>
      </c>
      <c r="AJ1099">
        <v>0.41575866652249799</v>
      </c>
      <c r="AK1099">
        <v>-0.16326791954086414</v>
      </c>
      <c r="AL1099" t="s">
        <v>198</v>
      </c>
      <c r="AM1099" t="s">
        <v>198</v>
      </c>
      <c r="AN1099">
        <v>-0.25580283660271791</v>
      </c>
      <c r="AO1099">
        <f t="shared" si="230"/>
        <v>4</v>
      </c>
      <c r="AP1099">
        <v>1.6379999999999999</v>
      </c>
      <c r="AQ1099">
        <v>1.3340000000000001</v>
      </c>
      <c r="AR1099">
        <v>0.89300000000000002</v>
      </c>
      <c r="AS1099" t="s">
        <v>198</v>
      </c>
      <c r="AT1099" t="s">
        <v>198</v>
      </c>
      <c r="AU1099">
        <v>1.194</v>
      </c>
      <c r="AV1099" t="s">
        <v>198</v>
      </c>
      <c r="AW1099" t="s">
        <v>198</v>
      </c>
      <c r="AX1099" t="s">
        <v>198</v>
      </c>
      <c r="BL1099" t="str">
        <f t="shared" si="231"/>
        <v/>
      </c>
      <c r="BM1099" t="str">
        <f t="shared" si="232"/>
        <v/>
      </c>
      <c r="BN1099">
        <f t="shared" si="233"/>
        <v>-0.25580283660271791</v>
      </c>
      <c r="BO1099" t="s">
        <v>198</v>
      </c>
      <c r="BP1099" t="s">
        <v>198</v>
      </c>
      <c r="BQ1099">
        <v>0.25580283660271791</v>
      </c>
    </row>
    <row r="1100" spans="1:69" hidden="1" x14ac:dyDescent="0.25">
      <c r="A1100"/>
      <c r="B1100" t="s">
        <v>4141</v>
      </c>
      <c r="C1100" t="s">
        <v>2801</v>
      </c>
      <c r="D1100" t="s">
        <v>198</v>
      </c>
      <c r="E1100" t="s">
        <v>198</v>
      </c>
      <c r="F1100" t="s">
        <v>198</v>
      </c>
      <c r="G1100" t="s">
        <v>2802</v>
      </c>
      <c r="H1100">
        <v>60.676000000000002</v>
      </c>
      <c r="I1100">
        <v>7.72</v>
      </c>
      <c r="J1100">
        <v>556</v>
      </c>
      <c r="K1100">
        <v>8.0935251798561207</v>
      </c>
      <c r="L1100">
        <v>7</v>
      </c>
      <c r="M1100">
        <v>4</v>
      </c>
      <c r="N1100">
        <v>4</v>
      </c>
      <c r="O1100">
        <v>0</v>
      </c>
      <c r="P1100">
        <v>1</v>
      </c>
      <c r="Q1100" t="s">
        <v>198</v>
      </c>
      <c r="R1100">
        <v>0.36499999999999999</v>
      </c>
      <c r="S1100">
        <v>18.098636388778701</v>
      </c>
      <c r="T1100" s="8">
        <f t="shared" si="221"/>
        <v>4.1355156340712923E-4</v>
      </c>
      <c r="U1100" s="8">
        <f t="shared" si="222"/>
        <v>0.32091321376198739</v>
      </c>
      <c r="V1100" s="7">
        <f t="shared" si="223"/>
        <v>0.9978564881048837</v>
      </c>
      <c r="W1100" t="str">
        <f t="shared" si="224"/>
        <v>n.s.</v>
      </c>
      <c r="X1100" t="str">
        <f t="shared" si="225"/>
        <v>n.s.</v>
      </c>
      <c r="Y1100" t="str">
        <f t="shared" si="226"/>
        <v>n.s.</v>
      </c>
      <c r="Z1100" t="str">
        <f t="shared" si="227"/>
        <v>n.s.</v>
      </c>
      <c r="AA1100">
        <f t="shared" si="228"/>
        <v>3</v>
      </c>
      <c r="AB1100" t="s">
        <v>198</v>
      </c>
      <c r="AC1100">
        <v>-0.2926019297300379</v>
      </c>
      <c r="AD1100">
        <v>-0.15321931141148726</v>
      </c>
      <c r="AE1100">
        <v>0.44706189583174655</v>
      </c>
      <c r="AF1100" t="s">
        <v>198</v>
      </c>
      <c r="AG1100" t="s">
        <v>198</v>
      </c>
      <c r="AH1100">
        <f t="shared" si="229"/>
        <v>3</v>
      </c>
      <c r="AI1100" t="s">
        <v>198</v>
      </c>
      <c r="AJ1100">
        <v>-0.60823228004400332</v>
      </c>
      <c r="AK1100">
        <v>-0.26881675842780001</v>
      </c>
      <c r="AL1100">
        <v>4.5431429247006001E-2</v>
      </c>
      <c r="AM1100" t="s">
        <v>198</v>
      </c>
      <c r="AN1100" t="s">
        <v>198</v>
      </c>
      <c r="AO1100">
        <f t="shared" si="230"/>
        <v>3</v>
      </c>
      <c r="AP1100" t="s">
        <v>198</v>
      </c>
      <c r="AQ1100">
        <v>0.65600000000000003</v>
      </c>
      <c r="AR1100">
        <v>0.83</v>
      </c>
      <c r="AS1100">
        <v>0.96899999999999997</v>
      </c>
      <c r="AT1100" t="s">
        <v>198</v>
      </c>
      <c r="AU1100" t="s">
        <v>198</v>
      </c>
      <c r="AV1100" t="s">
        <v>410</v>
      </c>
      <c r="AW1100" t="s">
        <v>198</v>
      </c>
      <c r="AX1100" t="s">
        <v>222</v>
      </c>
      <c r="BL1100">
        <f t="shared" si="231"/>
        <v>4.5431429247006001E-2</v>
      </c>
      <c r="BM1100" t="str">
        <f t="shared" si="232"/>
        <v/>
      </c>
      <c r="BN1100" t="str">
        <f t="shared" si="233"/>
        <v/>
      </c>
      <c r="BO1100">
        <v>-4.5431429247006001E-2</v>
      </c>
      <c r="BP1100" t="s">
        <v>198</v>
      </c>
      <c r="BQ1100" t="s">
        <v>198</v>
      </c>
    </row>
    <row r="1101" spans="1:69" hidden="1" x14ac:dyDescent="0.25">
      <c r="A1101"/>
      <c r="B1101" t="s">
        <v>2803</v>
      </c>
      <c r="C1101" t="s">
        <v>2804</v>
      </c>
      <c r="D1101" t="s">
        <v>198</v>
      </c>
      <c r="E1101" t="s">
        <v>198</v>
      </c>
      <c r="F1101" t="s">
        <v>198</v>
      </c>
      <c r="G1101" t="s">
        <v>2805</v>
      </c>
      <c r="H1101">
        <v>39.347000000000001</v>
      </c>
      <c r="I1101">
        <v>6.65</v>
      </c>
      <c r="J1101">
        <v>351</v>
      </c>
      <c r="K1101">
        <v>16.239316239316199</v>
      </c>
      <c r="L1101">
        <v>8</v>
      </c>
      <c r="M1101">
        <v>5</v>
      </c>
      <c r="N1101">
        <v>5</v>
      </c>
      <c r="O1101">
        <v>0</v>
      </c>
      <c r="P1101">
        <v>1</v>
      </c>
      <c r="Q1101" t="s">
        <v>198</v>
      </c>
      <c r="R1101">
        <v>0.73799999999999999</v>
      </c>
      <c r="S1101">
        <v>16.8785126209259</v>
      </c>
      <c r="T1101" s="8">
        <f t="shared" si="221"/>
        <v>-3.2923535118142739</v>
      </c>
      <c r="U1101" s="8">
        <f t="shared" si="222"/>
        <v>3.2197097442040055</v>
      </c>
      <c r="V1101" s="7">
        <f t="shared" si="223"/>
        <v>5.5397646397365261E-2</v>
      </c>
      <c r="W1101" t="str">
        <f t="shared" si="224"/>
        <v>n.s.</v>
      </c>
      <c r="X1101" t="str">
        <f t="shared" si="225"/>
        <v>n.s.</v>
      </c>
      <c r="Y1101" t="str">
        <f t="shared" si="226"/>
        <v>n.s.</v>
      </c>
      <c r="Z1101" t="str">
        <f t="shared" si="227"/>
        <v>n.s.</v>
      </c>
      <c r="AA1101">
        <f t="shared" si="228"/>
        <v>4</v>
      </c>
      <c r="AB1101" t="s">
        <v>198</v>
      </c>
      <c r="AC1101" t="s">
        <v>198</v>
      </c>
      <c r="AD1101">
        <v>-6.5282587427584113</v>
      </c>
      <c r="AE1101">
        <v>0.46654794326607907</v>
      </c>
      <c r="AF1101">
        <v>-6.4459907984209872</v>
      </c>
      <c r="AG1101">
        <v>-0.66171244934377604</v>
      </c>
      <c r="AH1101">
        <f t="shared" si="229"/>
        <v>4</v>
      </c>
      <c r="AI1101" t="s">
        <v>198</v>
      </c>
      <c r="AJ1101" t="s">
        <v>198</v>
      </c>
      <c r="AK1101">
        <v>-6.6438561897747244</v>
      </c>
      <c r="AL1101">
        <v>6.4917476681338543E-2</v>
      </c>
      <c r="AM1101">
        <v>-6.6438561897747253</v>
      </c>
      <c r="AN1101">
        <v>-0.7057567820497973</v>
      </c>
      <c r="AO1101">
        <f t="shared" si="230"/>
        <v>4</v>
      </c>
      <c r="AP1101" t="s">
        <v>198</v>
      </c>
      <c r="AQ1101" t="s">
        <v>198</v>
      </c>
      <c r="AR1101">
        <v>0.01</v>
      </c>
      <c r="AS1101">
        <v>0.95599999999999996</v>
      </c>
      <c r="AT1101">
        <v>100</v>
      </c>
      <c r="AU1101">
        <v>1.631</v>
      </c>
      <c r="AV1101" t="s">
        <v>1239</v>
      </c>
      <c r="AW1101" t="s">
        <v>198</v>
      </c>
      <c r="AX1101" t="s">
        <v>2525</v>
      </c>
      <c r="BL1101">
        <f t="shared" si="231"/>
        <v>6.4917476681338543E-2</v>
      </c>
      <c r="BM1101">
        <f t="shared" si="232"/>
        <v>-6.6438561897747253</v>
      </c>
      <c r="BN1101">
        <f t="shared" si="233"/>
        <v>-0.7057567820497973</v>
      </c>
      <c r="BO1101">
        <v>-6.4917476681338543E-2</v>
      </c>
      <c r="BP1101">
        <v>6.6438561897747253</v>
      </c>
      <c r="BQ1101">
        <v>0.7057567820497973</v>
      </c>
    </row>
    <row r="1102" spans="1:69" x14ac:dyDescent="0.25">
      <c r="B1102" t="s">
        <v>2806</v>
      </c>
      <c r="C1102" t="s">
        <v>2807</v>
      </c>
      <c r="D1102" t="s">
        <v>198</v>
      </c>
      <c r="E1102" t="s">
        <v>198</v>
      </c>
      <c r="F1102" t="s">
        <v>198</v>
      </c>
      <c r="G1102" t="s">
        <v>198</v>
      </c>
      <c r="H1102">
        <v>40.104999999999997</v>
      </c>
      <c r="I1102">
        <v>9.66</v>
      </c>
      <c r="J1102">
        <v>378</v>
      </c>
      <c r="K1102">
        <v>13.227513227513199</v>
      </c>
      <c r="L1102">
        <v>13</v>
      </c>
      <c r="M1102">
        <v>3</v>
      </c>
      <c r="N1102">
        <v>3</v>
      </c>
      <c r="O1102">
        <v>0</v>
      </c>
      <c r="P1102">
        <v>1</v>
      </c>
      <c r="Q1102" t="s">
        <v>198</v>
      </c>
      <c r="R1102">
        <v>0.96799999999999997</v>
      </c>
      <c r="S1102">
        <v>38.043154478073099</v>
      </c>
      <c r="T1102" s="8">
        <f t="shared" si="221"/>
        <v>1.5279498273435914</v>
      </c>
      <c r="U1102" s="8">
        <f t="shared" si="222"/>
        <v>2.4227356033258109</v>
      </c>
      <c r="V1102" s="7">
        <f t="shared" si="223"/>
        <v>0.18881185862094721</v>
      </c>
      <c r="W1102" t="str">
        <f t="shared" si="224"/>
        <v>n.s.</v>
      </c>
      <c r="X1102" t="str">
        <f t="shared" si="225"/>
        <v>n.s.</v>
      </c>
      <c r="Y1102" t="str">
        <f t="shared" si="226"/>
        <v>n.s.</v>
      </c>
      <c r="Z1102" t="str">
        <f t="shared" si="227"/>
        <v>n.s.</v>
      </c>
      <c r="AA1102">
        <f t="shared" si="228"/>
        <v>6</v>
      </c>
      <c r="AB1102">
        <v>0.9558724055517307</v>
      </c>
      <c r="AC1102">
        <v>-0.30807926634898314</v>
      </c>
      <c r="AD1102">
        <v>1.0377952954126797</v>
      </c>
      <c r="AE1102">
        <v>6.9352183527811195E-2</v>
      </c>
      <c r="AF1102">
        <v>6.8417215811284624</v>
      </c>
      <c r="AG1102">
        <v>0.57103676478984755</v>
      </c>
      <c r="AH1102">
        <f t="shared" si="229"/>
        <v>6</v>
      </c>
      <c r="AI1102">
        <v>0.71545412711571776</v>
      </c>
      <c r="AJ1102">
        <v>-0.62370961666294855</v>
      </c>
      <c r="AK1102">
        <v>0.92219784839636698</v>
      </c>
      <c r="AL1102">
        <v>-0.33227828305692936</v>
      </c>
      <c r="AM1102">
        <v>6.6438561897747244</v>
      </c>
      <c r="AN1102">
        <v>0.52699243208382629</v>
      </c>
      <c r="AO1102">
        <f t="shared" si="230"/>
        <v>6</v>
      </c>
      <c r="AP1102">
        <v>1.6419999999999999</v>
      </c>
      <c r="AQ1102">
        <v>0.64900000000000002</v>
      </c>
      <c r="AR1102">
        <v>1.895</v>
      </c>
      <c r="AS1102">
        <v>1.2589999999999999</v>
      </c>
      <c r="AT1102">
        <v>0.01</v>
      </c>
      <c r="AU1102">
        <v>0.69399999999999995</v>
      </c>
      <c r="AV1102" t="s">
        <v>198</v>
      </c>
      <c r="AW1102" t="s">
        <v>1254</v>
      </c>
      <c r="AX1102" t="s">
        <v>198</v>
      </c>
      <c r="BL1102">
        <f t="shared" si="231"/>
        <v>-0.33227828305692936</v>
      </c>
      <c r="BM1102">
        <f t="shared" si="232"/>
        <v>6.6438561897747244</v>
      </c>
      <c r="BN1102">
        <f t="shared" si="233"/>
        <v>0.52699243208382629</v>
      </c>
      <c r="BO1102">
        <v>0.33227828305692936</v>
      </c>
      <c r="BP1102">
        <v>-6.6438561897747244</v>
      </c>
      <c r="BQ1102">
        <v>-0.52699243208382629</v>
      </c>
    </row>
    <row r="1103" spans="1:69" x14ac:dyDescent="0.25">
      <c r="B1103" t="s">
        <v>2808</v>
      </c>
      <c r="C1103" t="s">
        <v>2809</v>
      </c>
      <c r="D1103" t="s">
        <v>198</v>
      </c>
      <c r="E1103" t="s">
        <v>198</v>
      </c>
      <c r="F1103" t="s">
        <v>198</v>
      </c>
      <c r="G1103" t="s">
        <v>198</v>
      </c>
      <c r="H1103">
        <v>21.489000000000001</v>
      </c>
      <c r="I1103">
        <v>3.68</v>
      </c>
      <c r="J1103">
        <v>195</v>
      </c>
      <c r="K1103">
        <v>8.2051282051282008</v>
      </c>
      <c r="L1103">
        <v>17</v>
      </c>
      <c r="M1103">
        <v>1</v>
      </c>
      <c r="N1103">
        <v>1</v>
      </c>
      <c r="O1103">
        <v>0</v>
      </c>
      <c r="P1103">
        <v>1</v>
      </c>
      <c r="Q1103" t="s">
        <v>198</v>
      </c>
      <c r="R1103">
        <v>99</v>
      </c>
      <c r="S1103">
        <v>43.657261490821803</v>
      </c>
      <c r="T1103" s="8">
        <f t="shared" si="221"/>
        <v>0.18221906835418034</v>
      </c>
      <c r="U1103" s="8">
        <f t="shared" si="222"/>
        <v>0.23472020647140354</v>
      </c>
      <c r="V1103" s="7">
        <f t="shared" si="223"/>
        <v>0.11953407722747936</v>
      </c>
      <c r="W1103" t="str">
        <f t="shared" si="224"/>
        <v>n.s.</v>
      </c>
      <c r="X1103" t="str">
        <f t="shared" si="225"/>
        <v>n.s.</v>
      </c>
      <c r="Y1103" t="str">
        <f t="shared" si="226"/>
        <v>n.s.</v>
      </c>
      <c r="Z1103" t="str">
        <f t="shared" si="227"/>
        <v>n.s.</v>
      </c>
      <c r="AA1103">
        <f t="shared" si="228"/>
        <v>5</v>
      </c>
      <c r="AB1103">
        <v>4.2547373269643252E-3</v>
      </c>
      <c r="AC1103">
        <v>0.60487463547060782</v>
      </c>
      <c r="AD1103" t="s">
        <v>198</v>
      </c>
      <c r="AE1103">
        <v>3.9862107165587246E-2</v>
      </c>
      <c r="AF1103">
        <v>0.2718659727975149</v>
      </c>
      <c r="AG1103">
        <v>-9.7621109897726085E-3</v>
      </c>
      <c r="AH1103">
        <f t="shared" si="229"/>
        <v>5</v>
      </c>
      <c r="AI1103">
        <v>-0.23616354110904861</v>
      </c>
      <c r="AJ1103">
        <v>0.28924428515664247</v>
      </c>
      <c r="AK1103" t="s">
        <v>198</v>
      </c>
      <c r="AL1103">
        <v>-0.36176835941915331</v>
      </c>
      <c r="AM1103">
        <v>7.4000581443776928E-2</v>
      </c>
      <c r="AN1103">
        <v>-5.3806443695793821E-2</v>
      </c>
      <c r="AO1103">
        <f t="shared" si="230"/>
        <v>5</v>
      </c>
      <c r="AP1103">
        <v>0.84899999999999998</v>
      </c>
      <c r="AQ1103">
        <v>1.222</v>
      </c>
      <c r="AR1103" t="s">
        <v>198</v>
      </c>
      <c r="AS1103">
        <v>1.2849999999999999</v>
      </c>
      <c r="AT1103">
        <v>0.95</v>
      </c>
      <c r="AU1103">
        <v>1.038</v>
      </c>
      <c r="AV1103" t="s">
        <v>198</v>
      </c>
      <c r="AW1103" t="s">
        <v>198</v>
      </c>
      <c r="AX1103" t="s">
        <v>198</v>
      </c>
      <c r="BL1103">
        <f t="shared" si="231"/>
        <v>-0.36176835941915331</v>
      </c>
      <c r="BM1103">
        <f t="shared" si="232"/>
        <v>7.4000581443776928E-2</v>
      </c>
      <c r="BN1103">
        <f t="shared" si="233"/>
        <v>-5.3806443695793821E-2</v>
      </c>
      <c r="BO1103">
        <v>0.36176835941915331</v>
      </c>
      <c r="BP1103">
        <v>-7.4000581443776928E-2</v>
      </c>
      <c r="BQ1103">
        <v>5.3806443695793821E-2</v>
      </c>
    </row>
    <row r="1104" spans="1:69" hidden="1" x14ac:dyDescent="0.25">
      <c r="A1104"/>
      <c r="B1104" t="s">
        <v>2810</v>
      </c>
      <c r="C1104" t="s">
        <v>2811</v>
      </c>
      <c r="D1104" t="s">
        <v>198</v>
      </c>
      <c r="E1104" t="s">
        <v>198</v>
      </c>
      <c r="F1104" t="s">
        <v>198</v>
      </c>
      <c r="G1104" t="s">
        <v>198</v>
      </c>
      <c r="H1104">
        <v>209.82499999999999</v>
      </c>
      <c r="I1104">
        <v>5.0599999999999996</v>
      </c>
      <c r="J1104">
        <v>2011</v>
      </c>
      <c r="K1104">
        <v>2.83441074092491</v>
      </c>
      <c r="L1104">
        <v>7</v>
      </c>
      <c r="M1104">
        <v>4</v>
      </c>
      <c r="N1104">
        <v>4</v>
      </c>
      <c r="O1104">
        <v>0</v>
      </c>
      <c r="P1104">
        <v>1</v>
      </c>
      <c r="Q1104" t="s">
        <v>198</v>
      </c>
      <c r="R1104">
        <v>0.11</v>
      </c>
      <c r="S1104">
        <v>18.8436168432236</v>
      </c>
      <c r="T1104" s="8">
        <f t="shared" si="221"/>
        <v>3.3730619800569905E-2</v>
      </c>
      <c r="U1104" s="8">
        <f t="shared" si="222"/>
        <v>1.6480616359775166</v>
      </c>
      <c r="V1104" s="7">
        <f t="shared" si="223"/>
        <v>0.96533343065541966</v>
      </c>
      <c r="W1104" t="str">
        <f t="shared" si="224"/>
        <v>n.s.</v>
      </c>
      <c r="X1104" t="str">
        <f t="shared" si="225"/>
        <v>n.s.</v>
      </c>
      <c r="Y1104" t="str">
        <f t="shared" si="226"/>
        <v>n.s.</v>
      </c>
      <c r="Z1104" t="str">
        <f t="shared" si="227"/>
        <v>n.s.</v>
      </c>
      <c r="AA1104">
        <f t="shared" si="228"/>
        <v>4</v>
      </c>
      <c r="AB1104" t="s">
        <v>198</v>
      </c>
      <c r="AC1104" t="s">
        <v>198</v>
      </c>
      <c r="AD1104">
        <v>-1.3463610996500237</v>
      </c>
      <c r="AE1104">
        <v>0.47715047422571827</v>
      </c>
      <c r="AF1104">
        <v>-1.538089962658526</v>
      </c>
      <c r="AG1104">
        <v>2.5422230672851112</v>
      </c>
      <c r="AH1104">
        <f t="shared" si="229"/>
        <v>4</v>
      </c>
      <c r="AI1104" t="s">
        <v>198</v>
      </c>
      <c r="AJ1104" t="s">
        <v>198</v>
      </c>
      <c r="AK1104">
        <v>-1.4619585466663365</v>
      </c>
      <c r="AL1104">
        <v>7.5520007640977729E-2</v>
      </c>
      <c r="AM1104">
        <v>-1.7359553540122641</v>
      </c>
      <c r="AN1104">
        <v>2.4981787345790898</v>
      </c>
      <c r="AO1104">
        <f t="shared" si="230"/>
        <v>4</v>
      </c>
      <c r="AP1104" t="s">
        <v>198</v>
      </c>
      <c r="AQ1104" t="s">
        <v>198</v>
      </c>
      <c r="AR1104">
        <v>0.36299999999999999</v>
      </c>
      <c r="AS1104">
        <v>0.94899999999999995</v>
      </c>
      <c r="AT1104">
        <v>3.331</v>
      </c>
      <c r="AU1104">
        <v>0.17699999999999999</v>
      </c>
      <c r="AV1104" t="s">
        <v>198</v>
      </c>
      <c r="AW1104" t="s">
        <v>198</v>
      </c>
      <c r="AX1104" t="s">
        <v>198</v>
      </c>
      <c r="BL1104">
        <f t="shared" si="231"/>
        <v>7.5520007640977729E-2</v>
      </c>
      <c r="BM1104">
        <f t="shared" si="232"/>
        <v>-1.7359553540122641</v>
      </c>
      <c r="BN1104">
        <f t="shared" si="233"/>
        <v>2.4981787345790898</v>
      </c>
      <c r="BO1104">
        <v>-7.5520007640977729E-2</v>
      </c>
      <c r="BP1104">
        <v>1.7359553540122641</v>
      </c>
      <c r="BQ1104">
        <v>-2.4981787345790898</v>
      </c>
    </row>
    <row r="1105" spans="1:69" hidden="1" x14ac:dyDescent="0.25">
      <c r="A1105"/>
      <c r="B1105" t="s">
        <v>2812</v>
      </c>
      <c r="C1105" t="s">
        <v>2813</v>
      </c>
      <c r="D1105" t="s">
        <v>198</v>
      </c>
      <c r="E1105" t="s">
        <v>198</v>
      </c>
      <c r="F1105" t="s">
        <v>198</v>
      </c>
      <c r="G1105" t="s">
        <v>2814</v>
      </c>
      <c r="H1105">
        <v>16.081</v>
      </c>
      <c r="I1105">
        <v>7.71</v>
      </c>
      <c r="J1105">
        <v>143</v>
      </c>
      <c r="K1105">
        <v>36.363636363636402</v>
      </c>
      <c r="L1105">
        <v>8</v>
      </c>
      <c r="M1105">
        <v>4</v>
      </c>
      <c r="N1105">
        <v>4</v>
      </c>
      <c r="O1105">
        <v>0</v>
      </c>
      <c r="P1105">
        <v>1</v>
      </c>
      <c r="Q1105" t="s">
        <v>198</v>
      </c>
      <c r="R1105">
        <v>6.4989999999999997</v>
      </c>
      <c r="S1105">
        <v>15.316537976265</v>
      </c>
      <c r="T1105" s="8">
        <f t="shared" si="221"/>
        <v>0.1791786782948257</v>
      </c>
      <c r="U1105" s="8">
        <f t="shared" si="222"/>
        <v>0.93532988452467136</v>
      </c>
      <c r="V1105" s="7">
        <f t="shared" si="223"/>
        <v>0.69138160066494381</v>
      </c>
      <c r="W1105" t="str">
        <f t="shared" si="224"/>
        <v>n.s.</v>
      </c>
      <c r="X1105" t="str">
        <f t="shared" si="225"/>
        <v>n.s.</v>
      </c>
      <c r="Y1105" t="str">
        <f t="shared" si="226"/>
        <v>n.s.</v>
      </c>
      <c r="Z1105" t="str">
        <f t="shared" si="227"/>
        <v>n.s.</v>
      </c>
      <c r="AA1105">
        <f t="shared" si="228"/>
        <v>3</v>
      </c>
      <c r="AB1105" t="s">
        <v>198</v>
      </c>
      <c r="AC1105">
        <v>-0.78906702835272791</v>
      </c>
      <c r="AD1105">
        <v>-0.11717151595981166</v>
      </c>
      <c r="AE1105" t="s">
        <v>198</v>
      </c>
      <c r="AF1105" t="s">
        <v>198</v>
      </c>
      <c r="AG1105">
        <v>1.4437745791970167</v>
      </c>
      <c r="AH1105">
        <f t="shared" si="229"/>
        <v>3</v>
      </c>
      <c r="AI1105" t="s">
        <v>198</v>
      </c>
      <c r="AJ1105">
        <v>-1.1046973786666934</v>
      </c>
      <c r="AK1105">
        <v>-0.23276896297612443</v>
      </c>
      <c r="AL1105" t="s">
        <v>198</v>
      </c>
      <c r="AM1105" t="s">
        <v>198</v>
      </c>
      <c r="AN1105">
        <v>1.3997302464909955</v>
      </c>
      <c r="AO1105">
        <f t="shared" si="230"/>
        <v>3</v>
      </c>
      <c r="AP1105" t="s">
        <v>198</v>
      </c>
      <c r="AQ1105">
        <v>0.46500000000000002</v>
      </c>
      <c r="AR1105">
        <v>0.85099999999999998</v>
      </c>
      <c r="AS1105" t="s">
        <v>198</v>
      </c>
      <c r="AT1105" t="s">
        <v>198</v>
      </c>
      <c r="AU1105">
        <v>0.379</v>
      </c>
      <c r="AV1105" t="s">
        <v>1360</v>
      </c>
      <c r="AW1105" t="s">
        <v>198</v>
      </c>
      <c r="AX1105" t="s">
        <v>198</v>
      </c>
      <c r="BL1105" t="str">
        <f t="shared" si="231"/>
        <v/>
      </c>
      <c r="BM1105" t="str">
        <f t="shared" si="232"/>
        <v/>
      </c>
      <c r="BN1105">
        <f t="shared" si="233"/>
        <v>1.3997302464909955</v>
      </c>
      <c r="BO1105" t="s">
        <v>198</v>
      </c>
      <c r="BP1105" t="s">
        <v>198</v>
      </c>
      <c r="BQ1105">
        <v>-1.3997302464909955</v>
      </c>
    </row>
    <row r="1106" spans="1:69" hidden="1" x14ac:dyDescent="0.25">
      <c r="A1106"/>
      <c r="B1106" t="s">
        <v>2815</v>
      </c>
      <c r="C1106" t="s">
        <v>2816</v>
      </c>
      <c r="D1106" t="s">
        <v>198</v>
      </c>
      <c r="E1106" t="s">
        <v>198</v>
      </c>
      <c r="F1106" t="s">
        <v>198</v>
      </c>
      <c r="G1106" t="s">
        <v>198</v>
      </c>
      <c r="H1106">
        <v>18.126999999999999</v>
      </c>
      <c r="I1106">
        <v>6.76</v>
      </c>
      <c r="J1106">
        <v>164</v>
      </c>
      <c r="K1106">
        <v>31.097560975609799</v>
      </c>
      <c r="L1106">
        <v>10</v>
      </c>
      <c r="M1106">
        <v>3</v>
      </c>
      <c r="N1106">
        <v>3</v>
      </c>
      <c r="O1106">
        <v>0</v>
      </c>
      <c r="P1106">
        <v>1</v>
      </c>
      <c r="Q1106" t="s">
        <v>198</v>
      </c>
      <c r="R1106">
        <v>2.1619999999999999</v>
      </c>
      <c r="S1106">
        <v>22.4942914247513</v>
      </c>
      <c r="T1106" s="8">
        <f t="shared" si="221"/>
        <v>-4.043875586260536</v>
      </c>
      <c r="U1106" s="8">
        <f t="shared" si="222"/>
        <v>3.3729924439265671</v>
      </c>
      <c r="V1106" s="7">
        <f t="shared" si="223"/>
        <v>3.5949142018542886E-2</v>
      </c>
      <c r="W1106" t="str">
        <f t="shared" si="224"/>
        <v>n.s.</v>
      </c>
      <c r="X1106" t="str">
        <f t="shared" si="225"/>
        <v>n.s.</v>
      </c>
      <c r="Y1106" t="str">
        <f t="shared" si="226"/>
        <v>n.s.</v>
      </c>
      <c r="Z1106" t="str">
        <f t="shared" si="227"/>
        <v>n.s.</v>
      </c>
      <c r="AA1106">
        <f t="shared" si="228"/>
        <v>3</v>
      </c>
      <c r="AB1106" t="s">
        <v>198</v>
      </c>
      <c r="AC1106">
        <v>-6.3282258394607593</v>
      </c>
      <c r="AD1106">
        <v>-6.5282587427584113</v>
      </c>
      <c r="AE1106" t="s">
        <v>198</v>
      </c>
      <c r="AF1106">
        <v>0.72485782343756422</v>
      </c>
      <c r="AG1106" t="s">
        <v>198</v>
      </c>
      <c r="AH1106">
        <f t="shared" si="229"/>
        <v>3</v>
      </c>
      <c r="AI1106" t="s">
        <v>198</v>
      </c>
      <c r="AJ1106">
        <v>-6.6438561897747244</v>
      </c>
      <c r="AK1106">
        <v>-6.6438561897747244</v>
      </c>
      <c r="AL1106" t="s">
        <v>198</v>
      </c>
      <c r="AM1106">
        <v>0.52699243208382629</v>
      </c>
      <c r="AN1106" t="s">
        <v>198</v>
      </c>
      <c r="AO1106">
        <f t="shared" si="230"/>
        <v>3</v>
      </c>
      <c r="AP1106" t="s">
        <v>198</v>
      </c>
      <c r="AQ1106">
        <v>0.01</v>
      </c>
      <c r="AR1106">
        <v>0.01</v>
      </c>
      <c r="AS1106" t="s">
        <v>198</v>
      </c>
      <c r="AT1106">
        <v>0.69399999999999995</v>
      </c>
      <c r="AU1106" t="s">
        <v>198</v>
      </c>
      <c r="AV1106" t="s">
        <v>198</v>
      </c>
      <c r="AW1106" t="s">
        <v>1254</v>
      </c>
      <c r="AX1106" t="s">
        <v>198</v>
      </c>
      <c r="BL1106" t="str">
        <f t="shared" si="231"/>
        <v/>
      </c>
      <c r="BM1106">
        <f t="shared" si="232"/>
        <v>0.52699243208382629</v>
      </c>
      <c r="BN1106" t="str">
        <f t="shared" si="233"/>
        <v/>
      </c>
      <c r="BO1106" t="s">
        <v>198</v>
      </c>
      <c r="BP1106">
        <v>-0.52699243208382629</v>
      </c>
      <c r="BQ1106" t="s">
        <v>198</v>
      </c>
    </row>
    <row r="1107" spans="1:69" x14ac:dyDescent="0.25">
      <c r="B1107" t="s">
        <v>2817</v>
      </c>
      <c r="C1107" t="s">
        <v>2818</v>
      </c>
      <c r="D1107" t="s">
        <v>198</v>
      </c>
      <c r="E1107" t="s">
        <v>198</v>
      </c>
      <c r="F1107" t="s">
        <v>198</v>
      </c>
      <c r="G1107" t="s">
        <v>198</v>
      </c>
      <c r="H1107">
        <v>41.95</v>
      </c>
      <c r="I1107">
        <v>5.08</v>
      </c>
      <c r="J1107">
        <v>372</v>
      </c>
      <c r="K1107">
        <v>13.1720430107527</v>
      </c>
      <c r="L1107">
        <v>13</v>
      </c>
      <c r="M1107">
        <v>5</v>
      </c>
      <c r="N1107">
        <v>5</v>
      </c>
      <c r="O1107">
        <v>0</v>
      </c>
      <c r="P1107">
        <v>1</v>
      </c>
      <c r="Q1107" t="s">
        <v>198</v>
      </c>
      <c r="R1107">
        <v>0.93100000000000005</v>
      </c>
      <c r="S1107">
        <v>31.5012831687927</v>
      </c>
      <c r="T1107" s="8">
        <f t="shared" si="221"/>
        <v>-0.31778104503876248</v>
      </c>
      <c r="U1107" s="8">
        <f t="shared" si="222"/>
        <v>0.70243825578889618</v>
      </c>
      <c r="V1107" s="7">
        <f t="shared" si="223"/>
        <v>0.34235971734113441</v>
      </c>
      <c r="W1107" t="str">
        <f t="shared" si="224"/>
        <v>n.s.</v>
      </c>
      <c r="X1107" t="str">
        <f t="shared" si="225"/>
        <v>n.s.</v>
      </c>
      <c r="Y1107" t="str">
        <f t="shared" si="226"/>
        <v>n.s.</v>
      </c>
      <c r="Z1107" t="str">
        <f t="shared" si="227"/>
        <v>n.s.</v>
      </c>
      <c r="AA1107">
        <f t="shared" si="228"/>
        <v>5</v>
      </c>
      <c r="AB1107">
        <v>-0.75958172156398707</v>
      </c>
      <c r="AC1107">
        <v>-0.57601247159561608</v>
      </c>
      <c r="AD1107">
        <v>-1.2502739954586466</v>
      </c>
      <c r="AE1107">
        <v>0.45902213047307722</v>
      </c>
      <c r="AF1107">
        <v>0.53794083295135975</v>
      </c>
      <c r="AG1107" t="s">
        <v>198</v>
      </c>
      <c r="AH1107">
        <f t="shared" si="229"/>
        <v>5</v>
      </c>
      <c r="AI1107">
        <v>-1</v>
      </c>
      <c r="AJ1107">
        <v>-0.89164282190958144</v>
      </c>
      <c r="AK1107">
        <v>-1.3658714424749594</v>
      </c>
      <c r="AL1107">
        <v>5.7391663888336684E-2</v>
      </c>
      <c r="AM1107">
        <v>0.34007544159762171</v>
      </c>
      <c r="AN1107" t="s">
        <v>198</v>
      </c>
      <c r="AO1107">
        <f t="shared" si="230"/>
        <v>5</v>
      </c>
      <c r="AP1107">
        <v>0.5</v>
      </c>
      <c r="AQ1107">
        <v>0.53900000000000003</v>
      </c>
      <c r="AR1107">
        <v>0.38800000000000001</v>
      </c>
      <c r="AS1107">
        <v>0.96099999999999997</v>
      </c>
      <c r="AT1107">
        <v>0.79</v>
      </c>
      <c r="AU1107" t="s">
        <v>198</v>
      </c>
      <c r="AV1107" t="s">
        <v>198</v>
      </c>
      <c r="AW1107" t="s">
        <v>198</v>
      </c>
      <c r="AX1107" t="s">
        <v>1437</v>
      </c>
      <c r="BL1107">
        <f t="shared" si="231"/>
        <v>5.7391663888336684E-2</v>
      </c>
      <c r="BM1107">
        <f t="shared" si="232"/>
        <v>0.34007544159762171</v>
      </c>
      <c r="BN1107" t="str">
        <f t="shared" si="233"/>
        <v/>
      </c>
      <c r="BO1107">
        <v>-5.7391663888336684E-2</v>
      </c>
      <c r="BP1107">
        <v>-0.34007544159762171</v>
      </c>
      <c r="BQ1107" t="s">
        <v>198</v>
      </c>
    </row>
    <row r="1108" spans="1:69" x14ac:dyDescent="0.25">
      <c r="B1108" t="s">
        <v>2819</v>
      </c>
      <c r="C1108" t="s">
        <v>2820</v>
      </c>
      <c r="D1108" t="s">
        <v>198</v>
      </c>
      <c r="E1108" t="s">
        <v>198</v>
      </c>
      <c r="F1108" t="s">
        <v>198</v>
      </c>
      <c r="G1108" t="s">
        <v>198</v>
      </c>
      <c r="H1108">
        <v>20.024000000000001</v>
      </c>
      <c r="I1108">
        <v>6.54</v>
      </c>
      <c r="J1108">
        <v>183</v>
      </c>
      <c r="K1108">
        <v>26.775956284153001</v>
      </c>
      <c r="L1108">
        <v>14</v>
      </c>
      <c r="M1108">
        <v>5</v>
      </c>
      <c r="N1108">
        <v>5</v>
      </c>
      <c r="O1108">
        <v>0</v>
      </c>
      <c r="P1108">
        <v>1</v>
      </c>
      <c r="Q1108" t="s">
        <v>198</v>
      </c>
      <c r="R1108">
        <v>2.1619999999999999</v>
      </c>
      <c r="S1108">
        <v>23.900950312614398</v>
      </c>
      <c r="T1108" s="8">
        <f t="shared" si="221"/>
        <v>0.19184136757673176</v>
      </c>
      <c r="U1108" s="8">
        <f t="shared" si="222"/>
        <v>0.76962560578747918</v>
      </c>
      <c r="V1108" s="7">
        <f t="shared" si="223"/>
        <v>0.58952851152693908</v>
      </c>
      <c r="W1108" t="str">
        <f t="shared" si="224"/>
        <v>n.s.</v>
      </c>
      <c r="X1108" t="str">
        <f t="shared" si="225"/>
        <v>n.s.</v>
      </c>
      <c r="Y1108" t="str">
        <f t="shared" si="226"/>
        <v>n.s.</v>
      </c>
      <c r="Z1108" t="str">
        <f t="shared" si="227"/>
        <v>n.s.</v>
      </c>
      <c r="AA1108">
        <f t="shared" si="228"/>
        <v>6</v>
      </c>
      <c r="AB1108">
        <v>0.29561393267813757</v>
      </c>
      <c r="AC1108">
        <v>-0.80466388340374628</v>
      </c>
      <c r="AD1108">
        <v>-4.2831915588170164E-2</v>
      </c>
      <c r="AE1108">
        <v>1.7417059081823623</v>
      </c>
      <c r="AF1108">
        <v>-6.2762516772960575E-2</v>
      </c>
      <c r="AG1108">
        <v>2.3986680364767733E-2</v>
      </c>
      <c r="AH1108">
        <f t="shared" si="229"/>
        <v>6</v>
      </c>
      <c r="AI1108">
        <v>5.519565424212463E-2</v>
      </c>
      <c r="AJ1108">
        <v>-1.1202942337177118</v>
      </c>
      <c r="AK1108">
        <v>-0.15842936260448293</v>
      </c>
      <c r="AL1108">
        <v>1.3400754415976217</v>
      </c>
      <c r="AM1108">
        <v>-0.26062790812669856</v>
      </c>
      <c r="AN1108">
        <v>-2.0057652341253479E-2</v>
      </c>
      <c r="AO1108">
        <f t="shared" si="230"/>
        <v>6</v>
      </c>
      <c r="AP1108">
        <v>1.0389999999999999</v>
      </c>
      <c r="AQ1108">
        <v>0.46</v>
      </c>
      <c r="AR1108">
        <v>0.89600000000000002</v>
      </c>
      <c r="AS1108">
        <v>0.39500000000000002</v>
      </c>
      <c r="AT1108">
        <v>1.198</v>
      </c>
      <c r="AU1108">
        <v>1.014</v>
      </c>
      <c r="AV1108" t="s">
        <v>198</v>
      </c>
      <c r="AW1108" t="s">
        <v>198</v>
      </c>
      <c r="AX1108" t="s">
        <v>198</v>
      </c>
      <c r="BL1108">
        <f t="shared" si="231"/>
        <v>1.3400754415976217</v>
      </c>
      <c r="BM1108">
        <f t="shared" si="232"/>
        <v>-0.26062790812669856</v>
      </c>
      <c r="BN1108">
        <f t="shared" si="233"/>
        <v>-2.0057652341253479E-2</v>
      </c>
      <c r="BO1108">
        <v>-1.3400754415976217</v>
      </c>
      <c r="BP1108">
        <v>0.26062790812669856</v>
      </c>
      <c r="BQ1108">
        <v>2.0057652341253479E-2</v>
      </c>
    </row>
    <row r="1109" spans="1:69" hidden="1" x14ac:dyDescent="0.25">
      <c r="A1109"/>
      <c r="B1109" t="s">
        <v>2821</v>
      </c>
      <c r="C1109" t="s">
        <v>2822</v>
      </c>
      <c r="D1109" t="s">
        <v>198</v>
      </c>
      <c r="E1109" t="s">
        <v>198</v>
      </c>
      <c r="F1109" t="s">
        <v>198</v>
      </c>
      <c r="G1109" t="s">
        <v>2166</v>
      </c>
      <c r="H1109">
        <v>61.12</v>
      </c>
      <c r="I1109">
        <v>8.27</v>
      </c>
      <c r="J1109">
        <v>566</v>
      </c>
      <c r="K1109">
        <v>8.1272084805653702</v>
      </c>
      <c r="L1109">
        <v>9</v>
      </c>
      <c r="M1109">
        <v>3</v>
      </c>
      <c r="N1109">
        <v>3</v>
      </c>
      <c r="O1109">
        <v>0</v>
      </c>
      <c r="P1109">
        <v>1</v>
      </c>
      <c r="Q1109" t="s">
        <v>198</v>
      </c>
      <c r="R1109">
        <v>0.33400000000000002</v>
      </c>
      <c r="S1109">
        <v>27.7347059249878</v>
      </c>
      <c r="T1109" s="8">
        <f t="shared" si="221"/>
        <v>0.41166411822476234</v>
      </c>
      <c r="U1109" s="8">
        <f t="shared" si="222"/>
        <v>0.28014758806533918</v>
      </c>
      <c r="V1109" s="7">
        <f t="shared" si="223"/>
        <v>1.2249972947202478E-2</v>
      </c>
      <c r="W1109" t="str">
        <f t="shared" si="224"/>
        <v>n.s.</v>
      </c>
      <c r="X1109" t="str">
        <f t="shared" si="225"/>
        <v>n.s.</v>
      </c>
      <c r="Y1109" t="str">
        <f t="shared" si="226"/>
        <v>n.s.</v>
      </c>
      <c r="Z1109" t="str">
        <f t="shared" si="227"/>
        <v>n.s.</v>
      </c>
      <c r="AA1109">
        <f t="shared" si="228"/>
        <v>4</v>
      </c>
      <c r="AB1109" t="s">
        <v>198</v>
      </c>
      <c r="AC1109">
        <v>0.69080882990357773</v>
      </c>
      <c r="AD1109">
        <v>0.22261569689843319</v>
      </c>
      <c r="AE1109">
        <v>5.3398047345469768E-2</v>
      </c>
      <c r="AF1109">
        <v>0.67983389875156863</v>
      </c>
      <c r="AG1109" t="s">
        <v>198</v>
      </c>
      <c r="AH1109">
        <f t="shared" si="229"/>
        <v>4</v>
      </c>
      <c r="AI1109" t="s">
        <v>198</v>
      </c>
      <c r="AJ1109">
        <v>0.37517847958961237</v>
      </c>
      <c r="AK1109">
        <v>0.10701824988212043</v>
      </c>
      <c r="AL1109">
        <v>-0.34823241923927079</v>
      </c>
      <c r="AM1109">
        <v>0.4819685073978307</v>
      </c>
      <c r="AN1109" t="s">
        <v>198</v>
      </c>
      <c r="AO1109">
        <f t="shared" si="230"/>
        <v>4</v>
      </c>
      <c r="AP1109" t="s">
        <v>198</v>
      </c>
      <c r="AQ1109">
        <v>1.2969999999999999</v>
      </c>
      <c r="AR1109">
        <v>1.077</v>
      </c>
      <c r="AS1109">
        <v>1.2729999999999999</v>
      </c>
      <c r="AT1109">
        <v>0.71599999999999997</v>
      </c>
      <c r="AU1109" t="s">
        <v>198</v>
      </c>
      <c r="AV1109" t="s">
        <v>199</v>
      </c>
      <c r="AW1109" t="s">
        <v>198</v>
      </c>
      <c r="AX1109" t="s">
        <v>209</v>
      </c>
      <c r="BL1109">
        <f t="shared" si="231"/>
        <v>-0.34823241923927079</v>
      </c>
      <c r="BM1109">
        <f t="shared" si="232"/>
        <v>0.4819685073978307</v>
      </c>
      <c r="BN1109" t="str">
        <f t="shared" si="233"/>
        <v/>
      </c>
      <c r="BO1109">
        <v>0.34823241923927079</v>
      </c>
      <c r="BP1109">
        <v>-0.4819685073978307</v>
      </c>
      <c r="BQ1109" t="s">
        <v>198</v>
      </c>
    </row>
    <row r="1110" spans="1:69" hidden="1" x14ac:dyDescent="0.25">
      <c r="A1110"/>
      <c r="B1110" t="s">
        <v>2823</v>
      </c>
      <c r="C1110" t="s">
        <v>2824</v>
      </c>
      <c r="D1110" t="s">
        <v>198</v>
      </c>
      <c r="E1110" t="s">
        <v>198</v>
      </c>
      <c r="F1110" t="s">
        <v>198</v>
      </c>
      <c r="G1110" t="s">
        <v>2825</v>
      </c>
      <c r="H1110">
        <v>122.521</v>
      </c>
      <c r="I1110">
        <v>6.79</v>
      </c>
      <c r="J1110">
        <v>1156</v>
      </c>
      <c r="K1110">
        <v>7.5259515570934301</v>
      </c>
      <c r="L1110">
        <v>5</v>
      </c>
      <c r="M1110">
        <v>5</v>
      </c>
      <c r="N1110">
        <v>5</v>
      </c>
      <c r="O1110">
        <v>0</v>
      </c>
      <c r="P1110">
        <v>1</v>
      </c>
      <c r="Q1110" t="s">
        <v>198</v>
      </c>
      <c r="R1110">
        <v>0.27100000000000002</v>
      </c>
      <c r="S1110">
        <v>16.890556812286398</v>
      </c>
      <c r="T1110" s="8">
        <f t="shared" si="221"/>
        <v>-0.94553222676743465</v>
      </c>
      <c r="U1110" s="8">
        <f t="shared" si="222"/>
        <v>0.19863319753368244</v>
      </c>
      <c r="V1110" s="7">
        <f t="shared" si="223"/>
        <v>5.4788610219006826E-5</v>
      </c>
      <c r="W1110" t="str">
        <f t="shared" si="224"/>
        <v>n.s.</v>
      </c>
      <c r="X1110" t="str">
        <f t="shared" si="225"/>
        <v>n.s.</v>
      </c>
      <c r="Y1110" t="str">
        <f t="shared" si="226"/>
        <v>n.s.</v>
      </c>
      <c r="Z1110" t="str">
        <f t="shared" si="227"/>
        <v>n.s.</v>
      </c>
      <c r="AA1110">
        <f t="shared" si="228"/>
        <v>2</v>
      </c>
      <c r="AB1110">
        <v>-1.144165424301117</v>
      </c>
      <c r="AC1110" t="s">
        <v>198</v>
      </c>
      <c r="AD1110">
        <v>-0.74689902923375229</v>
      </c>
      <c r="AE1110" t="s">
        <v>198</v>
      </c>
      <c r="AF1110" t="s">
        <v>198</v>
      </c>
      <c r="AG1110" t="s">
        <v>198</v>
      </c>
      <c r="AH1110">
        <f t="shared" si="229"/>
        <v>2</v>
      </c>
      <c r="AI1110">
        <v>-1.3845837027371299</v>
      </c>
      <c r="AJ1110" t="s">
        <v>198</v>
      </c>
      <c r="AK1110">
        <v>-0.86249647625006509</v>
      </c>
      <c r="AL1110" t="s">
        <v>198</v>
      </c>
      <c r="AM1110" t="s">
        <v>198</v>
      </c>
      <c r="AN1110" t="s">
        <v>198</v>
      </c>
      <c r="AO1110">
        <f t="shared" si="230"/>
        <v>2</v>
      </c>
      <c r="AP1110">
        <v>0.38300000000000001</v>
      </c>
      <c r="AQ1110" t="s">
        <v>198</v>
      </c>
      <c r="AR1110">
        <v>0.55000000000000004</v>
      </c>
      <c r="AS1110" t="s">
        <v>198</v>
      </c>
      <c r="AT1110" t="s">
        <v>198</v>
      </c>
      <c r="AU1110" t="s">
        <v>198</v>
      </c>
      <c r="AV1110" t="s">
        <v>198</v>
      </c>
      <c r="AW1110" t="s">
        <v>198</v>
      </c>
      <c r="AX1110" t="s">
        <v>1437</v>
      </c>
      <c r="BL1110" t="str">
        <f t="shared" si="231"/>
        <v/>
      </c>
      <c r="BM1110" t="str">
        <f t="shared" si="232"/>
        <v/>
      </c>
      <c r="BN1110" t="str">
        <f t="shared" si="233"/>
        <v/>
      </c>
      <c r="BO1110" t="s">
        <v>198</v>
      </c>
      <c r="BP1110" t="s">
        <v>198</v>
      </c>
      <c r="BQ1110" t="s">
        <v>198</v>
      </c>
    </row>
    <row r="1111" spans="1:69" hidden="1" x14ac:dyDescent="0.25">
      <c r="A1111"/>
      <c r="B1111" t="s">
        <v>2826</v>
      </c>
      <c r="C1111" t="s">
        <v>2827</v>
      </c>
      <c r="D1111" t="s">
        <v>198</v>
      </c>
      <c r="E1111" t="s">
        <v>198</v>
      </c>
      <c r="F1111" t="s">
        <v>198</v>
      </c>
      <c r="G1111" t="s">
        <v>936</v>
      </c>
      <c r="H1111">
        <v>102.77800000000001</v>
      </c>
      <c r="I1111">
        <v>8.4700000000000006</v>
      </c>
      <c r="J1111">
        <v>960</v>
      </c>
      <c r="K1111">
        <v>4.0625</v>
      </c>
      <c r="L1111">
        <v>7</v>
      </c>
      <c r="M1111">
        <v>3</v>
      </c>
      <c r="N1111">
        <v>3</v>
      </c>
      <c r="O1111">
        <v>0</v>
      </c>
      <c r="P1111">
        <v>1</v>
      </c>
      <c r="Q1111" t="s">
        <v>198</v>
      </c>
      <c r="R1111">
        <v>0.22700000000000001</v>
      </c>
      <c r="S1111">
        <v>25.601736783981298</v>
      </c>
      <c r="T1111" s="8">
        <f t="shared" si="221"/>
        <v>-2.0166066777754144</v>
      </c>
      <c r="U1111" s="8">
        <f t="shared" si="222"/>
        <v>2.4590828929079214</v>
      </c>
      <c r="V1111" s="7">
        <f t="shared" si="223"/>
        <v>0.11011169107963294</v>
      </c>
      <c r="W1111" t="str">
        <f t="shared" si="224"/>
        <v>n.s.</v>
      </c>
      <c r="X1111" t="str">
        <f t="shared" si="225"/>
        <v>n.s.</v>
      </c>
      <c r="Y1111" t="str">
        <f t="shared" si="226"/>
        <v>n.s.</v>
      </c>
      <c r="Z1111" t="str">
        <f t="shared" si="227"/>
        <v>n.s.</v>
      </c>
      <c r="AA1111">
        <f t="shared" si="228"/>
        <v>4</v>
      </c>
      <c r="AB1111">
        <v>-0.10881716244708473</v>
      </c>
      <c r="AC1111">
        <v>-0.91544431412228344</v>
      </c>
      <c r="AD1111" t="s">
        <v>198</v>
      </c>
      <c r="AE1111">
        <v>-6.2422257231899847</v>
      </c>
      <c r="AF1111" t="s">
        <v>198</v>
      </c>
      <c r="AG1111">
        <v>-0.79993951134230534</v>
      </c>
      <c r="AH1111">
        <f t="shared" si="229"/>
        <v>4</v>
      </c>
      <c r="AI1111">
        <v>-0.34923544088309766</v>
      </c>
      <c r="AJ1111">
        <v>-1.2310746644362489</v>
      </c>
      <c r="AK1111" t="s">
        <v>198</v>
      </c>
      <c r="AL1111">
        <v>-6.6438561897747253</v>
      </c>
      <c r="AM1111" t="s">
        <v>198</v>
      </c>
      <c r="AN1111">
        <v>-0.8439838440483266</v>
      </c>
      <c r="AO1111">
        <f t="shared" si="230"/>
        <v>4</v>
      </c>
      <c r="AP1111">
        <v>0.78500000000000003</v>
      </c>
      <c r="AQ1111">
        <v>0.42599999999999999</v>
      </c>
      <c r="AR1111" t="s">
        <v>198</v>
      </c>
      <c r="AS1111">
        <v>100</v>
      </c>
      <c r="AT1111" t="s">
        <v>198</v>
      </c>
      <c r="AU1111">
        <v>1.7949999999999999</v>
      </c>
      <c r="AV1111" t="s">
        <v>199</v>
      </c>
      <c r="AW1111" t="s">
        <v>1254</v>
      </c>
      <c r="AX1111" t="s">
        <v>583</v>
      </c>
      <c r="BL1111">
        <f t="shared" si="231"/>
        <v>-6.6438561897747253</v>
      </c>
      <c r="BM1111" t="str">
        <f t="shared" si="232"/>
        <v/>
      </c>
      <c r="BN1111">
        <f t="shared" si="233"/>
        <v>-0.8439838440483266</v>
      </c>
      <c r="BO1111">
        <v>6.6438561897747253</v>
      </c>
      <c r="BP1111" t="s">
        <v>198</v>
      </c>
      <c r="BQ1111">
        <v>0.8439838440483266</v>
      </c>
    </row>
    <row r="1112" spans="1:69" hidden="1" x14ac:dyDescent="0.25">
      <c r="A1112"/>
      <c r="B1112" t="s">
        <v>2828</v>
      </c>
      <c r="C1112" t="s">
        <v>2829</v>
      </c>
      <c r="D1112" t="s">
        <v>198</v>
      </c>
      <c r="E1112" t="s">
        <v>198</v>
      </c>
      <c r="F1112" t="s">
        <v>198</v>
      </c>
      <c r="G1112" t="s">
        <v>198</v>
      </c>
      <c r="H1112">
        <v>28.006</v>
      </c>
      <c r="I1112">
        <v>8.57</v>
      </c>
      <c r="J1112">
        <v>263</v>
      </c>
      <c r="K1112">
        <v>16.349809885931599</v>
      </c>
      <c r="L1112">
        <v>6</v>
      </c>
      <c r="M1112">
        <v>3</v>
      </c>
      <c r="N1112">
        <v>3</v>
      </c>
      <c r="O1112">
        <v>0</v>
      </c>
      <c r="P1112">
        <v>1</v>
      </c>
      <c r="Q1112" t="s">
        <v>198</v>
      </c>
      <c r="R1112">
        <v>0.96799999999999997</v>
      </c>
      <c r="S1112">
        <v>16.248676896095301</v>
      </c>
      <c r="T1112" s="8">
        <f t="shared" si="221"/>
        <v>-1.208540973778919</v>
      </c>
      <c r="U1112" s="8">
        <f t="shared" si="222"/>
        <v>1.7201878383054223</v>
      </c>
      <c r="V1112" s="7">
        <f t="shared" si="223"/>
        <v>0.17287724762821505</v>
      </c>
      <c r="W1112" t="str">
        <f t="shared" si="224"/>
        <v>n.s.</v>
      </c>
      <c r="X1112" t="str">
        <f t="shared" si="225"/>
        <v>n.s.</v>
      </c>
      <c r="Y1112" t="str">
        <f t="shared" si="226"/>
        <v>n.s.</v>
      </c>
      <c r="Z1112" t="str">
        <f t="shared" si="227"/>
        <v>n.s.</v>
      </c>
      <c r="AA1112">
        <f t="shared" si="228"/>
        <v>3</v>
      </c>
      <c r="AB1112" t="s">
        <v>198</v>
      </c>
      <c r="AC1112" t="s">
        <v>198</v>
      </c>
      <c r="AD1112">
        <v>-3.6407334720168252</v>
      </c>
      <c r="AE1112">
        <v>5.1133219500607396E-2</v>
      </c>
      <c r="AF1112">
        <v>-3.6022668820539283E-2</v>
      </c>
      <c r="AG1112" t="s">
        <v>198</v>
      </c>
      <c r="AH1112">
        <f t="shared" si="229"/>
        <v>3</v>
      </c>
      <c r="AI1112" t="s">
        <v>198</v>
      </c>
      <c r="AJ1112" t="s">
        <v>198</v>
      </c>
      <c r="AK1112">
        <v>-3.7563309190331378</v>
      </c>
      <c r="AL1112">
        <v>-0.35049724708413316</v>
      </c>
      <c r="AM1112">
        <v>-0.23388806017427727</v>
      </c>
      <c r="AN1112" t="s">
        <v>198</v>
      </c>
      <c r="AO1112">
        <f t="shared" si="230"/>
        <v>3</v>
      </c>
      <c r="AP1112" t="s">
        <v>198</v>
      </c>
      <c r="AQ1112" t="s">
        <v>198</v>
      </c>
      <c r="AR1112">
        <v>7.3999999999999996E-2</v>
      </c>
      <c r="AS1112">
        <v>1.2749999999999999</v>
      </c>
      <c r="AT1112">
        <v>1.1759999999999999</v>
      </c>
      <c r="AU1112" t="s">
        <v>198</v>
      </c>
      <c r="AV1112" t="s">
        <v>198</v>
      </c>
      <c r="AW1112" t="s">
        <v>198</v>
      </c>
      <c r="AX1112" t="s">
        <v>198</v>
      </c>
      <c r="BL1112">
        <f t="shared" si="231"/>
        <v>-0.35049724708413316</v>
      </c>
      <c r="BM1112">
        <f t="shared" si="232"/>
        <v>-0.23388806017427727</v>
      </c>
      <c r="BN1112" t="str">
        <f t="shared" si="233"/>
        <v/>
      </c>
      <c r="BO1112">
        <v>0.35049724708413316</v>
      </c>
      <c r="BP1112">
        <v>0.23388806017427727</v>
      </c>
      <c r="BQ1112" t="s">
        <v>198</v>
      </c>
    </row>
    <row r="1113" spans="1:69" x14ac:dyDescent="0.25">
      <c r="B1113" t="s">
        <v>2830</v>
      </c>
      <c r="C1113" t="s">
        <v>2831</v>
      </c>
      <c r="D1113" t="s">
        <v>198</v>
      </c>
      <c r="E1113" t="s">
        <v>198</v>
      </c>
      <c r="F1113" t="s">
        <v>198</v>
      </c>
      <c r="G1113" t="s">
        <v>2832</v>
      </c>
      <c r="H1113">
        <v>48.926000000000002</v>
      </c>
      <c r="I1113">
        <v>5.1100000000000003</v>
      </c>
      <c r="J1113">
        <v>436</v>
      </c>
      <c r="K1113">
        <v>6.1926605504587204</v>
      </c>
      <c r="L1113">
        <v>17</v>
      </c>
      <c r="M1113">
        <v>3</v>
      </c>
      <c r="N1113">
        <v>3</v>
      </c>
      <c r="O1113">
        <v>0</v>
      </c>
      <c r="P1113">
        <v>1</v>
      </c>
      <c r="Q1113" t="s">
        <v>198</v>
      </c>
      <c r="R1113">
        <v>0.68799999999999994</v>
      </c>
      <c r="S1113">
        <v>32.864615201950102</v>
      </c>
      <c r="T1113" s="8">
        <f t="shared" si="221"/>
        <v>-0.26649755117064705</v>
      </c>
      <c r="U1113" s="8">
        <f t="shared" si="222"/>
        <v>0.18262464769482542</v>
      </c>
      <c r="V1113" s="7">
        <f t="shared" si="223"/>
        <v>8.5305317200099276E-3</v>
      </c>
      <c r="W1113" t="str">
        <f t="shared" si="224"/>
        <v>n.s.</v>
      </c>
      <c r="X1113" t="str">
        <f t="shared" si="225"/>
        <v>n.s.</v>
      </c>
      <c r="Y1113" t="str">
        <f t="shared" si="226"/>
        <v>n.s.</v>
      </c>
      <c r="Z1113" t="str">
        <f t="shared" si="227"/>
        <v>n.s.</v>
      </c>
      <c r="AA1113">
        <f t="shared" si="228"/>
        <v>6</v>
      </c>
      <c r="AB1113">
        <v>-0.2577604561430768</v>
      </c>
      <c r="AC1113">
        <v>-0.35094591596084285</v>
      </c>
      <c r="AD1113">
        <v>-9.864277855667615E-2</v>
      </c>
      <c r="AE1113">
        <v>-0.52664509502719437</v>
      </c>
      <c r="AF1113">
        <v>-0.38613499193203465</v>
      </c>
      <c r="AG1113">
        <v>2.1143930595942381E-2</v>
      </c>
      <c r="AH1113">
        <f t="shared" si="229"/>
        <v>6</v>
      </c>
      <c r="AI1113">
        <v>-0.49817873457908973</v>
      </c>
      <c r="AJ1113">
        <v>-0.66657626627480826</v>
      </c>
      <c r="AK1113">
        <v>-0.21424022557298891</v>
      </c>
      <c r="AL1113">
        <v>-0.92827556161193492</v>
      </c>
      <c r="AM1113">
        <v>-0.58400038328577264</v>
      </c>
      <c r="AN1113">
        <v>-2.2900402110078832E-2</v>
      </c>
      <c r="AO1113">
        <f t="shared" si="230"/>
        <v>6</v>
      </c>
      <c r="AP1113">
        <v>0.70799999999999996</v>
      </c>
      <c r="AQ1113">
        <v>0.63</v>
      </c>
      <c r="AR1113">
        <v>0.86199999999999999</v>
      </c>
      <c r="AS1113">
        <v>1.903</v>
      </c>
      <c r="AT1113">
        <v>1.4990000000000001</v>
      </c>
      <c r="AU1113">
        <v>1.016</v>
      </c>
      <c r="AV1113" t="s">
        <v>198</v>
      </c>
      <c r="AW1113" t="s">
        <v>198</v>
      </c>
      <c r="AX1113" t="s">
        <v>1272</v>
      </c>
      <c r="BL1113">
        <f t="shared" si="231"/>
        <v>-0.92827556161193492</v>
      </c>
      <c r="BM1113">
        <f t="shared" si="232"/>
        <v>-0.58400038328577264</v>
      </c>
      <c r="BN1113">
        <f t="shared" si="233"/>
        <v>-2.2900402110078832E-2</v>
      </c>
      <c r="BO1113">
        <v>0.92827556161193492</v>
      </c>
      <c r="BP1113">
        <v>0.58400038328577264</v>
      </c>
      <c r="BQ1113">
        <v>2.2900402110078832E-2</v>
      </c>
    </row>
    <row r="1114" spans="1:69" x14ac:dyDescent="0.25">
      <c r="A1114" s="10" t="s">
        <v>287</v>
      </c>
      <c r="B1114" t="s">
        <v>2833</v>
      </c>
      <c r="C1114" t="s">
        <v>2834</v>
      </c>
      <c r="D1114" t="s">
        <v>198</v>
      </c>
      <c r="E1114" t="s">
        <v>198</v>
      </c>
      <c r="F1114" t="s">
        <v>198</v>
      </c>
      <c r="G1114" t="s">
        <v>2835</v>
      </c>
      <c r="H1114">
        <v>25.497</v>
      </c>
      <c r="I1114">
        <v>10.51</v>
      </c>
      <c r="J1114">
        <v>228</v>
      </c>
      <c r="K1114">
        <v>13.596491228070199</v>
      </c>
      <c r="L1114">
        <v>11</v>
      </c>
      <c r="M1114">
        <v>3</v>
      </c>
      <c r="N1114">
        <v>3</v>
      </c>
      <c r="O1114">
        <v>0</v>
      </c>
      <c r="P1114">
        <v>1</v>
      </c>
      <c r="Q1114" t="s">
        <v>198</v>
      </c>
      <c r="R1114">
        <v>0.89600000000000002</v>
      </c>
      <c r="S1114">
        <v>30.852717638015701</v>
      </c>
      <c r="T1114" s="8">
        <f t="shared" si="221"/>
        <v>-0.28362239079179347</v>
      </c>
      <c r="U1114" s="8">
        <f t="shared" si="222"/>
        <v>0.49649714509145748</v>
      </c>
      <c r="V1114" s="7">
        <f t="shared" si="223"/>
        <v>0.230338680616685</v>
      </c>
      <c r="W1114" t="str">
        <f t="shared" si="224"/>
        <v>n.s.</v>
      </c>
      <c r="X1114" t="str">
        <f t="shared" si="225"/>
        <v>n.s.</v>
      </c>
      <c r="Y1114" t="str">
        <f t="shared" si="226"/>
        <v>n.s.</v>
      </c>
      <c r="Z1114" t="str">
        <f t="shared" si="227"/>
        <v>n.s.</v>
      </c>
      <c r="AA1114">
        <f t="shared" si="228"/>
        <v>6</v>
      </c>
      <c r="AB1114">
        <v>-0.50619748576391266</v>
      </c>
      <c r="AC1114">
        <v>0.64561500007238604</v>
      </c>
      <c r="AD1114">
        <v>-9.5299335482305778E-2</v>
      </c>
      <c r="AE1114">
        <v>-0.75217486949429491</v>
      </c>
      <c r="AF1114">
        <v>-0.82858058895006281</v>
      </c>
      <c r="AG1114">
        <v>-0.16509706513257044</v>
      </c>
      <c r="AH1114">
        <f t="shared" si="229"/>
        <v>6</v>
      </c>
      <c r="AI1114">
        <v>-0.74661576419992559</v>
      </c>
      <c r="AJ1114">
        <v>0.32998464975842062</v>
      </c>
      <c r="AK1114">
        <v>-0.21089678249861854</v>
      </c>
      <c r="AL1114">
        <v>-1.1538053360790355</v>
      </c>
      <c r="AM1114">
        <v>-1.0264459803038009</v>
      </c>
      <c r="AN1114">
        <v>-0.20914139783859165</v>
      </c>
      <c r="AO1114">
        <f t="shared" si="230"/>
        <v>6</v>
      </c>
      <c r="AP1114">
        <v>0.59599999999999997</v>
      </c>
      <c r="AQ1114">
        <v>1.2569999999999999</v>
      </c>
      <c r="AR1114">
        <v>0.86399999999999999</v>
      </c>
      <c r="AS1114">
        <v>2.2250000000000001</v>
      </c>
      <c r="AT1114">
        <v>2.0369999999999999</v>
      </c>
      <c r="AU1114">
        <v>1.1559999999999999</v>
      </c>
      <c r="AV1114" t="s">
        <v>198</v>
      </c>
      <c r="AW1114" t="s">
        <v>198</v>
      </c>
      <c r="AX1114" t="s">
        <v>667</v>
      </c>
      <c r="BL1114">
        <f t="shared" si="231"/>
        <v>-1.1538053360790355</v>
      </c>
      <c r="BM1114">
        <f t="shared" si="232"/>
        <v>-1.0264459803038009</v>
      </c>
      <c r="BN1114">
        <f t="shared" si="233"/>
        <v>-0.20914139783859165</v>
      </c>
      <c r="BO1114">
        <v>1.1538053360790355</v>
      </c>
      <c r="BP1114">
        <v>1.0264459803038009</v>
      </c>
      <c r="BQ1114">
        <v>0.20914139783859165</v>
      </c>
    </row>
    <row r="1115" spans="1:69" hidden="1" x14ac:dyDescent="0.25">
      <c r="A1115"/>
      <c r="B1115" t="s">
        <v>2836</v>
      </c>
      <c r="C1115" t="s">
        <v>2837</v>
      </c>
      <c r="D1115" t="s">
        <v>198</v>
      </c>
      <c r="E1115" t="s">
        <v>198</v>
      </c>
      <c r="F1115" t="s">
        <v>198</v>
      </c>
      <c r="G1115" t="s">
        <v>198</v>
      </c>
      <c r="H1115">
        <v>107.908</v>
      </c>
      <c r="I1115">
        <v>7.23</v>
      </c>
      <c r="J1115">
        <v>981</v>
      </c>
      <c r="K1115">
        <v>4.6890927624872596</v>
      </c>
      <c r="L1115">
        <v>8</v>
      </c>
      <c r="M1115">
        <v>4</v>
      </c>
      <c r="N1115">
        <v>4</v>
      </c>
      <c r="O1115">
        <v>0</v>
      </c>
      <c r="P1115">
        <v>1</v>
      </c>
      <c r="Q1115" t="s">
        <v>198</v>
      </c>
      <c r="R1115">
        <v>0.187</v>
      </c>
      <c r="S1115">
        <v>24.569573163986199</v>
      </c>
      <c r="T1115" s="8">
        <f t="shared" si="221"/>
        <v>-0.30590008946439762</v>
      </c>
      <c r="U1115" s="8">
        <f t="shared" si="222"/>
        <v>0.93581463699659784</v>
      </c>
      <c r="V1115" s="7">
        <f t="shared" si="223"/>
        <v>0.49426368473009896</v>
      </c>
      <c r="W1115" t="str">
        <f t="shared" si="224"/>
        <v>n.s.</v>
      </c>
      <c r="X1115" t="str">
        <f t="shared" si="225"/>
        <v>n.s.</v>
      </c>
      <c r="Y1115" t="str">
        <f t="shared" si="226"/>
        <v>n.s.</v>
      </c>
      <c r="Z1115" t="str">
        <f t="shared" si="227"/>
        <v>n.s.</v>
      </c>
      <c r="AA1115">
        <f t="shared" si="228"/>
        <v>4</v>
      </c>
      <c r="AB1115" t="s">
        <v>198</v>
      </c>
      <c r="AC1115">
        <v>4.333302315120352E-2</v>
      </c>
      <c r="AD1115">
        <v>-1.8959905272588988</v>
      </c>
      <c r="AE1115" t="s">
        <v>198</v>
      </c>
      <c r="AF1115">
        <v>0.11108162521167132</v>
      </c>
      <c r="AG1115">
        <v>0.51797552103843369</v>
      </c>
      <c r="AH1115">
        <f t="shared" si="229"/>
        <v>4</v>
      </c>
      <c r="AI1115" t="s">
        <v>198</v>
      </c>
      <c r="AJ1115">
        <v>-0.27229732716276189</v>
      </c>
      <c r="AK1115">
        <v>-2.0115879742752116</v>
      </c>
      <c r="AL1115" t="s">
        <v>198</v>
      </c>
      <c r="AM1115">
        <v>-8.6783766142066662E-2</v>
      </c>
      <c r="AN1115">
        <v>0.47393118833241243</v>
      </c>
      <c r="AO1115">
        <f t="shared" si="230"/>
        <v>4</v>
      </c>
      <c r="AP1115" t="s">
        <v>198</v>
      </c>
      <c r="AQ1115">
        <v>0.82799999999999996</v>
      </c>
      <c r="AR1115">
        <v>0.248</v>
      </c>
      <c r="AS1115" t="s">
        <v>198</v>
      </c>
      <c r="AT1115">
        <v>1.0620000000000001</v>
      </c>
      <c r="AU1115">
        <v>0.72</v>
      </c>
      <c r="AV1115" t="s">
        <v>198</v>
      </c>
      <c r="AW1115" t="s">
        <v>198</v>
      </c>
      <c r="AX1115" t="s">
        <v>1437</v>
      </c>
      <c r="BL1115" t="str">
        <f t="shared" si="231"/>
        <v/>
      </c>
      <c r="BM1115">
        <f t="shared" si="232"/>
        <v>-8.6783766142066662E-2</v>
      </c>
      <c r="BN1115">
        <f t="shared" si="233"/>
        <v>0.47393118833241243</v>
      </c>
      <c r="BO1115" t="s">
        <v>198</v>
      </c>
      <c r="BP1115">
        <v>8.6783766142066662E-2</v>
      </c>
      <c r="BQ1115">
        <v>-0.47393118833241243</v>
      </c>
    </row>
    <row r="1116" spans="1:69" x14ac:dyDescent="0.25">
      <c r="B1116" t="s">
        <v>2838</v>
      </c>
      <c r="C1116" t="s">
        <v>2839</v>
      </c>
      <c r="D1116" t="s">
        <v>198</v>
      </c>
      <c r="E1116" t="s">
        <v>198</v>
      </c>
      <c r="F1116" t="s">
        <v>198</v>
      </c>
      <c r="G1116" t="s">
        <v>2841</v>
      </c>
      <c r="H1116">
        <v>58.01</v>
      </c>
      <c r="I1116">
        <v>6.71</v>
      </c>
      <c r="J1116">
        <v>531</v>
      </c>
      <c r="K1116">
        <v>8.8512241054613892</v>
      </c>
      <c r="L1116">
        <v>9</v>
      </c>
      <c r="M1116">
        <v>4</v>
      </c>
      <c r="N1116">
        <v>4</v>
      </c>
      <c r="O1116">
        <v>0</v>
      </c>
      <c r="P1116">
        <v>1</v>
      </c>
      <c r="Q1116" t="s">
        <v>198</v>
      </c>
      <c r="R1116">
        <v>0.433</v>
      </c>
      <c r="S1116">
        <v>14.566731929779101</v>
      </c>
      <c r="T1116" s="8">
        <f t="shared" si="221"/>
        <v>8.1871287874060641E-3</v>
      </c>
      <c r="U1116" s="8">
        <f t="shared" si="222"/>
        <v>0.67118218274511432</v>
      </c>
      <c r="V1116" s="7">
        <f t="shared" si="223"/>
        <v>0.97902829244266931</v>
      </c>
      <c r="W1116" t="str">
        <f t="shared" si="224"/>
        <v>n.s.</v>
      </c>
      <c r="X1116" t="str">
        <f t="shared" si="225"/>
        <v>n.s.</v>
      </c>
      <c r="Y1116" t="str">
        <f t="shared" si="226"/>
        <v>n.s.</v>
      </c>
      <c r="Z1116" t="str">
        <f t="shared" si="227"/>
        <v>n.s.</v>
      </c>
      <c r="AA1116">
        <f t="shared" si="228"/>
        <v>5</v>
      </c>
      <c r="AB1116">
        <v>-1.0145595725267227</v>
      </c>
      <c r="AC1116">
        <v>1.0955203896540124</v>
      </c>
      <c r="AD1116">
        <v>-4.1222662726513051E-2</v>
      </c>
      <c r="AE1116">
        <v>-0.10324412281372386</v>
      </c>
      <c r="AF1116" t="s">
        <v>198</v>
      </c>
      <c r="AG1116">
        <v>0.10444161234997748</v>
      </c>
      <c r="AH1116">
        <f t="shared" si="229"/>
        <v>5</v>
      </c>
      <c r="AI1116">
        <v>-1.2549778509627356</v>
      </c>
      <c r="AJ1116">
        <v>0.77989003934004708</v>
      </c>
      <c r="AK1116">
        <v>-0.15682010974282581</v>
      </c>
      <c r="AL1116">
        <v>-0.50487458939846441</v>
      </c>
      <c r="AM1116" t="s">
        <v>198</v>
      </c>
      <c r="AN1116">
        <v>6.0397279643956275E-2</v>
      </c>
      <c r="AO1116">
        <f t="shared" si="230"/>
        <v>5</v>
      </c>
      <c r="AP1116">
        <v>0.41899999999999998</v>
      </c>
      <c r="AQ1116">
        <v>1.7170000000000001</v>
      </c>
      <c r="AR1116">
        <v>0.89700000000000002</v>
      </c>
      <c r="AS1116">
        <v>1.419</v>
      </c>
      <c r="AT1116" t="s">
        <v>198</v>
      </c>
      <c r="AU1116">
        <v>0.95899999999999996</v>
      </c>
      <c r="AV1116" t="s">
        <v>2840</v>
      </c>
      <c r="AW1116" t="s">
        <v>198</v>
      </c>
      <c r="AX1116" t="s">
        <v>1272</v>
      </c>
      <c r="BL1116">
        <f t="shared" si="231"/>
        <v>-0.50487458939846441</v>
      </c>
      <c r="BM1116" t="str">
        <f t="shared" si="232"/>
        <v/>
      </c>
      <c r="BN1116">
        <f t="shared" si="233"/>
        <v>6.0397279643956275E-2</v>
      </c>
      <c r="BO1116">
        <v>0.50487458939846441</v>
      </c>
      <c r="BP1116" t="s">
        <v>198</v>
      </c>
      <c r="BQ1116">
        <v>-6.0397279643956275E-2</v>
      </c>
    </row>
    <row r="1117" spans="1:69" hidden="1" x14ac:dyDescent="0.25">
      <c r="A1117"/>
      <c r="B1117" t="s">
        <v>2842</v>
      </c>
      <c r="C1117" t="s">
        <v>2843</v>
      </c>
      <c r="D1117" t="s">
        <v>198</v>
      </c>
      <c r="E1117" t="s">
        <v>198</v>
      </c>
      <c r="F1117" t="s">
        <v>198</v>
      </c>
      <c r="G1117" t="s">
        <v>198</v>
      </c>
      <c r="H1117">
        <v>75.088999999999999</v>
      </c>
      <c r="I1117">
        <v>7.85</v>
      </c>
      <c r="J1117">
        <v>693</v>
      </c>
      <c r="K1117">
        <v>6.2049062049062096</v>
      </c>
      <c r="L1117">
        <v>4</v>
      </c>
      <c r="M1117">
        <v>3</v>
      </c>
      <c r="N1117">
        <v>3</v>
      </c>
      <c r="O1117">
        <v>0</v>
      </c>
      <c r="P1117">
        <v>1</v>
      </c>
      <c r="Q1117" t="s">
        <v>198</v>
      </c>
      <c r="R1117">
        <v>0.28299999999999997</v>
      </c>
      <c r="S1117">
        <v>12.0355739593506</v>
      </c>
      <c r="T1117" s="8">
        <f t="shared" si="221"/>
        <v>-4.6369626571511047</v>
      </c>
      <c r="U1117" s="8">
        <f t="shared" si="222"/>
        <v>2.3850872545135853</v>
      </c>
      <c r="V1117" s="7">
        <f t="shared" si="223"/>
        <v>4.0363638569394702E-3</v>
      </c>
      <c r="W1117" t="str">
        <f t="shared" si="224"/>
        <v>n.s.</v>
      </c>
      <c r="X1117" t="str">
        <f t="shared" si="225"/>
        <v>n.s.</v>
      </c>
      <c r="Y1117" t="str">
        <f t="shared" si="226"/>
        <v>n.s.</v>
      </c>
      <c r="Z1117" t="str">
        <f t="shared" si="227"/>
        <v>n.s.</v>
      </c>
      <c r="AA1117">
        <f t="shared" si="228"/>
        <v>3</v>
      </c>
      <c r="AB1117">
        <v>-6.4034379113387114</v>
      </c>
      <c r="AC1117" t="s">
        <v>198</v>
      </c>
      <c r="AD1117">
        <v>-1.2652243369246181</v>
      </c>
      <c r="AE1117">
        <v>-6.2422257231899847</v>
      </c>
      <c r="AF1117" t="s">
        <v>198</v>
      </c>
      <c r="AG1117" t="s">
        <v>198</v>
      </c>
      <c r="AH1117">
        <f t="shared" si="229"/>
        <v>3</v>
      </c>
      <c r="AI1117">
        <v>-6.6438561897747244</v>
      </c>
      <c r="AJ1117" t="s">
        <v>198</v>
      </c>
      <c r="AK1117">
        <v>-1.3808217839409309</v>
      </c>
      <c r="AL1117">
        <v>-6.6438561897747253</v>
      </c>
      <c r="AM1117" t="s">
        <v>198</v>
      </c>
      <c r="AN1117" t="s">
        <v>198</v>
      </c>
      <c r="AO1117">
        <f t="shared" si="230"/>
        <v>3</v>
      </c>
      <c r="AP1117">
        <v>0.01</v>
      </c>
      <c r="AQ1117" t="s">
        <v>198</v>
      </c>
      <c r="AR1117">
        <v>0.38400000000000001</v>
      </c>
      <c r="AS1117">
        <v>100</v>
      </c>
      <c r="AT1117" t="s">
        <v>198</v>
      </c>
      <c r="AU1117" t="s">
        <v>198</v>
      </c>
      <c r="AV1117" t="s">
        <v>198</v>
      </c>
      <c r="AW1117" t="s">
        <v>198</v>
      </c>
      <c r="AX1117" t="s">
        <v>1437</v>
      </c>
      <c r="BL1117">
        <f t="shared" si="231"/>
        <v>-6.6438561897747253</v>
      </c>
      <c r="BM1117" t="str">
        <f t="shared" si="232"/>
        <v/>
      </c>
      <c r="BN1117" t="str">
        <f t="shared" si="233"/>
        <v/>
      </c>
      <c r="BO1117">
        <v>6.6438561897747253</v>
      </c>
      <c r="BP1117" t="s">
        <v>198</v>
      </c>
      <c r="BQ1117" t="s">
        <v>198</v>
      </c>
    </row>
    <row r="1118" spans="1:69" hidden="1" x14ac:dyDescent="0.25">
      <c r="A1118"/>
      <c r="B1118" t="s">
        <v>2844</v>
      </c>
      <c r="C1118" t="s">
        <v>2845</v>
      </c>
      <c r="D1118" t="s">
        <v>198</v>
      </c>
      <c r="E1118" t="s">
        <v>198</v>
      </c>
      <c r="F1118" t="s">
        <v>198</v>
      </c>
      <c r="G1118" t="s">
        <v>198</v>
      </c>
      <c r="H1118">
        <v>36.597999999999999</v>
      </c>
      <c r="I1118">
        <v>11.34</v>
      </c>
      <c r="J1118">
        <v>342</v>
      </c>
      <c r="K1118">
        <v>19.5906432748538</v>
      </c>
      <c r="L1118">
        <v>9</v>
      </c>
      <c r="M1118">
        <v>3</v>
      </c>
      <c r="N1118">
        <v>2</v>
      </c>
      <c r="O1118">
        <v>2</v>
      </c>
      <c r="P1118">
        <v>1</v>
      </c>
      <c r="Q1118" t="s">
        <v>198</v>
      </c>
      <c r="R1118">
        <v>0.68799999999999994</v>
      </c>
      <c r="S1118">
        <v>17.176331758499099</v>
      </c>
      <c r="T1118" s="8">
        <f t="shared" si="221"/>
        <v>-3.1612162804476096</v>
      </c>
      <c r="U1118" s="8">
        <f t="shared" si="222"/>
        <v>3.2674770929614376</v>
      </c>
      <c r="V1118" s="7">
        <f t="shared" si="223"/>
        <v>6.6862563345715179E-2</v>
      </c>
      <c r="W1118" t="str">
        <f t="shared" si="224"/>
        <v>n.s.</v>
      </c>
      <c r="X1118" t="str">
        <f t="shared" si="225"/>
        <v>n.s.</v>
      </c>
      <c r="Y1118" t="str">
        <f t="shared" si="226"/>
        <v>n.s.</v>
      </c>
      <c r="Z1118" t="str">
        <f t="shared" si="227"/>
        <v>n.s.</v>
      </c>
      <c r="AA1118">
        <f t="shared" si="228"/>
        <v>4</v>
      </c>
      <c r="AB1118" t="s">
        <v>198</v>
      </c>
      <c r="AC1118">
        <v>-6.3282258394607593</v>
      </c>
      <c r="AD1118">
        <v>-1.3907552190084771</v>
      </c>
      <c r="AE1118">
        <v>-6.2422257231899847</v>
      </c>
      <c r="AF1118" t="s">
        <v>198</v>
      </c>
      <c r="AG1118">
        <v>1.3163416598687832</v>
      </c>
      <c r="AH1118">
        <f t="shared" si="229"/>
        <v>4</v>
      </c>
      <c r="AI1118" t="s">
        <v>198</v>
      </c>
      <c r="AJ1118">
        <v>-6.6438561897747244</v>
      </c>
      <c r="AK1118">
        <v>-1.5063526660247899</v>
      </c>
      <c r="AL1118">
        <v>-6.6438561897747253</v>
      </c>
      <c r="AM1118" t="s">
        <v>198</v>
      </c>
      <c r="AN1118">
        <v>1.272297327162762</v>
      </c>
      <c r="AO1118">
        <f t="shared" si="230"/>
        <v>4</v>
      </c>
      <c r="AP1118" t="s">
        <v>198</v>
      </c>
      <c r="AQ1118">
        <v>0.01</v>
      </c>
      <c r="AR1118">
        <v>0.35199999999999998</v>
      </c>
      <c r="AS1118">
        <v>100</v>
      </c>
      <c r="AT1118" t="s">
        <v>198</v>
      </c>
      <c r="AU1118">
        <v>0.41399999999999998</v>
      </c>
      <c r="AV1118" t="s">
        <v>198</v>
      </c>
      <c r="AW1118" t="s">
        <v>198</v>
      </c>
      <c r="AX1118" t="s">
        <v>198</v>
      </c>
      <c r="BL1118">
        <f t="shared" si="231"/>
        <v>-6.6438561897747253</v>
      </c>
      <c r="BM1118" t="str">
        <f t="shared" si="232"/>
        <v/>
      </c>
      <c r="BN1118">
        <f t="shared" si="233"/>
        <v>1.272297327162762</v>
      </c>
      <c r="BO1118">
        <v>6.6438561897747253</v>
      </c>
      <c r="BP1118" t="s">
        <v>198</v>
      </c>
      <c r="BQ1118">
        <v>-1.272297327162762</v>
      </c>
    </row>
    <row r="1119" spans="1:69" hidden="1" x14ac:dyDescent="0.25">
      <c r="A1119"/>
      <c r="B1119" t="s">
        <v>2846</v>
      </c>
      <c r="C1119" t="s">
        <v>2847</v>
      </c>
      <c r="D1119" t="s">
        <v>198</v>
      </c>
      <c r="E1119" t="s">
        <v>198</v>
      </c>
      <c r="F1119" t="s">
        <v>198</v>
      </c>
      <c r="G1119" t="s">
        <v>198</v>
      </c>
      <c r="H1119">
        <v>37.311999999999998</v>
      </c>
      <c r="I1119">
        <v>7.74</v>
      </c>
      <c r="J1119">
        <v>336</v>
      </c>
      <c r="K1119">
        <v>18.452380952380999</v>
      </c>
      <c r="L1119">
        <v>4</v>
      </c>
      <c r="M1119">
        <v>4</v>
      </c>
      <c r="N1119">
        <v>4</v>
      </c>
      <c r="O1119">
        <v>0</v>
      </c>
      <c r="P1119">
        <v>1</v>
      </c>
      <c r="Q1119" t="s">
        <v>198</v>
      </c>
      <c r="R1119">
        <v>0.624</v>
      </c>
      <c r="S1119">
        <v>12.678986787795999</v>
      </c>
      <c r="T1119" s="8">
        <f t="shared" si="221"/>
        <v>-2.797901106026722E-2</v>
      </c>
      <c r="U1119" s="8">
        <f t="shared" si="222"/>
        <v>0.23777805443788808</v>
      </c>
      <c r="V1119" s="7">
        <f t="shared" si="223"/>
        <v>0.81121283185513204</v>
      </c>
      <c r="W1119" t="str">
        <f t="shared" si="224"/>
        <v>n.s.</v>
      </c>
      <c r="X1119" t="str">
        <f t="shared" si="225"/>
        <v>n.s.</v>
      </c>
      <c r="Y1119" t="str">
        <f t="shared" si="226"/>
        <v>n.s.</v>
      </c>
      <c r="Z1119" t="str">
        <f t="shared" si="227"/>
        <v>n.s.</v>
      </c>
      <c r="AA1119">
        <f t="shared" si="228"/>
        <v>2</v>
      </c>
      <c r="AB1119">
        <v>0.20979904337762087</v>
      </c>
      <c r="AC1119" t="s">
        <v>198</v>
      </c>
      <c r="AD1119" t="s">
        <v>198</v>
      </c>
      <c r="AE1119" t="s">
        <v>198</v>
      </c>
      <c r="AF1119">
        <v>-0.26575706549815531</v>
      </c>
      <c r="AG1119" t="s">
        <v>198</v>
      </c>
      <c r="AH1119">
        <f t="shared" si="229"/>
        <v>2</v>
      </c>
      <c r="AI1119">
        <v>-3.061923505839206E-2</v>
      </c>
      <c r="AJ1119" t="s">
        <v>198</v>
      </c>
      <c r="AK1119" t="s">
        <v>198</v>
      </c>
      <c r="AL1119" t="s">
        <v>198</v>
      </c>
      <c r="AM1119">
        <v>-0.46362245685189329</v>
      </c>
      <c r="AN1119" t="s">
        <v>198</v>
      </c>
      <c r="AO1119">
        <f t="shared" si="230"/>
        <v>2</v>
      </c>
      <c r="AP1119">
        <v>0.97899999999999998</v>
      </c>
      <c r="AQ1119" t="s">
        <v>198</v>
      </c>
      <c r="AR1119" t="s">
        <v>198</v>
      </c>
      <c r="AS1119" t="s">
        <v>198</v>
      </c>
      <c r="AT1119">
        <v>1.379</v>
      </c>
      <c r="AU1119" t="s">
        <v>198</v>
      </c>
      <c r="AV1119" t="s">
        <v>198</v>
      </c>
      <c r="AW1119" t="s">
        <v>198</v>
      </c>
      <c r="AX1119" t="s">
        <v>198</v>
      </c>
      <c r="BL1119" t="str">
        <f t="shared" si="231"/>
        <v/>
      </c>
      <c r="BM1119">
        <f t="shared" si="232"/>
        <v>-0.46362245685189329</v>
      </c>
      <c r="BN1119" t="str">
        <f t="shared" si="233"/>
        <v/>
      </c>
      <c r="BO1119" t="s">
        <v>198</v>
      </c>
      <c r="BP1119">
        <v>0.46362245685189329</v>
      </c>
      <c r="BQ1119" t="s">
        <v>198</v>
      </c>
    </row>
    <row r="1120" spans="1:69" hidden="1" x14ac:dyDescent="0.25">
      <c r="A1120"/>
      <c r="B1120" t="s">
        <v>2848</v>
      </c>
      <c r="C1120" t="s">
        <v>2849</v>
      </c>
      <c r="D1120" t="s">
        <v>198</v>
      </c>
      <c r="E1120" t="s">
        <v>198</v>
      </c>
      <c r="F1120" t="s">
        <v>198</v>
      </c>
      <c r="G1120" t="s">
        <v>198</v>
      </c>
      <c r="H1120">
        <v>59.017000000000003</v>
      </c>
      <c r="I1120">
        <v>5.22</v>
      </c>
      <c r="J1120">
        <v>542</v>
      </c>
      <c r="K1120">
        <v>8.8560885608856097</v>
      </c>
      <c r="L1120">
        <v>7</v>
      </c>
      <c r="M1120">
        <v>4</v>
      </c>
      <c r="N1120">
        <v>4</v>
      </c>
      <c r="O1120">
        <v>0</v>
      </c>
      <c r="P1120">
        <v>1</v>
      </c>
      <c r="Q1120" t="s">
        <v>198</v>
      </c>
      <c r="R1120">
        <v>0.377</v>
      </c>
      <c r="S1120">
        <v>17.918648719787601</v>
      </c>
      <c r="T1120" s="8">
        <f t="shared" si="221"/>
        <v>-3.4913489758367326</v>
      </c>
      <c r="U1120" s="8">
        <f t="shared" si="222"/>
        <v>2.79452818367949</v>
      </c>
      <c r="V1120" s="7">
        <f t="shared" si="223"/>
        <v>2.5559922350806348E-2</v>
      </c>
      <c r="W1120" t="str">
        <f t="shared" si="224"/>
        <v>n.s.</v>
      </c>
      <c r="X1120" t="str">
        <f t="shared" si="225"/>
        <v>n.s.</v>
      </c>
      <c r="Y1120" t="str">
        <f t="shared" si="226"/>
        <v>n.s.</v>
      </c>
      <c r="Z1120" t="str">
        <f t="shared" si="227"/>
        <v>n.s.</v>
      </c>
      <c r="AA1120">
        <f t="shared" si="228"/>
        <v>4</v>
      </c>
      <c r="AB1120">
        <v>-0.77116969583919892</v>
      </c>
      <c r="AC1120">
        <v>-6.3282258394607593</v>
      </c>
      <c r="AD1120">
        <v>-0.62377464485698875</v>
      </c>
      <c r="AE1120">
        <v>-6.2422257231899847</v>
      </c>
      <c r="AF1120" t="s">
        <v>198</v>
      </c>
      <c r="AG1120" t="s">
        <v>198</v>
      </c>
      <c r="AH1120">
        <f t="shared" si="229"/>
        <v>4</v>
      </c>
      <c r="AI1120">
        <v>-1.0115879742752119</v>
      </c>
      <c r="AJ1120">
        <v>-6.6438561897747244</v>
      </c>
      <c r="AK1120">
        <v>-0.73937209187330155</v>
      </c>
      <c r="AL1120">
        <v>-6.6438561897747253</v>
      </c>
      <c r="AM1120" t="s">
        <v>198</v>
      </c>
      <c r="AN1120" t="s">
        <v>198</v>
      </c>
      <c r="AO1120">
        <f t="shared" si="230"/>
        <v>4</v>
      </c>
      <c r="AP1120">
        <v>0.496</v>
      </c>
      <c r="AQ1120">
        <v>0.01</v>
      </c>
      <c r="AR1120">
        <v>0.59899999999999998</v>
      </c>
      <c r="AS1120">
        <v>100</v>
      </c>
      <c r="AT1120" t="s">
        <v>198</v>
      </c>
      <c r="AU1120" t="s">
        <v>198</v>
      </c>
      <c r="AV1120" t="s">
        <v>198</v>
      </c>
      <c r="AW1120" t="s">
        <v>198</v>
      </c>
      <c r="AX1120" t="s">
        <v>198</v>
      </c>
      <c r="BL1120">
        <f t="shared" si="231"/>
        <v>-6.6438561897747253</v>
      </c>
      <c r="BM1120" t="str">
        <f t="shared" si="232"/>
        <v/>
      </c>
      <c r="BN1120" t="str">
        <f t="shared" si="233"/>
        <v/>
      </c>
      <c r="BO1120">
        <v>6.6438561897747253</v>
      </c>
      <c r="BP1120" t="s">
        <v>198</v>
      </c>
      <c r="BQ1120" t="s">
        <v>198</v>
      </c>
    </row>
    <row r="1121" spans="1:69" x14ac:dyDescent="0.25">
      <c r="B1121" t="s">
        <v>2850</v>
      </c>
      <c r="C1121" t="s">
        <v>2851</v>
      </c>
      <c r="D1121" t="s">
        <v>198</v>
      </c>
      <c r="E1121" t="s">
        <v>198</v>
      </c>
      <c r="F1121" t="s">
        <v>198</v>
      </c>
      <c r="G1121" t="s">
        <v>3430</v>
      </c>
      <c r="H1121">
        <v>101.586</v>
      </c>
      <c r="I1121">
        <v>8.85</v>
      </c>
      <c r="J1121">
        <v>1050</v>
      </c>
      <c r="K1121">
        <v>6.0952380952380896</v>
      </c>
      <c r="L1121">
        <v>7</v>
      </c>
      <c r="M1121">
        <v>4</v>
      </c>
      <c r="N1121">
        <v>4</v>
      </c>
      <c r="O1121">
        <v>0</v>
      </c>
      <c r="P1121">
        <v>1</v>
      </c>
      <c r="Q1121" t="s">
        <v>198</v>
      </c>
      <c r="R1121">
        <v>0.29899999999999999</v>
      </c>
      <c r="S1121">
        <v>18.370997428894</v>
      </c>
      <c r="T1121" s="8">
        <f t="shared" si="221"/>
        <v>-3.3203617301963497</v>
      </c>
      <c r="U1121" s="8">
        <f t="shared" si="222"/>
        <v>3.7622192948635282</v>
      </c>
      <c r="V1121" s="7">
        <f t="shared" si="223"/>
        <v>8.224646462239954E-2</v>
      </c>
      <c r="W1121" t="str">
        <f t="shared" si="224"/>
        <v>n.s.</v>
      </c>
      <c r="X1121" t="str">
        <f t="shared" si="225"/>
        <v>n.s.</v>
      </c>
      <c r="Y1121" t="str">
        <f t="shared" si="226"/>
        <v>n.s.</v>
      </c>
      <c r="Z1121" t="str">
        <f t="shared" si="227"/>
        <v>n.s.</v>
      </c>
      <c r="AA1121">
        <f t="shared" si="228"/>
        <v>5</v>
      </c>
      <c r="AB1121">
        <v>-6.4034379113387114</v>
      </c>
      <c r="AC1121" t="s">
        <v>198</v>
      </c>
      <c r="AD1121">
        <v>-6.5282587427584113</v>
      </c>
      <c r="AE1121">
        <v>-6.2422257231899847</v>
      </c>
      <c r="AF1121">
        <v>1.2902055635004486</v>
      </c>
      <c r="AG1121">
        <v>1.2819081628049092</v>
      </c>
      <c r="AH1121">
        <f t="shared" si="229"/>
        <v>5</v>
      </c>
      <c r="AI1121">
        <v>-6.6438561897747244</v>
      </c>
      <c r="AJ1121" t="s">
        <v>198</v>
      </c>
      <c r="AK1121">
        <v>-6.6438561897747244</v>
      </c>
      <c r="AL1121">
        <v>-6.6438561897747253</v>
      </c>
      <c r="AM1121">
        <v>1.0923401721467105</v>
      </c>
      <c r="AN1121">
        <v>1.237863830098888</v>
      </c>
      <c r="AO1121">
        <f t="shared" si="230"/>
        <v>5</v>
      </c>
      <c r="AP1121">
        <v>0.01</v>
      </c>
      <c r="AQ1121" t="s">
        <v>198</v>
      </c>
      <c r="AR1121">
        <v>0.01</v>
      </c>
      <c r="AS1121">
        <v>100</v>
      </c>
      <c r="AT1121">
        <v>0.46899999999999997</v>
      </c>
      <c r="AU1121">
        <v>0.42399999999999999</v>
      </c>
      <c r="AV1121" t="s">
        <v>198</v>
      </c>
      <c r="AW1121" t="s">
        <v>198</v>
      </c>
      <c r="AX1121" t="s">
        <v>1437</v>
      </c>
      <c r="BL1121">
        <f t="shared" si="231"/>
        <v>-6.6438561897747253</v>
      </c>
      <c r="BM1121">
        <f t="shared" si="232"/>
        <v>1.0923401721467105</v>
      </c>
      <c r="BN1121">
        <f t="shared" si="233"/>
        <v>1.237863830098888</v>
      </c>
      <c r="BO1121">
        <v>6.6438561897747253</v>
      </c>
      <c r="BP1121">
        <v>-1.0923401721467105</v>
      </c>
      <c r="BQ1121">
        <v>-1.237863830098888</v>
      </c>
    </row>
    <row r="1122" spans="1:69" hidden="1" x14ac:dyDescent="0.25">
      <c r="A1122"/>
      <c r="B1122" t="s">
        <v>2852</v>
      </c>
      <c r="C1122" t="s">
        <v>2853</v>
      </c>
      <c r="D1122" t="s">
        <v>198</v>
      </c>
      <c r="E1122" t="s">
        <v>198</v>
      </c>
      <c r="F1122" t="s">
        <v>198</v>
      </c>
      <c r="G1122" t="s">
        <v>198</v>
      </c>
      <c r="H1122">
        <v>54.393000000000001</v>
      </c>
      <c r="I1122">
        <v>5.97</v>
      </c>
      <c r="J1122">
        <v>504</v>
      </c>
      <c r="K1122">
        <v>8.5317460317460299</v>
      </c>
      <c r="L1122">
        <v>6</v>
      </c>
      <c r="M1122">
        <v>3</v>
      </c>
      <c r="N1122">
        <v>3</v>
      </c>
      <c r="O1122">
        <v>0</v>
      </c>
      <c r="P1122">
        <v>1</v>
      </c>
      <c r="Q1122" t="s">
        <v>198</v>
      </c>
      <c r="R1122">
        <v>0.374</v>
      </c>
      <c r="S1122">
        <v>18.335955858230601</v>
      </c>
      <c r="T1122" s="8">
        <f t="shared" si="221"/>
        <v>0.16041535039877491</v>
      </c>
      <c r="U1122" s="8">
        <f t="shared" si="222"/>
        <v>0.32924781484007554</v>
      </c>
      <c r="V1122" s="7">
        <f t="shared" si="223"/>
        <v>0.34119743081750603</v>
      </c>
      <c r="W1122" t="str">
        <f t="shared" si="224"/>
        <v>n.s.</v>
      </c>
      <c r="X1122" t="str">
        <f t="shared" si="225"/>
        <v>n.s.</v>
      </c>
      <c r="Y1122" t="str">
        <f t="shared" si="226"/>
        <v>n.s.</v>
      </c>
      <c r="Z1122" t="str">
        <f t="shared" si="227"/>
        <v>n.s.</v>
      </c>
      <c r="AA1122">
        <f t="shared" si="228"/>
        <v>2</v>
      </c>
      <c r="AB1122" t="s">
        <v>198</v>
      </c>
      <c r="AC1122" t="s">
        <v>198</v>
      </c>
      <c r="AD1122">
        <v>0.48966316523885045</v>
      </c>
      <c r="AE1122">
        <v>-0.16883246444130062</v>
      </c>
      <c r="AF1122" t="s">
        <v>198</v>
      </c>
      <c r="AG1122" t="s">
        <v>198</v>
      </c>
      <c r="AH1122">
        <f t="shared" si="229"/>
        <v>2</v>
      </c>
      <c r="AI1122" t="s">
        <v>198</v>
      </c>
      <c r="AJ1122" t="s">
        <v>198</v>
      </c>
      <c r="AK1122">
        <v>0.3740657182225377</v>
      </c>
      <c r="AL1122">
        <v>-0.57046293102604118</v>
      </c>
      <c r="AM1122" t="s">
        <v>198</v>
      </c>
      <c r="AN1122" t="s">
        <v>198</v>
      </c>
      <c r="AO1122">
        <f t="shared" si="230"/>
        <v>2</v>
      </c>
      <c r="AP1122" t="s">
        <v>198</v>
      </c>
      <c r="AQ1122" t="s">
        <v>198</v>
      </c>
      <c r="AR1122">
        <v>1.296</v>
      </c>
      <c r="AS1122">
        <v>1.4850000000000001</v>
      </c>
      <c r="AT1122" t="s">
        <v>198</v>
      </c>
      <c r="AU1122" t="s">
        <v>198</v>
      </c>
      <c r="AV1122" t="s">
        <v>198</v>
      </c>
      <c r="AW1122" t="s">
        <v>198</v>
      </c>
      <c r="AX1122" t="s">
        <v>198</v>
      </c>
      <c r="BL1122">
        <f t="shared" si="231"/>
        <v>-0.57046293102604118</v>
      </c>
      <c r="BM1122" t="str">
        <f t="shared" si="232"/>
        <v/>
      </c>
      <c r="BN1122" t="str">
        <f t="shared" si="233"/>
        <v/>
      </c>
      <c r="BO1122">
        <v>0.57046293102604118</v>
      </c>
      <c r="BP1122" t="s">
        <v>198</v>
      </c>
      <c r="BQ1122" t="s">
        <v>198</v>
      </c>
    </row>
    <row r="1123" spans="1:69" x14ac:dyDescent="0.25">
      <c r="B1123" t="s">
        <v>2854</v>
      </c>
      <c r="C1123" t="s">
        <v>2855</v>
      </c>
      <c r="D1123" t="s">
        <v>198</v>
      </c>
      <c r="E1123" t="s">
        <v>198</v>
      </c>
      <c r="F1123" t="s">
        <v>198</v>
      </c>
      <c r="G1123" t="s">
        <v>198</v>
      </c>
      <c r="H1123">
        <v>44.543999999999997</v>
      </c>
      <c r="I1123">
        <v>8.94</v>
      </c>
      <c r="J1123">
        <v>410</v>
      </c>
      <c r="K1123">
        <v>7.8048780487804903</v>
      </c>
      <c r="L1123">
        <v>11</v>
      </c>
      <c r="M1123">
        <v>3</v>
      </c>
      <c r="N1123">
        <v>3</v>
      </c>
      <c r="O1123">
        <v>0</v>
      </c>
      <c r="P1123">
        <v>1</v>
      </c>
      <c r="Q1123" t="s">
        <v>198</v>
      </c>
      <c r="R1123">
        <v>0.68799999999999994</v>
      </c>
      <c r="S1123">
        <v>25.592451930046099</v>
      </c>
      <c r="T1123" s="8">
        <f t="shared" si="221"/>
        <v>0.61676615539790292</v>
      </c>
      <c r="U1123" s="8">
        <f t="shared" si="222"/>
        <v>0.58735361344339321</v>
      </c>
      <c r="V1123" s="7">
        <f t="shared" si="223"/>
        <v>4.4997058678957105E-2</v>
      </c>
      <c r="W1123" t="str">
        <f t="shared" si="224"/>
        <v>REGULATED</v>
      </c>
      <c r="X1123" t="str">
        <f t="shared" si="225"/>
        <v>n.s.</v>
      </c>
      <c r="Y1123" t="str">
        <f t="shared" si="226"/>
        <v>n.s.</v>
      </c>
      <c r="Z1123" t="str">
        <f t="shared" si="227"/>
        <v>n.s.</v>
      </c>
      <c r="AA1123">
        <f t="shared" si="228"/>
        <v>5</v>
      </c>
      <c r="AB1123">
        <v>0.44706150241940829</v>
      </c>
      <c r="AC1123">
        <v>0.16522936146541697</v>
      </c>
      <c r="AD1123">
        <v>0.79457075487048268</v>
      </c>
      <c r="AE1123">
        <v>1.3165369301586904E-2</v>
      </c>
      <c r="AF1123">
        <v>1.6638037889326198</v>
      </c>
      <c r="AG1123" t="s">
        <v>198</v>
      </c>
      <c r="AH1123">
        <f t="shared" si="229"/>
        <v>5</v>
      </c>
      <c r="AI1123">
        <v>0.20664322398339535</v>
      </c>
      <c r="AJ1123">
        <v>-0.15040098884854844</v>
      </c>
      <c r="AK1123">
        <v>0.67897330785416987</v>
      </c>
      <c r="AL1123">
        <v>-0.38846509728315365</v>
      </c>
      <c r="AM1123">
        <v>1.4659383975788818</v>
      </c>
      <c r="AN1123" t="s">
        <v>198</v>
      </c>
      <c r="AO1123">
        <f t="shared" si="230"/>
        <v>5</v>
      </c>
      <c r="AP1123">
        <v>1.1539999999999999</v>
      </c>
      <c r="AQ1123">
        <v>0.90100000000000002</v>
      </c>
      <c r="AR1123">
        <v>1.601</v>
      </c>
      <c r="AS1123">
        <v>1.3089999999999999</v>
      </c>
      <c r="AT1123">
        <v>0.36199999999999999</v>
      </c>
      <c r="AU1123" t="s">
        <v>198</v>
      </c>
      <c r="AV1123" t="s">
        <v>198</v>
      </c>
      <c r="AW1123" t="s">
        <v>1254</v>
      </c>
      <c r="AX1123" t="s">
        <v>198</v>
      </c>
      <c r="BL1123">
        <f t="shared" si="231"/>
        <v>-0.38846509728315365</v>
      </c>
      <c r="BM1123">
        <f t="shared" si="232"/>
        <v>1.4659383975788818</v>
      </c>
      <c r="BN1123" t="str">
        <f t="shared" si="233"/>
        <v/>
      </c>
      <c r="BO1123">
        <v>0.38846509728315365</v>
      </c>
      <c r="BP1123">
        <v>-1.4659383975788818</v>
      </c>
      <c r="BQ1123" t="s">
        <v>198</v>
      </c>
    </row>
    <row r="1124" spans="1:69" x14ac:dyDescent="0.25">
      <c r="B1124" t="s">
        <v>2856</v>
      </c>
      <c r="C1124" t="s">
        <v>2857</v>
      </c>
      <c r="D1124" t="s">
        <v>198</v>
      </c>
      <c r="E1124" t="s">
        <v>198</v>
      </c>
      <c r="F1124" t="s">
        <v>198</v>
      </c>
      <c r="G1124" t="s">
        <v>2671</v>
      </c>
      <c r="H1124">
        <v>14.417999999999999</v>
      </c>
      <c r="I1124">
        <v>8.1</v>
      </c>
      <c r="J1124">
        <v>123</v>
      </c>
      <c r="K1124">
        <v>38.211382113821102</v>
      </c>
      <c r="L1124">
        <v>10</v>
      </c>
      <c r="M1124">
        <v>4</v>
      </c>
      <c r="N1124">
        <v>4</v>
      </c>
      <c r="O1124">
        <v>0</v>
      </c>
      <c r="P1124">
        <v>1</v>
      </c>
      <c r="Q1124" t="s">
        <v>198</v>
      </c>
      <c r="R1124">
        <v>4.6230000000000002</v>
      </c>
      <c r="S1124">
        <v>13.236628651619</v>
      </c>
      <c r="T1124" s="8">
        <f t="shared" si="221"/>
        <v>-0.51287691782584</v>
      </c>
      <c r="U1124" s="8">
        <f t="shared" si="222"/>
        <v>0.18712970705966869</v>
      </c>
      <c r="V1124" s="7">
        <f t="shared" si="223"/>
        <v>1.8532458906268194E-4</v>
      </c>
      <c r="W1124" t="str">
        <f t="shared" si="224"/>
        <v>REGULATED</v>
      </c>
      <c r="X1124" t="str">
        <f t="shared" si="225"/>
        <v>n.s.</v>
      </c>
      <c r="Y1124" t="str">
        <f t="shared" si="226"/>
        <v>REGULATED</v>
      </c>
      <c r="Z1124" t="str">
        <f t="shared" si="227"/>
        <v>n.s.</v>
      </c>
      <c r="AA1124">
        <f t="shared" si="228"/>
        <v>5</v>
      </c>
      <c r="AB1124">
        <v>-0.8519218937106976</v>
      </c>
      <c r="AC1124">
        <v>-0.43583481354735593</v>
      </c>
      <c r="AD1124">
        <v>-0.28223076223030802</v>
      </c>
      <c r="AE1124">
        <v>-0.48120818918251052</v>
      </c>
      <c r="AF1124">
        <v>-0.51318893045832836</v>
      </c>
      <c r="AG1124" t="s">
        <v>198</v>
      </c>
      <c r="AH1124">
        <f t="shared" si="229"/>
        <v>5</v>
      </c>
      <c r="AI1124">
        <v>-1.0923401721467105</v>
      </c>
      <c r="AJ1124">
        <v>-0.75146516386132134</v>
      </c>
      <c r="AK1124">
        <v>-0.39782820924662077</v>
      </c>
      <c r="AL1124">
        <v>-0.88283865576725107</v>
      </c>
      <c r="AM1124">
        <v>-0.7110543218120664</v>
      </c>
      <c r="AN1124" t="s">
        <v>198</v>
      </c>
      <c r="AO1124">
        <f t="shared" si="230"/>
        <v>5</v>
      </c>
      <c r="AP1124">
        <v>0.46899999999999997</v>
      </c>
      <c r="AQ1124">
        <v>0.59399999999999997</v>
      </c>
      <c r="AR1124">
        <v>0.75900000000000001</v>
      </c>
      <c r="AS1124">
        <v>1.8440000000000001</v>
      </c>
      <c r="AT1124">
        <v>1.637</v>
      </c>
      <c r="AU1124" t="s">
        <v>198</v>
      </c>
      <c r="AV1124" t="s">
        <v>199</v>
      </c>
      <c r="AW1124" t="s">
        <v>198</v>
      </c>
      <c r="AX1124" t="s">
        <v>1272</v>
      </c>
      <c r="BL1124">
        <f t="shared" si="231"/>
        <v>-0.88283865576725107</v>
      </c>
      <c r="BM1124">
        <f t="shared" si="232"/>
        <v>-0.7110543218120664</v>
      </c>
      <c r="BN1124" t="str">
        <f t="shared" si="233"/>
        <v/>
      </c>
      <c r="BO1124">
        <v>0.88283865576725107</v>
      </c>
      <c r="BP1124">
        <v>0.7110543218120664</v>
      </c>
      <c r="BQ1124" t="s">
        <v>198</v>
      </c>
    </row>
    <row r="1125" spans="1:69" x14ac:dyDescent="0.25">
      <c r="B1125" t="s">
        <v>2858</v>
      </c>
      <c r="C1125" t="s">
        <v>2859</v>
      </c>
      <c r="D1125" t="s">
        <v>198</v>
      </c>
      <c r="E1125" t="s">
        <v>198</v>
      </c>
      <c r="F1125" t="s">
        <v>198</v>
      </c>
      <c r="G1125" t="s">
        <v>2860</v>
      </c>
      <c r="H1125">
        <v>23.73</v>
      </c>
      <c r="I1125">
        <v>7.78</v>
      </c>
      <c r="J1125">
        <v>202</v>
      </c>
      <c r="K1125">
        <v>25.742574257425701</v>
      </c>
      <c r="L1125">
        <v>13</v>
      </c>
      <c r="M1125">
        <v>4</v>
      </c>
      <c r="N1125">
        <v>4</v>
      </c>
      <c r="O1125">
        <v>0</v>
      </c>
      <c r="P1125">
        <v>1</v>
      </c>
      <c r="Q1125" t="s">
        <v>198</v>
      </c>
      <c r="R1125">
        <v>0.89600000000000002</v>
      </c>
      <c r="S1125">
        <v>26.8909912109375</v>
      </c>
      <c r="T1125" s="8">
        <f t="shared" si="221"/>
        <v>-4.2146551198908457E-2</v>
      </c>
      <c r="U1125" s="8">
        <f t="shared" si="222"/>
        <v>0.58173498727176298</v>
      </c>
      <c r="V1125" s="7">
        <f t="shared" si="223"/>
        <v>0.87453041356777594</v>
      </c>
      <c r="W1125" t="str">
        <f t="shared" si="224"/>
        <v>n.s.</v>
      </c>
      <c r="X1125" t="str">
        <f t="shared" si="225"/>
        <v>n.s.</v>
      </c>
      <c r="Y1125" t="str">
        <f t="shared" si="226"/>
        <v>n.s.</v>
      </c>
      <c r="Z1125" t="str">
        <f t="shared" si="227"/>
        <v>n.s.</v>
      </c>
      <c r="AA1125">
        <f t="shared" si="228"/>
        <v>6</v>
      </c>
      <c r="AB1125">
        <v>-0.14416542430111706</v>
      </c>
      <c r="AC1125">
        <v>-0.52344946150493143</v>
      </c>
      <c r="AD1125">
        <v>-0.8278190246173196</v>
      </c>
      <c r="AE1125">
        <v>0.92654558363595796</v>
      </c>
      <c r="AF1125">
        <v>-0.11828035093961836</v>
      </c>
      <c r="AG1125">
        <v>0.43428937053357775</v>
      </c>
      <c r="AH1125">
        <f t="shared" si="229"/>
        <v>6</v>
      </c>
      <c r="AI1125">
        <v>-0.38458370273713</v>
      </c>
      <c r="AJ1125">
        <v>-0.83907981181889679</v>
      </c>
      <c r="AK1125">
        <v>-0.9434164716336324</v>
      </c>
      <c r="AL1125">
        <v>0.52491511705121741</v>
      </c>
      <c r="AM1125">
        <v>-0.31614574229335635</v>
      </c>
      <c r="AN1125">
        <v>0.39024503782755654</v>
      </c>
      <c r="AO1125">
        <f t="shared" si="230"/>
        <v>6</v>
      </c>
      <c r="AP1125">
        <v>0.76600000000000001</v>
      </c>
      <c r="AQ1125">
        <v>0.55900000000000005</v>
      </c>
      <c r="AR1125">
        <v>0.52</v>
      </c>
      <c r="AS1125">
        <v>0.69499999999999995</v>
      </c>
      <c r="AT1125">
        <v>1.2450000000000001</v>
      </c>
      <c r="AU1125">
        <v>0.76300000000000001</v>
      </c>
      <c r="AV1125" t="s">
        <v>198</v>
      </c>
      <c r="AW1125" t="s">
        <v>741</v>
      </c>
      <c r="AX1125" t="s">
        <v>198</v>
      </c>
      <c r="BL1125">
        <f t="shared" si="231"/>
        <v>0.52491511705121741</v>
      </c>
      <c r="BM1125">
        <f t="shared" si="232"/>
        <v>-0.31614574229335635</v>
      </c>
      <c r="BN1125">
        <f t="shared" si="233"/>
        <v>0.39024503782755654</v>
      </c>
      <c r="BO1125">
        <v>-0.52491511705121741</v>
      </c>
      <c r="BP1125">
        <v>0.31614574229335635</v>
      </c>
      <c r="BQ1125">
        <v>-0.39024503782755654</v>
      </c>
    </row>
    <row r="1126" spans="1:69" hidden="1" x14ac:dyDescent="0.25">
      <c r="A1126"/>
      <c r="B1126" t="s">
        <v>2861</v>
      </c>
      <c r="C1126" t="s">
        <v>2862</v>
      </c>
      <c r="D1126" t="s">
        <v>198</v>
      </c>
      <c r="E1126" t="s">
        <v>198</v>
      </c>
      <c r="F1126" t="s">
        <v>198</v>
      </c>
      <c r="G1126" t="s">
        <v>198</v>
      </c>
      <c r="H1126">
        <v>145.13200000000001</v>
      </c>
      <c r="I1126">
        <v>7.24</v>
      </c>
      <c r="J1126">
        <v>1475</v>
      </c>
      <c r="K1126">
        <v>2.9830508474576298</v>
      </c>
      <c r="L1126">
        <v>5</v>
      </c>
      <c r="M1126">
        <v>3</v>
      </c>
      <c r="N1126">
        <v>3</v>
      </c>
      <c r="O1126">
        <v>0</v>
      </c>
      <c r="P1126">
        <v>1</v>
      </c>
      <c r="Q1126" t="s">
        <v>198</v>
      </c>
      <c r="R1126">
        <v>0.16900000000000001</v>
      </c>
      <c r="S1126">
        <v>13.123539447784401</v>
      </c>
      <c r="T1126" s="8">
        <f t="shared" si="221"/>
        <v>-1.1795297226905057</v>
      </c>
      <c r="U1126" s="8">
        <f t="shared" si="222"/>
        <v>1.0245711765404817</v>
      </c>
      <c r="V1126" s="7">
        <f t="shared" si="223"/>
        <v>5.0324209862198002E-2</v>
      </c>
      <c r="W1126" t="str">
        <f t="shared" si="224"/>
        <v>n.s.</v>
      </c>
      <c r="X1126" t="str">
        <f t="shared" si="225"/>
        <v>n.s.</v>
      </c>
      <c r="Y1126" t="str">
        <f t="shared" si="226"/>
        <v>n.s.</v>
      </c>
      <c r="Z1126" t="str">
        <f t="shared" si="227"/>
        <v>n.s.</v>
      </c>
      <c r="AA1126">
        <f t="shared" si="228"/>
        <v>2</v>
      </c>
      <c r="AB1126" t="s">
        <v>198</v>
      </c>
      <c r="AC1126" t="s">
        <v>198</v>
      </c>
      <c r="AD1126">
        <v>-0.15495854615002397</v>
      </c>
      <c r="AE1126">
        <v>-2.2041008992309874</v>
      </c>
      <c r="AF1126" t="s">
        <v>198</v>
      </c>
      <c r="AG1126" t="s">
        <v>198</v>
      </c>
      <c r="AH1126">
        <f t="shared" si="229"/>
        <v>2</v>
      </c>
      <c r="AI1126" t="s">
        <v>198</v>
      </c>
      <c r="AJ1126" t="s">
        <v>198</v>
      </c>
      <c r="AK1126">
        <v>-0.27055599316633672</v>
      </c>
      <c r="AL1126">
        <v>-2.605731365815728</v>
      </c>
      <c r="AM1126" t="s">
        <v>198</v>
      </c>
      <c r="AN1126" t="s">
        <v>198</v>
      </c>
      <c r="AO1126">
        <f t="shared" si="230"/>
        <v>2</v>
      </c>
      <c r="AP1126" t="s">
        <v>198</v>
      </c>
      <c r="AQ1126" t="s">
        <v>198</v>
      </c>
      <c r="AR1126">
        <v>0.82899999999999996</v>
      </c>
      <c r="AS1126">
        <v>6.0869999999999997</v>
      </c>
      <c r="AT1126" t="s">
        <v>198</v>
      </c>
      <c r="AU1126" t="s">
        <v>198</v>
      </c>
      <c r="AV1126" t="s">
        <v>198</v>
      </c>
      <c r="AW1126" t="s">
        <v>198</v>
      </c>
      <c r="AX1126" t="s">
        <v>198</v>
      </c>
      <c r="BL1126">
        <f t="shared" si="231"/>
        <v>-2.605731365815728</v>
      </c>
      <c r="BM1126" t="str">
        <f t="shared" si="232"/>
        <v/>
      </c>
      <c r="BN1126" t="str">
        <f t="shared" si="233"/>
        <v/>
      </c>
      <c r="BO1126">
        <v>2.605731365815728</v>
      </c>
      <c r="BP1126" t="s">
        <v>198</v>
      </c>
      <c r="BQ1126" t="s">
        <v>198</v>
      </c>
    </row>
    <row r="1127" spans="1:69" x14ac:dyDescent="0.25">
      <c r="B1127" t="s">
        <v>2863</v>
      </c>
      <c r="C1127" t="s">
        <v>2864</v>
      </c>
      <c r="D1127" t="s">
        <v>198</v>
      </c>
      <c r="E1127" t="s">
        <v>198</v>
      </c>
      <c r="F1127" t="s">
        <v>198</v>
      </c>
      <c r="G1127" t="s">
        <v>2865</v>
      </c>
      <c r="H1127">
        <v>22.263999999999999</v>
      </c>
      <c r="I1127">
        <v>5.73</v>
      </c>
      <c r="J1127">
        <v>203</v>
      </c>
      <c r="K1127">
        <v>14.778325123152699</v>
      </c>
      <c r="L1127">
        <v>11</v>
      </c>
      <c r="M1127">
        <v>3</v>
      </c>
      <c r="N1127">
        <v>3</v>
      </c>
      <c r="O1127">
        <v>0</v>
      </c>
      <c r="P1127">
        <v>1</v>
      </c>
      <c r="Q1127" t="s">
        <v>198</v>
      </c>
      <c r="R1127">
        <v>1.276</v>
      </c>
      <c r="S1127">
        <v>18.512279510498001</v>
      </c>
      <c r="T1127" s="8">
        <f t="shared" si="221"/>
        <v>-0.68824517664194618</v>
      </c>
      <c r="U1127" s="8">
        <f t="shared" si="222"/>
        <v>0.8275934138162675</v>
      </c>
      <c r="V1127" s="7">
        <f t="shared" si="223"/>
        <v>9.8506516729967394E-2</v>
      </c>
      <c r="W1127" t="str">
        <f t="shared" si="224"/>
        <v>n.s.</v>
      </c>
      <c r="X1127" t="str">
        <f t="shared" si="225"/>
        <v>n.s.</v>
      </c>
      <c r="Y1127" t="str">
        <f t="shared" si="226"/>
        <v>n.s.</v>
      </c>
      <c r="Z1127" t="str">
        <f t="shared" si="227"/>
        <v>n.s.</v>
      </c>
      <c r="AA1127">
        <f t="shared" si="228"/>
        <v>5</v>
      </c>
      <c r="AB1127">
        <v>-9.0554956054356317E-2</v>
      </c>
      <c r="AC1127">
        <v>-2.0802983260171737</v>
      </c>
      <c r="AD1127">
        <v>-1.2027284111908538</v>
      </c>
      <c r="AE1127">
        <v>-9.8151653562571162E-2</v>
      </c>
      <c r="AF1127">
        <v>3.0507463615223857E-2</v>
      </c>
      <c r="AG1127" t="s">
        <v>198</v>
      </c>
      <c r="AH1127">
        <f t="shared" si="229"/>
        <v>5</v>
      </c>
      <c r="AI1127">
        <v>-0.33097323449036925</v>
      </c>
      <c r="AJ1127">
        <v>-2.3959286763311392</v>
      </c>
      <c r="AK1127">
        <v>-1.3183258582071666</v>
      </c>
      <c r="AL1127">
        <v>-0.49978212014731171</v>
      </c>
      <c r="AM1127">
        <v>-0.16735792773851413</v>
      </c>
      <c r="AN1127" t="s">
        <v>198</v>
      </c>
      <c r="AO1127">
        <f t="shared" si="230"/>
        <v>5</v>
      </c>
      <c r="AP1127">
        <v>0.79500000000000004</v>
      </c>
      <c r="AQ1127">
        <v>0.19</v>
      </c>
      <c r="AR1127">
        <v>0.40100000000000002</v>
      </c>
      <c r="AS1127">
        <v>1.4139999999999999</v>
      </c>
      <c r="AT1127">
        <v>1.123</v>
      </c>
      <c r="AU1127" t="s">
        <v>198</v>
      </c>
      <c r="AV1127" t="s">
        <v>198</v>
      </c>
      <c r="AW1127" t="s">
        <v>198</v>
      </c>
      <c r="AX1127" t="s">
        <v>209</v>
      </c>
      <c r="BL1127">
        <f t="shared" si="231"/>
        <v>-0.49978212014731171</v>
      </c>
      <c r="BM1127">
        <f t="shared" si="232"/>
        <v>-0.16735792773851413</v>
      </c>
      <c r="BN1127" t="str">
        <f t="shared" si="233"/>
        <v/>
      </c>
      <c r="BO1127">
        <v>0.49978212014731171</v>
      </c>
      <c r="BP1127">
        <v>0.16735792773851413</v>
      </c>
      <c r="BQ1127" t="s">
        <v>198</v>
      </c>
    </row>
    <row r="1128" spans="1:69" x14ac:dyDescent="0.25">
      <c r="B1128" t="s">
        <v>2866</v>
      </c>
      <c r="C1128" t="s">
        <v>2867</v>
      </c>
      <c r="D1128" t="s">
        <v>198</v>
      </c>
      <c r="E1128" t="s">
        <v>198</v>
      </c>
      <c r="F1128" t="s">
        <v>198</v>
      </c>
      <c r="G1128" t="s">
        <v>198</v>
      </c>
      <c r="H1128">
        <v>18.283999999999999</v>
      </c>
      <c r="I1128">
        <v>5.08</v>
      </c>
      <c r="J1128">
        <v>178</v>
      </c>
      <c r="K1128">
        <v>10.6741573033708</v>
      </c>
      <c r="L1128">
        <v>14</v>
      </c>
      <c r="M1128">
        <v>1</v>
      </c>
      <c r="N1128">
        <v>1</v>
      </c>
      <c r="O1128">
        <v>0</v>
      </c>
      <c r="P1128">
        <v>1</v>
      </c>
      <c r="Q1128" t="s">
        <v>198</v>
      </c>
      <c r="R1128">
        <v>30.623000000000001</v>
      </c>
      <c r="S1128">
        <v>68.0353844165802</v>
      </c>
      <c r="T1128" s="8">
        <f t="shared" si="221"/>
        <v>-1.8239137420364048E-2</v>
      </c>
      <c r="U1128" s="8">
        <f t="shared" si="222"/>
        <v>0.18527932122320731</v>
      </c>
      <c r="V1128" s="7">
        <f t="shared" si="223"/>
        <v>0.83220766625821074</v>
      </c>
      <c r="W1128" t="str">
        <f t="shared" si="224"/>
        <v>n.s.</v>
      </c>
      <c r="X1128" t="str">
        <f t="shared" si="225"/>
        <v>n.s.</v>
      </c>
      <c r="Y1128" t="str">
        <f t="shared" si="226"/>
        <v>n.s.</v>
      </c>
      <c r="Z1128" t="str">
        <f t="shared" si="227"/>
        <v>n.s.</v>
      </c>
      <c r="AA1128">
        <f t="shared" si="228"/>
        <v>5</v>
      </c>
      <c r="AB1128">
        <v>0.24473988438610639</v>
      </c>
      <c r="AC1128">
        <v>-0.21136208176986088</v>
      </c>
      <c r="AD1128">
        <v>0.16243770121928511</v>
      </c>
      <c r="AE1128">
        <v>-0.1194202703162226</v>
      </c>
      <c r="AF1128" t="s">
        <v>198</v>
      </c>
      <c r="AG1128">
        <v>-0.16759092062112826</v>
      </c>
      <c r="AH1128">
        <f t="shared" si="229"/>
        <v>5</v>
      </c>
      <c r="AI1128">
        <v>4.3216059500934684E-3</v>
      </c>
      <c r="AJ1128">
        <v>-0.52699243208382629</v>
      </c>
      <c r="AK1128">
        <v>4.6840254202972352E-2</v>
      </c>
      <c r="AL1128">
        <v>-0.52105073690096315</v>
      </c>
      <c r="AM1128" t="s">
        <v>198</v>
      </c>
      <c r="AN1128">
        <v>-0.21163525332714947</v>
      </c>
      <c r="AO1128">
        <f t="shared" si="230"/>
        <v>5</v>
      </c>
      <c r="AP1128">
        <v>1.0029999999999999</v>
      </c>
      <c r="AQ1128">
        <v>0.69399999999999995</v>
      </c>
      <c r="AR1128">
        <v>1.0329999999999999</v>
      </c>
      <c r="AS1128">
        <v>1.4350000000000001</v>
      </c>
      <c r="AT1128" t="s">
        <v>198</v>
      </c>
      <c r="AU1128">
        <v>1.1579999999999999</v>
      </c>
      <c r="AV1128" t="s">
        <v>198</v>
      </c>
      <c r="AW1128" t="s">
        <v>198</v>
      </c>
      <c r="AX1128" t="s">
        <v>198</v>
      </c>
      <c r="BL1128">
        <f t="shared" si="231"/>
        <v>-0.52105073690096315</v>
      </c>
      <c r="BM1128" t="str">
        <f t="shared" si="232"/>
        <v/>
      </c>
      <c r="BN1128">
        <f t="shared" si="233"/>
        <v>-0.21163525332714947</v>
      </c>
      <c r="BO1128">
        <v>0.52105073690096315</v>
      </c>
      <c r="BP1128" t="s">
        <v>198</v>
      </c>
      <c r="BQ1128">
        <v>0.21163525332714947</v>
      </c>
    </row>
    <row r="1129" spans="1:69" x14ac:dyDescent="0.25">
      <c r="B1129" t="s">
        <v>2868</v>
      </c>
      <c r="C1129" t="s">
        <v>2869</v>
      </c>
      <c r="D1129" t="s">
        <v>198</v>
      </c>
      <c r="E1129" t="s">
        <v>198</v>
      </c>
      <c r="F1129" t="s">
        <v>198</v>
      </c>
      <c r="G1129" t="s">
        <v>198</v>
      </c>
      <c r="H1129">
        <v>25.42</v>
      </c>
      <c r="I1129">
        <v>8.9</v>
      </c>
      <c r="J1129">
        <v>218</v>
      </c>
      <c r="K1129">
        <v>20.183486238532101</v>
      </c>
      <c r="L1129">
        <v>7</v>
      </c>
      <c r="M1129">
        <v>3</v>
      </c>
      <c r="N1129">
        <v>3</v>
      </c>
      <c r="O1129">
        <v>0</v>
      </c>
      <c r="P1129">
        <v>1</v>
      </c>
      <c r="Q1129" t="s">
        <v>198</v>
      </c>
      <c r="R1129">
        <v>1.8480000000000001</v>
      </c>
      <c r="S1129">
        <v>19.9231840372086</v>
      </c>
      <c r="T1129" s="8">
        <f t="shared" si="221"/>
        <v>-0.17895146905458331</v>
      </c>
      <c r="U1129" s="8">
        <f t="shared" si="222"/>
        <v>0.44157003386839794</v>
      </c>
      <c r="V1129" s="7">
        <f t="shared" si="223"/>
        <v>0.3926169508691294</v>
      </c>
      <c r="W1129" t="str">
        <f t="shared" si="224"/>
        <v>n.s.</v>
      </c>
      <c r="X1129" t="str">
        <f t="shared" si="225"/>
        <v>n.s.</v>
      </c>
      <c r="Y1129" t="str">
        <f t="shared" si="226"/>
        <v>n.s.</v>
      </c>
      <c r="Z1129" t="str">
        <f t="shared" si="227"/>
        <v>n.s.</v>
      </c>
      <c r="AA1129">
        <f t="shared" si="228"/>
        <v>5</v>
      </c>
      <c r="AB1129" t="s">
        <v>198</v>
      </c>
      <c r="AC1129">
        <v>-0.60030538489756013</v>
      </c>
      <c r="AD1129">
        <v>0.14981316235422576</v>
      </c>
      <c r="AE1129">
        <v>0.16284360699762407</v>
      </c>
      <c r="AF1129">
        <v>0.2167434015594274</v>
      </c>
      <c r="AG1129">
        <v>-0.82385213128663359</v>
      </c>
      <c r="AH1129">
        <f t="shared" si="229"/>
        <v>5</v>
      </c>
      <c r="AI1129" t="s">
        <v>198</v>
      </c>
      <c r="AJ1129">
        <v>-0.91593573521152549</v>
      </c>
      <c r="AK1129">
        <v>3.421571533791299E-2</v>
      </c>
      <c r="AL1129">
        <v>-0.23878685958711648</v>
      </c>
      <c r="AM1129">
        <v>1.88780102056894E-2</v>
      </c>
      <c r="AN1129">
        <v>-0.86789646399265485</v>
      </c>
      <c r="AO1129">
        <f t="shared" si="230"/>
        <v>5</v>
      </c>
      <c r="AP1129" t="s">
        <v>198</v>
      </c>
      <c r="AQ1129">
        <v>0.53</v>
      </c>
      <c r="AR1129">
        <v>1.024</v>
      </c>
      <c r="AS1129">
        <v>1.18</v>
      </c>
      <c r="AT1129">
        <v>0.98699999999999999</v>
      </c>
      <c r="AU1129">
        <v>1.825</v>
      </c>
      <c r="AV1129" t="s">
        <v>198</v>
      </c>
      <c r="AW1129" t="s">
        <v>198</v>
      </c>
      <c r="AX1129" t="s">
        <v>198</v>
      </c>
      <c r="BL1129">
        <f t="shared" si="231"/>
        <v>-0.23878685958711648</v>
      </c>
      <c r="BM1129">
        <f t="shared" si="232"/>
        <v>1.88780102056894E-2</v>
      </c>
      <c r="BN1129">
        <f t="shared" si="233"/>
        <v>-0.86789646399265485</v>
      </c>
      <c r="BO1129">
        <v>0.23878685958711648</v>
      </c>
      <c r="BP1129">
        <v>-1.88780102056894E-2</v>
      </c>
      <c r="BQ1129">
        <v>0.86789646399265485</v>
      </c>
    </row>
    <row r="1130" spans="1:69" hidden="1" x14ac:dyDescent="0.25">
      <c r="A1130"/>
      <c r="B1130" t="s">
        <v>2870</v>
      </c>
      <c r="C1130" t="s">
        <v>2871</v>
      </c>
      <c r="D1130" t="s">
        <v>198</v>
      </c>
      <c r="E1130" t="s">
        <v>198</v>
      </c>
      <c r="F1130" t="s">
        <v>198</v>
      </c>
      <c r="G1130" t="s">
        <v>2872</v>
      </c>
      <c r="H1130">
        <v>26.135000000000002</v>
      </c>
      <c r="I1130">
        <v>7.46</v>
      </c>
      <c r="J1130">
        <v>230</v>
      </c>
      <c r="K1130">
        <v>15.2173913043478</v>
      </c>
      <c r="L1130">
        <v>5</v>
      </c>
      <c r="M1130">
        <v>3</v>
      </c>
      <c r="N1130">
        <v>3</v>
      </c>
      <c r="O1130">
        <v>0</v>
      </c>
      <c r="P1130">
        <v>1</v>
      </c>
      <c r="Q1130" t="s">
        <v>198</v>
      </c>
      <c r="R1130">
        <v>0.84799999999999998</v>
      </c>
      <c r="S1130">
        <v>15.335887670517</v>
      </c>
      <c r="T1130" s="8">
        <f t="shared" si="221"/>
        <v>-1.1158340057161324</v>
      </c>
      <c r="U1130" s="8">
        <f t="shared" si="222"/>
        <v>1.6248990306299422</v>
      </c>
      <c r="V1130" s="7">
        <f t="shared" si="223"/>
        <v>0.18151964368817308</v>
      </c>
      <c r="W1130" t="str">
        <f t="shared" si="224"/>
        <v>n.s.</v>
      </c>
      <c r="X1130" t="str">
        <f t="shared" si="225"/>
        <v>n.s.</v>
      </c>
      <c r="Y1130" t="str">
        <f t="shared" si="226"/>
        <v>n.s.</v>
      </c>
      <c r="Z1130" t="str">
        <f t="shared" si="227"/>
        <v>n.s.</v>
      </c>
      <c r="AA1130">
        <f t="shared" si="228"/>
        <v>3</v>
      </c>
      <c r="AB1130" t="s">
        <v>198</v>
      </c>
      <c r="AC1130" t="s">
        <v>198</v>
      </c>
      <c r="AD1130">
        <v>1.1342316211553638</v>
      </c>
      <c r="AE1130" t="s">
        <v>198</v>
      </c>
      <c r="AF1130">
        <v>-1.836702501464476</v>
      </c>
      <c r="AG1130">
        <v>-2.6450311368392851</v>
      </c>
      <c r="AH1130">
        <f t="shared" si="229"/>
        <v>3</v>
      </c>
      <c r="AI1130" t="s">
        <v>198</v>
      </c>
      <c r="AJ1130" t="s">
        <v>198</v>
      </c>
      <c r="AK1130">
        <v>1.018634174139051</v>
      </c>
      <c r="AL1130" t="s">
        <v>198</v>
      </c>
      <c r="AM1130">
        <v>-2.034567892818214</v>
      </c>
      <c r="AN1130">
        <v>-2.6890754695453065</v>
      </c>
      <c r="AO1130">
        <f t="shared" si="230"/>
        <v>3</v>
      </c>
      <c r="AP1130" t="s">
        <v>198</v>
      </c>
      <c r="AQ1130" t="s">
        <v>198</v>
      </c>
      <c r="AR1130">
        <v>2.0259999999999998</v>
      </c>
      <c r="AS1130" t="s">
        <v>198</v>
      </c>
      <c r="AT1130">
        <v>4.0970000000000004</v>
      </c>
      <c r="AU1130">
        <v>6.4489999999999998</v>
      </c>
      <c r="AV1130" t="s">
        <v>1364</v>
      </c>
      <c r="AW1130" t="s">
        <v>1254</v>
      </c>
      <c r="AX1130" t="s">
        <v>198</v>
      </c>
      <c r="BL1130" t="str">
        <f t="shared" si="231"/>
        <v/>
      </c>
      <c r="BM1130">
        <f t="shared" si="232"/>
        <v>-2.034567892818214</v>
      </c>
      <c r="BN1130">
        <f t="shared" si="233"/>
        <v>-2.6890754695453065</v>
      </c>
      <c r="BO1130" t="s">
        <v>198</v>
      </c>
      <c r="BP1130">
        <v>2.034567892818214</v>
      </c>
      <c r="BQ1130">
        <v>2.6890754695453065</v>
      </c>
    </row>
    <row r="1131" spans="1:69" hidden="1" x14ac:dyDescent="0.25">
      <c r="A1131"/>
      <c r="B1131" t="s">
        <v>2873</v>
      </c>
      <c r="C1131" t="s">
        <v>2874</v>
      </c>
      <c r="D1131" t="s">
        <v>198</v>
      </c>
      <c r="E1131" t="s">
        <v>198</v>
      </c>
      <c r="F1131" t="s">
        <v>198</v>
      </c>
      <c r="G1131" t="s">
        <v>198</v>
      </c>
      <c r="H1131">
        <v>96.051000000000002</v>
      </c>
      <c r="I1131">
        <v>7.75</v>
      </c>
      <c r="J1131">
        <v>886</v>
      </c>
      <c r="K1131">
        <v>4.9661399548532703</v>
      </c>
      <c r="L1131">
        <v>5</v>
      </c>
      <c r="M1131">
        <v>4</v>
      </c>
      <c r="N1131">
        <v>4</v>
      </c>
      <c r="O1131">
        <v>0</v>
      </c>
      <c r="P1131">
        <v>1</v>
      </c>
      <c r="Q1131" t="s">
        <v>198</v>
      </c>
      <c r="R1131">
        <v>0.253</v>
      </c>
      <c r="S1131">
        <v>14.3133206367493</v>
      </c>
      <c r="T1131" s="8">
        <f t="shared" si="221"/>
        <v>0.91644131346127466</v>
      </c>
      <c r="U1131" s="8">
        <f t="shared" si="222"/>
        <v>0.88392474724051295</v>
      </c>
      <c r="V1131" s="7">
        <f t="shared" si="223"/>
        <v>6.0103151267625617E-2</v>
      </c>
      <c r="W1131" t="str">
        <f t="shared" si="224"/>
        <v>n.s.</v>
      </c>
      <c r="X1131" t="str">
        <f t="shared" si="225"/>
        <v>n.s.</v>
      </c>
      <c r="Y1131" t="str">
        <f t="shared" si="226"/>
        <v>n.s.</v>
      </c>
      <c r="Z1131" t="str">
        <f t="shared" si="227"/>
        <v>n.s.</v>
      </c>
      <c r="AA1131">
        <f t="shared" si="228"/>
        <v>3</v>
      </c>
      <c r="AB1131" t="s">
        <v>198</v>
      </c>
      <c r="AC1131" t="s">
        <v>198</v>
      </c>
      <c r="AD1131">
        <v>2.0694214009574794</v>
      </c>
      <c r="AE1131">
        <v>0.75823601310484823</v>
      </c>
      <c r="AF1131">
        <v>-7.8333473678503796E-2</v>
      </c>
      <c r="AG1131" t="s">
        <v>198</v>
      </c>
      <c r="AH1131">
        <f t="shared" si="229"/>
        <v>3</v>
      </c>
      <c r="AI1131" t="s">
        <v>198</v>
      </c>
      <c r="AJ1131" t="s">
        <v>198</v>
      </c>
      <c r="AK1131">
        <v>1.9538239539411666</v>
      </c>
      <c r="AL1131">
        <v>0.35660554652010767</v>
      </c>
      <c r="AM1131">
        <v>-0.27619886503224178</v>
      </c>
      <c r="AN1131" t="s">
        <v>198</v>
      </c>
      <c r="AO1131">
        <f t="shared" si="230"/>
        <v>3</v>
      </c>
      <c r="AP1131" t="s">
        <v>198</v>
      </c>
      <c r="AQ1131" t="s">
        <v>198</v>
      </c>
      <c r="AR1131">
        <v>3.8740000000000001</v>
      </c>
      <c r="AS1131">
        <v>0.78100000000000003</v>
      </c>
      <c r="AT1131">
        <v>1.2110000000000001</v>
      </c>
      <c r="AU1131" t="s">
        <v>198</v>
      </c>
      <c r="AV1131" t="s">
        <v>198</v>
      </c>
      <c r="AW1131" t="s">
        <v>198</v>
      </c>
      <c r="AX1131" t="s">
        <v>198</v>
      </c>
      <c r="BL1131">
        <f t="shared" si="231"/>
        <v>0.35660554652010767</v>
      </c>
      <c r="BM1131">
        <f t="shared" si="232"/>
        <v>-0.27619886503224178</v>
      </c>
      <c r="BN1131" t="str">
        <f t="shared" si="233"/>
        <v/>
      </c>
      <c r="BO1131">
        <v>-0.35660554652010767</v>
      </c>
      <c r="BP1131">
        <v>0.27619886503224178</v>
      </c>
      <c r="BQ1131" t="s">
        <v>198</v>
      </c>
    </row>
    <row r="1132" spans="1:69" hidden="1" x14ac:dyDescent="0.25">
      <c r="A1132"/>
      <c r="B1132" t="s">
        <v>2875</v>
      </c>
      <c r="C1132" t="s">
        <v>2876</v>
      </c>
      <c r="D1132" t="s">
        <v>198</v>
      </c>
      <c r="E1132" t="s">
        <v>198</v>
      </c>
      <c r="F1132" t="s">
        <v>198</v>
      </c>
      <c r="G1132" t="s">
        <v>2877</v>
      </c>
      <c r="H1132">
        <v>19.37</v>
      </c>
      <c r="I1132">
        <v>4.6399999999999997</v>
      </c>
      <c r="J1132">
        <v>177</v>
      </c>
      <c r="K1132">
        <v>15.819209039547999</v>
      </c>
      <c r="L1132">
        <v>6</v>
      </c>
      <c r="M1132">
        <v>2</v>
      </c>
      <c r="N1132">
        <v>2</v>
      </c>
      <c r="O1132">
        <v>0</v>
      </c>
      <c r="P1132">
        <v>1</v>
      </c>
      <c r="Q1132" t="s">
        <v>240</v>
      </c>
      <c r="R1132">
        <v>1.31</v>
      </c>
      <c r="S1132">
        <v>16.092024326324498</v>
      </c>
      <c r="T1132" s="8">
        <f t="shared" si="221"/>
        <v>0.20919764374667998</v>
      </c>
      <c r="U1132" s="8">
        <f t="shared" si="222"/>
        <v>0.65168089966995979</v>
      </c>
      <c r="V1132" s="7">
        <f t="shared" si="223"/>
        <v>0.5018185682049694</v>
      </c>
      <c r="W1132" t="str">
        <f t="shared" si="224"/>
        <v>n.s.</v>
      </c>
      <c r="X1132" t="str">
        <f t="shared" si="225"/>
        <v>n.s.</v>
      </c>
      <c r="Y1132" t="str">
        <f t="shared" si="226"/>
        <v>n.s.</v>
      </c>
      <c r="Z1132" t="str">
        <f t="shared" si="227"/>
        <v>n.s.</v>
      </c>
      <c r="AA1132">
        <f t="shared" si="228"/>
        <v>4</v>
      </c>
      <c r="AB1132">
        <v>-0.19398454570976198</v>
      </c>
      <c r="AC1132">
        <v>-0.5706691505213064</v>
      </c>
      <c r="AD1132" t="s">
        <v>198</v>
      </c>
      <c r="AE1132" t="s">
        <v>198</v>
      </c>
      <c r="AF1132">
        <v>1.1385101137373168</v>
      </c>
      <c r="AG1132">
        <v>0.46293415748047156</v>
      </c>
      <c r="AH1132">
        <f t="shared" si="229"/>
        <v>4</v>
      </c>
      <c r="AI1132">
        <v>-0.43440282414577491</v>
      </c>
      <c r="AJ1132">
        <v>-0.88629950083527176</v>
      </c>
      <c r="AK1132" t="s">
        <v>198</v>
      </c>
      <c r="AL1132" t="s">
        <v>198</v>
      </c>
      <c r="AM1132">
        <v>0.94064472238357888</v>
      </c>
      <c r="AN1132">
        <v>0.41888982477445036</v>
      </c>
      <c r="AO1132">
        <f t="shared" si="230"/>
        <v>4</v>
      </c>
      <c r="AP1132">
        <v>0.74</v>
      </c>
      <c r="AQ1132">
        <v>0.54100000000000004</v>
      </c>
      <c r="AR1132" t="s">
        <v>198</v>
      </c>
      <c r="AS1132" t="s">
        <v>198</v>
      </c>
      <c r="AT1132">
        <v>0.52100000000000002</v>
      </c>
      <c r="AU1132">
        <v>0.748</v>
      </c>
      <c r="AV1132" t="s">
        <v>198</v>
      </c>
      <c r="AW1132" t="s">
        <v>198</v>
      </c>
      <c r="AX1132" t="s">
        <v>198</v>
      </c>
      <c r="BL1132" t="str">
        <f t="shared" si="231"/>
        <v/>
      </c>
      <c r="BM1132">
        <f t="shared" si="232"/>
        <v>0.94064472238357888</v>
      </c>
      <c r="BN1132">
        <f t="shared" si="233"/>
        <v>0.41888982477445036</v>
      </c>
      <c r="BO1132" t="s">
        <v>198</v>
      </c>
      <c r="BP1132">
        <v>-0.94064472238357888</v>
      </c>
      <c r="BQ1132">
        <v>-0.41888982477445036</v>
      </c>
    </row>
    <row r="1133" spans="1:69" x14ac:dyDescent="0.25">
      <c r="B1133" t="s">
        <v>2878</v>
      </c>
      <c r="C1133" t="s">
        <v>2879</v>
      </c>
      <c r="D1133" t="s">
        <v>198</v>
      </c>
      <c r="E1133" t="s">
        <v>198</v>
      </c>
      <c r="F1133" t="s">
        <v>198</v>
      </c>
      <c r="G1133" t="s">
        <v>2880</v>
      </c>
      <c r="H1133">
        <v>89.534000000000006</v>
      </c>
      <c r="I1133">
        <v>6.11</v>
      </c>
      <c r="J1133">
        <v>811</v>
      </c>
      <c r="K1133">
        <v>5.9186189889025904</v>
      </c>
      <c r="L1133">
        <v>19</v>
      </c>
      <c r="M1133">
        <v>4</v>
      </c>
      <c r="N1133">
        <v>4</v>
      </c>
      <c r="O1133">
        <v>0</v>
      </c>
      <c r="P1133">
        <v>1</v>
      </c>
      <c r="Q1133" t="s">
        <v>198</v>
      </c>
      <c r="R1133">
        <v>0.48199999999999998</v>
      </c>
      <c r="S1133">
        <v>27.106526732444799</v>
      </c>
      <c r="T1133" s="8">
        <f t="shared" si="221"/>
        <v>3.1120988386302939E-3</v>
      </c>
      <c r="U1133" s="8">
        <f t="shared" si="222"/>
        <v>0.15204008937384983</v>
      </c>
      <c r="V1133" s="7">
        <f t="shared" si="223"/>
        <v>0.96439474574083572</v>
      </c>
      <c r="W1133" t="str">
        <f t="shared" si="224"/>
        <v>n.s.</v>
      </c>
      <c r="X1133" t="str">
        <f t="shared" si="225"/>
        <v>n.s.</v>
      </c>
      <c r="Y1133" t="str">
        <f t="shared" si="226"/>
        <v>n.s.</v>
      </c>
      <c r="Z1133" t="str">
        <f t="shared" si="227"/>
        <v>n.s.</v>
      </c>
      <c r="AA1133">
        <f t="shared" si="228"/>
        <v>6</v>
      </c>
      <c r="AB1133">
        <v>0.27604218816673415</v>
      </c>
      <c r="AC1133">
        <v>-6.5191433626965389E-2</v>
      </c>
      <c r="AD1133">
        <v>4.9170085277336698E-2</v>
      </c>
      <c r="AE1133">
        <v>-2.7047943363489535E-2</v>
      </c>
      <c r="AF1133">
        <v>-0.23402495693244246</v>
      </c>
      <c r="AG1133">
        <v>1.9724653510608318E-2</v>
      </c>
      <c r="AH1133">
        <f t="shared" si="229"/>
        <v>6</v>
      </c>
      <c r="AI1133">
        <v>3.5623909730721222E-2</v>
      </c>
      <c r="AJ1133">
        <v>-0.3808217839409308</v>
      </c>
      <c r="AK1133">
        <v>-6.6427361738976065E-2</v>
      </c>
      <c r="AL1133">
        <v>-0.42867840994823009</v>
      </c>
      <c r="AM1133">
        <v>-0.43189034828618045</v>
      </c>
      <c r="AN1133">
        <v>-2.4319679195412894E-2</v>
      </c>
      <c r="AO1133">
        <f t="shared" si="230"/>
        <v>6</v>
      </c>
      <c r="AP1133">
        <v>1.0249999999999999</v>
      </c>
      <c r="AQ1133">
        <v>0.76800000000000002</v>
      </c>
      <c r="AR1133">
        <v>0.95499999999999996</v>
      </c>
      <c r="AS1133">
        <v>1.3460000000000001</v>
      </c>
      <c r="AT1133">
        <v>1.349</v>
      </c>
      <c r="AU1133">
        <v>1.0169999999999999</v>
      </c>
      <c r="AV1133" t="s">
        <v>198</v>
      </c>
      <c r="AW1133" t="s">
        <v>198</v>
      </c>
      <c r="AX1133" t="s">
        <v>1437</v>
      </c>
      <c r="BL1133">
        <f t="shared" si="231"/>
        <v>-0.42867840994823009</v>
      </c>
      <c r="BM1133">
        <f t="shared" si="232"/>
        <v>-0.43189034828618045</v>
      </c>
      <c r="BN1133">
        <f t="shared" si="233"/>
        <v>-2.4319679195412894E-2</v>
      </c>
      <c r="BO1133">
        <v>0.42867840994823009</v>
      </c>
      <c r="BP1133">
        <v>0.43189034828618045</v>
      </c>
      <c r="BQ1133">
        <v>2.4319679195412894E-2</v>
      </c>
    </row>
    <row r="1134" spans="1:69" hidden="1" x14ac:dyDescent="0.25">
      <c r="A1134"/>
      <c r="B1134" t="s">
        <v>2881</v>
      </c>
      <c r="C1134" t="s">
        <v>2882</v>
      </c>
      <c r="D1134" t="s">
        <v>198</v>
      </c>
      <c r="E1134" t="s">
        <v>198</v>
      </c>
      <c r="F1134" t="s">
        <v>198</v>
      </c>
      <c r="G1134" t="s">
        <v>2883</v>
      </c>
      <c r="H1134">
        <v>113.176</v>
      </c>
      <c r="I1134">
        <v>5.21</v>
      </c>
      <c r="J1134">
        <v>1028</v>
      </c>
      <c r="K1134">
        <v>3.8910505836575902</v>
      </c>
      <c r="L1134">
        <v>7</v>
      </c>
      <c r="M1134">
        <v>3</v>
      </c>
      <c r="N1134">
        <v>3</v>
      </c>
      <c r="O1134">
        <v>0</v>
      </c>
      <c r="P1134">
        <v>1</v>
      </c>
      <c r="Q1134" t="s">
        <v>198</v>
      </c>
      <c r="R1134">
        <v>0.152</v>
      </c>
      <c r="S1134">
        <v>22.478707194328301</v>
      </c>
      <c r="T1134" s="8">
        <f t="shared" si="221"/>
        <v>-0.30428404129330466</v>
      </c>
      <c r="U1134" s="8">
        <f t="shared" si="222"/>
        <v>0.13016044878670852</v>
      </c>
      <c r="V1134" s="7">
        <f t="shared" si="223"/>
        <v>1.4795830422503224E-3</v>
      </c>
      <c r="W1134" t="str">
        <f t="shared" si="224"/>
        <v>n.s.</v>
      </c>
      <c r="X1134" t="str">
        <f t="shared" si="225"/>
        <v>n.s.</v>
      </c>
      <c r="Y1134" t="str">
        <f t="shared" si="226"/>
        <v>n.s.</v>
      </c>
      <c r="Z1134" t="str">
        <f t="shared" si="227"/>
        <v>n.s.</v>
      </c>
      <c r="AA1134">
        <f t="shared" si="228"/>
        <v>3</v>
      </c>
      <c r="AB1134">
        <v>-0.36561644590374454</v>
      </c>
      <c r="AC1134" t="s">
        <v>198</v>
      </c>
      <c r="AD1134">
        <v>-0.42392208294367645</v>
      </c>
      <c r="AE1134" t="s">
        <v>198</v>
      </c>
      <c r="AF1134" t="s">
        <v>198</v>
      </c>
      <c r="AG1134">
        <v>-0.12331359503249292</v>
      </c>
      <c r="AH1134">
        <f t="shared" si="229"/>
        <v>3</v>
      </c>
      <c r="AI1134">
        <v>-0.60603472433975747</v>
      </c>
      <c r="AJ1134" t="s">
        <v>198</v>
      </c>
      <c r="AK1134">
        <v>-0.5395195299599892</v>
      </c>
      <c r="AL1134" t="s">
        <v>198</v>
      </c>
      <c r="AM1134" t="s">
        <v>198</v>
      </c>
      <c r="AN1134">
        <v>-0.16735792773851413</v>
      </c>
      <c r="AO1134">
        <f t="shared" si="230"/>
        <v>3</v>
      </c>
      <c r="AP1134">
        <v>0.65700000000000003</v>
      </c>
      <c r="AQ1134" t="s">
        <v>198</v>
      </c>
      <c r="AR1134">
        <v>0.68799999999999994</v>
      </c>
      <c r="AS1134" t="s">
        <v>198</v>
      </c>
      <c r="AT1134" t="s">
        <v>198</v>
      </c>
      <c r="AU1134">
        <v>1.123</v>
      </c>
      <c r="AV1134" t="s">
        <v>199</v>
      </c>
      <c r="AW1134" t="s">
        <v>198</v>
      </c>
      <c r="AX1134" t="s">
        <v>2525</v>
      </c>
      <c r="BL1134" t="str">
        <f t="shared" si="231"/>
        <v/>
      </c>
      <c r="BM1134" t="str">
        <f t="shared" si="232"/>
        <v/>
      </c>
      <c r="BN1134">
        <f t="shared" si="233"/>
        <v>-0.16735792773851413</v>
      </c>
      <c r="BO1134" t="s">
        <v>198</v>
      </c>
      <c r="BP1134" t="s">
        <v>198</v>
      </c>
      <c r="BQ1134">
        <v>0.16735792773851413</v>
      </c>
    </row>
    <row r="1135" spans="1:69" hidden="1" x14ac:dyDescent="0.25">
      <c r="A1135"/>
      <c r="B1135" t="s">
        <v>2884</v>
      </c>
      <c r="C1135" t="s">
        <v>2885</v>
      </c>
      <c r="D1135" t="s">
        <v>198</v>
      </c>
      <c r="E1135" t="s">
        <v>198</v>
      </c>
      <c r="F1135" t="s">
        <v>198</v>
      </c>
      <c r="G1135" t="s">
        <v>16</v>
      </c>
      <c r="H1135">
        <v>33.735999999999997</v>
      </c>
      <c r="I1135">
        <v>6.68</v>
      </c>
      <c r="J1135">
        <v>309</v>
      </c>
      <c r="K1135">
        <v>18.122977346278301</v>
      </c>
      <c r="L1135">
        <v>6</v>
      </c>
      <c r="M1135">
        <v>4</v>
      </c>
      <c r="N1135">
        <v>4</v>
      </c>
      <c r="O1135">
        <v>0</v>
      </c>
      <c r="P1135">
        <v>1</v>
      </c>
      <c r="Q1135" t="s">
        <v>198</v>
      </c>
      <c r="R1135">
        <v>0.77800000000000002</v>
      </c>
      <c r="S1135">
        <v>14.0746861696243</v>
      </c>
      <c r="T1135" s="8">
        <f t="shared" si="221"/>
        <v>-2.3456151335312074</v>
      </c>
      <c r="U1135" s="8">
        <f t="shared" si="222"/>
        <v>2.9025084747088004</v>
      </c>
      <c r="V1135" s="7">
        <f t="shared" si="223"/>
        <v>0.12435831545758153</v>
      </c>
      <c r="W1135" t="str">
        <f t="shared" si="224"/>
        <v>n.s.</v>
      </c>
      <c r="X1135" t="str">
        <f t="shared" si="225"/>
        <v>n.s.</v>
      </c>
      <c r="Y1135" t="str">
        <f t="shared" si="226"/>
        <v>n.s.</v>
      </c>
      <c r="Z1135" t="str">
        <f t="shared" si="227"/>
        <v>n.s.</v>
      </c>
      <c r="AA1135">
        <f t="shared" si="228"/>
        <v>3</v>
      </c>
      <c r="AB1135">
        <v>-0.13104140230122668</v>
      </c>
      <c r="AC1135" t="s">
        <v>198</v>
      </c>
      <c r="AD1135" t="s">
        <v>198</v>
      </c>
      <c r="AE1135" t="s">
        <v>198</v>
      </c>
      <c r="AF1135">
        <v>-6.4459907984209872</v>
      </c>
      <c r="AG1135">
        <v>-0.45981319987140784</v>
      </c>
      <c r="AH1135">
        <f t="shared" si="229"/>
        <v>3</v>
      </c>
      <c r="AI1135">
        <v>-0.37145968073723962</v>
      </c>
      <c r="AJ1135" t="s">
        <v>198</v>
      </c>
      <c r="AK1135" t="s">
        <v>198</v>
      </c>
      <c r="AL1135" t="s">
        <v>198</v>
      </c>
      <c r="AM1135">
        <v>-6.6438561897747253</v>
      </c>
      <c r="AN1135">
        <v>-0.50385753257742905</v>
      </c>
      <c r="AO1135">
        <f t="shared" si="230"/>
        <v>3</v>
      </c>
      <c r="AP1135">
        <v>0.77300000000000002</v>
      </c>
      <c r="AQ1135" t="s">
        <v>198</v>
      </c>
      <c r="AR1135" t="s">
        <v>198</v>
      </c>
      <c r="AS1135" t="s">
        <v>198</v>
      </c>
      <c r="AT1135">
        <v>100</v>
      </c>
      <c r="AU1135">
        <v>1.4179999999999999</v>
      </c>
      <c r="AV1135" t="s">
        <v>199</v>
      </c>
      <c r="AW1135" t="s">
        <v>841</v>
      </c>
      <c r="AX1135" t="s">
        <v>209</v>
      </c>
      <c r="BL1135" t="str">
        <f t="shared" si="231"/>
        <v/>
      </c>
      <c r="BM1135">
        <f t="shared" si="232"/>
        <v>-6.6438561897747253</v>
      </c>
      <c r="BN1135">
        <f t="shared" si="233"/>
        <v>-0.50385753257742905</v>
      </c>
      <c r="BO1135" t="s">
        <v>198</v>
      </c>
      <c r="BP1135">
        <v>6.6438561897747253</v>
      </c>
      <c r="BQ1135">
        <v>0.50385753257742905</v>
      </c>
    </row>
    <row r="1136" spans="1:69" hidden="1" x14ac:dyDescent="0.25">
      <c r="A1136"/>
      <c r="B1136" t="s">
        <v>2886</v>
      </c>
      <c r="C1136" t="s">
        <v>2887</v>
      </c>
      <c r="D1136" t="s">
        <v>198</v>
      </c>
      <c r="E1136" t="s">
        <v>198</v>
      </c>
      <c r="F1136" t="s">
        <v>198</v>
      </c>
      <c r="G1136" t="s">
        <v>2888</v>
      </c>
      <c r="H1136">
        <v>33.316000000000003</v>
      </c>
      <c r="I1136">
        <v>6.84</v>
      </c>
      <c r="J1136">
        <v>302</v>
      </c>
      <c r="K1136">
        <v>19.536423841059602</v>
      </c>
      <c r="L1136">
        <v>4</v>
      </c>
      <c r="M1136">
        <v>3</v>
      </c>
      <c r="N1136">
        <v>3</v>
      </c>
      <c r="O1136">
        <v>0</v>
      </c>
      <c r="P1136">
        <v>1</v>
      </c>
      <c r="Q1136" t="s">
        <v>198</v>
      </c>
      <c r="R1136">
        <v>0.77800000000000002</v>
      </c>
      <c r="S1136">
        <v>15.696573019027699</v>
      </c>
      <c r="T1136" s="8">
        <f t="shared" si="221"/>
        <v>-0.68278688432647172</v>
      </c>
      <c r="U1136" s="8">
        <f t="shared" si="222"/>
        <v>0</v>
      </c>
      <c r="V1136" s="7" t="str">
        <f t="shared" si="223"/>
        <v/>
      </c>
      <c r="W1136" t="str">
        <f t="shared" si="224"/>
        <v>n.s.</v>
      </c>
      <c r="X1136" t="str">
        <f t="shared" si="225"/>
        <v>n.s.</v>
      </c>
      <c r="Y1136" t="str">
        <f t="shared" si="226"/>
        <v>n.s.</v>
      </c>
      <c r="Z1136" t="str">
        <f t="shared" si="227"/>
        <v>n.s.</v>
      </c>
      <c r="AA1136">
        <f t="shared" si="228"/>
        <v>1</v>
      </c>
      <c r="AB1136" t="s">
        <v>198</v>
      </c>
      <c r="AC1136" t="s">
        <v>198</v>
      </c>
      <c r="AD1136" t="s">
        <v>198</v>
      </c>
      <c r="AE1136" t="s">
        <v>198</v>
      </c>
      <c r="AF1136" t="s">
        <v>198</v>
      </c>
      <c r="AG1136">
        <v>-0.68278688432647172</v>
      </c>
      <c r="AH1136">
        <f t="shared" si="229"/>
        <v>1</v>
      </c>
      <c r="AI1136" t="s">
        <v>198</v>
      </c>
      <c r="AJ1136" t="s">
        <v>198</v>
      </c>
      <c r="AK1136" t="s">
        <v>198</v>
      </c>
      <c r="AL1136" t="s">
        <v>198</v>
      </c>
      <c r="AM1136" t="s">
        <v>198</v>
      </c>
      <c r="AN1136">
        <v>-0.72683121703249298</v>
      </c>
      <c r="AO1136">
        <f t="shared" si="230"/>
        <v>1</v>
      </c>
      <c r="AP1136" t="s">
        <v>198</v>
      </c>
      <c r="AQ1136" t="s">
        <v>198</v>
      </c>
      <c r="AR1136" t="s">
        <v>198</v>
      </c>
      <c r="AS1136" t="s">
        <v>198</v>
      </c>
      <c r="AT1136" t="s">
        <v>198</v>
      </c>
      <c r="AU1136">
        <v>1.655</v>
      </c>
      <c r="AV1136" t="s">
        <v>198</v>
      </c>
      <c r="AW1136" t="s">
        <v>198</v>
      </c>
      <c r="AX1136" t="s">
        <v>198</v>
      </c>
      <c r="BL1136" t="str">
        <f t="shared" si="231"/>
        <v/>
      </c>
      <c r="BM1136" t="str">
        <f t="shared" si="232"/>
        <v/>
      </c>
      <c r="BN1136">
        <f t="shared" si="233"/>
        <v>-0.72683121703249298</v>
      </c>
      <c r="BO1136" t="s">
        <v>198</v>
      </c>
      <c r="BP1136" t="s">
        <v>198</v>
      </c>
      <c r="BQ1136">
        <v>0.72683121703249298</v>
      </c>
    </row>
    <row r="1137" spans="1:69" x14ac:dyDescent="0.25">
      <c r="B1137" t="s">
        <v>2889</v>
      </c>
      <c r="C1137" t="s">
        <v>2890</v>
      </c>
      <c r="D1137" t="s">
        <v>2891</v>
      </c>
      <c r="E1137" t="s">
        <v>2892</v>
      </c>
      <c r="F1137" t="s">
        <v>449</v>
      </c>
      <c r="G1137" t="s">
        <v>2893</v>
      </c>
      <c r="H1137">
        <v>12.496</v>
      </c>
      <c r="I1137">
        <v>8.85</v>
      </c>
      <c r="J1137">
        <v>113</v>
      </c>
      <c r="K1137">
        <v>33.628318584070797</v>
      </c>
      <c r="L1137">
        <v>13</v>
      </c>
      <c r="M1137">
        <v>5</v>
      </c>
      <c r="N1137">
        <v>5</v>
      </c>
      <c r="O1137">
        <v>0</v>
      </c>
      <c r="P1137">
        <v>1</v>
      </c>
      <c r="Q1137" t="s">
        <v>198</v>
      </c>
      <c r="R1137">
        <v>4.9950000000000001</v>
      </c>
      <c r="S1137">
        <v>16.0806064605713</v>
      </c>
      <c r="T1137" s="8">
        <f t="shared" si="221"/>
        <v>0.26409361596105424</v>
      </c>
      <c r="U1137" s="8">
        <f t="shared" si="222"/>
        <v>1.0221231305835301</v>
      </c>
      <c r="V1137" s="7">
        <f t="shared" si="223"/>
        <v>0.57621023909718683</v>
      </c>
      <c r="W1137" t="str">
        <f t="shared" si="224"/>
        <v>n.s.</v>
      </c>
      <c r="X1137" t="str">
        <f t="shared" si="225"/>
        <v>n.s.</v>
      </c>
      <c r="Y1137" t="str">
        <f t="shared" si="226"/>
        <v>n.s.</v>
      </c>
      <c r="Z1137" t="str">
        <f t="shared" si="227"/>
        <v>n.s.</v>
      </c>
      <c r="AA1137">
        <f t="shared" si="228"/>
        <v>6</v>
      </c>
      <c r="AB1137">
        <v>0.69143152137998598</v>
      </c>
      <c r="AC1137">
        <v>1.8154124704612771</v>
      </c>
      <c r="AD1137">
        <v>0.24389084802613031</v>
      </c>
      <c r="AE1137">
        <v>-0.15810605784824217</v>
      </c>
      <c r="AF1137">
        <v>-1.5811841614837205</v>
      </c>
      <c r="AG1137">
        <v>0.57311707523089472</v>
      </c>
      <c r="AH1137">
        <f t="shared" si="229"/>
        <v>6</v>
      </c>
      <c r="AI1137">
        <v>0.45101324294397299</v>
      </c>
      <c r="AJ1137">
        <v>1.4997821201473116</v>
      </c>
      <c r="AK1137">
        <v>0.12829340100981756</v>
      </c>
      <c r="AL1137">
        <v>-0.55973652443298272</v>
      </c>
      <c r="AM1137">
        <v>-1.7790495528374586</v>
      </c>
      <c r="AN1137">
        <v>0.52907274252487346</v>
      </c>
      <c r="AO1137">
        <f t="shared" si="230"/>
        <v>6</v>
      </c>
      <c r="AP1137">
        <v>1.367</v>
      </c>
      <c r="AQ1137">
        <v>2.8279999999999998</v>
      </c>
      <c r="AR1137">
        <v>1.093</v>
      </c>
      <c r="AS1137">
        <v>1.474</v>
      </c>
      <c r="AT1137">
        <v>3.4319999999999999</v>
      </c>
      <c r="AU1137">
        <v>0.69299999999999995</v>
      </c>
      <c r="AV1137" t="s">
        <v>198</v>
      </c>
      <c r="AW1137" t="s">
        <v>198</v>
      </c>
      <c r="AX1137" t="s">
        <v>209</v>
      </c>
      <c r="BL1137">
        <f t="shared" si="231"/>
        <v>-0.55973652443298272</v>
      </c>
      <c r="BM1137">
        <f t="shared" si="232"/>
        <v>-1.7790495528374586</v>
      </c>
      <c r="BN1137">
        <f t="shared" si="233"/>
        <v>0.52907274252487346</v>
      </c>
      <c r="BO1137">
        <v>0.55973652443298272</v>
      </c>
      <c r="BP1137">
        <v>1.7790495528374586</v>
      </c>
      <c r="BQ1137">
        <v>-0.52907274252487346</v>
      </c>
    </row>
    <row r="1138" spans="1:69" hidden="1" x14ac:dyDescent="0.25">
      <c r="A1138"/>
      <c r="B1138" t="s">
        <v>2894</v>
      </c>
      <c r="C1138" t="s">
        <v>2895</v>
      </c>
      <c r="D1138" t="s">
        <v>2896</v>
      </c>
      <c r="E1138" t="s">
        <v>2897</v>
      </c>
      <c r="F1138" t="s">
        <v>959</v>
      </c>
      <c r="G1138" t="s">
        <v>2898</v>
      </c>
      <c r="H1138">
        <v>43.865000000000002</v>
      </c>
      <c r="I1138">
        <v>8.27</v>
      </c>
      <c r="J1138">
        <v>413</v>
      </c>
      <c r="K1138">
        <v>8.4745762711864394</v>
      </c>
      <c r="L1138">
        <v>7</v>
      </c>
      <c r="M1138">
        <v>3</v>
      </c>
      <c r="N1138">
        <v>3</v>
      </c>
      <c r="O1138">
        <v>0</v>
      </c>
      <c r="P1138">
        <v>1</v>
      </c>
      <c r="Q1138" t="s">
        <v>198</v>
      </c>
      <c r="R1138">
        <v>0.55700000000000005</v>
      </c>
      <c r="S1138">
        <v>15.877306103706401</v>
      </c>
      <c r="T1138" s="8">
        <f t="shared" si="221"/>
        <v>0.38153511625312336</v>
      </c>
      <c r="U1138" s="8">
        <f t="shared" si="222"/>
        <v>1.0528867886655124</v>
      </c>
      <c r="V1138" s="7">
        <f t="shared" si="223"/>
        <v>0.45939763396580424</v>
      </c>
      <c r="W1138" t="str">
        <f t="shared" si="224"/>
        <v>n.s.</v>
      </c>
      <c r="X1138" t="str">
        <f t="shared" si="225"/>
        <v>n.s.</v>
      </c>
      <c r="Y1138" t="str">
        <f t="shared" si="226"/>
        <v>n.s.</v>
      </c>
      <c r="Z1138" t="str">
        <f t="shared" si="227"/>
        <v>n.s.</v>
      </c>
      <c r="AA1138">
        <f t="shared" si="228"/>
        <v>3</v>
      </c>
      <c r="AB1138">
        <v>-1.0423714225443914</v>
      </c>
      <c r="AC1138" t="s">
        <v>198</v>
      </c>
      <c r="AD1138">
        <v>1.4706137112358626</v>
      </c>
      <c r="AE1138">
        <v>0.71636306006789896</v>
      </c>
      <c r="AF1138" t="s">
        <v>198</v>
      </c>
      <c r="AG1138" t="s">
        <v>198</v>
      </c>
      <c r="AH1138">
        <f t="shared" si="229"/>
        <v>3</v>
      </c>
      <c r="AI1138">
        <v>-1.2827897009804043</v>
      </c>
      <c r="AJ1138" t="s">
        <v>198</v>
      </c>
      <c r="AK1138">
        <v>1.3550162642195498</v>
      </c>
      <c r="AL1138">
        <v>0.31473259348315835</v>
      </c>
      <c r="AM1138" t="s">
        <v>198</v>
      </c>
      <c r="AN1138" t="s">
        <v>198</v>
      </c>
      <c r="AO1138">
        <f t="shared" si="230"/>
        <v>3</v>
      </c>
      <c r="AP1138">
        <v>0.41099999999999998</v>
      </c>
      <c r="AQ1138" t="s">
        <v>198</v>
      </c>
      <c r="AR1138">
        <v>2.5579999999999998</v>
      </c>
      <c r="AS1138">
        <v>0.80400000000000005</v>
      </c>
      <c r="AT1138" t="s">
        <v>198</v>
      </c>
      <c r="AU1138" t="s">
        <v>198</v>
      </c>
      <c r="AV1138" t="s">
        <v>199</v>
      </c>
      <c r="AW1138" t="s">
        <v>198</v>
      </c>
      <c r="AX1138" t="s">
        <v>209</v>
      </c>
      <c r="BL1138">
        <f t="shared" si="231"/>
        <v>0.31473259348315835</v>
      </c>
      <c r="BM1138" t="str">
        <f t="shared" si="232"/>
        <v/>
      </c>
      <c r="BN1138" t="str">
        <f t="shared" si="233"/>
        <v/>
      </c>
      <c r="BO1138">
        <v>-0.31473259348315835</v>
      </c>
      <c r="BP1138" t="s">
        <v>198</v>
      </c>
      <c r="BQ1138" t="s">
        <v>198</v>
      </c>
    </row>
    <row r="1139" spans="1:69" hidden="1" x14ac:dyDescent="0.25">
      <c r="A1139"/>
      <c r="B1139" t="s">
        <v>2899</v>
      </c>
      <c r="C1139" t="s">
        <v>2900</v>
      </c>
      <c r="D1139" t="s">
        <v>198</v>
      </c>
      <c r="E1139" t="s">
        <v>198</v>
      </c>
      <c r="F1139" t="s">
        <v>198</v>
      </c>
      <c r="G1139" t="s">
        <v>3252</v>
      </c>
      <c r="H1139">
        <v>20.087</v>
      </c>
      <c r="I1139">
        <v>9.74</v>
      </c>
      <c r="J1139">
        <v>177</v>
      </c>
      <c r="K1139">
        <v>20.9039548022599</v>
      </c>
      <c r="L1139">
        <v>13</v>
      </c>
      <c r="M1139">
        <v>4</v>
      </c>
      <c r="N1139">
        <v>3</v>
      </c>
      <c r="O1139">
        <v>0</v>
      </c>
      <c r="P1139">
        <v>1</v>
      </c>
      <c r="Q1139" t="s">
        <v>198</v>
      </c>
      <c r="R1139">
        <v>1.4239999999999999</v>
      </c>
      <c r="S1139">
        <v>23.971667051315301</v>
      </c>
      <c r="T1139" s="8">
        <f t="shared" si="221"/>
        <v>-0.4854011540734528</v>
      </c>
      <c r="U1139" s="8">
        <f t="shared" si="222"/>
        <v>0.40327915983029822</v>
      </c>
      <c r="V1139" s="7">
        <f t="shared" si="223"/>
        <v>3.5417425421102974E-2</v>
      </c>
      <c r="W1139" t="str">
        <f t="shared" si="224"/>
        <v>n.s.</v>
      </c>
      <c r="X1139" t="str">
        <f t="shared" si="225"/>
        <v>n.s.</v>
      </c>
      <c r="Y1139" t="str">
        <f t="shared" si="226"/>
        <v>n.s.</v>
      </c>
      <c r="Z1139" t="str">
        <f t="shared" si="227"/>
        <v>n.s.</v>
      </c>
      <c r="AA1139">
        <f t="shared" si="228"/>
        <v>3</v>
      </c>
      <c r="AB1139" t="s">
        <v>198</v>
      </c>
      <c r="AC1139" t="s">
        <v>198</v>
      </c>
      <c r="AD1139" t="s">
        <v>198</v>
      </c>
      <c r="AE1139">
        <v>-0.41394496227783206</v>
      </c>
      <c r="AF1139">
        <v>-3.110717840642277E-2</v>
      </c>
      <c r="AG1139">
        <v>-1.0111513215361034</v>
      </c>
      <c r="AH1139">
        <f t="shared" si="229"/>
        <v>3</v>
      </c>
      <c r="AI1139" t="s">
        <v>198</v>
      </c>
      <c r="AJ1139" t="s">
        <v>198</v>
      </c>
      <c r="AK1139" t="s">
        <v>198</v>
      </c>
      <c r="AL1139">
        <v>-0.81557542886257262</v>
      </c>
      <c r="AM1139">
        <v>-0.22897256976016075</v>
      </c>
      <c r="AN1139">
        <v>-1.0551956542421246</v>
      </c>
      <c r="AO1139">
        <f t="shared" si="230"/>
        <v>3</v>
      </c>
      <c r="AP1139" t="s">
        <v>198</v>
      </c>
      <c r="AQ1139" t="s">
        <v>198</v>
      </c>
      <c r="AR1139" t="s">
        <v>198</v>
      </c>
      <c r="AS1139">
        <v>1.76</v>
      </c>
      <c r="AT1139">
        <v>1.1719999999999999</v>
      </c>
      <c r="AU1139">
        <v>2.0779999999999998</v>
      </c>
      <c r="AV1139" t="s">
        <v>198</v>
      </c>
      <c r="AW1139" t="s">
        <v>198</v>
      </c>
      <c r="AX1139" t="s">
        <v>198</v>
      </c>
      <c r="BL1139">
        <f t="shared" si="231"/>
        <v>-0.81557542886257262</v>
      </c>
      <c r="BM1139">
        <f t="shared" si="232"/>
        <v>-0.22897256976016075</v>
      </c>
      <c r="BN1139">
        <f t="shared" si="233"/>
        <v>-1.0551956542421246</v>
      </c>
      <c r="BO1139">
        <v>0.81557542886257262</v>
      </c>
      <c r="BP1139">
        <v>0.22897256976016075</v>
      </c>
      <c r="BQ1139">
        <v>1.0551956542421246</v>
      </c>
    </row>
    <row r="1140" spans="1:69" hidden="1" x14ac:dyDescent="0.25">
      <c r="A1140"/>
      <c r="B1140" t="s">
        <v>2901</v>
      </c>
      <c r="C1140" t="s">
        <v>2902</v>
      </c>
      <c r="D1140" t="s">
        <v>198</v>
      </c>
      <c r="E1140" t="s">
        <v>198</v>
      </c>
      <c r="F1140" t="s">
        <v>198</v>
      </c>
      <c r="G1140" t="s">
        <v>2903</v>
      </c>
      <c r="H1140">
        <v>81.468999999999994</v>
      </c>
      <c r="I1140">
        <v>6.93</v>
      </c>
      <c r="J1140">
        <v>736</v>
      </c>
      <c r="K1140">
        <v>5.9782608695652204</v>
      </c>
      <c r="L1140">
        <v>9</v>
      </c>
      <c r="M1140">
        <v>4</v>
      </c>
      <c r="N1140">
        <v>4</v>
      </c>
      <c r="O1140">
        <v>0</v>
      </c>
      <c r="P1140">
        <v>1</v>
      </c>
      <c r="Q1140" t="s">
        <v>198</v>
      </c>
      <c r="R1140">
        <v>0.27100000000000002</v>
      </c>
      <c r="S1140">
        <v>19.5276361703873</v>
      </c>
      <c r="T1140" s="8">
        <f t="shared" si="221"/>
        <v>-0.32921150436086477</v>
      </c>
      <c r="U1140" s="8">
        <f t="shared" si="222"/>
        <v>0.78593793936892742</v>
      </c>
      <c r="V1140" s="7">
        <f t="shared" si="223"/>
        <v>0.39560497603920936</v>
      </c>
      <c r="W1140" t="str">
        <f t="shared" si="224"/>
        <v>n.s.</v>
      </c>
      <c r="X1140" t="str">
        <f t="shared" si="225"/>
        <v>n.s.</v>
      </c>
      <c r="Y1140" t="str">
        <f t="shared" si="226"/>
        <v>n.s.</v>
      </c>
      <c r="Z1140" t="str">
        <f t="shared" si="227"/>
        <v>n.s.</v>
      </c>
      <c r="AA1140">
        <f t="shared" si="228"/>
        <v>3</v>
      </c>
      <c r="AB1140" t="s">
        <v>198</v>
      </c>
      <c r="AC1140" t="s">
        <v>198</v>
      </c>
      <c r="AD1140" t="s">
        <v>198</v>
      </c>
      <c r="AE1140">
        <v>-1.4399401708107766</v>
      </c>
      <c r="AF1140">
        <v>0.19066988994953421</v>
      </c>
      <c r="AG1140">
        <v>0.261635767778648</v>
      </c>
      <c r="AH1140">
        <f t="shared" si="229"/>
        <v>3</v>
      </c>
      <c r="AI1140" t="s">
        <v>198</v>
      </c>
      <c r="AJ1140" t="s">
        <v>198</v>
      </c>
      <c r="AK1140" t="s">
        <v>198</v>
      </c>
      <c r="AL1140">
        <v>-1.8415706373955172</v>
      </c>
      <c r="AM1140">
        <v>-7.1955014042037668E-3</v>
      </c>
      <c r="AN1140">
        <v>0.21759143507262679</v>
      </c>
      <c r="AO1140">
        <f t="shared" si="230"/>
        <v>3</v>
      </c>
      <c r="AP1140" t="s">
        <v>198</v>
      </c>
      <c r="AQ1140" t="s">
        <v>198</v>
      </c>
      <c r="AR1140" t="s">
        <v>198</v>
      </c>
      <c r="AS1140">
        <v>3.5840000000000001</v>
      </c>
      <c r="AT1140">
        <v>1.0049999999999999</v>
      </c>
      <c r="AU1140">
        <v>0.86</v>
      </c>
      <c r="AV1140" t="s">
        <v>199</v>
      </c>
      <c r="AW1140" t="s">
        <v>198</v>
      </c>
      <c r="AX1140" t="s">
        <v>209</v>
      </c>
      <c r="BL1140">
        <f t="shared" si="231"/>
        <v>-1.8415706373955172</v>
      </c>
      <c r="BM1140">
        <f t="shared" si="232"/>
        <v>-7.1955014042037668E-3</v>
      </c>
      <c r="BN1140">
        <f t="shared" si="233"/>
        <v>0.21759143507262679</v>
      </c>
      <c r="BO1140">
        <v>1.8415706373955172</v>
      </c>
      <c r="BP1140">
        <v>7.1955014042037668E-3</v>
      </c>
      <c r="BQ1140">
        <v>-0.21759143507262679</v>
      </c>
    </row>
    <row r="1141" spans="1:69" x14ac:dyDescent="0.25">
      <c r="B1141" t="s">
        <v>2904</v>
      </c>
      <c r="C1141" t="s">
        <v>2905</v>
      </c>
      <c r="D1141" t="s">
        <v>198</v>
      </c>
      <c r="E1141" t="s">
        <v>198</v>
      </c>
      <c r="F1141" t="s">
        <v>198</v>
      </c>
      <c r="G1141" t="s">
        <v>2906</v>
      </c>
      <c r="H1141">
        <v>46.972000000000001</v>
      </c>
      <c r="I1141">
        <v>5.71</v>
      </c>
      <c r="J1141">
        <v>428</v>
      </c>
      <c r="K1141">
        <v>5.6074766355140202</v>
      </c>
      <c r="L1141">
        <v>8</v>
      </c>
      <c r="M1141">
        <v>2</v>
      </c>
      <c r="N1141">
        <v>2</v>
      </c>
      <c r="O1141">
        <v>0</v>
      </c>
      <c r="P1141">
        <v>1</v>
      </c>
      <c r="Q1141" t="s">
        <v>198</v>
      </c>
      <c r="R1141">
        <v>0.318</v>
      </c>
      <c r="S1141">
        <v>23.378942728042599</v>
      </c>
      <c r="T1141" s="8">
        <f t="shared" si="221"/>
        <v>-2.0150773420224182</v>
      </c>
      <c r="U1141" s="8">
        <f t="shared" si="222"/>
        <v>2.2341664416569853</v>
      </c>
      <c r="V1141" s="7">
        <f t="shared" si="223"/>
        <v>7.6753782488077085E-2</v>
      </c>
      <c r="W1141" t="str">
        <f t="shared" si="224"/>
        <v>n.s.</v>
      </c>
      <c r="X1141" t="str">
        <f t="shared" si="225"/>
        <v>n.s.</v>
      </c>
      <c r="Y1141" t="str">
        <f t="shared" si="226"/>
        <v>n.s.</v>
      </c>
      <c r="Z1141" t="str">
        <f t="shared" si="227"/>
        <v>n.s.</v>
      </c>
      <c r="AA1141">
        <f t="shared" si="228"/>
        <v>5</v>
      </c>
      <c r="AB1141">
        <v>-1.2057297533828615</v>
      </c>
      <c r="AC1141">
        <v>-6.3282258394607593</v>
      </c>
      <c r="AD1141">
        <v>-1.112094578025284</v>
      </c>
      <c r="AE1141" t="s">
        <v>198</v>
      </c>
      <c r="AF1141">
        <v>-1.5811841614837205</v>
      </c>
      <c r="AG1141">
        <v>0.15184762224053605</v>
      </c>
      <c r="AH1141">
        <f t="shared" si="229"/>
        <v>5</v>
      </c>
      <c r="AI1141">
        <v>-1.4461480318188744</v>
      </c>
      <c r="AJ1141">
        <v>-6.6438561897747244</v>
      </c>
      <c r="AK1141">
        <v>-1.2276920250415968</v>
      </c>
      <c r="AL1141" t="s">
        <v>198</v>
      </c>
      <c r="AM1141">
        <v>-1.7790495528374586</v>
      </c>
      <c r="AN1141">
        <v>0.10780328953451485</v>
      </c>
      <c r="AO1141">
        <f t="shared" si="230"/>
        <v>5</v>
      </c>
      <c r="AP1141">
        <v>0.36699999999999999</v>
      </c>
      <c r="AQ1141">
        <v>0.01</v>
      </c>
      <c r="AR1141">
        <v>0.42699999999999999</v>
      </c>
      <c r="AS1141" t="s">
        <v>198</v>
      </c>
      <c r="AT1141">
        <v>3.4319999999999999</v>
      </c>
      <c r="AU1141">
        <v>0.92800000000000005</v>
      </c>
      <c r="AV1141" t="s">
        <v>376</v>
      </c>
      <c r="AW1141" t="s">
        <v>198</v>
      </c>
      <c r="AX1141" t="s">
        <v>198</v>
      </c>
      <c r="BL1141" t="str">
        <f t="shared" si="231"/>
        <v/>
      </c>
      <c r="BM1141">
        <f t="shared" si="232"/>
        <v>-1.7790495528374586</v>
      </c>
      <c r="BN1141">
        <f t="shared" si="233"/>
        <v>0.10780328953451485</v>
      </c>
      <c r="BO1141" t="s">
        <v>198</v>
      </c>
      <c r="BP1141">
        <v>1.7790495528374586</v>
      </c>
      <c r="BQ1141">
        <v>-0.10780328953451485</v>
      </c>
    </row>
    <row r="1142" spans="1:69" x14ac:dyDescent="0.25">
      <c r="B1142" t="s">
        <v>2907</v>
      </c>
      <c r="C1142" t="s">
        <v>2908</v>
      </c>
      <c r="D1142" t="s">
        <v>198</v>
      </c>
      <c r="E1142" t="s">
        <v>198</v>
      </c>
      <c r="F1142" t="s">
        <v>198</v>
      </c>
      <c r="G1142" t="s">
        <v>2909</v>
      </c>
      <c r="H1142">
        <v>36.479999999999997</v>
      </c>
      <c r="I1142">
        <v>5.22</v>
      </c>
      <c r="J1142">
        <v>335</v>
      </c>
      <c r="K1142">
        <v>8.6567164179104505</v>
      </c>
      <c r="L1142">
        <v>16</v>
      </c>
      <c r="M1142">
        <v>3</v>
      </c>
      <c r="N1142">
        <v>3</v>
      </c>
      <c r="O1142">
        <v>0</v>
      </c>
      <c r="P1142">
        <v>1</v>
      </c>
      <c r="Q1142" t="s">
        <v>198</v>
      </c>
      <c r="R1142">
        <v>0.89600000000000002</v>
      </c>
      <c r="S1142">
        <v>40.917810916900599</v>
      </c>
      <c r="T1142" s="8">
        <f t="shared" si="221"/>
        <v>0.1025011464208702</v>
      </c>
      <c r="U1142" s="8">
        <f t="shared" si="222"/>
        <v>0.16285077221146735</v>
      </c>
      <c r="V1142" s="7">
        <f t="shared" si="223"/>
        <v>0.18961780680221732</v>
      </c>
      <c r="W1142" t="str">
        <f t="shared" si="224"/>
        <v>n.s.</v>
      </c>
      <c r="X1142" t="str">
        <f t="shared" si="225"/>
        <v>n.s.</v>
      </c>
      <c r="Y1142" t="str">
        <f t="shared" si="226"/>
        <v>n.s.</v>
      </c>
      <c r="Z1142" t="str">
        <f t="shared" si="227"/>
        <v>n.s.</v>
      </c>
      <c r="AA1142">
        <f t="shared" si="228"/>
        <v>6</v>
      </c>
      <c r="AB1142">
        <v>0.17851583951010608</v>
      </c>
      <c r="AC1142">
        <v>8.9626675425138552E-2</v>
      </c>
      <c r="AD1142">
        <v>-4.2831915588170164E-2</v>
      </c>
      <c r="AE1142">
        <v>0.16651614620838331</v>
      </c>
      <c r="AF1142">
        <v>0.36436805449390303</v>
      </c>
      <c r="AG1142">
        <v>-0.14118792152413964</v>
      </c>
      <c r="AH1142">
        <f t="shared" si="229"/>
        <v>6</v>
      </c>
      <c r="AI1142">
        <v>-6.1902438925906862E-2</v>
      </c>
      <c r="AJ1142">
        <v>-0.22600367488882686</v>
      </c>
      <c r="AK1142">
        <v>-0.15842936260448293</v>
      </c>
      <c r="AL1142">
        <v>-0.23511432037635724</v>
      </c>
      <c r="AM1142">
        <v>0.16650266314016504</v>
      </c>
      <c r="AN1142">
        <v>-0.18523225423016085</v>
      </c>
      <c r="AO1142">
        <f t="shared" si="230"/>
        <v>6</v>
      </c>
      <c r="AP1142">
        <v>0.95799999999999996</v>
      </c>
      <c r="AQ1142">
        <v>0.85499999999999998</v>
      </c>
      <c r="AR1142">
        <v>0.89600000000000002</v>
      </c>
      <c r="AS1142">
        <v>1.177</v>
      </c>
      <c r="AT1142">
        <v>0.89100000000000001</v>
      </c>
      <c r="AU1142">
        <v>1.137</v>
      </c>
      <c r="AV1142" t="s">
        <v>199</v>
      </c>
      <c r="AW1142" t="s">
        <v>198</v>
      </c>
      <c r="AX1142" t="s">
        <v>198</v>
      </c>
      <c r="BL1142">
        <f t="shared" si="231"/>
        <v>-0.23511432037635724</v>
      </c>
      <c r="BM1142">
        <f t="shared" si="232"/>
        <v>0.16650266314016504</v>
      </c>
      <c r="BN1142">
        <f t="shared" si="233"/>
        <v>-0.18523225423016085</v>
      </c>
      <c r="BO1142">
        <v>0.23511432037635724</v>
      </c>
      <c r="BP1142">
        <v>-0.16650266314016504</v>
      </c>
      <c r="BQ1142">
        <v>0.18523225423016085</v>
      </c>
    </row>
    <row r="1143" spans="1:69" hidden="1" x14ac:dyDescent="0.25">
      <c r="A1143"/>
      <c r="B1143" t="s">
        <v>2910</v>
      </c>
      <c r="C1143" t="s">
        <v>2911</v>
      </c>
      <c r="D1143" t="s">
        <v>198</v>
      </c>
      <c r="E1143" t="s">
        <v>198</v>
      </c>
      <c r="F1143" t="s">
        <v>198</v>
      </c>
      <c r="G1143" t="s">
        <v>198</v>
      </c>
      <c r="H1143">
        <v>38.631</v>
      </c>
      <c r="I1143">
        <v>8.1300000000000008</v>
      </c>
      <c r="J1143">
        <v>364</v>
      </c>
      <c r="K1143">
        <v>7.6923076923076898</v>
      </c>
      <c r="L1143">
        <v>4</v>
      </c>
      <c r="M1143">
        <v>2</v>
      </c>
      <c r="N1143">
        <v>2</v>
      </c>
      <c r="O1143">
        <v>0</v>
      </c>
      <c r="P1143">
        <v>1</v>
      </c>
      <c r="Q1143" t="s">
        <v>198</v>
      </c>
      <c r="R1143">
        <v>0.58499999999999996</v>
      </c>
      <c r="S1143">
        <v>10.9683836698532</v>
      </c>
      <c r="T1143" s="8">
        <f t="shared" si="221"/>
        <v>-2.1600057930050487E-2</v>
      </c>
      <c r="U1143" s="8">
        <f t="shared" si="222"/>
        <v>0.26931972625010231</v>
      </c>
      <c r="V1143" s="7">
        <f t="shared" si="223"/>
        <v>0.86735316249728145</v>
      </c>
      <c r="W1143" t="str">
        <f t="shared" si="224"/>
        <v>n.s.</v>
      </c>
      <c r="X1143" t="str">
        <f t="shared" si="225"/>
        <v>n.s.</v>
      </c>
      <c r="Y1143" t="str">
        <f t="shared" si="226"/>
        <v>n.s.</v>
      </c>
      <c r="Z1143" t="str">
        <f t="shared" si="227"/>
        <v>n.s.</v>
      </c>
      <c r="AA1143">
        <f t="shared" si="228"/>
        <v>3</v>
      </c>
      <c r="AB1143" t="s">
        <v>198</v>
      </c>
      <c r="AC1143">
        <v>-0.31253203235561405</v>
      </c>
      <c r="AD1143" t="s">
        <v>198</v>
      </c>
      <c r="AE1143">
        <v>0.33674761499988615</v>
      </c>
      <c r="AF1143">
        <v>-8.9015756434423554E-2</v>
      </c>
      <c r="AG1143" t="s">
        <v>198</v>
      </c>
      <c r="AH1143">
        <f t="shared" si="229"/>
        <v>3</v>
      </c>
      <c r="AI1143" t="s">
        <v>198</v>
      </c>
      <c r="AJ1143">
        <v>-0.62816238266957947</v>
      </c>
      <c r="AK1143" t="s">
        <v>198</v>
      </c>
      <c r="AL1143">
        <v>-6.4882851584854392E-2</v>
      </c>
      <c r="AM1143">
        <v>-0.28688114778816154</v>
      </c>
      <c r="AN1143" t="s">
        <v>198</v>
      </c>
      <c r="AO1143">
        <f t="shared" si="230"/>
        <v>3</v>
      </c>
      <c r="AP1143" t="s">
        <v>198</v>
      </c>
      <c r="AQ1143">
        <v>0.64700000000000002</v>
      </c>
      <c r="AR1143" t="s">
        <v>198</v>
      </c>
      <c r="AS1143">
        <v>1.046</v>
      </c>
      <c r="AT1143">
        <v>1.22</v>
      </c>
      <c r="AU1143" t="s">
        <v>198</v>
      </c>
      <c r="AV1143" t="s">
        <v>198</v>
      </c>
      <c r="AW1143" t="s">
        <v>198</v>
      </c>
      <c r="AX1143" t="s">
        <v>198</v>
      </c>
      <c r="BL1143">
        <f t="shared" si="231"/>
        <v>-6.4882851584854392E-2</v>
      </c>
      <c r="BM1143">
        <f t="shared" si="232"/>
        <v>-0.28688114778816154</v>
      </c>
      <c r="BN1143" t="str">
        <f t="shared" si="233"/>
        <v/>
      </c>
      <c r="BO1143">
        <v>6.4882851584854392E-2</v>
      </c>
      <c r="BP1143">
        <v>0.28688114778816154</v>
      </c>
      <c r="BQ1143" t="s">
        <v>198</v>
      </c>
    </row>
    <row r="1144" spans="1:69" hidden="1" x14ac:dyDescent="0.25">
      <c r="A1144"/>
      <c r="B1144" t="s">
        <v>2912</v>
      </c>
      <c r="C1144" t="s">
        <v>2913</v>
      </c>
      <c r="D1144" t="s">
        <v>198</v>
      </c>
      <c r="E1144" t="s">
        <v>198</v>
      </c>
      <c r="F1144" t="s">
        <v>198</v>
      </c>
      <c r="G1144" t="s">
        <v>2914</v>
      </c>
      <c r="H1144">
        <v>24.666</v>
      </c>
      <c r="I1144">
        <v>9.58</v>
      </c>
      <c r="J1144">
        <v>229</v>
      </c>
      <c r="K1144">
        <v>9.6069868995633207</v>
      </c>
      <c r="L1144">
        <v>7</v>
      </c>
      <c r="M1144">
        <v>4</v>
      </c>
      <c r="N1144">
        <v>4</v>
      </c>
      <c r="O1144">
        <v>0</v>
      </c>
      <c r="P1144">
        <v>1</v>
      </c>
      <c r="Q1144" t="s">
        <v>198</v>
      </c>
      <c r="R1144">
        <v>1.61</v>
      </c>
      <c r="S1144">
        <v>19.437851190566999</v>
      </c>
      <c r="T1144" s="8">
        <f t="shared" si="221"/>
        <v>0.28520400125225109</v>
      </c>
      <c r="U1144" s="8">
        <f t="shared" si="222"/>
        <v>0.14530867853584298</v>
      </c>
      <c r="V1144" s="7">
        <f t="shared" si="223"/>
        <v>5.9205116167873077E-3</v>
      </c>
      <c r="W1144" t="str">
        <f t="shared" si="224"/>
        <v>n.s.</v>
      </c>
      <c r="X1144" t="str">
        <f t="shared" si="225"/>
        <v>n.s.</v>
      </c>
      <c r="Y1144" t="str">
        <f t="shared" si="226"/>
        <v>n.s.</v>
      </c>
      <c r="Z1144" t="str">
        <f t="shared" si="227"/>
        <v>n.s.</v>
      </c>
      <c r="AA1144">
        <f t="shared" si="228"/>
        <v>2</v>
      </c>
      <c r="AB1144" t="s">
        <v>198</v>
      </c>
      <c r="AC1144" t="s">
        <v>198</v>
      </c>
      <c r="AD1144" t="s">
        <v>198</v>
      </c>
      <c r="AE1144" t="s">
        <v>198</v>
      </c>
      <c r="AF1144">
        <v>0.13989532271640803</v>
      </c>
      <c r="AG1144">
        <v>0.4305126797880941</v>
      </c>
      <c r="AH1144">
        <f t="shared" si="229"/>
        <v>2</v>
      </c>
      <c r="AI1144" t="s">
        <v>198</v>
      </c>
      <c r="AJ1144" t="s">
        <v>198</v>
      </c>
      <c r="AK1144" t="s">
        <v>198</v>
      </c>
      <c r="AL1144" t="s">
        <v>198</v>
      </c>
      <c r="AM1144">
        <v>-5.7970068637329945E-2</v>
      </c>
      <c r="AN1144">
        <v>0.38646834708207289</v>
      </c>
      <c r="AO1144">
        <f t="shared" si="230"/>
        <v>2</v>
      </c>
      <c r="AP1144" t="s">
        <v>198</v>
      </c>
      <c r="AQ1144" t="s">
        <v>198</v>
      </c>
      <c r="AR1144" t="s">
        <v>198</v>
      </c>
      <c r="AS1144" t="s">
        <v>198</v>
      </c>
      <c r="AT1144">
        <v>1.0409999999999999</v>
      </c>
      <c r="AU1144">
        <v>0.76500000000000001</v>
      </c>
      <c r="AV1144" t="s">
        <v>198</v>
      </c>
      <c r="AW1144" t="s">
        <v>198</v>
      </c>
      <c r="AX1144" t="s">
        <v>198</v>
      </c>
      <c r="BL1144" t="str">
        <f t="shared" si="231"/>
        <v/>
      </c>
      <c r="BM1144">
        <f t="shared" si="232"/>
        <v>-5.7970068637329945E-2</v>
      </c>
      <c r="BN1144">
        <f t="shared" si="233"/>
        <v>0.38646834708207289</v>
      </c>
      <c r="BO1144" t="s">
        <v>198</v>
      </c>
      <c r="BP1144">
        <v>5.7970068637329945E-2</v>
      </c>
      <c r="BQ1144">
        <v>-0.38646834708207289</v>
      </c>
    </row>
    <row r="1145" spans="1:69" x14ac:dyDescent="0.25">
      <c r="B1145" t="s">
        <v>2915</v>
      </c>
      <c r="C1145" t="s">
        <v>2916</v>
      </c>
      <c r="D1145" t="s">
        <v>198</v>
      </c>
      <c r="E1145" t="s">
        <v>198</v>
      </c>
      <c r="F1145" t="s">
        <v>198</v>
      </c>
      <c r="G1145" t="s">
        <v>198</v>
      </c>
      <c r="H1145">
        <v>31.155999999999999</v>
      </c>
      <c r="I1145">
        <v>9.09</v>
      </c>
      <c r="J1145">
        <v>269</v>
      </c>
      <c r="K1145">
        <v>13.7546468401487</v>
      </c>
      <c r="L1145">
        <v>16</v>
      </c>
      <c r="M1145">
        <v>4</v>
      </c>
      <c r="N1145">
        <v>4</v>
      </c>
      <c r="O1145">
        <v>0</v>
      </c>
      <c r="P1145">
        <v>1</v>
      </c>
      <c r="Q1145" t="s">
        <v>198</v>
      </c>
      <c r="R1145">
        <v>1.371</v>
      </c>
      <c r="S1145">
        <v>33.1661794185638</v>
      </c>
      <c r="T1145" s="8">
        <f t="shared" si="221"/>
        <v>-0.67909840641087882</v>
      </c>
      <c r="U1145" s="8">
        <f t="shared" si="222"/>
        <v>0.90253493139196117</v>
      </c>
      <c r="V1145" s="7">
        <f t="shared" si="223"/>
        <v>0.12983739400671904</v>
      </c>
      <c r="W1145" t="str">
        <f t="shared" si="224"/>
        <v>n.s.</v>
      </c>
      <c r="X1145" t="str">
        <f t="shared" si="225"/>
        <v>n.s.</v>
      </c>
      <c r="Y1145" t="str">
        <f t="shared" si="226"/>
        <v>n.s.</v>
      </c>
      <c r="Z1145" t="str">
        <f t="shared" si="227"/>
        <v>n.s.</v>
      </c>
      <c r="AA1145">
        <f t="shared" si="228"/>
        <v>5</v>
      </c>
      <c r="AB1145" t="s">
        <v>198</v>
      </c>
      <c r="AC1145">
        <v>-1.970673834842676</v>
      </c>
      <c r="AD1145">
        <v>-1.4535820564639157</v>
      </c>
      <c r="AE1145">
        <v>0.51098922262129676</v>
      </c>
      <c r="AF1145">
        <v>-0.19170142040898763</v>
      </c>
      <c r="AG1145">
        <v>-0.29052394296011153</v>
      </c>
      <c r="AH1145">
        <f t="shared" si="229"/>
        <v>5</v>
      </c>
      <c r="AI1145" t="s">
        <v>198</v>
      </c>
      <c r="AJ1145">
        <v>-2.2863041851566415</v>
      </c>
      <c r="AK1145">
        <v>-1.5691795034802285</v>
      </c>
      <c r="AL1145">
        <v>0.10935875603655623</v>
      </c>
      <c r="AM1145">
        <v>-0.38956681176272562</v>
      </c>
      <c r="AN1145">
        <v>-0.33456827566613273</v>
      </c>
      <c r="AO1145">
        <f t="shared" si="230"/>
        <v>5</v>
      </c>
      <c r="AP1145" t="s">
        <v>198</v>
      </c>
      <c r="AQ1145">
        <v>0.20499999999999999</v>
      </c>
      <c r="AR1145">
        <v>0.33700000000000002</v>
      </c>
      <c r="AS1145">
        <v>0.92700000000000005</v>
      </c>
      <c r="AT1145">
        <v>1.31</v>
      </c>
      <c r="AU1145">
        <v>1.2609999999999999</v>
      </c>
      <c r="AV1145" t="s">
        <v>198</v>
      </c>
      <c r="AW1145" t="s">
        <v>198</v>
      </c>
      <c r="AX1145" t="s">
        <v>198</v>
      </c>
      <c r="BL1145">
        <f t="shared" si="231"/>
        <v>0.10935875603655623</v>
      </c>
      <c r="BM1145">
        <f t="shared" si="232"/>
        <v>-0.38956681176272562</v>
      </c>
      <c r="BN1145">
        <f t="shared" si="233"/>
        <v>-0.33456827566613273</v>
      </c>
      <c r="BO1145">
        <v>-0.10935875603655623</v>
      </c>
      <c r="BP1145">
        <v>0.38956681176272562</v>
      </c>
      <c r="BQ1145">
        <v>0.33456827566613273</v>
      </c>
    </row>
    <row r="1146" spans="1:69" hidden="1" x14ac:dyDescent="0.25">
      <c r="A1146"/>
      <c r="B1146" t="s">
        <v>2917</v>
      </c>
      <c r="C1146" t="s">
        <v>2918</v>
      </c>
      <c r="D1146" t="s">
        <v>198</v>
      </c>
      <c r="E1146" t="s">
        <v>198</v>
      </c>
      <c r="F1146" t="s">
        <v>198</v>
      </c>
      <c r="G1146" t="s">
        <v>2919</v>
      </c>
      <c r="H1146">
        <v>59.652000000000001</v>
      </c>
      <c r="I1146">
        <v>4.7</v>
      </c>
      <c r="J1146">
        <v>535</v>
      </c>
      <c r="K1146">
        <v>6.7289719626168196</v>
      </c>
      <c r="L1146">
        <v>5</v>
      </c>
      <c r="M1146">
        <v>2</v>
      </c>
      <c r="N1146">
        <v>2</v>
      </c>
      <c r="O1146">
        <v>0</v>
      </c>
      <c r="P1146">
        <v>1</v>
      </c>
      <c r="Q1146" t="s">
        <v>198</v>
      </c>
      <c r="R1146">
        <v>0.28000000000000003</v>
      </c>
      <c r="S1146">
        <v>20.328572273254402</v>
      </c>
      <c r="T1146" s="8">
        <f t="shared" si="221"/>
        <v>-4.9192011599593721</v>
      </c>
      <c r="U1146" s="8">
        <f t="shared" si="222"/>
        <v>2.4599054737141715</v>
      </c>
      <c r="V1146" s="7">
        <f t="shared" si="223"/>
        <v>2.3448977179138493E-3</v>
      </c>
      <c r="W1146" t="str">
        <f t="shared" si="224"/>
        <v>n.s.</v>
      </c>
      <c r="X1146" t="str">
        <f t="shared" si="225"/>
        <v>n.s.</v>
      </c>
      <c r="Y1146" t="str">
        <f t="shared" si="226"/>
        <v>n.s.</v>
      </c>
      <c r="Z1146" t="str">
        <f t="shared" si="227"/>
        <v>n.s.</v>
      </c>
      <c r="AA1146">
        <f t="shared" si="228"/>
        <v>4</v>
      </c>
      <c r="AB1146" t="s">
        <v>198</v>
      </c>
      <c r="AC1146">
        <v>-6.3282258394607593</v>
      </c>
      <c r="AD1146">
        <v>-0.66036227876575704</v>
      </c>
      <c r="AE1146">
        <v>-6.2422257231899847</v>
      </c>
      <c r="AF1146">
        <v>-6.4459907984209872</v>
      </c>
      <c r="AG1146" t="s">
        <v>198</v>
      </c>
      <c r="AH1146">
        <f t="shared" si="229"/>
        <v>4</v>
      </c>
      <c r="AI1146" t="s">
        <v>198</v>
      </c>
      <c r="AJ1146">
        <v>-6.6438561897747244</v>
      </c>
      <c r="AK1146">
        <v>-0.77595972578206984</v>
      </c>
      <c r="AL1146">
        <v>-6.6438561897747253</v>
      </c>
      <c r="AM1146">
        <v>-6.6438561897747253</v>
      </c>
      <c r="AN1146" t="s">
        <v>198</v>
      </c>
      <c r="AO1146">
        <f t="shared" si="230"/>
        <v>4</v>
      </c>
      <c r="AP1146" t="s">
        <v>198</v>
      </c>
      <c r="AQ1146">
        <v>0.01</v>
      </c>
      <c r="AR1146">
        <v>0.58399999999999996</v>
      </c>
      <c r="AS1146">
        <v>100</v>
      </c>
      <c r="AT1146">
        <v>100</v>
      </c>
      <c r="AU1146" t="s">
        <v>198</v>
      </c>
      <c r="AV1146" t="s">
        <v>1309</v>
      </c>
      <c r="AW1146" t="s">
        <v>198</v>
      </c>
      <c r="AX1146" t="s">
        <v>583</v>
      </c>
      <c r="BL1146">
        <f t="shared" si="231"/>
        <v>-6.6438561897747253</v>
      </c>
      <c r="BM1146">
        <f t="shared" si="232"/>
        <v>-6.6438561897747253</v>
      </c>
      <c r="BN1146" t="str">
        <f t="shared" si="233"/>
        <v/>
      </c>
      <c r="BO1146">
        <v>6.6438561897747253</v>
      </c>
      <c r="BP1146">
        <v>6.6438561897747253</v>
      </c>
      <c r="BQ1146" t="s">
        <v>198</v>
      </c>
    </row>
    <row r="1147" spans="1:69" hidden="1" x14ac:dyDescent="0.25">
      <c r="A1147"/>
      <c r="B1147" t="s">
        <v>2920</v>
      </c>
      <c r="C1147" t="s">
        <v>2921</v>
      </c>
      <c r="D1147" t="s">
        <v>198</v>
      </c>
      <c r="E1147" t="s">
        <v>198</v>
      </c>
      <c r="F1147" t="s">
        <v>198</v>
      </c>
      <c r="G1147" t="s">
        <v>2922</v>
      </c>
      <c r="H1147">
        <v>81.233999999999995</v>
      </c>
      <c r="I1147">
        <v>8.6300000000000008</v>
      </c>
      <c r="J1147">
        <v>728</v>
      </c>
      <c r="K1147">
        <v>6.1813186813186798</v>
      </c>
      <c r="L1147">
        <v>4</v>
      </c>
      <c r="M1147">
        <v>4</v>
      </c>
      <c r="N1147">
        <v>4</v>
      </c>
      <c r="O1147">
        <v>0</v>
      </c>
      <c r="P1147">
        <v>1</v>
      </c>
      <c r="Q1147" t="s">
        <v>198</v>
      </c>
      <c r="R1147">
        <v>0.23300000000000001</v>
      </c>
      <c r="S1147">
        <v>6.8264083862304696</v>
      </c>
      <c r="T1147" s="8">
        <f t="shared" si="221"/>
        <v>-2.9958751109152799</v>
      </c>
      <c r="U1147" s="8">
        <f t="shared" si="222"/>
        <v>3.2463506122747048</v>
      </c>
      <c r="V1147" s="7">
        <f t="shared" si="223"/>
        <v>9.8014254527933595E-2</v>
      </c>
      <c r="W1147" t="str">
        <f t="shared" si="224"/>
        <v>n.s.</v>
      </c>
      <c r="X1147" t="str">
        <f t="shared" si="225"/>
        <v>n.s.</v>
      </c>
      <c r="Y1147" t="str">
        <f t="shared" si="226"/>
        <v>n.s.</v>
      </c>
      <c r="Z1147" t="str">
        <f t="shared" si="227"/>
        <v>n.s.</v>
      </c>
      <c r="AA1147">
        <f t="shared" si="228"/>
        <v>2</v>
      </c>
      <c r="AB1147" t="s">
        <v>198</v>
      </c>
      <c r="AC1147" t="s">
        <v>198</v>
      </c>
      <c r="AD1147">
        <v>0.25047550135942448</v>
      </c>
      <c r="AE1147">
        <v>-6.2422257231899847</v>
      </c>
      <c r="AF1147" t="s">
        <v>198</v>
      </c>
      <c r="AG1147" t="s">
        <v>198</v>
      </c>
      <c r="AH1147">
        <f t="shared" si="229"/>
        <v>2</v>
      </c>
      <c r="AI1147" t="s">
        <v>198</v>
      </c>
      <c r="AJ1147" t="s">
        <v>198</v>
      </c>
      <c r="AK1147">
        <v>0.13487805434311173</v>
      </c>
      <c r="AL1147">
        <v>-6.6438561897747253</v>
      </c>
      <c r="AM1147" t="s">
        <v>198</v>
      </c>
      <c r="AN1147" t="s">
        <v>198</v>
      </c>
      <c r="AO1147">
        <f t="shared" si="230"/>
        <v>2</v>
      </c>
      <c r="AP1147" t="s">
        <v>198</v>
      </c>
      <c r="AQ1147" t="s">
        <v>198</v>
      </c>
      <c r="AR1147">
        <v>1.0980000000000001</v>
      </c>
      <c r="AS1147">
        <v>100</v>
      </c>
      <c r="AT1147" t="s">
        <v>198</v>
      </c>
      <c r="AU1147" t="s">
        <v>198</v>
      </c>
      <c r="AV1147" t="s">
        <v>199</v>
      </c>
      <c r="AW1147" t="s">
        <v>198</v>
      </c>
      <c r="AX1147" t="s">
        <v>198</v>
      </c>
      <c r="BL1147">
        <f t="shared" si="231"/>
        <v>-6.6438561897747253</v>
      </c>
      <c r="BM1147" t="str">
        <f t="shared" si="232"/>
        <v/>
      </c>
      <c r="BN1147" t="str">
        <f t="shared" si="233"/>
        <v/>
      </c>
      <c r="BO1147">
        <v>6.6438561897747253</v>
      </c>
      <c r="BP1147" t="s">
        <v>198</v>
      </c>
      <c r="BQ1147" t="s">
        <v>198</v>
      </c>
    </row>
    <row r="1148" spans="1:69" hidden="1" x14ac:dyDescent="0.25">
      <c r="A1148"/>
      <c r="B1148" t="s">
        <v>2923</v>
      </c>
      <c r="C1148" t="s">
        <v>2924</v>
      </c>
      <c r="D1148" t="s">
        <v>198</v>
      </c>
      <c r="E1148" t="s">
        <v>198</v>
      </c>
      <c r="F1148" t="s">
        <v>198</v>
      </c>
      <c r="G1148" t="s">
        <v>198</v>
      </c>
      <c r="H1148">
        <v>45.171999999999997</v>
      </c>
      <c r="I1148">
        <v>5.71</v>
      </c>
      <c r="J1148">
        <v>417</v>
      </c>
      <c r="K1148">
        <v>9.8321342925659501</v>
      </c>
      <c r="L1148">
        <v>6</v>
      </c>
      <c r="M1148">
        <v>2</v>
      </c>
      <c r="N1148">
        <v>2</v>
      </c>
      <c r="O1148">
        <v>0</v>
      </c>
      <c r="P1148">
        <v>1</v>
      </c>
      <c r="Q1148" t="s">
        <v>198</v>
      </c>
      <c r="R1148">
        <v>0.58499999999999996</v>
      </c>
      <c r="S1148">
        <v>23.7082903385162</v>
      </c>
      <c r="T1148" s="8">
        <f t="shared" si="221"/>
        <v>-2.6307122518332786</v>
      </c>
      <c r="U1148" s="8">
        <f t="shared" si="222"/>
        <v>2.5864419438051653</v>
      </c>
      <c r="V1148" s="7">
        <f t="shared" si="223"/>
        <v>6.3992860398469256E-2</v>
      </c>
      <c r="W1148" t="str">
        <f t="shared" si="224"/>
        <v>n.s.</v>
      </c>
      <c r="X1148" t="str">
        <f t="shared" si="225"/>
        <v>n.s.</v>
      </c>
      <c r="Y1148" t="str">
        <f t="shared" si="226"/>
        <v>n.s.</v>
      </c>
      <c r="Z1148" t="str">
        <f t="shared" si="227"/>
        <v>n.s.</v>
      </c>
      <c r="AA1148">
        <f t="shared" si="228"/>
        <v>3</v>
      </c>
      <c r="AB1148" t="s">
        <v>198</v>
      </c>
      <c r="AC1148" t="s">
        <v>198</v>
      </c>
      <c r="AD1148">
        <v>-0.32270983158537825</v>
      </c>
      <c r="AE1148">
        <v>-6.2422257231899847</v>
      </c>
      <c r="AF1148">
        <v>-1.3272012007244729</v>
      </c>
      <c r="AG1148" t="s">
        <v>198</v>
      </c>
      <c r="AH1148">
        <f t="shared" si="229"/>
        <v>3</v>
      </c>
      <c r="AI1148" t="s">
        <v>198</v>
      </c>
      <c r="AJ1148" t="s">
        <v>198</v>
      </c>
      <c r="AK1148">
        <v>-0.438307278601691</v>
      </c>
      <c r="AL1148">
        <v>-6.6438561897747253</v>
      </c>
      <c r="AM1148">
        <v>-1.5250665920782109</v>
      </c>
      <c r="AN1148" t="s">
        <v>198</v>
      </c>
      <c r="AO1148">
        <f t="shared" si="230"/>
        <v>3</v>
      </c>
      <c r="AP1148" t="s">
        <v>198</v>
      </c>
      <c r="AQ1148" t="s">
        <v>198</v>
      </c>
      <c r="AR1148">
        <v>0.73799999999999999</v>
      </c>
      <c r="AS1148">
        <v>100</v>
      </c>
      <c r="AT1148">
        <v>2.8780000000000001</v>
      </c>
      <c r="AU1148" t="s">
        <v>198</v>
      </c>
      <c r="AV1148" t="s">
        <v>198</v>
      </c>
      <c r="AW1148" t="s">
        <v>198</v>
      </c>
      <c r="AX1148" t="s">
        <v>198</v>
      </c>
      <c r="BL1148">
        <f t="shared" si="231"/>
        <v>-6.6438561897747253</v>
      </c>
      <c r="BM1148">
        <f t="shared" si="232"/>
        <v>-1.5250665920782109</v>
      </c>
      <c r="BN1148" t="str">
        <f t="shared" si="233"/>
        <v/>
      </c>
      <c r="BO1148">
        <v>6.6438561897747253</v>
      </c>
      <c r="BP1148">
        <v>1.5250665920782109</v>
      </c>
      <c r="BQ1148" t="s">
        <v>198</v>
      </c>
    </row>
    <row r="1149" spans="1:69" hidden="1" x14ac:dyDescent="0.25">
      <c r="A1149"/>
      <c r="B1149" t="s">
        <v>2925</v>
      </c>
      <c r="C1149" t="s">
        <v>2926</v>
      </c>
      <c r="D1149" t="s">
        <v>198</v>
      </c>
      <c r="E1149" t="s">
        <v>198</v>
      </c>
      <c r="F1149" t="s">
        <v>198</v>
      </c>
      <c r="G1149" t="s">
        <v>198</v>
      </c>
      <c r="H1149">
        <v>67.350999999999999</v>
      </c>
      <c r="I1149">
        <v>8.51</v>
      </c>
      <c r="J1149">
        <v>626</v>
      </c>
      <c r="K1149">
        <v>6.7092651757188504</v>
      </c>
      <c r="L1149">
        <v>4</v>
      </c>
      <c r="M1149">
        <v>2</v>
      </c>
      <c r="N1149">
        <v>2</v>
      </c>
      <c r="O1149">
        <v>0</v>
      </c>
      <c r="P1149">
        <v>1</v>
      </c>
      <c r="Q1149" t="s">
        <v>198</v>
      </c>
      <c r="R1149">
        <v>0.22500000000000001</v>
      </c>
      <c r="S1149">
        <v>13.271289825439499</v>
      </c>
      <c r="T1149" s="8">
        <f t="shared" si="221"/>
        <v>-6.4871247705896993</v>
      </c>
      <c r="U1149" s="8">
        <f t="shared" si="222"/>
        <v>4.1133972168712063E-2</v>
      </c>
      <c r="V1149" s="7">
        <f t="shared" si="223"/>
        <v>4.8138827814546046E-14</v>
      </c>
      <c r="W1149" t="str">
        <f t="shared" si="224"/>
        <v>n.s.</v>
      </c>
      <c r="X1149" t="str">
        <f t="shared" si="225"/>
        <v>n.s.</v>
      </c>
      <c r="Y1149" t="str">
        <f t="shared" si="226"/>
        <v>n.s.</v>
      </c>
      <c r="Z1149" t="str">
        <f t="shared" si="227"/>
        <v>n.s.</v>
      </c>
      <c r="AA1149">
        <f t="shared" si="228"/>
        <v>2</v>
      </c>
      <c r="AB1149" t="s">
        <v>198</v>
      </c>
      <c r="AC1149" t="s">
        <v>198</v>
      </c>
      <c r="AD1149">
        <v>-6.5282587427584113</v>
      </c>
      <c r="AE1149" t="s">
        <v>198</v>
      </c>
      <c r="AF1149">
        <v>-6.4459907984209872</v>
      </c>
      <c r="AG1149" t="s">
        <v>198</v>
      </c>
      <c r="AH1149">
        <f t="shared" si="229"/>
        <v>2</v>
      </c>
      <c r="AI1149" t="s">
        <v>198</v>
      </c>
      <c r="AJ1149" t="s">
        <v>198</v>
      </c>
      <c r="AK1149">
        <v>-6.6438561897747244</v>
      </c>
      <c r="AL1149" t="s">
        <v>198</v>
      </c>
      <c r="AM1149">
        <v>-6.6438561897747253</v>
      </c>
      <c r="AN1149" t="s">
        <v>198</v>
      </c>
      <c r="AO1149">
        <f t="shared" si="230"/>
        <v>2</v>
      </c>
      <c r="AP1149" t="s">
        <v>198</v>
      </c>
      <c r="AQ1149" t="s">
        <v>198</v>
      </c>
      <c r="AR1149">
        <v>0.01</v>
      </c>
      <c r="AS1149" t="s">
        <v>198</v>
      </c>
      <c r="AT1149">
        <v>100</v>
      </c>
      <c r="AU1149" t="s">
        <v>198</v>
      </c>
      <c r="AV1149" t="s">
        <v>198</v>
      </c>
      <c r="AW1149" t="s">
        <v>198</v>
      </c>
      <c r="AX1149" t="s">
        <v>209</v>
      </c>
      <c r="BL1149" t="str">
        <f t="shared" si="231"/>
        <v/>
      </c>
      <c r="BM1149">
        <f t="shared" si="232"/>
        <v>-6.6438561897747253</v>
      </c>
      <c r="BN1149" t="str">
        <f t="shared" si="233"/>
        <v/>
      </c>
      <c r="BO1149" t="s">
        <v>198</v>
      </c>
      <c r="BP1149">
        <v>6.6438561897747253</v>
      </c>
      <c r="BQ1149" t="s">
        <v>198</v>
      </c>
    </row>
    <row r="1150" spans="1:69" hidden="1" x14ac:dyDescent="0.25">
      <c r="A1150"/>
      <c r="B1150" t="s">
        <v>2927</v>
      </c>
      <c r="C1150" t="s">
        <v>2928</v>
      </c>
      <c r="D1150" t="s">
        <v>198</v>
      </c>
      <c r="E1150" t="s">
        <v>198</v>
      </c>
      <c r="F1150" t="s">
        <v>198</v>
      </c>
      <c r="G1150" t="s">
        <v>1465</v>
      </c>
      <c r="H1150">
        <v>118.627</v>
      </c>
      <c r="I1150">
        <v>6.51</v>
      </c>
      <c r="J1150">
        <v>1127</v>
      </c>
      <c r="K1150">
        <v>6.6548358473824303</v>
      </c>
      <c r="L1150">
        <v>5</v>
      </c>
      <c r="M1150">
        <v>4</v>
      </c>
      <c r="N1150">
        <v>4</v>
      </c>
      <c r="O1150">
        <v>0</v>
      </c>
      <c r="P1150">
        <v>1</v>
      </c>
      <c r="Q1150" t="s">
        <v>198</v>
      </c>
      <c r="R1150">
        <v>0.19400000000000001</v>
      </c>
      <c r="S1150">
        <v>10.1565428972244</v>
      </c>
      <c r="T1150" s="8">
        <f t="shared" si="221"/>
        <v>-4.4598355036456674</v>
      </c>
      <c r="U1150" s="8">
        <f t="shared" si="222"/>
        <v>2.6354965548668186</v>
      </c>
      <c r="V1150" s="7">
        <f t="shared" si="223"/>
        <v>8.117376987741674E-3</v>
      </c>
      <c r="W1150" t="str">
        <f t="shared" si="224"/>
        <v>n.s.</v>
      </c>
      <c r="X1150" t="str">
        <f t="shared" si="225"/>
        <v>n.s.</v>
      </c>
      <c r="Y1150" t="str">
        <f t="shared" si="226"/>
        <v>n.s.</v>
      </c>
      <c r="Z1150" t="str">
        <f t="shared" si="227"/>
        <v>n.s.</v>
      </c>
      <c r="AA1150">
        <f t="shared" si="228"/>
        <v>3</v>
      </c>
      <c r="AB1150">
        <v>-6.4034379113387114</v>
      </c>
      <c r="AC1150" t="s">
        <v>198</v>
      </c>
      <c r="AD1150">
        <v>-0.73384287640830581</v>
      </c>
      <c r="AE1150">
        <v>-6.2422257231899847</v>
      </c>
      <c r="AF1150" t="s">
        <v>198</v>
      </c>
      <c r="AG1150" t="s">
        <v>198</v>
      </c>
      <c r="AH1150">
        <f t="shared" si="229"/>
        <v>3</v>
      </c>
      <c r="AI1150">
        <v>-6.6438561897747244</v>
      </c>
      <c r="AJ1150" t="s">
        <v>198</v>
      </c>
      <c r="AK1150">
        <v>-0.84944032342461862</v>
      </c>
      <c r="AL1150">
        <v>-6.6438561897747253</v>
      </c>
      <c r="AM1150" t="s">
        <v>198</v>
      </c>
      <c r="AN1150" t="s">
        <v>198</v>
      </c>
      <c r="AO1150">
        <f t="shared" si="230"/>
        <v>3</v>
      </c>
      <c r="AP1150">
        <v>0.01</v>
      </c>
      <c r="AQ1150" t="s">
        <v>198</v>
      </c>
      <c r="AR1150">
        <v>0.55500000000000005</v>
      </c>
      <c r="AS1150">
        <v>100</v>
      </c>
      <c r="AT1150" t="s">
        <v>198</v>
      </c>
      <c r="AU1150" t="s">
        <v>198</v>
      </c>
      <c r="AV1150" t="s">
        <v>198</v>
      </c>
      <c r="AW1150" t="s">
        <v>198</v>
      </c>
      <c r="AX1150" t="s">
        <v>205</v>
      </c>
      <c r="BL1150">
        <f t="shared" si="231"/>
        <v>-6.6438561897747253</v>
      </c>
      <c r="BM1150" t="str">
        <f t="shared" si="232"/>
        <v/>
      </c>
      <c r="BN1150" t="str">
        <f t="shared" si="233"/>
        <v/>
      </c>
      <c r="BO1150">
        <v>6.6438561897747253</v>
      </c>
      <c r="BP1150" t="s">
        <v>198</v>
      </c>
      <c r="BQ1150" t="s">
        <v>198</v>
      </c>
    </row>
    <row r="1151" spans="1:69" hidden="1" x14ac:dyDescent="0.25">
      <c r="A1151"/>
      <c r="B1151" t="s">
        <v>2929</v>
      </c>
      <c r="C1151" t="s">
        <v>2930</v>
      </c>
      <c r="D1151" t="s">
        <v>198</v>
      </c>
      <c r="E1151" t="s">
        <v>198</v>
      </c>
      <c r="F1151" t="s">
        <v>198</v>
      </c>
      <c r="G1151" t="s">
        <v>2931</v>
      </c>
      <c r="H1151">
        <v>51.859000000000002</v>
      </c>
      <c r="I1151">
        <v>8.5</v>
      </c>
      <c r="J1151">
        <v>501</v>
      </c>
      <c r="K1151">
        <v>6.1876247504990003</v>
      </c>
      <c r="L1151">
        <v>4</v>
      </c>
      <c r="M1151">
        <v>2</v>
      </c>
      <c r="N1151">
        <v>2</v>
      </c>
      <c r="O1151">
        <v>0</v>
      </c>
      <c r="P1151">
        <v>1</v>
      </c>
      <c r="Q1151" t="s">
        <v>198</v>
      </c>
      <c r="R1151">
        <v>0.35</v>
      </c>
      <c r="S1151">
        <v>16.269627094268799</v>
      </c>
      <c r="T1151" s="8">
        <f t="shared" si="221"/>
        <v>-3.8247345324935154</v>
      </c>
      <c r="U1151" s="8">
        <f t="shared" si="222"/>
        <v>2.4174911906964693</v>
      </c>
      <c r="V1151" s="7">
        <f t="shared" si="223"/>
        <v>1.5302186266951701E-2</v>
      </c>
      <c r="W1151" t="str">
        <f t="shared" si="224"/>
        <v>n.s.</v>
      </c>
      <c r="X1151" t="str">
        <f t="shared" si="225"/>
        <v>n.s.</v>
      </c>
      <c r="Y1151" t="str">
        <f t="shared" si="226"/>
        <v>n.s.</v>
      </c>
      <c r="Z1151" t="str">
        <f t="shared" si="227"/>
        <v>n.s.</v>
      </c>
      <c r="AA1151">
        <f t="shared" si="228"/>
        <v>2</v>
      </c>
      <c r="AB1151" t="s">
        <v>198</v>
      </c>
      <c r="AC1151" t="s">
        <v>198</v>
      </c>
      <c r="AD1151">
        <v>-1.407243341797046</v>
      </c>
      <c r="AE1151">
        <v>-6.2422257231899847</v>
      </c>
      <c r="AF1151" t="s">
        <v>198</v>
      </c>
      <c r="AG1151" t="s">
        <v>198</v>
      </c>
      <c r="AH1151">
        <f t="shared" si="229"/>
        <v>2</v>
      </c>
      <c r="AI1151" t="s">
        <v>198</v>
      </c>
      <c r="AJ1151" t="s">
        <v>198</v>
      </c>
      <c r="AK1151">
        <v>-1.5228407888133588</v>
      </c>
      <c r="AL1151">
        <v>-6.6438561897747253</v>
      </c>
      <c r="AM1151" t="s">
        <v>198</v>
      </c>
      <c r="AN1151" t="s">
        <v>198</v>
      </c>
      <c r="AO1151">
        <f t="shared" si="230"/>
        <v>2</v>
      </c>
      <c r="AP1151" t="s">
        <v>198</v>
      </c>
      <c r="AQ1151" t="s">
        <v>198</v>
      </c>
      <c r="AR1151">
        <v>0.34799999999999998</v>
      </c>
      <c r="AS1151">
        <v>100</v>
      </c>
      <c r="AT1151" t="s">
        <v>198</v>
      </c>
      <c r="AU1151" t="s">
        <v>198</v>
      </c>
      <c r="AV1151" t="s">
        <v>1449</v>
      </c>
      <c r="AW1151" t="s">
        <v>198</v>
      </c>
      <c r="AX1151" t="s">
        <v>1206</v>
      </c>
      <c r="BL1151">
        <f t="shared" si="231"/>
        <v>-6.6438561897747253</v>
      </c>
      <c r="BM1151" t="str">
        <f t="shared" si="232"/>
        <v/>
      </c>
      <c r="BN1151" t="str">
        <f t="shared" si="233"/>
        <v/>
      </c>
      <c r="BO1151">
        <v>6.6438561897747253</v>
      </c>
      <c r="BP1151" t="s">
        <v>198</v>
      </c>
      <c r="BQ1151" t="s">
        <v>198</v>
      </c>
    </row>
    <row r="1152" spans="1:69" hidden="1" x14ac:dyDescent="0.25">
      <c r="A1152"/>
      <c r="B1152" t="s">
        <v>2932</v>
      </c>
      <c r="C1152" t="s">
        <v>2933</v>
      </c>
      <c r="D1152" t="s">
        <v>198</v>
      </c>
      <c r="E1152" t="s">
        <v>198</v>
      </c>
      <c r="F1152" t="s">
        <v>198</v>
      </c>
      <c r="G1152" t="s">
        <v>198</v>
      </c>
      <c r="H1152">
        <v>51.497</v>
      </c>
      <c r="I1152">
        <v>9.61</v>
      </c>
      <c r="J1152">
        <v>479</v>
      </c>
      <c r="K1152">
        <v>9.8121085594989594</v>
      </c>
      <c r="L1152">
        <v>6</v>
      </c>
      <c r="M1152">
        <v>3</v>
      </c>
      <c r="N1152">
        <v>3</v>
      </c>
      <c r="O1152">
        <v>0</v>
      </c>
      <c r="P1152">
        <v>1</v>
      </c>
      <c r="Q1152" t="s">
        <v>198</v>
      </c>
      <c r="R1152">
        <v>0.58499999999999996</v>
      </c>
      <c r="S1152">
        <v>11.6979522705078</v>
      </c>
      <c r="T1152" s="8">
        <f t="shared" si="221"/>
        <v>8.9212667064479542E-2</v>
      </c>
      <c r="U1152" s="8">
        <f t="shared" si="222"/>
        <v>0.33729153491989067</v>
      </c>
      <c r="V1152" s="7">
        <f t="shared" si="223"/>
        <v>0.58561233821854319</v>
      </c>
      <c r="W1152" t="str">
        <f t="shared" si="224"/>
        <v>n.s.</v>
      </c>
      <c r="X1152" t="str">
        <f t="shared" si="225"/>
        <v>n.s.</v>
      </c>
      <c r="Y1152" t="str">
        <f t="shared" si="226"/>
        <v>n.s.</v>
      </c>
      <c r="Z1152" t="str">
        <f t="shared" si="227"/>
        <v>n.s.</v>
      </c>
      <c r="AA1152">
        <f t="shared" si="228"/>
        <v>3</v>
      </c>
      <c r="AB1152">
        <v>0.55887974360359616</v>
      </c>
      <c r="AC1152" t="s">
        <v>198</v>
      </c>
      <c r="AD1152" t="s">
        <v>198</v>
      </c>
      <c r="AE1152">
        <v>-7.3454416364042097E-2</v>
      </c>
      <c r="AF1152" t="s">
        <v>198</v>
      </c>
      <c r="AG1152">
        <v>-0.21778732604611545</v>
      </c>
      <c r="AH1152">
        <f t="shared" si="229"/>
        <v>3</v>
      </c>
      <c r="AI1152">
        <v>0.31846146516758317</v>
      </c>
      <c r="AJ1152" t="s">
        <v>198</v>
      </c>
      <c r="AK1152" t="s">
        <v>198</v>
      </c>
      <c r="AL1152">
        <v>-0.47508488294878265</v>
      </c>
      <c r="AM1152" t="s">
        <v>198</v>
      </c>
      <c r="AN1152">
        <v>-0.26183165875213665</v>
      </c>
      <c r="AO1152">
        <f t="shared" si="230"/>
        <v>3</v>
      </c>
      <c r="AP1152">
        <v>1.2470000000000001</v>
      </c>
      <c r="AQ1152" t="s">
        <v>198</v>
      </c>
      <c r="AR1152" t="s">
        <v>198</v>
      </c>
      <c r="AS1152">
        <v>1.39</v>
      </c>
      <c r="AT1152" t="s">
        <v>198</v>
      </c>
      <c r="AU1152">
        <v>1.1990000000000001</v>
      </c>
      <c r="AV1152" t="s">
        <v>198</v>
      </c>
      <c r="AW1152" t="s">
        <v>198</v>
      </c>
      <c r="AX1152" t="s">
        <v>198</v>
      </c>
      <c r="BL1152">
        <f t="shared" si="231"/>
        <v>-0.47508488294878265</v>
      </c>
      <c r="BM1152" t="str">
        <f t="shared" si="232"/>
        <v/>
      </c>
      <c r="BN1152">
        <f t="shared" si="233"/>
        <v>-0.26183165875213665</v>
      </c>
      <c r="BO1152">
        <v>0.47508488294878265</v>
      </c>
      <c r="BP1152" t="s">
        <v>198</v>
      </c>
      <c r="BQ1152">
        <v>0.26183165875213665</v>
      </c>
    </row>
    <row r="1153" spans="1:69" hidden="1" x14ac:dyDescent="0.25">
      <c r="A1153"/>
      <c r="B1153" t="s">
        <v>2934</v>
      </c>
      <c r="C1153" t="s">
        <v>2935</v>
      </c>
      <c r="D1153" t="s">
        <v>198</v>
      </c>
      <c r="E1153" t="s">
        <v>198</v>
      </c>
      <c r="F1153" t="s">
        <v>198</v>
      </c>
      <c r="G1153" t="s">
        <v>2937</v>
      </c>
      <c r="H1153">
        <v>22.126999999999999</v>
      </c>
      <c r="I1153">
        <v>10.77</v>
      </c>
      <c r="J1153">
        <v>216</v>
      </c>
      <c r="K1153">
        <v>27.7777777777778</v>
      </c>
      <c r="L1153">
        <v>4</v>
      </c>
      <c r="M1153">
        <v>3</v>
      </c>
      <c r="N1153">
        <v>3</v>
      </c>
      <c r="O1153">
        <v>0</v>
      </c>
      <c r="P1153">
        <v>1</v>
      </c>
      <c r="Q1153" t="s">
        <v>198</v>
      </c>
      <c r="R1153">
        <v>0.93100000000000005</v>
      </c>
      <c r="S1153">
        <v>13.5400013923645</v>
      </c>
      <c r="T1153" s="8">
        <f t="shared" si="221"/>
        <v>-0.53363216499158395</v>
      </c>
      <c r="U1153" s="8">
        <f t="shared" si="222"/>
        <v>5.4671578883430065</v>
      </c>
      <c r="V1153" s="7">
        <f t="shared" si="223"/>
        <v>0.83900722934164396</v>
      </c>
      <c r="W1153" t="str">
        <f t="shared" si="224"/>
        <v>n.s.</v>
      </c>
      <c r="X1153" t="str">
        <f t="shared" si="225"/>
        <v>n.s.</v>
      </c>
      <c r="Y1153" t="str">
        <f t="shared" si="226"/>
        <v>n.s.</v>
      </c>
      <c r="Z1153" t="str">
        <f t="shared" si="227"/>
        <v>n.s.</v>
      </c>
      <c r="AA1153">
        <f t="shared" si="228"/>
        <v>3</v>
      </c>
      <c r="AB1153">
        <v>-6.4034379113387114</v>
      </c>
      <c r="AC1153" t="s">
        <v>198</v>
      </c>
      <c r="AD1153">
        <v>6.7594536367910383</v>
      </c>
      <c r="AE1153" t="s">
        <v>198</v>
      </c>
      <c r="AF1153">
        <v>-1.9569122204270788</v>
      </c>
      <c r="AG1153" t="s">
        <v>198</v>
      </c>
      <c r="AH1153">
        <f t="shared" si="229"/>
        <v>3</v>
      </c>
      <c r="AI1153">
        <v>-6.6438561897747244</v>
      </c>
      <c r="AJ1153" t="s">
        <v>198</v>
      </c>
      <c r="AK1153">
        <v>6.6438561897747253</v>
      </c>
      <c r="AL1153" t="s">
        <v>198</v>
      </c>
      <c r="AM1153">
        <v>-2.1547776117808168</v>
      </c>
      <c r="AN1153" t="s">
        <v>198</v>
      </c>
      <c r="AO1153">
        <f t="shared" si="230"/>
        <v>3</v>
      </c>
      <c r="AP1153">
        <v>0.01</v>
      </c>
      <c r="AQ1153" t="s">
        <v>198</v>
      </c>
      <c r="AR1153">
        <v>100</v>
      </c>
      <c r="AS1153" t="s">
        <v>198</v>
      </c>
      <c r="AT1153">
        <v>4.4530000000000003</v>
      </c>
      <c r="AU1153" t="s">
        <v>198</v>
      </c>
      <c r="AV1153" t="s">
        <v>1309</v>
      </c>
      <c r="AW1153" t="s">
        <v>362</v>
      </c>
      <c r="AX1153" t="s">
        <v>2936</v>
      </c>
      <c r="BL1153" t="str">
        <f t="shared" si="231"/>
        <v/>
      </c>
      <c r="BM1153">
        <f t="shared" si="232"/>
        <v>-2.1547776117808168</v>
      </c>
      <c r="BN1153" t="str">
        <f t="shared" si="233"/>
        <v/>
      </c>
      <c r="BO1153" t="s">
        <v>198</v>
      </c>
      <c r="BP1153">
        <v>2.1547776117808168</v>
      </c>
      <c r="BQ1153" t="s">
        <v>198</v>
      </c>
    </row>
    <row r="1154" spans="1:69" hidden="1" x14ac:dyDescent="0.25">
      <c r="A1154"/>
      <c r="B1154" t="s">
        <v>2938</v>
      </c>
      <c r="C1154" t="s">
        <v>2939</v>
      </c>
      <c r="D1154" t="s">
        <v>198</v>
      </c>
      <c r="E1154" t="s">
        <v>198</v>
      </c>
      <c r="F1154" t="s">
        <v>198</v>
      </c>
      <c r="G1154" t="s">
        <v>2941</v>
      </c>
      <c r="H1154">
        <v>102.23</v>
      </c>
      <c r="I1154">
        <v>6.83</v>
      </c>
      <c r="J1154">
        <v>936</v>
      </c>
      <c r="K1154">
        <v>3.0982905982906002</v>
      </c>
      <c r="L1154">
        <v>4</v>
      </c>
      <c r="M1154">
        <v>2</v>
      </c>
      <c r="N1154">
        <v>2</v>
      </c>
      <c r="O1154">
        <v>0</v>
      </c>
      <c r="P1154">
        <v>1</v>
      </c>
      <c r="Q1154" t="s">
        <v>198</v>
      </c>
      <c r="R1154">
        <v>0.14199999999999999</v>
      </c>
      <c r="S1154">
        <v>15.7455515861511</v>
      </c>
      <c r="T1154" s="8">
        <f t="shared" si="221"/>
        <v>9.264182220813201E-2</v>
      </c>
      <c r="U1154" s="8">
        <f t="shared" si="222"/>
        <v>0.43530022949785663</v>
      </c>
      <c r="V1154" s="7">
        <f t="shared" si="223"/>
        <v>0.65963404462250652</v>
      </c>
      <c r="W1154" t="str">
        <f t="shared" si="224"/>
        <v>n.s.</v>
      </c>
      <c r="X1154" t="str">
        <f t="shared" si="225"/>
        <v>n.s.</v>
      </c>
      <c r="Y1154" t="str">
        <f t="shared" si="226"/>
        <v>n.s.</v>
      </c>
      <c r="Z1154" t="str">
        <f t="shared" si="227"/>
        <v>n.s.</v>
      </c>
      <c r="AA1154">
        <f t="shared" si="228"/>
        <v>3</v>
      </c>
      <c r="AB1154">
        <v>-0.38107009831025718</v>
      </c>
      <c r="AC1154" t="s">
        <v>198</v>
      </c>
      <c r="AD1154">
        <v>-1.0983049548830295E-2</v>
      </c>
      <c r="AE1154" t="s">
        <v>198</v>
      </c>
      <c r="AF1154" t="s">
        <v>198</v>
      </c>
      <c r="AG1154">
        <v>0.6699786144834835</v>
      </c>
      <c r="AH1154">
        <f t="shared" si="229"/>
        <v>3</v>
      </c>
      <c r="AI1154">
        <v>-0.62148837674627011</v>
      </c>
      <c r="AJ1154" t="s">
        <v>198</v>
      </c>
      <c r="AK1154">
        <v>-0.12658049656514306</v>
      </c>
      <c r="AL1154" t="s">
        <v>198</v>
      </c>
      <c r="AM1154" t="s">
        <v>198</v>
      </c>
      <c r="AN1154">
        <v>0.62593428177746224</v>
      </c>
      <c r="AO1154">
        <f t="shared" si="230"/>
        <v>3</v>
      </c>
      <c r="AP1154">
        <v>0.65</v>
      </c>
      <c r="AQ1154" t="s">
        <v>198</v>
      </c>
      <c r="AR1154">
        <v>0.91600000000000004</v>
      </c>
      <c r="AS1154" t="s">
        <v>198</v>
      </c>
      <c r="AT1154" t="s">
        <v>198</v>
      </c>
      <c r="AU1154">
        <v>0.64800000000000002</v>
      </c>
      <c r="AV1154" t="s">
        <v>1239</v>
      </c>
      <c r="AW1154" t="s">
        <v>198</v>
      </c>
      <c r="AX1154" t="s">
        <v>2940</v>
      </c>
      <c r="BL1154" t="str">
        <f t="shared" si="231"/>
        <v/>
      </c>
      <c r="BM1154" t="str">
        <f t="shared" si="232"/>
        <v/>
      </c>
      <c r="BN1154">
        <f t="shared" si="233"/>
        <v>0.62593428177746224</v>
      </c>
      <c r="BO1154" t="s">
        <v>198</v>
      </c>
      <c r="BP1154" t="s">
        <v>198</v>
      </c>
      <c r="BQ1154">
        <v>-0.62593428177746224</v>
      </c>
    </row>
    <row r="1155" spans="1:69" hidden="1" x14ac:dyDescent="0.25">
      <c r="A1155"/>
      <c r="B1155" t="s">
        <v>2942</v>
      </c>
      <c r="C1155" t="s">
        <v>2943</v>
      </c>
      <c r="D1155" t="s">
        <v>198</v>
      </c>
      <c r="E1155" t="s">
        <v>198</v>
      </c>
      <c r="F1155" t="s">
        <v>198</v>
      </c>
      <c r="G1155" t="s">
        <v>2944</v>
      </c>
      <c r="H1155">
        <v>277.70499999999998</v>
      </c>
      <c r="I1155">
        <v>7.68</v>
      </c>
      <c r="J1155">
        <v>2556</v>
      </c>
      <c r="K1155">
        <v>3.2081377151799702</v>
      </c>
      <c r="L1155">
        <v>8</v>
      </c>
      <c r="M1155">
        <v>5</v>
      </c>
      <c r="N1155">
        <v>5</v>
      </c>
      <c r="O1155">
        <v>0</v>
      </c>
      <c r="P1155">
        <v>1</v>
      </c>
      <c r="Q1155" t="s">
        <v>198</v>
      </c>
      <c r="R1155">
        <v>7.6999999999999999E-2</v>
      </c>
      <c r="S1155">
        <v>15.116976618766801</v>
      </c>
      <c r="T1155" s="8">
        <f t="shared" si="221"/>
        <v>-1.5903500538078146</v>
      </c>
      <c r="U1155" s="8">
        <f t="shared" si="222"/>
        <v>5.1297453337642906</v>
      </c>
      <c r="V1155" s="7">
        <f t="shared" si="223"/>
        <v>0.5161578486001378</v>
      </c>
      <c r="W1155" t="str">
        <f t="shared" si="224"/>
        <v>n.s.</v>
      </c>
      <c r="X1155" t="str">
        <f t="shared" si="225"/>
        <v>n.s.</v>
      </c>
      <c r="Y1155" t="str">
        <f t="shared" si="226"/>
        <v>n.s.</v>
      </c>
      <c r="Z1155" t="str">
        <f t="shared" si="227"/>
        <v>n.s.</v>
      </c>
      <c r="AA1155">
        <f t="shared" si="228"/>
        <v>4</v>
      </c>
      <c r="AB1155">
        <v>-6.4034379113387114</v>
      </c>
      <c r="AC1155" t="s">
        <v>198</v>
      </c>
      <c r="AD1155">
        <v>1.2286311123162044</v>
      </c>
      <c r="AE1155">
        <v>5.4132184408599526</v>
      </c>
      <c r="AF1155" t="s">
        <v>198</v>
      </c>
      <c r="AG1155">
        <v>-6.5998118570687039</v>
      </c>
      <c r="AH1155">
        <f t="shared" si="229"/>
        <v>4</v>
      </c>
      <c r="AI1155">
        <v>-6.6438561897747244</v>
      </c>
      <c r="AJ1155" t="s">
        <v>198</v>
      </c>
      <c r="AK1155">
        <v>1.1130336652998916</v>
      </c>
      <c r="AL1155">
        <v>5.0115879742752121</v>
      </c>
      <c r="AM1155" t="s">
        <v>198</v>
      </c>
      <c r="AN1155">
        <v>-6.6438561897747253</v>
      </c>
      <c r="AO1155">
        <f t="shared" si="230"/>
        <v>4</v>
      </c>
      <c r="AP1155">
        <v>0.01</v>
      </c>
      <c r="AQ1155" t="s">
        <v>198</v>
      </c>
      <c r="AR1155">
        <v>2.1629999999999998</v>
      </c>
      <c r="AS1155">
        <v>3.1E-2</v>
      </c>
      <c r="AT1155" t="s">
        <v>198</v>
      </c>
      <c r="AU1155">
        <v>100</v>
      </c>
      <c r="AV1155" t="s">
        <v>198</v>
      </c>
      <c r="AW1155" t="s">
        <v>198</v>
      </c>
      <c r="AX1155" t="s">
        <v>545</v>
      </c>
      <c r="BL1155">
        <f t="shared" si="231"/>
        <v>5.0115879742752121</v>
      </c>
      <c r="BM1155" t="str">
        <f t="shared" si="232"/>
        <v/>
      </c>
      <c r="BN1155">
        <f t="shared" si="233"/>
        <v>-6.6438561897747253</v>
      </c>
      <c r="BO1155">
        <v>-5.0115879742752121</v>
      </c>
      <c r="BP1155" t="s">
        <v>198</v>
      </c>
      <c r="BQ1155">
        <v>6.6438561897747253</v>
      </c>
    </row>
    <row r="1156" spans="1:69" x14ac:dyDescent="0.25">
      <c r="B1156" t="s">
        <v>2945</v>
      </c>
      <c r="C1156" t="s">
        <v>2946</v>
      </c>
      <c r="D1156" t="s">
        <v>198</v>
      </c>
      <c r="E1156" t="s">
        <v>198</v>
      </c>
      <c r="F1156" t="s">
        <v>198</v>
      </c>
      <c r="G1156" t="s">
        <v>198</v>
      </c>
      <c r="H1156">
        <v>16.088000000000001</v>
      </c>
      <c r="I1156">
        <v>7.43</v>
      </c>
      <c r="J1156">
        <v>147</v>
      </c>
      <c r="K1156">
        <v>17.006802721088398</v>
      </c>
      <c r="L1156">
        <v>12</v>
      </c>
      <c r="M1156">
        <v>2</v>
      </c>
      <c r="N1156">
        <v>2</v>
      </c>
      <c r="O1156">
        <v>0</v>
      </c>
      <c r="P1156">
        <v>1</v>
      </c>
      <c r="Q1156" t="s">
        <v>198</v>
      </c>
      <c r="R1156">
        <v>2.7280000000000002</v>
      </c>
      <c r="S1156">
        <v>41.899190187454202</v>
      </c>
      <c r="T1156" s="8">
        <f t="shared" ref="T1156:T1219" si="234">IFERROR(AVERAGE(AB1156:AG1156),"")</f>
        <v>-0.23264438734206827</v>
      </c>
      <c r="U1156" s="8">
        <f t="shared" ref="U1156:U1219" si="235">IFERROR(_xlfn.STDEV.P(AB1156:AG1156),"")</f>
        <v>0.51044966433046601</v>
      </c>
      <c r="V1156" s="7">
        <f t="shared" ref="V1156:V1219" si="236">IFERROR(_xlfn.T.TEST(AB1156:AG1156,BE$2:BJ$2,2,2),"")</f>
        <v>0.33216890760455275</v>
      </c>
      <c r="W1156" t="str">
        <f t="shared" ref="W1156:W1219" si="237">IFERROR(IF(AND(T1156^2^0.5&gt;0.5,U1156&lt;T1156^2^0.5,V1156&lt;0.05,AA1156&gt;4),"REGULATED","n.s."),"n.q.")</f>
        <v>n.s.</v>
      </c>
      <c r="X1156" t="str">
        <f t="shared" ref="X1156:X1219" si="238">IFERROR(IF(AND(T1156^2^0.5&gt;0.75,U1156&lt;T1156^2^0.5,V1156&lt;0.05,AA1156&gt;4),"REGULATED","n.s."),"n.q.")</f>
        <v>n.s.</v>
      </c>
      <c r="Y1156" t="str">
        <f t="shared" ref="Y1156:Y1219" si="239">IFERROR(IF(AND(T1156^2^0.5&gt;0.5,U1156&lt;T1156^2^0.5,V1156&lt;0.01,AA1156&gt;4),"REGULATED","n.s."),"n.q.")</f>
        <v>n.s.</v>
      </c>
      <c r="Z1156" t="str">
        <f t="shared" ref="Z1156:Z1219" si="240">IFERROR(IF(AND(T1156^2^0.5&gt;0.75,U1156&lt;T1156^2^0.5,V1156&lt;0.05,AA1156&gt;4),"REGULATED","n.s."),"n.q.")</f>
        <v>n.s.</v>
      </c>
      <c r="AA1156">
        <f t="shared" ref="AA1156:AA1219" si="241">COUNT(AB1156:AG1156)</f>
        <v>6</v>
      </c>
      <c r="AB1156">
        <v>6.7424288074989791E-2</v>
      </c>
      <c r="AC1156">
        <v>-0.55739679342826909</v>
      </c>
      <c r="AD1156">
        <v>0.21590235281199824</v>
      </c>
      <c r="AE1156">
        <v>-1.1492701980627829</v>
      </c>
      <c r="AF1156">
        <v>0.33392694092976638</v>
      </c>
      <c r="AG1156">
        <v>-0.30645291437811195</v>
      </c>
      <c r="AH1156">
        <f t="shared" ref="AH1156:AH1219" si="242">COUNT(AI1156:AN1156)</f>
        <v>6</v>
      </c>
      <c r="AI1156">
        <v>-0.17299399036102314</v>
      </c>
      <c r="AJ1156">
        <v>-0.87302714374223445</v>
      </c>
      <c r="AK1156">
        <v>0.10030490579568548</v>
      </c>
      <c r="AL1156">
        <v>-1.5509006646475234</v>
      </c>
      <c r="AM1156">
        <v>0.13606154957602837</v>
      </c>
      <c r="AN1156">
        <v>-0.35049724708413316</v>
      </c>
      <c r="AO1156">
        <f t="shared" ref="AO1156:AO1219" si="243">COUNT(AP1156:AU1156)</f>
        <v>6</v>
      </c>
      <c r="AP1156">
        <v>0.88700000000000001</v>
      </c>
      <c r="AQ1156">
        <v>0.54600000000000004</v>
      </c>
      <c r="AR1156">
        <v>1.0720000000000001</v>
      </c>
      <c r="AS1156">
        <v>2.93</v>
      </c>
      <c r="AT1156">
        <v>0.91</v>
      </c>
      <c r="AU1156">
        <v>1.2749999999999999</v>
      </c>
      <c r="AV1156" t="s">
        <v>198</v>
      </c>
      <c r="AW1156" t="s">
        <v>1254</v>
      </c>
      <c r="AX1156" t="s">
        <v>198</v>
      </c>
      <c r="BL1156">
        <f t="shared" ref="BL1156:BL1219" si="244">IFERROR(BO1156*-1,"")</f>
        <v>-1.5509006646475234</v>
      </c>
      <c r="BM1156">
        <f t="shared" ref="BM1156:BM1219" si="245">IFERROR(BP1156*-1,"")</f>
        <v>0.13606154957602837</v>
      </c>
      <c r="BN1156">
        <f t="shared" ref="BN1156:BN1219" si="246">IFERROR(BQ1156*-1,"")</f>
        <v>-0.35049724708413316</v>
      </c>
      <c r="BO1156">
        <v>1.5509006646475234</v>
      </c>
      <c r="BP1156">
        <v>-0.13606154957602837</v>
      </c>
      <c r="BQ1156">
        <v>0.35049724708413316</v>
      </c>
    </row>
    <row r="1157" spans="1:69" hidden="1" x14ac:dyDescent="0.25">
      <c r="A1157"/>
      <c r="B1157" t="s">
        <v>2947</v>
      </c>
      <c r="C1157" t="s">
        <v>2948</v>
      </c>
      <c r="D1157" t="s">
        <v>198</v>
      </c>
      <c r="E1157" t="s">
        <v>198</v>
      </c>
      <c r="F1157" t="s">
        <v>198</v>
      </c>
      <c r="G1157" t="s">
        <v>198</v>
      </c>
      <c r="H1157">
        <v>133.38900000000001</v>
      </c>
      <c r="I1157">
        <v>7.12</v>
      </c>
      <c r="J1157">
        <v>1258</v>
      </c>
      <c r="K1157">
        <v>4.7694753577106503</v>
      </c>
      <c r="L1157">
        <v>5</v>
      </c>
      <c r="M1157">
        <v>5</v>
      </c>
      <c r="N1157">
        <v>5</v>
      </c>
      <c r="O1157">
        <v>0</v>
      </c>
      <c r="P1157">
        <v>1</v>
      </c>
      <c r="Q1157" t="s">
        <v>198</v>
      </c>
      <c r="R1157">
        <v>0.19700000000000001</v>
      </c>
      <c r="S1157">
        <v>12.79993724823</v>
      </c>
      <c r="T1157" s="8">
        <f t="shared" si="234"/>
        <v>-0.83234912905058067</v>
      </c>
      <c r="U1157" s="8">
        <f t="shared" si="235"/>
        <v>0.36955408706970982</v>
      </c>
      <c r="V1157" s="7">
        <f t="shared" si="236"/>
        <v>1.8235468913625691E-3</v>
      </c>
      <c r="W1157" t="str">
        <f t="shared" si="237"/>
        <v>n.s.</v>
      </c>
      <c r="X1157" t="str">
        <f t="shared" si="238"/>
        <v>n.s.</v>
      </c>
      <c r="Y1157" t="str">
        <f t="shared" si="239"/>
        <v>n.s.</v>
      </c>
      <c r="Z1157" t="str">
        <f t="shared" si="240"/>
        <v>n.s.</v>
      </c>
      <c r="AA1157">
        <f t="shared" si="241"/>
        <v>3</v>
      </c>
      <c r="AB1157">
        <v>-0.56801907086323145</v>
      </c>
      <c r="AC1157" t="s">
        <v>198</v>
      </c>
      <c r="AD1157">
        <v>-0.57406243237153665</v>
      </c>
      <c r="AE1157">
        <v>-1.354965883916974</v>
      </c>
      <c r="AF1157" t="s">
        <v>198</v>
      </c>
      <c r="AG1157" t="s">
        <v>198</v>
      </c>
      <c r="AH1157">
        <f t="shared" si="242"/>
        <v>3</v>
      </c>
      <c r="AI1157">
        <v>-0.80843734929924438</v>
      </c>
      <c r="AJ1157" t="s">
        <v>198</v>
      </c>
      <c r="AK1157">
        <v>-0.68965987938784945</v>
      </c>
      <c r="AL1157">
        <v>-1.7565963505017146</v>
      </c>
      <c r="AM1157" t="s">
        <v>198</v>
      </c>
      <c r="AN1157" t="s">
        <v>198</v>
      </c>
      <c r="AO1157">
        <f t="shared" si="243"/>
        <v>3</v>
      </c>
      <c r="AP1157">
        <v>0.57099999999999995</v>
      </c>
      <c r="AQ1157" t="s">
        <v>198</v>
      </c>
      <c r="AR1157">
        <v>0.62</v>
      </c>
      <c r="AS1157">
        <v>3.379</v>
      </c>
      <c r="AT1157" t="s">
        <v>198</v>
      </c>
      <c r="AU1157" t="s">
        <v>198</v>
      </c>
      <c r="AV1157" t="s">
        <v>198</v>
      </c>
      <c r="AW1157" t="s">
        <v>198</v>
      </c>
      <c r="AX1157" t="s">
        <v>198</v>
      </c>
      <c r="BL1157">
        <f t="shared" si="244"/>
        <v>-1.7565963505017146</v>
      </c>
      <c r="BM1157" t="str">
        <f t="shared" si="245"/>
        <v/>
      </c>
      <c r="BN1157" t="str">
        <f t="shared" si="246"/>
        <v/>
      </c>
      <c r="BO1157">
        <v>1.7565963505017146</v>
      </c>
      <c r="BP1157" t="s">
        <v>198</v>
      </c>
      <c r="BQ1157" t="s">
        <v>198</v>
      </c>
    </row>
    <row r="1158" spans="1:69" x14ac:dyDescent="0.25">
      <c r="B1158" t="s">
        <v>2949</v>
      </c>
      <c r="C1158" t="s">
        <v>2950</v>
      </c>
      <c r="D1158" t="s">
        <v>198</v>
      </c>
      <c r="E1158" t="s">
        <v>198</v>
      </c>
      <c r="F1158" t="s">
        <v>198</v>
      </c>
      <c r="G1158" t="s">
        <v>2951</v>
      </c>
      <c r="H1158">
        <v>26.888999999999999</v>
      </c>
      <c r="I1158">
        <v>9.57</v>
      </c>
      <c r="J1158">
        <v>242</v>
      </c>
      <c r="K1158">
        <v>18.181818181818201</v>
      </c>
      <c r="L1158">
        <v>7</v>
      </c>
      <c r="M1158">
        <v>4</v>
      </c>
      <c r="N1158">
        <v>4</v>
      </c>
      <c r="O1158">
        <v>0</v>
      </c>
      <c r="P1158">
        <v>1</v>
      </c>
      <c r="Q1158" t="s">
        <v>198</v>
      </c>
      <c r="R1158">
        <v>1.254</v>
      </c>
      <c r="S1158">
        <v>14.384148478507999</v>
      </c>
      <c r="T1158" s="8">
        <f t="shared" si="234"/>
        <v>-0.49096643016432956</v>
      </c>
      <c r="U1158" s="8">
        <f t="shared" si="235"/>
        <v>0.31634197325172952</v>
      </c>
      <c r="V1158" s="7">
        <f t="shared" si="236"/>
        <v>7.405595251113244E-3</v>
      </c>
      <c r="W1158" t="str">
        <f t="shared" si="237"/>
        <v>n.s.</v>
      </c>
      <c r="X1158" t="str">
        <f t="shared" si="238"/>
        <v>n.s.</v>
      </c>
      <c r="Y1158" t="str">
        <f t="shared" si="239"/>
        <v>n.s.</v>
      </c>
      <c r="Z1158" t="str">
        <f t="shared" si="240"/>
        <v>n.s.</v>
      </c>
      <c r="AA1158">
        <f t="shared" si="241"/>
        <v>5</v>
      </c>
      <c r="AB1158">
        <v>-0.35904379198025826</v>
      </c>
      <c r="AC1158">
        <v>-1.1032594744604849</v>
      </c>
      <c r="AD1158">
        <v>-0.47297630725722234</v>
      </c>
      <c r="AE1158" t="s">
        <v>198</v>
      </c>
      <c r="AF1158">
        <v>-0.2393623475591718</v>
      </c>
      <c r="AG1158">
        <v>-0.28019022956451006</v>
      </c>
      <c r="AH1158">
        <f t="shared" si="242"/>
        <v>5</v>
      </c>
      <c r="AI1158">
        <v>-0.5994620704162712</v>
      </c>
      <c r="AJ1158">
        <v>-1.4188898247744504</v>
      </c>
      <c r="AK1158">
        <v>-0.58857375427353509</v>
      </c>
      <c r="AL1158" t="s">
        <v>198</v>
      </c>
      <c r="AM1158">
        <v>-0.43722773891290978</v>
      </c>
      <c r="AN1158">
        <v>-0.32423456227053127</v>
      </c>
      <c r="AO1158">
        <f t="shared" si="243"/>
        <v>5</v>
      </c>
      <c r="AP1158">
        <v>0.66</v>
      </c>
      <c r="AQ1158">
        <v>0.374</v>
      </c>
      <c r="AR1158">
        <v>0.66500000000000004</v>
      </c>
      <c r="AS1158" t="s">
        <v>198</v>
      </c>
      <c r="AT1158">
        <v>1.3540000000000001</v>
      </c>
      <c r="AU1158">
        <v>1.252</v>
      </c>
      <c r="AV1158" t="s">
        <v>1239</v>
      </c>
      <c r="AW1158" t="s">
        <v>198</v>
      </c>
      <c r="AX1158" t="s">
        <v>209</v>
      </c>
      <c r="BL1158" t="str">
        <f t="shared" si="244"/>
        <v/>
      </c>
      <c r="BM1158">
        <f t="shared" si="245"/>
        <v>-0.43722773891290978</v>
      </c>
      <c r="BN1158">
        <f t="shared" si="246"/>
        <v>-0.32423456227053127</v>
      </c>
      <c r="BO1158" t="s">
        <v>198</v>
      </c>
      <c r="BP1158">
        <v>0.43722773891290978</v>
      </c>
      <c r="BQ1158">
        <v>0.32423456227053127</v>
      </c>
    </row>
    <row r="1159" spans="1:69" hidden="1" x14ac:dyDescent="0.25">
      <c r="A1159"/>
      <c r="B1159" t="s">
        <v>2952</v>
      </c>
      <c r="C1159" t="s">
        <v>2953</v>
      </c>
      <c r="D1159" t="s">
        <v>198</v>
      </c>
      <c r="E1159" t="s">
        <v>198</v>
      </c>
      <c r="F1159" t="s">
        <v>198</v>
      </c>
      <c r="G1159" t="s">
        <v>773</v>
      </c>
      <c r="H1159">
        <v>29.05</v>
      </c>
      <c r="I1159">
        <v>7.02</v>
      </c>
      <c r="J1159">
        <v>259</v>
      </c>
      <c r="K1159">
        <v>8.4942084942084897</v>
      </c>
      <c r="L1159">
        <v>7</v>
      </c>
      <c r="M1159">
        <v>2</v>
      </c>
      <c r="N1159">
        <v>2</v>
      </c>
      <c r="O1159">
        <v>0</v>
      </c>
      <c r="P1159">
        <v>1</v>
      </c>
      <c r="Q1159" t="s">
        <v>198</v>
      </c>
      <c r="R1159">
        <v>0.71899999999999997</v>
      </c>
      <c r="S1159">
        <v>13.109745740890499</v>
      </c>
      <c r="T1159" s="8">
        <f t="shared" si="234"/>
        <v>0.92789029188958394</v>
      </c>
      <c r="U1159" s="8">
        <f t="shared" si="235"/>
        <v>0</v>
      </c>
      <c r="V1159" s="7" t="str">
        <f t="shared" si="236"/>
        <v/>
      </c>
      <c r="W1159" t="str">
        <f t="shared" si="237"/>
        <v>n.s.</v>
      </c>
      <c r="X1159" t="str">
        <f t="shared" si="238"/>
        <v>n.s.</v>
      </c>
      <c r="Y1159" t="str">
        <f t="shared" si="239"/>
        <v>n.s.</v>
      </c>
      <c r="Z1159" t="str">
        <f t="shared" si="240"/>
        <v>n.s.</v>
      </c>
      <c r="AA1159">
        <f t="shared" si="241"/>
        <v>1</v>
      </c>
      <c r="AB1159" t="s">
        <v>198</v>
      </c>
      <c r="AC1159" t="s">
        <v>198</v>
      </c>
      <c r="AD1159">
        <v>0.92789029188958394</v>
      </c>
      <c r="AE1159" t="s">
        <v>198</v>
      </c>
      <c r="AF1159" t="s">
        <v>198</v>
      </c>
      <c r="AG1159" t="s">
        <v>198</v>
      </c>
      <c r="AH1159">
        <f t="shared" si="242"/>
        <v>1</v>
      </c>
      <c r="AI1159" t="s">
        <v>198</v>
      </c>
      <c r="AJ1159" t="s">
        <v>198</v>
      </c>
      <c r="AK1159">
        <v>0.81229284487327114</v>
      </c>
      <c r="AL1159" t="s">
        <v>198</v>
      </c>
      <c r="AM1159" t="s">
        <v>198</v>
      </c>
      <c r="AN1159" t="s">
        <v>198</v>
      </c>
      <c r="AO1159">
        <f t="shared" si="243"/>
        <v>1</v>
      </c>
      <c r="AP1159" t="s">
        <v>198</v>
      </c>
      <c r="AQ1159" t="s">
        <v>198</v>
      </c>
      <c r="AR1159">
        <v>1.756</v>
      </c>
      <c r="AS1159" t="s">
        <v>198</v>
      </c>
      <c r="AT1159" t="s">
        <v>198</v>
      </c>
      <c r="AU1159" t="s">
        <v>198</v>
      </c>
      <c r="AV1159" t="s">
        <v>198</v>
      </c>
      <c r="AW1159" t="s">
        <v>198</v>
      </c>
      <c r="AX1159" t="s">
        <v>198</v>
      </c>
      <c r="BL1159" t="str">
        <f t="shared" si="244"/>
        <v/>
      </c>
      <c r="BM1159" t="str">
        <f t="shared" si="245"/>
        <v/>
      </c>
      <c r="BN1159" t="str">
        <f t="shared" si="246"/>
        <v/>
      </c>
      <c r="BO1159" t="s">
        <v>198</v>
      </c>
      <c r="BP1159" t="s">
        <v>198</v>
      </c>
      <c r="BQ1159" t="s">
        <v>198</v>
      </c>
    </row>
    <row r="1160" spans="1:69" hidden="1" x14ac:dyDescent="0.25">
      <c r="A1160"/>
      <c r="B1160" t="s">
        <v>2954</v>
      </c>
      <c r="C1160" t="s">
        <v>2955</v>
      </c>
      <c r="D1160" t="s">
        <v>198</v>
      </c>
      <c r="E1160" t="s">
        <v>198</v>
      </c>
      <c r="F1160" t="s">
        <v>198</v>
      </c>
      <c r="G1160" t="s">
        <v>2956</v>
      </c>
      <c r="H1160">
        <v>92.438000000000002</v>
      </c>
      <c r="I1160">
        <v>9.6</v>
      </c>
      <c r="J1160">
        <v>867</v>
      </c>
      <c r="K1160">
        <v>7.6124567474048401</v>
      </c>
      <c r="L1160">
        <v>5</v>
      </c>
      <c r="M1160">
        <v>4</v>
      </c>
      <c r="N1160">
        <v>4</v>
      </c>
      <c r="O1160">
        <v>0</v>
      </c>
      <c r="P1160">
        <v>1</v>
      </c>
      <c r="Q1160" t="s">
        <v>198</v>
      </c>
      <c r="R1160">
        <v>0.20200000000000001</v>
      </c>
      <c r="S1160">
        <v>14.4302217960358</v>
      </c>
      <c r="T1160" s="8">
        <f t="shared" si="234"/>
        <v>-2.6753345667974995</v>
      </c>
      <c r="U1160" s="8">
        <f t="shared" si="235"/>
        <v>2.7870657950824187</v>
      </c>
      <c r="V1160" s="7">
        <f t="shared" si="236"/>
        <v>7.6802428548821286E-2</v>
      </c>
      <c r="W1160" t="str">
        <f t="shared" si="237"/>
        <v>n.s.</v>
      </c>
      <c r="X1160" t="str">
        <f t="shared" si="238"/>
        <v>n.s.</v>
      </c>
      <c r="Y1160" t="str">
        <f t="shared" si="239"/>
        <v>n.s.</v>
      </c>
      <c r="Z1160" t="str">
        <f t="shared" si="240"/>
        <v>n.s.</v>
      </c>
      <c r="AA1160">
        <f t="shared" si="241"/>
        <v>3</v>
      </c>
      <c r="AB1160" t="s">
        <v>198</v>
      </c>
      <c r="AC1160" t="s">
        <v>198</v>
      </c>
      <c r="AD1160">
        <v>-1.7840976471880017</v>
      </c>
      <c r="AE1160" t="s">
        <v>198</v>
      </c>
      <c r="AF1160">
        <v>-6.4459907984209872</v>
      </c>
      <c r="AG1160">
        <v>0.20408474521648945</v>
      </c>
      <c r="AH1160">
        <f t="shared" si="242"/>
        <v>3</v>
      </c>
      <c r="AI1160" t="s">
        <v>198</v>
      </c>
      <c r="AJ1160" t="s">
        <v>198</v>
      </c>
      <c r="AK1160">
        <v>-1.8996950942043145</v>
      </c>
      <c r="AL1160" t="s">
        <v>198</v>
      </c>
      <c r="AM1160">
        <v>-6.6438561897747253</v>
      </c>
      <c r="AN1160">
        <v>0.16004041251046824</v>
      </c>
      <c r="AO1160">
        <f t="shared" si="243"/>
        <v>3</v>
      </c>
      <c r="AP1160" t="s">
        <v>198</v>
      </c>
      <c r="AQ1160" t="s">
        <v>198</v>
      </c>
      <c r="AR1160">
        <v>0.26800000000000002</v>
      </c>
      <c r="AS1160" t="s">
        <v>198</v>
      </c>
      <c r="AT1160">
        <v>100</v>
      </c>
      <c r="AU1160">
        <v>0.89500000000000002</v>
      </c>
      <c r="AV1160" t="s">
        <v>199</v>
      </c>
      <c r="AW1160" t="s">
        <v>198</v>
      </c>
      <c r="AX1160" t="s">
        <v>583</v>
      </c>
      <c r="BL1160" t="str">
        <f t="shared" si="244"/>
        <v/>
      </c>
      <c r="BM1160">
        <f t="shared" si="245"/>
        <v>-6.6438561897747253</v>
      </c>
      <c r="BN1160">
        <f t="shared" si="246"/>
        <v>0.16004041251046824</v>
      </c>
      <c r="BO1160" t="s">
        <v>198</v>
      </c>
      <c r="BP1160">
        <v>6.6438561897747253</v>
      </c>
      <c r="BQ1160">
        <v>-0.16004041251046824</v>
      </c>
    </row>
    <row r="1161" spans="1:69" hidden="1" x14ac:dyDescent="0.25">
      <c r="A1161"/>
      <c r="B1161" t="s">
        <v>2957</v>
      </c>
      <c r="C1161" t="s">
        <v>2958</v>
      </c>
      <c r="D1161" t="s">
        <v>198</v>
      </c>
      <c r="E1161" t="s">
        <v>198</v>
      </c>
      <c r="F1161" t="s">
        <v>198</v>
      </c>
      <c r="G1161" t="s">
        <v>2959</v>
      </c>
      <c r="H1161">
        <v>135.75899999999999</v>
      </c>
      <c r="I1161">
        <v>6.04</v>
      </c>
      <c r="J1161">
        <v>1280</v>
      </c>
      <c r="K1161">
        <v>3.59375</v>
      </c>
      <c r="L1161">
        <v>6</v>
      </c>
      <c r="M1161">
        <v>3</v>
      </c>
      <c r="N1161">
        <v>3</v>
      </c>
      <c r="O1161">
        <v>0</v>
      </c>
      <c r="P1161">
        <v>1</v>
      </c>
      <c r="Q1161" t="s">
        <v>198</v>
      </c>
      <c r="R1161">
        <v>0.17499999999999999</v>
      </c>
      <c r="S1161">
        <v>18.088602781295801</v>
      </c>
      <c r="T1161" s="8">
        <f t="shared" si="234"/>
        <v>-0.1609783756648418</v>
      </c>
      <c r="U1161" s="8">
        <f t="shared" si="235"/>
        <v>0.55077333358633862</v>
      </c>
      <c r="V1161" s="7">
        <f t="shared" si="236"/>
        <v>0.53985039596331519</v>
      </c>
      <c r="W1161" t="str">
        <f t="shared" si="237"/>
        <v>n.s.</v>
      </c>
      <c r="X1161" t="str">
        <f t="shared" si="238"/>
        <v>n.s.</v>
      </c>
      <c r="Y1161" t="str">
        <f t="shared" si="239"/>
        <v>n.s.</v>
      </c>
      <c r="Z1161" t="str">
        <f t="shared" si="240"/>
        <v>n.s.</v>
      </c>
      <c r="AA1161">
        <f t="shared" si="241"/>
        <v>4</v>
      </c>
      <c r="AB1161">
        <v>0.54259107817676511</v>
      </c>
      <c r="AC1161" t="s">
        <v>198</v>
      </c>
      <c r="AD1161" t="s">
        <v>198</v>
      </c>
      <c r="AE1161">
        <v>-0.72864148793411854</v>
      </c>
      <c r="AF1161">
        <v>0.21090842882933686</v>
      </c>
      <c r="AG1161">
        <v>-0.66877152173135057</v>
      </c>
      <c r="AH1161">
        <f t="shared" si="242"/>
        <v>4</v>
      </c>
      <c r="AI1161">
        <v>0.30217279974075217</v>
      </c>
      <c r="AJ1161" t="s">
        <v>198</v>
      </c>
      <c r="AK1161" t="s">
        <v>198</v>
      </c>
      <c r="AL1161">
        <v>-1.1302719545188591</v>
      </c>
      <c r="AM1161">
        <v>1.3043037475598882E-2</v>
      </c>
      <c r="AN1161">
        <v>-0.71281585443737183</v>
      </c>
      <c r="AO1161">
        <f t="shared" si="243"/>
        <v>4</v>
      </c>
      <c r="AP1161">
        <v>1.2330000000000001</v>
      </c>
      <c r="AQ1161" t="s">
        <v>198</v>
      </c>
      <c r="AR1161" t="s">
        <v>198</v>
      </c>
      <c r="AS1161">
        <v>2.1890000000000001</v>
      </c>
      <c r="AT1161">
        <v>0.99099999999999999</v>
      </c>
      <c r="AU1161">
        <v>1.639</v>
      </c>
      <c r="AV1161" t="s">
        <v>198</v>
      </c>
      <c r="AW1161" t="s">
        <v>198</v>
      </c>
      <c r="AX1161" t="s">
        <v>2008</v>
      </c>
      <c r="BL1161">
        <f t="shared" si="244"/>
        <v>-1.1302719545188591</v>
      </c>
      <c r="BM1161">
        <f t="shared" si="245"/>
        <v>1.3043037475598882E-2</v>
      </c>
      <c r="BN1161">
        <f t="shared" si="246"/>
        <v>-0.71281585443737183</v>
      </c>
      <c r="BO1161">
        <v>1.1302719545188591</v>
      </c>
      <c r="BP1161">
        <v>-1.3043037475598882E-2</v>
      </c>
      <c r="BQ1161">
        <v>0.71281585443737183</v>
      </c>
    </row>
    <row r="1162" spans="1:69" hidden="1" x14ac:dyDescent="0.25">
      <c r="A1162"/>
      <c r="B1162" t="s">
        <v>2960</v>
      </c>
      <c r="C1162" t="s">
        <v>2961</v>
      </c>
      <c r="D1162" t="s">
        <v>198</v>
      </c>
      <c r="E1162" t="s">
        <v>198</v>
      </c>
      <c r="F1162" t="s">
        <v>198</v>
      </c>
      <c r="G1162" t="s">
        <v>2962</v>
      </c>
      <c r="H1162">
        <v>64.674999999999997</v>
      </c>
      <c r="I1162">
        <v>5.4</v>
      </c>
      <c r="J1162">
        <v>591</v>
      </c>
      <c r="K1162">
        <v>8.9678510998307992</v>
      </c>
      <c r="L1162">
        <v>6</v>
      </c>
      <c r="M1162">
        <v>4</v>
      </c>
      <c r="N1162">
        <v>4</v>
      </c>
      <c r="O1162">
        <v>0</v>
      </c>
      <c r="P1162">
        <v>1</v>
      </c>
      <c r="Q1162" t="s">
        <v>198</v>
      </c>
      <c r="R1162">
        <v>0.36499999999999999</v>
      </c>
      <c r="S1162">
        <v>11.3102881908417</v>
      </c>
      <c r="T1162" s="8">
        <f t="shared" si="234"/>
        <v>0.38986551894091959</v>
      </c>
      <c r="U1162" s="8">
        <f t="shared" si="235"/>
        <v>0.42971853193882392</v>
      </c>
      <c r="V1162" s="7">
        <f t="shared" si="236"/>
        <v>0.10261178772884222</v>
      </c>
      <c r="W1162" t="str">
        <f t="shared" si="237"/>
        <v>n.s.</v>
      </c>
      <c r="X1162" t="str">
        <f t="shared" si="238"/>
        <v>n.s.</v>
      </c>
      <c r="Y1162" t="str">
        <f t="shared" si="239"/>
        <v>n.s.</v>
      </c>
      <c r="Z1162" t="str">
        <f t="shared" si="240"/>
        <v>n.s.</v>
      </c>
      <c r="AA1162">
        <f t="shared" si="241"/>
        <v>2</v>
      </c>
      <c r="AB1162" t="s">
        <v>198</v>
      </c>
      <c r="AC1162" t="s">
        <v>198</v>
      </c>
      <c r="AD1162">
        <v>0.81958405087974351</v>
      </c>
      <c r="AE1162">
        <v>-3.9853012997904336E-2</v>
      </c>
      <c r="AF1162" t="s">
        <v>198</v>
      </c>
      <c r="AG1162" t="s">
        <v>198</v>
      </c>
      <c r="AH1162">
        <f t="shared" si="242"/>
        <v>2</v>
      </c>
      <c r="AI1162" t="s">
        <v>198</v>
      </c>
      <c r="AJ1162" t="s">
        <v>198</v>
      </c>
      <c r="AK1162">
        <v>0.7039866038634307</v>
      </c>
      <c r="AL1162">
        <v>-0.44148347958264489</v>
      </c>
      <c r="AM1162" t="s">
        <v>198</v>
      </c>
      <c r="AN1162" t="s">
        <v>198</v>
      </c>
      <c r="AO1162">
        <f t="shared" si="243"/>
        <v>2</v>
      </c>
      <c r="AP1162" t="s">
        <v>198</v>
      </c>
      <c r="AQ1162" t="s">
        <v>198</v>
      </c>
      <c r="AR1162">
        <v>1.629</v>
      </c>
      <c r="AS1162">
        <v>1.3580000000000001</v>
      </c>
      <c r="AT1162" t="s">
        <v>198</v>
      </c>
      <c r="AU1162" t="s">
        <v>198</v>
      </c>
      <c r="AV1162" t="s">
        <v>218</v>
      </c>
      <c r="AW1162" t="s">
        <v>198</v>
      </c>
      <c r="AX1162" t="s">
        <v>198</v>
      </c>
      <c r="BL1162">
        <f t="shared" si="244"/>
        <v>-0.44148347958264489</v>
      </c>
      <c r="BM1162" t="str">
        <f t="shared" si="245"/>
        <v/>
      </c>
      <c r="BN1162" t="str">
        <f t="shared" si="246"/>
        <v/>
      </c>
      <c r="BO1162">
        <v>0.44148347958264489</v>
      </c>
      <c r="BP1162" t="s">
        <v>198</v>
      </c>
      <c r="BQ1162" t="s">
        <v>198</v>
      </c>
    </row>
    <row r="1163" spans="1:69" x14ac:dyDescent="0.25">
      <c r="B1163" t="s">
        <v>2963</v>
      </c>
      <c r="C1163" t="s">
        <v>2964</v>
      </c>
      <c r="D1163" t="s">
        <v>198</v>
      </c>
      <c r="E1163" t="s">
        <v>198</v>
      </c>
      <c r="F1163" t="s">
        <v>198</v>
      </c>
      <c r="G1163" t="s">
        <v>198</v>
      </c>
      <c r="H1163">
        <v>95.679000000000002</v>
      </c>
      <c r="I1163">
        <v>5.43</v>
      </c>
      <c r="J1163">
        <v>905</v>
      </c>
      <c r="K1163">
        <v>3.5359116022099499</v>
      </c>
      <c r="L1163">
        <v>8</v>
      </c>
      <c r="M1163">
        <v>2</v>
      </c>
      <c r="N1163">
        <v>2</v>
      </c>
      <c r="O1163">
        <v>0</v>
      </c>
      <c r="P1163">
        <v>1</v>
      </c>
      <c r="Q1163" t="s">
        <v>198</v>
      </c>
      <c r="R1163">
        <v>0.184</v>
      </c>
      <c r="S1163">
        <v>21.2110111713409</v>
      </c>
      <c r="T1163" s="8">
        <f t="shared" si="234"/>
        <v>0.30824813364453724</v>
      </c>
      <c r="U1163" s="8">
        <f t="shared" si="235"/>
        <v>4.1333146823475708</v>
      </c>
      <c r="V1163" s="7">
        <f t="shared" si="236"/>
        <v>0.8724107976923392</v>
      </c>
      <c r="W1163" t="str">
        <f t="shared" si="237"/>
        <v>n.s.</v>
      </c>
      <c r="X1163" t="str">
        <f t="shared" si="238"/>
        <v>n.s.</v>
      </c>
      <c r="Y1163" t="str">
        <f t="shared" si="239"/>
        <v>n.s.</v>
      </c>
      <c r="Z1163" t="str">
        <f t="shared" si="240"/>
        <v>n.s.</v>
      </c>
      <c r="AA1163">
        <f t="shared" si="241"/>
        <v>5</v>
      </c>
      <c r="AB1163">
        <v>-6.4034379113387114</v>
      </c>
      <c r="AC1163" t="s">
        <v>198</v>
      </c>
      <c r="AD1163">
        <v>-2.6117820983206959</v>
      </c>
      <c r="AE1163">
        <v>3.4970500316634232</v>
      </c>
      <c r="AF1163">
        <v>4.2094533656289501</v>
      </c>
      <c r="AG1163">
        <v>2.8499572805897193</v>
      </c>
      <c r="AH1163">
        <f t="shared" si="242"/>
        <v>5</v>
      </c>
      <c r="AI1163">
        <v>-6.6438561897747244</v>
      </c>
      <c r="AJ1163" t="s">
        <v>198</v>
      </c>
      <c r="AK1163">
        <v>-2.7273795453370084</v>
      </c>
      <c r="AL1163">
        <v>3.0954195650786827</v>
      </c>
      <c r="AM1163">
        <v>4.0115879742752121</v>
      </c>
      <c r="AN1163">
        <v>2.8059129478836979</v>
      </c>
      <c r="AO1163">
        <f t="shared" si="243"/>
        <v>5</v>
      </c>
      <c r="AP1163">
        <v>0.01</v>
      </c>
      <c r="AQ1163" t="s">
        <v>198</v>
      </c>
      <c r="AR1163">
        <v>0.151</v>
      </c>
      <c r="AS1163">
        <v>0.11700000000000001</v>
      </c>
      <c r="AT1163">
        <v>6.2E-2</v>
      </c>
      <c r="AU1163">
        <v>0.14299999999999999</v>
      </c>
      <c r="AV1163" t="s">
        <v>198</v>
      </c>
      <c r="AW1163" t="s">
        <v>198</v>
      </c>
      <c r="AX1163" t="s">
        <v>198</v>
      </c>
      <c r="BL1163">
        <f t="shared" si="244"/>
        <v>3.0954195650786827</v>
      </c>
      <c r="BM1163">
        <f t="shared" si="245"/>
        <v>4.0115879742752121</v>
      </c>
      <c r="BN1163">
        <f t="shared" si="246"/>
        <v>2.8059129478836979</v>
      </c>
      <c r="BO1163">
        <v>-3.0954195650786827</v>
      </c>
      <c r="BP1163">
        <v>-4.0115879742752121</v>
      </c>
      <c r="BQ1163">
        <v>-2.8059129478836979</v>
      </c>
    </row>
    <row r="1164" spans="1:69" hidden="1" x14ac:dyDescent="0.25">
      <c r="A1164"/>
      <c r="B1164" t="s">
        <v>2965</v>
      </c>
      <c r="C1164" t="s">
        <v>2966</v>
      </c>
      <c r="D1164" t="s">
        <v>198</v>
      </c>
      <c r="E1164" t="s">
        <v>198</v>
      </c>
      <c r="F1164" t="s">
        <v>198</v>
      </c>
      <c r="G1164" t="s">
        <v>2967</v>
      </c>
      <c r="H1164">
        <v>29.687999999999999</v>
      </c>
      <c r="I1164">
        <v>3.97</v>
      </c>
      <c r="J1164">
        <v>272</v>
      </c>
      <c r="K1164">
        <v>15.4411764705882</v>
      </c>
      <c r="L1164">
        <v>5</v>
      </c>
      <c r="M1164">
        <v>2</v>
      </c>
      <c r="N1164">
        <v>2</v>
      </c>
      <c r="O1164">
        <v>0</v>
      </c>
      <c r="P1164">
        <v>1</v>
      </c>
      <c r="Q1164" t="s">
        <v>198</v>
      </c>
      <c r="R1164">
        <v>1.371</v>
      </c>
      <c r="S1164">
        <v>20.724041461944601</v>
      </c>
      <c r="T1164" s="8">
        <f t="shared" si="234"/>
        <v>-3.3605797911691346</v>
      </c>
      <c r="U1164" s="8">
        <f t="shared" si="235"/>
        <v>4.3918085188797686</v>
      </c>
      <c r="V1164" s="7">
        <f t="shared" si="236"/>
        <v>0.14230864702050305</v>
      </c>
      <c r="W1164" t="str">
        <f t="shared" si="237"/>
        <v>n.s.</v>
      </c>
      <c r="X1164" t="str">
        <f t="shared" si="238"/>
        <v>n.s.</v>
      </c>
      <c r="Y1164" t="str">
        <f t="shared" si="239"/>
        <v>n.s.</v>
      </c>
      <c r="Z1164" t="str">
        <f t="shared" si="240"/>
        <v>n.s.</v>
      </c>
      <c r="AA1164">
        <f t="shared" si="241"/>
        <v>3</v>
      </c>
      <c r="AB1164">
        <v>-6.4034379113387114</v>
      </c>
      <c r="AC1164" t="s">
        <v>198</v>
      </c>
      <c r="AD1164">
        <v>-6.5282587427584113</v>
      </c>
      <c r="AE1164" t="s">
        <v>198</v>
      </c>
      <c r="AF1164" t="s">
        <v>198</v>
      </c>
      <c r="AG1164">
        <v>2.8499572805897193</v>
      </c>
      <c r="AH1164">
        <f t="shared" si="242"/>
        <v>3</v>
      </c>
      <c r="AI1164">
        <v>-6.6438561897747244</v>
      </c>
      <c r="AJ1164" t="s">
        <v>198</v>
      </c>
      <c r="AK1164">
        <v>-6.6438561897747244</v>
      </c>
      <c r="AL1164" t="s">
        <v>198</v>
      </c>
      <c r="AM1164" t="s">
        <v>198</v>
      </c>
      <c r="AN1164">
        <v>2.8059129478836979</v>
      </c>
      <c r="AO1164">
        <f t="shared" si="243"/>
        <v>3</v>
      </c>
      <c r="AP1164">
        <v>0.01</v>
      </c>
      <c r="AQ1164" t="s">
        <v>198</v>
      </c>
      <c r="AR1164">
        <v>0.01</v>
      </c>
      <c r="AS1164" t="s">
        <v>198</v>
      </c>
      <c r="AT1164" t="s">
        <v>198</v>
      </c>
      <c r="AU1164">
        <v>0.14299999999999999</v>
      </c>
      <c r="AV1164" t="s">
        <v>198</v>
      </c>
      <c r="AW1164" t="s">
        <v>198</v>
      </c>
      <c r="AX1164" t="s">
        <v>198</v>
      </c>
      <c r="BL1164" t="str">
        <f t="shared" si="244"/>
        <v/>
      </c>
      <c r="BM1164" t="str">
        <f t="shared" si="245"/>
        <v/>
      </c>
      <c r="BN1164">
        <f t="shared" si="246"/>
        <v>2.8059129478836979</v>
      </c>
      <c r="BO1164" t="s">
        <v>198</v>
      </c>
      <c r="BP1164" t="s">
        <v>198</v>
      </c>
      <c r="BQ1164">
        <v>-2.8059129478836979</v>
      </c>
    </row>
    <row r="1165" spans="1:69" hidden="1" x14ac:dyDescent="0.25">
      <c r="A1165"/>
      <c r="B1165" t="s">
        <v>2968</v>
      </c>
      <c r="C1165" t="s">
        <v>2969</v>
      </c>
      <c r="D1165" t="s">
        <v>198</v>
      </c>
      <c r="E1165" t="s">
        <v>198</v>
      </c>
      <c r="F1165" t="s">
        <v>198</v>
      </c>
      <c r="G1165" t="s">
        <v>198</v>
      </c>
      <c r="H1165">
        <v>35.250999999999998</v>
      </c>
      <c r="I1165">
        <v>8.75</v>
      </c>
      <c r="J1165">
        <v>340</v>
      </c>
      <c r="K1165">
        <v>11.176470588235301</v>
      </c>
      <c r="L1165">
        <v>7</v>
      </c>
      <c r="M1165">
        <v>2</v>
      </c>
      <c r="N1165">
        <v>2</v>
      </c>
      <c r="O1165">
        <v>0</v>
      </c>
      <c r="P1165">
        <v>1</v>
      </c>
      <c r="Q1165" t="s">
        <v>198</v>
      </c>
      <c r="R1165">
        <v>0.624</v>
      </c>
      <c r="S1165">
        <v>11.657534599304199</v>
      </c>
      <c r="T1165" s="8">
        <f t="shared" si="234"/>
        <v>5.8528719051695877E-3</v>
      </c>
      <c r="U1165" s="8">
        <f t="shared" si="235"/>
        <v>1.1247079072535824</v>
      </c>
      <c r="V1165" s="7">
        <f t="shared" si="236"/>
        <v>0.99118256284358919</v>
      </c>
      <c r="W1165" t="str">
        <f t="shared" si="237"/>
        <v>n.s.</v>
      </c>
      <c r="X1165" t="str">
        <f t="shared" si="238"/>
        <v>n.s.</v>
      </c>
      <c r="Y1165" t="str">
        <f t="shared" si="239"/>
        <v>n.s.</v>
      </c>
      <c r="Z1165" t="str">
        <f t="shared" si="240"/>
        <v>n.s.</v>
      </c>
      <c r="AA1165">
        <f t="shared" si="241"/>
        <v>4</v>
      </c>
      <c r="AB1165" t="s">
        <v>198</v>
      </c>
      <c r="AC1165">
        <v>1.2093808520345315</v>
      </c>
      <c r="AD1165">
        <v>-8.034899401633426E-2</v>
      </c>
      <c r="AE1165">
        <v>-1.7734150195261731</v>
      </c>
      <c r="AF1165">
        <v>0.66779464912865416</v>
      </c>
      <c r="AG1165" t="s">
        <v>198</v>
      </c>
      <c r="AH1165">
        <f t="shared" si="242"/>
        <v>4</v>
      </c>
      <c r="AI1165" t="s">
        <v>198</v>
      </c>
      <c r="AJ1165">
        <v>0.89375050172056603</v>
      </c>
      <c r="AK1165">
        <v>-0.19594644103264702</v>
      </c>
      <c r="AL1165">
        <v>-2.1750454861109136</v>
      </c>
      <c r="AM1165">
        <v>0.46992925777491612</v>
      </c>
      <c r="AN1165" t="s">
        <v>198</v>
      </c>
      <c r="AO1165">
        <f t="shared" si="243"/>
        <v>4</v>
      </c>
      <c r="AP1165" t="s">
        <v>198</v>
      </c>
      <c r="AQ1165">
        <v>1.8580000000000001</v>
      </c>
      <c r="AR1165">
        <v>0.873</v>
      </c>
      <c r="AS1165">
        <v>4.516</v>
      </c>
      <c r="AT1165">
        <v>0.72199999999999998</v>
      </c>
      <c r="AU1165" t="s">
        <v>198</v>
      </c>
      <c r="AV1165" t="s">
        <v>198</v>
      </c>
      <c r="AW1165" t="s">
        <v>198</v>
      </c>
      <c r="AX1165" t="s">
        <v>198</v>
      </c>
      <c r="BL1165">
        <f t="shared" si="244"/>
        <v>-2.1750454861109136</v>
      </c>
      <c r="BM1165">
        <f t="shared" si="245"/>
        <v>0.46992925777491612</v>
      </c>
      <c r="BN1165" t="str">
        <f t="shared" si="246"/>
        <v/>
      </c>
      <c r="BO1165">
        <v>2.1750454861109136</v>
      </c>
      <c r="BP1165">
        <v>-0.46992925777491612</v>
      </c>
      <c r="BQ1165" t="s">
        <v>198</v>
      </c>
    </row>
    <row r="1166" spans="1:69" hidden="1" x14ac:dyDescent="0.25">
      <c r="A1166"/>
      <c r="B1166" t="s">
        <v>2970</v>
      </c>
      <c r="C1166" t="s">
        <v>2971</v>
      </c>
      <c r="D1166" t="s">
        <v>198</v>
      </c>
      <c r="E1166" t="s">
        <v>198</v>
      </c>
      <c r="F1166" t="s">
        <v>198</v>
      </c>
      <c r="G1166" t="s">
        <v>2972</v>
      </c>
      <c r="H1166">
        <v>61.383000000000003</v>
      </c>
      <c r="I1166">
        <v>6.29</v>
      </c>
      <c r="J1166">
        <v>553</v>
      </c>
      <c r="K1166">
        <v>8.6799276672694408</v>
      </c>
      <c r="L1166">
        <v>4</v>
      </c>
      <c r="M1166">
        <v>4</v>
      </c>
      <c r="N1166">
        <v>4</v>
      </c>
      <c r="O1166">
        <v>0</v>
      </c>
      <c r="P1166">
        <v>1</v>
      </c>
      <c r="Q1166" t="s">
        <v>198</v>
      </c>
      <c r="R1166">
        <v>0.29199999999999998</v>
      </c>
      <c r="S1166">
        <v>11.586529970169099</v>
      </c>
      <c r="T1166" s="8">
        <f t="shared" si="234"/>
        <v>-0.27239528653610923</v>
      </c>
      <c r="U1166" s="8">
        <f t="shared" si="235"/>
        <v>0.6748935901546067</v>
      </c>
      <c r="V1166" s="7">
        <f t="shared" si="236"/>
        <v>0.42475992614450531</v>
      </c>
      <c r="W1166" t="str">
        <f t="shared" si="237"/>
        <v>n.s.</v>
      </c>
      <c r="X1166" t="str">
        <f t="shared" si="238"/>
        <v>n.s.</v>
      </c>
      <c r="Y1166" t="str">
        <f t="shared" si="239"/>
        <v>n.s.</v>
      </c>
      <c r="Z1166" t="str">
        <f t="shared" si="240"/>
        <v>n.s.</v>
      </c>
      <c r="AA1166">
        <f t="shared" si="241"/>
        <v>2</v>
      </c>
      <c r="AB1166">
        <v>-0.94728887669071593</v>
      </c>
      <c r="AC1166" t="s">
        <v>198</v>
      </c>
      <c r="AD1166" t="s">
        <v>198</v>
      </c>
      <c r="AE1166" t="s">
        <v>198</v>
      </c>
      <c r="AF1166" t="s">
        <v>198</v>
      </c>
      <c r="AG1166">
        <v>0.40249830361849753</v>
      </c>
      <c r="AH1166">
        <f t="shared" si="242"/>
        <v>2</v>
      </c>
      <c r="AI1166">
        <v>-1.1877071551267289</v>
      </c>
      <c r="AJ1166" t="s">
        <v>198</v>
      </c>
      <c r="AK1166" t="s">
        <v>198</v>
      </c>
      <c r="AL1166" t="s">
        <v>198</v>
      </c>
      <c r="AM1166" t="s">
        <v>198</v>
      </c>
      <c r="AN1166">
        <v>0.35845397091247633</v>
      </c>
      <c r="AO1166">
        <f t="shared" si="243"/>
        <v>2</v>
      </c>
      <c r="AP1166">
        <v>0.439</v>
      </c>
      <c r="AQ1166" t="s">
        <v>198</v>
      </c>
      <c r="AR1166" t="s">
        <v>198</v>
      </c>
      <c r="AS1166" t="s">
        <v>198</v>
      </c>
      <c r="AT1166" t="s">
        <v>198</v>
      </c>
      <c r="AU1166">
        <v>0.78</v>
      </c>
      <c r="AV1166" t="s">
        <v>438</v>
      </c>
      <c r="AW1166" t="s">
        <v>198</v>
      </c>
      <c r="AX1166" t="s">
        <v>222</v>
      </c>
      <c r="BL1166" t="str">
        <f t="shared" si="244"/>
        <v/>
      </c>
      <c r="BM1166" t="str">
        <f t="shared" si="245"/>
        <v/>
      </c>
      <c r="BN1166">
        <f t="shared" si="246"/>
        <v>0.35845397091247633</v>
      </c>
      <c r="BO1166" t="s">
        <v>198</v>
      </c>
      <c r="BP1166" t="s">
        <v>198</v>
      </c>
      <c r="BQ1166">
        <v>-0.35845397091247633</v>
      </c>
    </row>
    <row r="1167" spans="1:69" hidden="1" x14ac:dyDescent="0.25">
      <c r="A1167"/>
      <c r="B1167" t="s">
        <v>2973</v>
      </c>
      <c r="C1167" t="s">
        <v>2974</v>
      </c>
      <c r="D1167" t="s">
        <v>198</v>
      </c>
      <c r="E1167" t="s">
        <v>198</v>
      </c>
      <c r="F1167" t="s">
        <v>198</v>
      </c>
      <c r="G1167" t="s">
        <v>2975</v>
      </c>
      <c r="H1167">
        <v>44.557000000000002</v>
      </c>
      <c r="I1167">
        <v>5.29</v>
      </c>
      <c r="J1167">
        <v>391</v>
      </c>
      <c r="K1167">
        <v>16.368286445012799</v>
      </c>
      <c r="L1167">
        <v>10</v>
      </c>
      <c r="M1167">
        <v>5</v>
      </c>
      <c r="N1167">
        <v>5</v>
      </c>
      <c r="O1167">
        <v>0</v>
      </c>
      <c r="P1167">
        <v>1</v>
      </c>
      <c r="Q1167" t="s">
        <v>198</v>
      </c>
      <c r="R1167">
        <v>0.70099999999999996</v>
      </c>
      <c r="S1167">
        <v>24.0648403167725</v>
      </c>
      <c r="T1167" s="8">
        <f t="shared" si="234"/>
        <v>-1.6434392426125675</v>
      </c>
      <c r="U1167" s="8">
        <f t="shared" si="235"/>
        <v>2.7607000247372868</v>
      </c>
      <c r="V1167" s="7">
        <f t="shared" si="236"/>
        <v>0.22842530978305242</v>
      </c>
      <c r="W1167" t="str">
        <f t="shared" si="237"/>
        <v>n.s.</v>
      </c>
      <c r="X1167" t="str">
        <f t="shared" si="238"/>
        <v>n.s.</v>
      </c>
      <c r="Y1167" t="str">
        <f t="shared" si="239"/>
        <v>n.s.</v>
      </c>
      <c r="Z1167" t="str">
        <f t="shared" si="240"/>
        <v>n.s.</v>
      </c>
      <c r="AA1167">
        <f t="shared" si="241"/>
        <v>4</v>
      </c>
      <c r="AB1167">
        <v>-6.4034379113387114</v>
      </c>
      <c r="AC1167" t="s">
        <v>198</v>
      </c>
      <c r="AD1167">
        <v>0.35926652798317543</v>
      </c>
      <c r="AE1167">
        <v>-0.35453886155455827</v>
      </c>
      <c r="AF1167" t="s">
        <v>198</v>
      </c>
      <c r="AG1167">
        <v>-0.17504672554017553</v>
      </c>
      <c r="AH1167">
        <f t="shared" si="242"/>
        <v>4</v>
      </c>
      <c r="AI1167">
        <v>-6.6438561897747244</v>
      </c>
      <c r="AJ1167" t="s">
        <v>198</v>
      </c>
      <c r="AK1167">
        <v>0.24366908096686266</v>
      </c>
      <c r="AL1167">
        <v>-0.75616932813929882</v>
      </c>
      <c r="AM1167" t="s">
        <v>198</v>
      </c>
      <c r="AN1167">
        <v>-0.21909105824619673</v>
      </c>
      <c r="AO1167">
        <f t="shared" si="243"/>
        <v>4</v>
      </c>
      <c r="AP1167">
        <v>0.01</v>
      </c>
      <c r="AQ1167" t="s">
        <v>198</v>
      </c>
      <c r="AR1167">
        <v>1.1839999999999999</v>
      </c>
      <c r="AS1167">
        <v>1.6890000000000001</v>
      </c>
      <c r="AT1167" t="s">
        <v>198</v>
      </c>
      <c r="AU1167">
        <v>1.1639999999999999</v>
      </c>
      <c r="AV1167" t="s">
        <v>199</v>
      </c>
      <c r="AW1167" t="s">
        <v>198</v>
      </c>
      <c r="AX1167" t="s">
        <v>209</v>
      </c>
      <c r="BL1167">
        <f t="shared" si="244"/>
        <v>-0.75616932813929882</v>
      </c>
      <c r="BM1167" t="str">
        <f t="shared" si="245"/>
        <v/>
      </c>
      <c r="BN1167">
        <f t="shared" si="246"/>
        <v>-0.21909105824619673</v>
      </c>
      <c r="BO1167">
        <v>0.75616932813929882</v>
      </c>
      <c r="BP1167" t="s">
        <v>198</v>
      </c>
      <c r="BQ1167">
        <v>0.21909105824619673</v>
      </c>
    </row>
    <row r="1168" spans="1:69" hidden="1" x14ac:dyDescent="0.25">
      <c r="A1168"/>
      <c r="B1168" t="s">
        <v>2976</v>
      </c>
      <c r="C1168" t="s">
        <v>2977</v>
      </c>
      <c r="D1168" t="s">
        <v>198</v>
      </c>
      <c r="E1168" t="s">
        <v>198</v>
      </c>
      <c r="F1168" t="s">
        <v>198</v>
      </c>
      <c r="G1168" t="s">
        <v>198</v>
      </c>
      <c r="H1168">
        <v>48.453000000000003</v>
      </c>
      <c r="I1168">
        <v>5.54</v>
      </c>
      <c r="J1168">
        <v>469</v>
      </c>
      <c r="K1168">
        <v>8.7420042643923193</v>
      </c>
      <c r="L1168">
        <v>10</v>
      </c>
      <c r="M1168">
        <v>3</v>
      </c>
      <c r="N1168">
        <v>3</v>
      </c>
      <c r="O1168">
        <v>0</v>
      </c>
      <c r="P1168">
        <v>1</v>
      </c>
      <c r="Q1168" t="s">
        <v>198</v>
      </c>
      <c r="R1168">
        <v>0.55100000000000005</v>
      </c>
      <c r="S1168">
        <v>21.235703945159901</v>
      </c>
      <c r="T1168" s="8">
        <f t="shared" si="234"/>
        <v>-8.8155142864312447E-2</v>
      </c>
      <c r="U1168" s="8">
        <f t="shared" si="235"/>
        <v>0.19326167185359241</v>
      </c>
      <c r="V1168" s="7">
        <f t="shared" si="236"/>
        <v>0.34688433265668789</v>
      </c>
      <c r="W1168" t="str">
        <f t="shared" si="237"/>
        <v>n.s.</v>
      </c>
      <c r="X1168" t="str">
        <f t="shared" si="238"/>
        <v>n.s.</v>
      </c>
      <c r="Y1168" t="str">
        <f t="shared" si="239"/>
        <v>n.s.</v>
      </c>
      <c r="Z1168" t="str">
        <f t="shared" si="240"/>
        <v>n.s.</v>
      </c>
      <c r="AA1168">
        <f t="shared" si="241"/>
        <v>4</v>
      </c>
      <c r="AB1168" t="s">
        <v>198</v>
      </c>
      <c r="AC1168" t="s">
        <v>198</v>
      </c>
      <c r="AD1168">
        <v>-7.0467482502370241E-2</v>
      </c>
      <c r="AE1168">
        <v>-0.40654861718673019</v>
      </c>
      <c r="AF1168">
        <v>9.7560485558052509E-2</v>
      </c>
      <c r="AG1168">
        <v>2.6835042673798111E-2</v>
      </c>
      <c r="AH1168">
        <f t="shared" si="242"/>
        <v>4</v>
      </c>
      <c r="AI1168" t="s">
        <v>198</v>
      </c>
      <c r="AJ1168" t="s">
        <v>198</v>
      </c>
      <c r="AK1168">
        <v>-0.186064929518683</v>
      </c>
      <c r="AL1168">
        <v>-0.80817908377147074</v>
      </c>
      <c r="AM1168">
        <v>-0.10030490579568548</v>
      </c>
      <c r="AN1168">
        <v>-1.7209290032223101E-2</v>
      </c>
      <c r="AO1168">
        <f t="shared" si="243"/>
        <v>4</v>
      </c>
      <c r="AP1168" t="s">
        <v>198</v>
      </c>
      <c r="AQ1168" t="s">
        <v>198</v>
      </c>
      <c r="AR1168">
        <v>0.879</v>
      </c>
      <c r="AS1168">
        <v>1.7509999999999999</v>
      </c>
      <c r="AT1168">
        <v>1.0720000000000001</v>
      </c>
      <c r="AU1168">
        <v>1.012</v>
      </c>
      <c r="AV1168" t="s">
        <v>198</v>
      </c>
      <c r="AW1168" t="s">
        <v>198</v>
      </c>
      <c r="AX1168" t="s">
        <v>198</v>
      </c>
      <c r="BL1168">
        <f t="shared" si="244"/>
        <v>-0.80817908377147074</v>
      </c>
      <c r="BM1168">
        <f t="shared" si="245"/>
        <v>-0.10030490579568548</v>
      </c>
      <c r="BN1168">
        <f t="shared" si="246"/>
        <v>-1.7209290032223101E-2</v>
      </c>
      <c r="BO1168">
        <v>0.80817908377147074</v>
      </c>
      <c r="BP1168">
        <v>0.10030490579568548</v>
      </c>
      <c r="BQ1168">
        <v>1.7209290032223101E-2</v>
      </c>
    </row>
    <row r="1169" spans="1:69" hidden="1" x14ac:dyDescent="0.25">
      <c r="A1169"/>
      <c r="B1169" t="s">
        <v>2978</v>
      </c>
      <c r="C1169" t="s">
        <v>2979</v>
      </c>
      <c r="D1169" t="s">
        <v>198</v>
      </c>
      <c r="E1169" t="s">
        <v>198</v>
      </c>
      <c r="F1169" t="s">
        <v>198</v>
      </c>
      <c r="G1169" t="s">
        <v>2980</v>
      </c>
      <c r="H1169">
        <v>97.936999999999998</v>
      </c>
      <c r="I1169">
        <v>8.06</v>
      </c>
      <c r="J1169">
        <v>908</v>
      </c>
      <c r="K1169">
        <v>3.7444933920704799</v>
      </c>
      <c r="L1169">
        <v>3</v>
      </c>
      <c r="M1169">
        <v>2</v>
      </c>
      <c r="N1169">
        <v>2</v>
      </c>
      <c r="O1169">
        <v>0</v>
      </c>
      <c r="P1169">
        <v>1</v>
      </c>
      <c r="Q1169" t="s">
        <v>198</v>
      </c>
      <c r="R1169">
        <v>0.126</v>
      </c>
      <c r="S1169">
        <v>11.166687488555899</v>
      </c>
      <c r="T1169" s="8">
        <f t="shared" si="234"/>
        <v>-6.3658318753997349</v>
      </c>
      <c r="U1169" s="8">
        <f t="shared" si="235"/>
        <v>3.7606035938976046E-2</v>
      </c>
      <c r="V1169" s="7">
        <f t="shared" si="236"/>
        <v>3.1479479261420332E-14</v>
      </c>
      <c r="W1169" t="str">
        <f t="shared" si="237"/>
        <v>n.s.</v>
      </c>
      <c r="X1169" t="str">
        <f t="shared" si="238"/>
        <v>n.s.</v>
      </c>
      <c r="Y1169" t="str">
        <f t="shared" si="239"/>
        <v>n.s.</v>
      </c>
      <c r="Z1169" t="str">
        <f t="shared" si="240"/>
        <v>n.s.</v>
      </c>
      <c r="AA1169">
        <f t="shared" si="241"/>
        <v>2</v>
      </c>
      <c r="AB1169">
        <v>-6.4034379113387114</v>
      </c>
      <c r="AC1169">
        <v>-6.3282258394607593</v>
      </c>
      <c r="AD1169" t="s">
        <v>198</v>
      </c>
      <c r="AE1169" t="s">
        <v>198</v>
      </c>
      <c r="AF1169" t="s">
        <v>198</v>
      </c>
      <c r="AG1169" t="s">
        <v>198</v>
      </c>
      <c r="AH1169">
        <f t="shared" si="242"/>
        <v>2</v>
      </c>
      <c r="AI1169">
        <v>-6.6438561897747244</v>
      </c>
      <c r="AJ1169">
        <v>-6.6438561897747244</v>
      </c>
      <c r="AK1169" t="s">
        <v>198</v>
      </c>
      <c r="AL1169" t="s">
        <v>198</v>
      </c>
      <c r="AM1169" t="s">
        <v>198</v>
      </c>
      <c r="AN1169" t="s">
        <v>198</v>
      </c>
      <c r="AO1169">
        <f t="shared" si="243"/>
        <v>2</v>
      </c>
      <c r="AP1169">
        <v>0.01</v>
      </c>
      <c r="AQ1169">
        <v>0.01</v>
      </c>
      <c r="AR1169" t="s">
        <v>198</v>
      </c>
      <c r="AS1169" t="s">
        <v>198</v>
      </c>
      <c r="AT1169" t="s">
        <v>198</v>
      </c>
      <c r="AU1169" t="s">
        <v>198</v>
      </c>
      <c r="AV1169" t="s">
        <v>199</v>
      </c>
      <c r="AW1169" t="s">
        <v>198</v>
      </c>
      <c r="AX1169" t="s">
        <v>209</v>
      </c>
      <c r="BL1169" t="str">
        <f t="shared" si="244"/>
        <v/>
      </c>
      <c r="BM1169" t="str">
        <f t="shared" si="245"/>
        <v/>
      </c>
      <c r="BN1169" t="str">
        <f t="shared" si="246"/>
        <v/>
      </c>
      <c r="BO1169" t="s">
        <v>198</v>
      </c>
      <c r="BP1169" t="s">
        <v>198</v>
      </c>
      <c r="BQ1169" t="s">
        <v>198</v>
      </c>
    </row>
    <row r="1170" spans="1:69" hidden="1" x14ac:dyDescent="0.25">
      <c r="A1170"/>
      <c r="B1170" t="s">
        <v>2981</v>
      </c>
      <c r="C1170" t="s">
        <v>2982</v>
      </c>
      <c r="D1170" t="s">
        <v>198</v>
      </c>
      <c r="E1170" t="s">
        <v>198</v>
      </c>
      <c r="F1170" t="s">
        <v>198</v>
      </c>
      <c r="G1170" t="s">
        <v>2983</v>
      </c>
      <c r="H1170">
        <v>19.331</v>
      </c>
      <c r="I1170">
        <v>4.8899999999999997</v>
      </c>
      <c r="J1170">
        <v>169</v>
      </c>
      <c r="K1170">
        <v>7.6923076923076898</v>
      </c>
      <c r="L1170">
        <v>5</v>
      </c>
      <c r="M1170">
        <v>1</v>
      </c>
      <c r="N1170">
        <v>1</v>
      </c>
      <c r="O1170">
        <v>0</v>
      </c>
      <c r="P1170">
        <v>1</v>
      </c>
      <c r="Q1170" t="s">
        <v>198</v>
      </c>
      <c r="R1170">
        <v>1.7829999999999999</v>
      </c>
      <c r="S1170">
        <v>12.908800125122101</v>
      </c>
      <c r="T1170" s="8">
        <f t="shared" si="234"/>
        <v>0.38033385243573042</v>
      </c>
      <c r="U1170" s="8">
        <f t="shared" si="235"/>
        <v>0.29921922057623118</v>
      </c>
      <c r="V1170" s="7">
        <f t="shared" si="236"/>
        <v>2.8674565998337426E-2</v>
      </c>
      <c r="W1170" t="str">
        <f t="shared" si="237"/>
        <v>n.s.</v>
      </c>
      <c r="X1170" t="str">
        <f t="shared" si="238"/>
        <v>n.s.</v>
      </c>
      <c r="Y1170" t="str">
        <f t="shared" si="239"/>
        <v>n.s.</v>
      </c>
      <c r="Z1170" t="str">
        <f t="shared" si="240"/>
        <v>n.s.</v>
      </c>
      <c r="AA1170">
        <f t="shared" si="241"/>
        <v>3</v>
      </c>
      <c r="AB1170">
        <v>3.6185226218405198E-2</v>
      </c>
      <c r="AC1170" t="s">
        <v>198</v>
      </c>
      <c r="AD1170" t="s">
        <v>198</v>
      </c>
      <c r="AE1170">
        <v>0.7656439628391174</v>
      </c>
      <c r="AF1170" t="s">
        <v>198</v>
      </c>
      <c r="AG1170">
        <v>0.33917236824966845</v>
      </c>
      <c r="AH1170">
        <f t="shared" si="242"/>
        <v>3</v>
      </c>
      <c r="AI1170">
        <v>-0.20423305221760774</v>
      </c>
      <c r="AJ1170" t="s">
        <v>198</v>
      </c>
      <c r="AK1170" t="s">
        <v>198</v>
      </c>
      <c r="AL1170">
        <v>0.3640134962543769</v>
      </c>
      <c r="AM1170" t="s">
        <v>198</v>
      </c>
      <c r="AN1170">
        <v>0.29512803554364725</v>
      </c>
      <c r="AO1170">
        <f t="shared" si="243"/>
        <v>3</v>
      </c>
      <c r="AP1170">
        <v>0.86799999999999999</v>
      </c>
      <c r="AQ1170" t="s">
        <v>198</v>
      </c>
      <c r="AR1170" t="s">
        <v>198</v>
      </c>
      <c r="AS1170">
        <v>0.77700000000000002</v>
      </c>
      <c r="AT1170" t="s">
        <v>198</v>
      </c>
      <c r="AU1170">
        <v>0.81499999999999995</v>
      </c>
      <c r="AV1170" t="s">
        <v>199</v>
      </c>
      <c r="AW1170" t="s">
        <v>198</v>
      </c>
      <c r="AX1170" t="s">
        <v>241</v>
      </c>
      <c r="BL1170">
        <f t="shared" si="244"/>
        <v>0.3640134962543769</v>
      </c>
      <c r="BM1170" t="str">
        <f t="shared" si="245"/>
        <v/>
      </c>
      <c r="BN1170">
        <f t="shared" si="246"/>
        <v>0.29512803554364725</v>
      </c>
      <c r="BO1170">
        <v>-0.3640134962543769</v>
      </c>
      <c r="BP1170" t="s">
        <v>198</v>
      </c>
      <c r="BQ1170">
        <v>-0.29512803554364725</v>
      </c>
    </row>
    <row r="1171" spans="1:69" hidden="1" x14ac:dyDescent="0.25">
      <c r="A1171"/>
      <c r="B1171" t="s">
        <v>2984</v>
      </c>
      <c r="C1171" t="s">
        <v>2985</v>
      </c>
      <c r="D1171" t="s">
        <v>198</v>
      </c>
      <c r="E1171" t="s">
        <v>198</v>
      </c>
      <c r="F1171" t="s">
        <v>198</v>
      </c>
      <c r="G1171" t="s">
        <v>2986</v>
      </c>
      <c r="H1171">
        <v>14.63</v>
      </c>
      <c r="I1171">
        <v>10.18</v>
      </c>
      <c r="J1171">
        <v>136</v>
      </c>
      <c r="K1171">
        <v>25.735294117647101</v>
      </c>
      <c r="L1171">
        <v>5</v>
      </c>
      <c r="M1171">
        <v>2</v>
      </c>
      <c r="N1171">
        <v>2</v>
      </c>
      <c r="O1171">
        <v>0</v>
      </c>
      <c r="P1171">
        <v>1</v>
      </c>
      <c r="Q1171" t="s">
        <v>198</v>
      </c>
      <c r="R1171">
        <v>0.874</v>
      </c>
      <c r="S1171">
        <v>15.599160909652699</v>
      </c>
      <c r="T1171" s="8">
        <f t="shared" si="234"/>
        <v>-2.488973754780158</v>
      </c>
      <c r="U1171" s="8">
        <f t="shared" si="235"/>
        <v>2.8307950863397542</v>
      </c>
      <c r="V1171" s="7">
        <f t="shared" si="236"/>
        <v>9.9294328497778042E-2</v>
      </c>
      <c r="W1171" t="str">
        <f t="shared" si="237"/>
        <v>n.s.</v>
      </c>
      <c r="X1171" t="str">
        <f t="shared" si="238"/>
        <v>n.s.</v>
      </c>
      <c r="Y1171" t="str">
        <f t="shared" si="239"/>
        <v>n.s.</v>
      </c>
      <c r="Z1171" t="str">
        <f t="shared" si="240"/>
        <v>n.s.</v>
      </c>
      <c r="AA1171">
        <f t="shared" si="241"/>
        <v>3</v>
      </c>
      <c r="AB1171" t="s">
        <v>198</v>
      </c>
      <c r="AC1171" t="s">
        <v>198</v>
      </c>
      <c r="AD1171">
        <v>-1.0364056464287372</v>
      </c>
      <c r="AE1171" t="s">
        <v>198</v>
      </c>
      <c r="AF1171">
        <v>-6.4459907984209872</v>
      </c>
      <c r="AG1171">
        <v>1.5475180509250293E-2</v>
      </c>
      <c r="AH1171">
        <f t="shared" si="242"/>
        <v>3</v>
      </c>
      <c r="AI1171" t="s">
        <v>198</v>
      </c>
      <c r="AJ1171" t="s">
        <v>198</v>
      </c>
      <c r="AK1171">
        <v>-1.15200309344505</v>
      </c>
      <c r="AL1171" t="s">
        <v>198</v>
      </c>
      <c r="AM1171">
        <v>-6.6438561897747253</v>
      </c>
      <c r="AN1171">
        <v>-2.8569152196770919E-2</v>
      </c>
      <c r="AO1171">
        <f t="shared" si="243"/>
        <v>3</v>
      </c>
      <c r="AP1171" t="s">
        <v>198</v>
      </c>
      <c r="AQ1171" t="s">
        <v>198</v>
      </c>
      <c r="AR1171">
        <v>0.45</v>
      </c>
      <c r="AS1171" t="s">
        <v>198</v>
      </c>
      <c r="AT1171">
        <v>100</v>
      </c>
      <c r="AU1171">
        <v>1.02</v>
      </c>
      <c r="AV1171" t="s">
        <v>1364</v>
      </c>
      <c r="AW1171" t="s">
        <v>198</v>
      </c>
      <c r="AX1171" t="s">
        <v>198</v>
      </c>
      <c r="BL1171" t="str">
        <f t="shared" si="244"/>
        <v/>
      </c>
      <c r="BM1171">
        <f t="shared" si="245"/>
        <v>-6.6438561897747253</v>
      </c>
      <c r="BN1171">
        <f t="shared" si="246"/>
        <v>-2.8569152196770919E-2</v>
      </c>
      <c r="BO1171" t="s">
        <v>198</v>
      </c>
      <c r="BP1171">
        <v>6.6438561897747253</v>
      </c>
      <c r="BQ1171">
        <v>2.8569152196770919E-2</v>
      </c>
    </row>
    <row r="1172" spans="1:69" hidden="1" x14ac:dyDescent="0.25">
      <c r="A1172"/>
      <c r="B1172" t="s">
        <v>2987</v>
      </c>
      <c r="C1172" t="s">
        <v>2988</v>
      </c>
      <c r="D1172" t="s">
        <v>198</v>
      </c>
      <c r="E1172" t="s">
        <v>198</v>
      </c>
      <c r="F1172" t="s">
        <v>198</v>
      </c>
      <c r="G1172" t="s">
        <v>2989</v>
      </c>
      <c r="H1172">
        <v>11.914999999999999</v>
      </c>
      <c r="I1172">
        <v>6.8</v>
      </c>
      <c r="J1172">
        <v>101</v>
      </c>
      <c r="K1172">
        <v>17.821782178217799</v>
      </c>
      <c r="L1172">
        <v>6</v>
      </c>
      <c r="M1172">
        <v>1</v>
      </c>
      <c r="N1172">
        <v>1</v>
      </c>
      <c r="O1172">
        <v>0</v>
      </c>
      <c r="P1172">
        <v>1</v>
      </c>
      <c r="Q1172" t="s">
        <v>198</v>
      </c>
      <c r="R1172">
        <v>1.371</v>
      </c>
      <c r="S1172">
        <v>20.295645236969001</v>
      </c>
      <c r="T1172" s="8">
        <f t="shared" si="234"/>
        <v>-0.29912985398569059</v>
      </c>
      <c r="U1172" s="8">
        <f t="shared" si="235"/>
        <v>0.30034108086416778</v>
      </c>
      <c r="V1172" s="7">
        <f t="shared" si="236"/>
        <v>6.0667826476400816E-2</v>
      </c>
      <c r="W1172" t="str">
        <f t="shared" si="237"/>
        <v>n.s.</v>
      </c>
      <c r="X1172" t="str">
        <f t="shared" si="238"/>
        <v>n.s.</v>
      </c>
      <c r="Y1172" t="str">
        <f t="shared" si="239"/>
        <v>n.s.</v>
      </c>
      <c r="Z1172" t="str">
        <f t="shared" si="240"/>
        <v>n.s.</v>
      </c>
      <c r="AA1172">
        <f t="shared" si="241"/>
        <v>4</v>
      </c>
      <c r="AB1172">
        <v>-0.6919430046886238</v>
      </c>
      <c r="AC1172">
        <v>-6.3314146386295067E-2</v>
      </c>
      <c r="AD1172">
        <v>-0.48386462339995845</v>
      </c>
      <c r="AE1172" t="s">
        <v>198</v>
      </c>
      <c r="AF1172" t="s">
        <v>198</v>
      </c>
      <c r="AG1172">
        <v>4.2602358532114894E-2</v>
      </c>
      <c r="AH1172">
        <f t="shared" si="242"/>
        <v>4</v>
      </c>
      <c r="AI1172">
        <v>-0.93236128312463673</v>
      </c>
      <c r="AJ1172">
        <v>-0.37894449670026048</v>
      </c>
      <c r="AK1172">
        <v>-0.5994620704162712</v>
      </c>
      <c r="AL1172" t="s">
        <v>198</v>
      </c>
      <c r="AM1172" t="s">
        <v>198</v>
      </c>
      <c r="AN1172">
        <v>-1.4419741739063218E-3</v>
      </c>
      <c r="AO1172">
        <f t="shared" si="243"/>
        <v>4</v>
      </c>
      <c r="AP1172">
        <v>0.52400000000000002</v>
      </c>
      <c r="AQ1172">
        <v>0.76900000000000002</v>
      </c>
      <c r="AR1172">
        <v>0.66</v>
      </c>
      <c r="AS1172" t="s">
        <v>198</v>
      </c>
      <c r="AT1172" t="s">
        <v>198</v>
      </c>
      <c r="AU1172">
        <v>1.0009999999999999</v>
      </c>
      <c r="AV1172" t="s">
        <v>198</v>
      </c>
      <c r="AW1172" t="s">
        <v>198</v>
      </c>
      <c r="AX1172" t="s">
        <v>198</v>
      </c>
      <c r="BL1172" t="str">
        <f t="shared" si="244"/>
        <v/>
      </c>
      <c r="BM1172" t="str">
        <f t="shared" si="245"/>
        <v/>
      </c>
      <c r="BN1172">
        <f t="shared" si="246"/>
        <v>-1.4419741739063218E-3</v>
      </c>
      <c r="BO1172" t="s">
        <v>198</v>
      </c>
      <c r="BP1172" t="s">
        <v>198</v>
      </c>
      <c r="BQ1172">
        <v>1.4419741739063218E-3</v>
      </c>
    </row>
    <row r="1173" spans="1:69" hidden="1" x14ac:dyDescent="0.25">
      <c r="A1173"/>
      <c r="B1173" t="s">
        <v>2990</v>
      </c>
      <c r="C1173" t="s">
        <v>2991</v>
      </c>
      <c r="D1173" t="s">
        <v>198</v>
      </c>
      <c r="E1173" t="s">
        <v>198</v>
      </c>
      <c r="F1173" t="s">
        <v>198</v>
      </c>
      <c r="G1173" t="s">
        <v>198</v>
      </c>
      <c r="H1173">
        <v>152.10499999999999</v>
      </c>
      <c r="I1173">
        <v>5.14</v>
      </c>
      <c r="J1173">
        <v>1420</v>
      </c>
      <c r="K1173">
        <v>3.5915492957746502</v>
      </c>
      <c r="L1173">
        <v>3</v>
      </c>
      <c r="M1173">
        <v>3</v>
      </c>
      <c r="N1173">
        <v>3</v>
      </c>
      <c r="O1173">
        <v>0</v>
      </c>
      <c r="P1173">
        <v>1</v>
      </c>
      <c r="Q1173" t="s">
        <v>198</v>
      </c>
      <c r="R1173">
        <v>9.4E-2</v>
      </c>
      <c r="S1173">
        <v>10.4806525707245</v>
      </c>
      <c r="T1173" s="8">
        <f t="shared" si="234"/>
        <v>-1.112094578025284</v>
      </c>
      <c r="U1173" s="8">
        <f t="shared" si="235"/>
        <v>0</v>
      </c>
      <c r="V1173" s="7" t="str">
        <f t="shared" si="236"/>
        <v/>
      </c>
      <c r="W1173" t="str">
        <f t="shared" si="237"/>
        <v>n.s.</v>
      </c>
      <c r="X1173" t="str">
        <f t="shared" si="238"/>
        <v>n.s.</v>
      </c>
      <c r="Y1173" t="str">
        <f t="shared" si="239"/>
        <v>n.s.</v>
      </c>
      <c r="Z1173" t="str">
        <f t="shared" si="240"/>
        <v>n.s.</v>
      </c>
      <c r="AA1173">
        <f t="shared" si="241"/>
        <v>1</v>
      </c>
      <c r="AB1173" t="s">
        <v>198</v>
      </c>
      <c r="AC1173" t="s">
        <v>198</v>
      </c>
      <c r="AD1173">
        <v>-1.112094578025284</v>
      </c>
      <c r="AE1173" t="s">
        <v>198</v>
      </c>
      <c r="AF1173" t="s">
        <v>198</v>
      </c>
      <c r="AG1173" t="s">
        <v>198</v>
      </c>
      <c r="AH1173">
        <f t="shared" si="242"/>
        <v>1</v>
      </c>
      <c r="AI1173" t="s">
        <v>198</v>
      </c>
      <c r="AJ1173" t="s">
        <v>198</v>
      </c>
      <c r="AK1173">
        <v>-1.2276920250415968</v>
      </c>
      <c r="AL1173" t="s">
        <v>198</v>
      </c>
      <c r="AM1173" t="s">
        <v>198</v>
      </c>
      <c r="AN1173" t="s">
        <v>198</v>
      </c>
      <c r="AO1173">
        <f t="shared" si="243"/>
        <v>1</v>
      </c>
      <c r="AP1173" t="s">
        <v>198</v>
      </c>
      <c r="AQ1173" t="s">
        <v>198</v>
      </c>
      <c r="AR1173">
        <v>0.42699999999999999</v>
      </c>
      <c r="AS1173" t="s">
        <v>198</v>
      </c>
      <c r="AT1173" t="s">
        <v>198</v>
      </c>
      <c r="AU1173" t="s">
        <v>198</v>
      </c>
      <c r="AV1173" t="s">
        <v>198</v>
      </c>
      <c r="AW1173" t="s">
        <v>198</v>
      </c>
      <c r="AX1173" t="s">
        <v>1272</v>
      </c>
      <c r="BL1173" t="str">
        <f t="shared" si="244"/>
        <v/>
      </c>
      <c r="BM1173" t="str">
        <f t="shared" si="245"/>
        <v/>
      </c>
      <c r="BN1173" t="str">
        <f t="shared" si="246"/>
        <v/>
      </c>
      <c r="BO1173" t="s">
        <v>198</v>
      </c>
      <c r="BP1173" t="s">
        <v>198</v>
      </c>
      <c r="BQ1173" t="s">
        <v>198</v>
      </c>
    </row>
    <row r="1174" spans="1:69" hidden="1" x14ac:dyDescent="0.25">
      <c r="A1174"/>
      <c r="B1174" t="s">
        <v>2992</v>
      </c>
      <c r="C1174" t="s">
        <v>2993</v>
      </c>
      <c r="D1174" t="s">
        <v>198</v>
      </c>
      <c r="E1174" t="s">
        <v>198</v>
      </c>
      <c r="F1174" t="s">
        <v>198</v>
      </c>
      <c r="G1174" t="s">
        <v>2994</v>
      </c>
      <c r="H1174">
        <v>52.628</v>
      </c>
      <c r="I1174">
        <v>4.5599999999999996</v>
      </c>
      <c r="J1174">
        <v>477</v>
      </c>
      <c r="K1174">
        <v>6.0796645702306096</v>
      </c>
      <c r="L1174">
        <v>4</v>
      </c>
      <c r="M1174">
        <v>2</v>
      </c>
      <c r="N1174">
        <v>2</v>
      </c>
      <c r="O1174">
        <v>0</v>
      </c>
      <c r="P1174">
        <v>1</v>
      </c>
      <c r="Q1174" t="s">
        <v>198</v>
      </c>
      <c r="R1174">
        <v>0.42499999999999999</v>
      </c>
      <c r="S1174">
        <v>12.3225636482239</v>
      </c>
      <c r="T1174" s="8">
        <f t="shared" si="234"/>
        <v>0.82588964883707017</v>
      </c>
      <c r="U1174" s="8">
        <f t="shared" si="235"/>
        <v>0.6732047423346077</v>
      </c>
      <c r="V1174" s="7">
        <f t="shared" si="236"/>
        <v>4.0529222839282744E-2</v>
      </c>
      <c r="W1174" t="str">
        <f t="shared" si="237"/>
        <v>n.s.</v>
      </c>
      <c r="X1174" t="str">
        <f t="shared" si="238"/>
        <v>n.s.</v>
      </c>
      <c r="Y1174" t="str">
        <f t="shared" si="239"/>
        <v>n.s.</v>
      </c>
      <c r="Z1174" t="str">
        <f t="shared" si="240"/>
        <v>n.s.</v>
      </c>
      <c r="AA1174">
        <f t="shared" si="241"/>
        <v>2</v>
      </c>
      <c r="AB1174">
        <v>0.15268490650246258</v>
      </c>
      <c r="AC1174" t="s">
        <v>198</v>
      </c>
      <c r="AD1174">
        <v>1.4990943911716779</v>
      </c>
      <c r="AE1174" t="s">
        <v>198</v>
      </c>
      <c r="AF1174" t="s">
        <v>198</v>
      </c>
      <c r="AG1174" t="s">
        <v>198</v>
      </c>
      <c r="AH1174">
        <f t="shared" si="242"/>
        <v>2</v>
      </c>
      <c r="AI1174">
        <v>-8.7733371933550366E-2</v>
      </c>
      <c r="AJ1174" t="s">
        <v>198</v>
      </c>
      <c r="AK1174">
        <v>1.3834969441553651</v>
      </c>
      <c r="AL1174" t="s">
        <v>198</v>
      </c>
      <c r="AM1174" t="s">
        <v>198</v>
      </c>
      <c r="AN1174" t="s">
        <v>198</v>
      </c>
      <c r="AO1174">
        <f t="shared" si="243"/>
        <v>2</v>
      </c>
      <c r="AP1174">
        <v>0.94099999999999995</v>
      </c>
      <c r="AQ1174" t="s">
        <v>198</v>
      </c>
      <c r="AR1174">
        <v>2.609</v>
      </c>
      <c r="AS1174" t="s">
        <v>198</v>
      </c>
      <c r="AT1174" t="s">
        <v>198</v>
      </c>
      <c r="AU1174" t="s">
        <v>198</v>
      </c>
      <c r="AV1174" t="s">
        <v>198</v>
      </c>
      <c r="AW1174" t="s">
        <v>198</v>
      </c>
      <c r="AX1174" t="s">
        <v>1272</v>
      </c>
      <c r="BL1174" t="str">
        <f t="shared" si="244"/>
        <v/>
      </c>
      <c r="BM1174" t="str">
        <f t="shared" si="245"/>
        <v/>
      </c>
      <c r="BN1174" t="str">
        <f t="shared" si="246"/>
        <v/>
      </c>
      <c r="BO1174" t="s">
        <v>198</v>
      </c>
      <c r="BP1174" t="s">
        <v>198</v>
      </c>
      <c r="BQ1174" t="s">
        <v>198</v>
      </c>
    </row>
    <row r="1175" spans="1:69" hidden="1" x14ac:dyDescent="0.25">
      <c r="A1175"/>
      <c r="B1175" t="s">
        <v>2995</v>
      </c>
      <c r="C1175" t="s">
        <v>2996</v>
      </c>
      <c r="D1175" t="s">
        <v>198</v>
      </c>
      <c r="E1175" t="s">
        <v>198</v>
      </c>
      <c r="F1175" t="s">
        <v>198</v>
      </c>
      <c r="G1175" t="s">
        <v>2997</v>
      </c>
      <c r="H1175">
        <v>120.711</v>
      </c>
      <c r="I1175">
        <v>6.46</v>
      </c>
      <c r="J1175">
        <v>1100</v>
      </c>
      <c r="K1175">
        <v>2.6363636363636398</v>
      </c>
      <c r="L1175">
        <v>7</v>
      </c>
      <c r="M1175">
        <v>2</v>
      </c>
      <c r="N1175">
        <v>2</v>
      </c>
      <c r="O1175">
        <v>0</v>
      </c>
      <c r="P1175">
        <v>1</v>
      </c>
      <c r="Q1175" t="s">
        <v>198</v>
      </c>
      <c r="R1175">
        <v>0.104</v>
      </c>
      <c r="S1175">
        <v>19.314985752105699</v>
      </c>
      <c r="T1175" s="8">
        <f t="shared" si="234"/>
        <v>-1.319799146686889</v>
      </c>
      <c r="U1175" s="8">
        <f t="shared" si="235"/>
        <v>2.9705911777412166</v>
      </c>
      <c r="V1175" s="7">
        <f t="shared" si="236"/>
        <v>0.35886961629192787</v>
      </c>
      <c r="W1175" t="str">
        <f t="shared" si="237"/>
        <v>n.s.</v>
      </c>
      <c r="X1175" t="str">
        <f t="shared" si="238"/>
        <v>n.s.</v>
      </c>
      <c r="Y1175" t="str">
        <f t="shared" si="239"/>
        <v>n.s.</v>
      </c>
      <c r="Z1175" t="str">
        <f t="shared" si="240"/>
        <v>n.s.</v>
      </c>
      <c r="AA1175">
        <f t="shared" si="241"/>
        <v>4</v>
      </c>
      <c r="AB1175" t="s">
        <v>198</v>
      </c>
      <c r="AC1175">
        <v>-6.3282258394607593</v>
      </c>
      <c r="AD1175">
        <v>1.4444339112458529</v>
      </c>
      <c r="AE1175">
        <v>-0.36220599230621087</v>
      </c>
      <c r="AF1175" t="s">
        <v>198</v>
      </c>
      <c r="AG1175">
        <v>-3.319866622643914E-2</v>
      </c>
      <c r="AH1175">
        <f t="shared" si="242"/>
        <v>4</v>
      </c>
      <c r="AI1175" t="s">
        <v>198</v>
      </c>
      <c r="AJ1175">
        <v>-6.6438561897747244</v>
      </c>
      <c r="AK1175">
        <v>1.32883646422954</v>
      </c>
      <c r="AL1175">
        <v>-0.76383645889095142</v>
      </c>
      <c r="AM1175" t="s">
        <v>198</v>
      </c>
      <c r="AN1175">
        <v>-7.7242998932460352E-2</v>
      </c>
      <c r="AO1175">
        <f t="shared" si="243"/>
        <v>4</v>
      </c>
      <c r="AP1175" t="s">
        <v>198</v>
      </c>
      <c r="AQ1175">
        <v>0.01</v>
      </c>
      <c r="AR1175">
        <v>2.512</v>
      </c>
      <c r="AS1175">
        <v>1.698</v>
      </c>
      <c r="AT1175" t="s">
        <v>198</v>
      </c>
      <c r="AU1175">
        <v>1.0549999999999999</v>
      </c>
      <c r="AV1175" t="s">
        <v>1239</v>
      </c>
      <c r="AW1175" t="s">
        <v>198</v>
      </c>
      <c r="AX1175" t="s">
        <v>1240</v>
      </c>
      <c r="BL1175">
        <f t="shared" si="244"/>
        <v>-0.76383645889095142</v>
      </c>
      <c r="BM1175" t="str">
        <f t="shared" si="245"/>
        <v/>
      </c>
      <c r="BN1175">
        <f t="shared" si="246"/>
        <v>-7.7242998932460352E-2</v>
      </c>
      <c r="BO1175">
        <v>0.76383645889095142</v>
      </c>
      <c r="BP1175" t="s">
        <v>198</v>
      </c>
      <c r="BQ1175">
        <v>7.7242998932460352E-2</v>
      </c>
    </row>
    <row r="1176" spans="1:69" x14ac:dyDescent="0.25">
      <c r="B1176" t="s">
        <v>2998</v>
      </c>
      <c r="C1176" t="s">
        <v>2999</v>
      </c>
      <c r="D1176" t="s">
        <v>198</v>
      </c>
      <c r="E1176" t="s">
        <v>198</v>
      </c>
      <c r="F1176" t="s">
        <v>198</v>
      </c>
      <c r="G1176" t="s">
        <v>3324</v>
      </c>
      <c r="H1176">
        <v>34.152999999999999</v>
      </c>
      <c r="I1176">
        <v>4.87</v>
      </c>
      <c r="J1176">
        <v>315</v>
      </c>
      <c r="K1176">
        <v>8.2539682539682495</v>
      </c>
      <c r="L1176">
        <v>16</v>
      </c>
      <c r="M1176">
        <v>2</v>
      </c>
      <c r="N1176">
        <v>2</v>
      </c>
      <c r="O1176">
        <v>0</v>
      </c>
      <c r="P1176">
        <v>1</v>
      </c>
      <c r="Q1176" t="s">
        <v>198</v>
      </c>
      <c r="R1176">
        <v>0.63800000000000001</v>
      </c>
      <c r="S1176">
        <v>66.897805213928194</v>
      </c>
      <c r="T1176" s="8">
        <f t="shared" si="234"/>
        <v>-3.9991281046199097E-2</v>
      </c>
      <c r="U1176" s="8">
        <f t="shared" si="235"/>
        <v>9.2472717753845371E-2</v>
      </c>
      <c r="V1176" s="7">
        <f t="shared" si="236"/>
        <v>0.35633751111887657</v>
      </c>
      <c r="W1176" t="str">
        <f t="shared" si="237"/>
        <v>n.s.</v>
      </c>
      <c r="X1176" t="str">
        <f t="shared" si="238"/>
        <v>n.s.</v>
      </c>
      <c r="Y1176" t="str">
        <f t="shared" si="239"/>
        <v>n.s.</v>
      </c>
      <c r="Z1176" t="str">
        <f t="shared" si="240"/>
        <v>n.s.</v>
      </c>
      <c r="AA1176">
        <f t="shared" si="241"/>
        <v>6</v>
      </c>
      <c r="AB1176">
        <v>2.7850742952880841E-2</v>
      </c>
      <c r="AC1176">
        <v>5.547845301329285E-2</v>
      </c>
      <c r="AD1176">
        <v>6.4198294509668435E-2</v>
      </c>
      <c r="AE1176">
        <v>-9.6109622024352637E-2</v>
      </c>
      <c r="AF1176">
        <v>-0.17062360929136555</v>
      </c>
      <c r="AG1176">
        <v>-0.1207419454373185</v>
      </c>
      <c r="AH1176">
        <f t="shared" si="242"/>
        <v>6</v>
      </c>
      <c r="AI1176">
        <v>-0.21256753548313209</v>
      </c>
      <c r="AJ1176">
        <v>-0.26015189730067256</v>
      </c>
      <c r="AK1176">
        <v>-5.1399152506644327E-2</v>
      </c>
      <c r="AL1176">
        <v>-0.49774008860909319</v>
      </c>
      <c r="AM1176">
        <v>-0.36848900064510354</v>
      </c>
      <c r="AN1176">
        <v>-0.16478627814333971</v>
      </c>
      <c r="AO1176">
        <f t="shared" si="243"/>
        <v>6</v>
      </c>
      <c r="AP1176">
        <v>0.86299999999999999</v>
      </c>
      <c r="AQ1176">
        <v>0.83499999999999996</v>
      </c>
      <c r="AR1176">
        <v>0.96499999999999997</v>
      </c>
      <c r="AS1176">
        <v>1.4119999999999999</v>
      </c>
      <c r="AT1176">
        <v>1.2909999999999999</v>
      </c>
      <c r="AU1176">
        <v>1.121</v>
      </c>
      <c r="AV1176" t="s">
        <v>1449</v>
      </c>
      <c r="AW1176" t="s">
        <v>198</v>
      </c>
      <c r="AX1176" t="s">
        <v>1206</v>
      </c>
      <c r="BL1176">
        <f t="shared" si="244"/>
        <v>-0.49774008860909319</v>
      </c>
      <c r="BM1176">
        <f t="shared" si="245"/>
        <v>-0.36848900064510354</v>
      </c>
      <c r="BN1176">
        <f t="shared" si="246"/>
        <v>-0.16478627814333971</v>
      </c>
      <c r="BO1176">
        <v>0.49774008860909319</v>
      </c>
      <c r="BP1176">
        <v>0.36848900064510354</v>
      </c>
      <c r="BQ1176">
        <v>0.16478627814333971</v>
      </c>
    </row>
    <row r="1177" spans="1:69" hidden="1" x14ac:dyDescent="0.25">
      <c r="A1177"/>
      <c r="B1177" t="s">
        <v>3000</v>
      </c>
      <c r="C1177" t="s">
        <v>3001</v>
      </c>
      <c r="D1177" t="s">
        <v>3002</v>
      </c>
      <c r="E1177" t="s">
        <v>3003</v>
      </c>
      <c r="F1177" t="s">
        <v>1347</v>
      </c>
      <c r="G1177" t="s">
        <v>3004</v>
      </c>
      <c r="H1177">
        <v>217.24700000000001</v>
      </c>
      <c r="I1177">
        <v>4.96</v>
      </c>
      <c r="J1177">
        <v>2142</v>
      </c>
      <c r="K1177">
        <v>1.9140989729225</v>
      </c>
      <c r="L1177">
        <v>4</v>
      </c>
      <c r="M1177">
        <v>3</v>
      </c>
      <c r="N1177">
        <v>3</v>
      </c>
      <c r="O1177">
        <v>0</v>
      </c>
      <c r="P1177">
        <v>1</v>
      </c>
      <c r="Q1177" t="s">
        <v>198</v>
      </c>
      <c r="R1177">
        <v>0.13400000000000001</v>
      </c>
      <c r="S1177">
        <v>12.330925941467299</v>
      </c>
      <c r="T1177" s="8">
        <f t="shared" si="234"/>
        <v>1.024794510008</v>
      </c>
      <c r="U1177" s="8">
        <f t="shared" si="235"/>
        <v>0</v>
      </c>
      <c r="V1177" s="7" t="str">
        <f t="shared" si="236"/>
        <v/>
      </c>
      <c r="W1177" t="str">
        <f t="shared" si="237"/>
        <v>n.s.</v>
      </c>
      <c r="X1177" t="str">
        <f t="shared" si="238"/>
        <v>n.s.</v>
      </c>
      <c r="Y1177" t="str">
        <f t="shared" si="239"/>
        <v>n.s.</v>
      </c>
      <c r="Z1177" t="str">
        <f t="shared" si="240"/>
        <v>n.s.</v>
      </c>
      <c r="AA1177">
        <f t="shared" si="241"/>
        <v>1</v>
      </c>
      <c r="AB1177" t="s">
        <v>198</v>
      </c>
      <c r="AC1177" t="s">
        <v>198</v>
      </c>
      <c r="AD1177">
        <v>1.024794510008</v>
      </c>
      <c r="AE1177" t="s">
        <v>198</v>
      </c>
      <c r="AF1177" t="s">
        <v>198</v>
      </c>
      <c r="AG1177" t="s">
        <v>198</v>
      </c>
      <c r="AH1177">
        <f t="shared" si="242"/>
        <v>1</v>
      </c>
      <c r="AI1177" t="s">
        <v>198</v>
      </c>
      <c r="AJ1177" t="s">
        <v>198</v>
      </c>
      <c r="AK1177">
        <v>0.90919706299168734</v>
      </c>
      <c r="AL1177" t="s">
        <v>198</v>
      </c>
      <c r="AM1177" t="s">
        <v>198</v>
      </c>
      <c r="AN1177" t="s">
        <v>198</v>
      </c>
      <c r="AO1177">
        <f t="shared" si="243"/>
        <v>1</v>
      </c>
      <c r="AP1177" t="s">
        <v>198</v>
      </c>
      <c r="AQ1177" t="s">
        <v>198</v>
      </c>
      <c r="AR1177">
        <v>1.8779999999999999</v>
      </c>
      <c r="AS1177" t="s">
        <v>198</v>
      </c>
      <c r="AT1177" t="s">
        <v>198</v>
      </c>
      <c r="AU1177" t="s">
        <v>198</v>
      </c>
      <c r="AV1177" t="s">
        <v>198</v>
      </c>
      <c r="AW1177" t="s">
        <v>198</v>
      </c>
      <c r="AX1177" t="s">
        <v>198</v>
      </c>
      <c r="BL1177" t="str">
        <f t="shared" si="244"/>
        <v/>
      </c>
      <c r="BM1177" t="str">
        <f t="shared" si="245"/>
        <v/>
      </c>
      <c r="BN1177" t="str">
        <f t="shared" si="246"/>
        <v/>
      </c>
      <c r="BO1177" t="s">
        <v>198</v>
      </c>
      <c r="BP1177" t="s">
        <v>198</v>
      </c>
      <c r="BQ1177" t="s">
        <v>198</v>
      </c>
    </row>
    <row r="1178" spans="1:69" hidden="1" x14ac:dyDescent="0.25">
      <c r="A1178"/>
      <c r="B1178" t="s">
        <v>3005</v>
      </c>
      <c r="C1178" t="s">
        <v>3006</v>
      </c>
      <c r="D1178" t="s">
        <v>198</v>
      </c>
      <c r="E1178" t="s">
        <v>198</v>
      </c>
      <c r="F1178" t="s">
        <v>198</v>
      </c>
      <c r="G1178" t="s">
        <v>198</v>
      </c>
      <c r="H1178">
        <v>21.218</v>
      </c>
      <c r="I1178">
        <v>4.6399999999999997</v>
      </c>
      <c r="J1178">
        <v>194</v>
      </c>
      <c r="K1178">
        <v>14.9484536082474</v>
      </c>
      <c r="L1178">
        <v>9</v>
      </c>
      <c r="M1178">
        <v>1</v>
      </c>
      <c r="N1178">
        <v>1</v>
      </c>
      <c r="O1178">
        <v>0</v>
      </c>
      <c r="P1178">
        <v>1</v>
      </c>
      <c r="Q1178" t="s">
        <v>198</v>
      </c>
      <c r="R1178">
        <v>0.874</v>
      </c>
      <c r="S1178">
        <v>16.931248903274501</v>
      </c>
      <c r="T1178" s="8">
        <f t="shared" si="234"/>
        <v>0.13073164697704368</v>
      </c>
      <c r="U1178" s="8">
        <f t="shared" si="235"/>
        <v>0.38659430913259574</v>
      </c>
      <c r="V1178" s="7">
        <f t="shared" si="236"/>
        <v>0.47994694902766233</v>
      </c>
      <c r="W1178" t="str">
        <f t="shared" si="237"/>
        <v>n.s.</v>
      </c>
      <c r="X1178" t="str">
        <f t="shared" si="238"/>
        <v>n.s.</v>
      </c>
      <c r="Y1178" t="str">
        <f t="shared" si="239"/>
        <v>n.s.</v>
      </c>
      <c r="Z1178" t="str">
        <f t="shared" si="240"/>
        <v>n.s.</v>
      </c>
      <c r="AA1178">
        <f t="shared" si="241"/>
        <v>4</v>
      </c>
      <c r="AB1178">
        <v>-0.51347771168007061</v>
      </c>
      <c r="AC1178" t="s">
        <v>198</v>
      </c>
      <c r="AD1178" t="s">
        <v>198</v>
      </c>
      <c r="AE1178">
        <v>0.32438746765228021</v>
      </c>
      <c r="AF1178">
        <v>0.20799976848745116</v>
      </c>
      <c r="AG1178">
        <v>0.50401706344851394</v>
      </c>
      <c r="AH1178">
        <f t="shared" si="242"/>
        <v>4</v>
      </c>
      <c r="AI1178">
        <v>-0.75389599011608355</v>
      </c>
      <c r="AJ1178" t="s">
        <v>198</v>
      </c>
      <c r="AK1178" t="s">
        <v>198</v>
      </c>
      <c r="AL1178">
        <v>-7.7242998932460352E-2</v>
      </c>
      <c r="AM1178">
        <v>1.0134377133713174E-2</v>
      </c>
      <c r="AN1178">
        <v>0.45997273074249273</v>
      </c>
      <c r="AO1178">
        <f t="shared" si="243"/>
        <v>4</v>
      </c>
      <c r="AP1178">
        <v>0.59299999999999997</v>
      </c>
      <c r="AQ1178" t="s">
        <v>198</v>
      </c>
      <c r="AR1178" t="s">
        <v>198</v>
      </c>
      <c r="AS1178">
        <v>1.0549999999999999</v>
      </c>
      <c r="AT1178">
        <v>0.99299999999999999</v>
      </c>
      <c r="AU1178">
        <v>0.72699999999999998</v>
      </c>
      <c r="AV1178" t="s">
        <v>198</v>
      </c>
      <c r="AW1178" t="s">
        <v>198</v>
      </c>
      <c r="AX1178" t="s">
        <v>198</v>
      </c>
      <c r="BL1178">
        <f t="shared" si="244"/>
        <v>-7.7242998932460352E-2</v>
      </c>
      <c r="BM1178">
        <f t="shared" si="245"/>
        <v>1.0134377133713174E-2</v>
      </c>
      <c r="BN1178">
        <f t="shared" si="246"/>
        <v>0.45997273074249273</v>
      </c>
      <c r="BO1178">
        <v>7.7242998932460352E-2</v>
      </c>
      <c r="BP1178">
        <v>-1.0134377133713174E-2</v>
      </c>
      <c r="BQ1178">
        <v>-0.45997273074249273</v>
      </c>
    </row>
    <row r="1179" spans="1:69" hidden="1" x14ac:dyDescent="0.25">
      <c r="A1179"/>
      <c r="B1179" t="s">
        <v>3007</v>
      </c>
      <c r="C1179" t="s">
        <v>3008</v>
      </c>
      <c r="D1179" t="s">
        <v>198</v>
      </c>
      <c r="E1179" t="s">
        <v>198</v>
      </c>
      <c r="F1179" t="s">
        <v>198</v>
      </c>
      <c r="G1179" t="s">
        <v>3009</v>
      </c>
      <c r="H1179">
        <v>46.418999999999997</v>
      </c>
      <c r="I1179">
        <v>5.49</v>
      </c>
      <c r="J1179">
        <v>420</v>
      </c>
      <c r="K1179">
        <v>12.1428571428571</v>
      </c>
      <c r="L1179">
        <v>5</v>
      </c>
      <c r="M1179">
        <v>3</v>
      </c>
      <c r="N1179">
        <v>3</v>
      </c>
      <c r="O1179">
        <v>0</v>
      </c>
      <c r="P1179">
        <v>1</v>
      </c>
      <c r="Q1179" t="s">
        <v>198</v>
      </c>
      <c r="R1179">
        <v>0.46800000000000003</v>
      </c>
      <c r="S1179">
        <v>13.2647416591644</v>
      </c>
      <c r="T1179" s="8">
        <f t="shared" si="234"/>
        <v>0.92184097758161598</v>
      </c>
      <c r="U1179" s="8">
        <f t="shared" si="235"/>
        <v>1.9180626383441801</v>
      </c>
      <c r="V1179" s="7">
        <f t="shared" si="236"/>
        <v>0.34728723730199046</v>
      </c>
      <c r="W1179" t="str">
        <f t="shared" si="237"/>
        <v>n.s.</v>
      </c>
      <c r="X1179" t="str">
        <f t="shared" si="238"/>
        <v>n.s.</v>
      </c>
      <c r="Y1179" t="str">
        <f t="shared" si="239"/>
        <v>n.s.</v>
      </c>
      <c r="Z1179" t="str">
        <f t="shared" si="240"/>
        <v>n.s.</v>
      </c>
      <c r="AA1179">
        <f t="shared" si="241"/>
        <v>2</v>
      </c>
      <c r="AB1179" t="s">
        <v>198</v>
      </c>
      <c r="AC1179" t="s">
        <v>198</v>
      </c>
      <c r="AD1179" t="s">
        <v>198</v>
      </c>
      <c r="AE1179" t="s">
        <v>198</v>
      </c>
      <c r="AF1179">
        <v>-0.99622166076256424</v>
      </c>
      <c r="AG1179">
        <v>2.8399036159257962</v>
      </c>
      <c r="AH1179">
        <f t="shared" si="242"/>
        <v>2</v>
      </c>
      <c r="AI1179" t="s">
        <v>198</v>
      </c>
      <c r="AJ1179" t="s">
        <v>198</v>
      </c>
      <c r="AK1179" t="s">
        <v>198</v>
      </c>
      <c r="AL1179" t="s">
        <v>198</v>
      </c>
      <c r="AM1179">
        <v>-1.1940870521163023</v>
      </c>
      <c r="AN1179">
        <v>2.7958592832197748</v>
      </c>
      <c r="AO1179">
        <f t="shared" si="243"/>
        <v>2</v>
      </c>
      <c r="AP1179" t="s">
        <v>198</v>
      </c>
      <c r="AQ1179" t="s">
        <v>198</v>
      </c>
      <c r="AR1179" t="s">
        <v>198</v>
      </c>
      <c r="AS1179" t="s">
        <v>198</v>
      </c>
      <c r="AT1179">
        <v>2.2879999999999998</v>
      </c>
      <c r="AU1179">
        <v>0.14399999999999999</v>
      </c>
      <c r="AV1179" t="s">
        <v>198</v>
      </c>
      <c r="AW1179" t="s">
        <v>198</v>
      </c>
      <c r="AX1179" t="s">
        <v>209</v>
      </c>
      <c r="BL1179" t="str">
        <f t="shared" si="244"/>
        <v/>
      </c>
      <c r="BM1179">
        <f t="shared" si="245"/>
        <v>-1.1940870521163023</v>
      </c>
      <c r="BN1179">
        <f t="shared" si="246"/>
        <v>2.7958592832197748</v>
      </c>
      <c r="BO1179" t="s">
        <v>198</v>
      </c>
      <c r="BP1179">
        <v>1.1940870521163023</v>
      </c>
      <c r="BQ1179">
        <v>-2.7958592832197748</v>
      </c>
    </row>
    <row r="1180" spans="1:69" x14ac:dyDescent="0.25">
      <c r="B1180" t="s">
        <v>3010</v>
      </c>
      <c r="C1180" t="s">
        <v>1687</v>
      </c>
      <c r="D1180" t="s">
        <v>198</v>
      </c>
      <c r="E1180" t="s">
        <v>198</v>
      </c>
      <c r="F1180" t="s">
        <v>198</v>
      </c>
      <c r="G1180" t="s">
        <v>198</v>
      </c>
      <c r="H1180">
        <v>9.2680000000000007</v>
      </c>
      <c r="I1180">
        <v>11.68</v>
      </c>
      <c r="J1180">
        <v>91</v>
      </c>
      <c r="K1180">
        <v>16.4835164835165</v>
      </c>
      <c r="L1180">
        <v>9</v>
      </c>
      <c r="M1180">
        <v>2</v>
      </c>
      <c r="N1180">
        <v>2</v>
      </c>
      <c r="O1180">
        <v>0</v>
      </c>
      <c r="P1180">
        <v>1</v>
      </c>
      <c r="Q1180" t="s">
        <v>198</v>
      </c>
      <c r="R1180">
        <v>9</v>
      </c>
      <c r="S1180">
        <v>25.809299230575601</v>
      </c>
      <c r="T1180" s="8">
        <f t="shared" si="234"/>
        <v>-0.17871442378602717</v>
      </c>
      <c r="U1180" s="8">
        <f t="shared" si="235"/>
        <v>0.22305729348368697</v>
      </c>
      <c r="V1180" s="7">
        <f t="shared" si="236"/>
        <v>0.10960612780363226</v>
      </c>
      <c r="W1180" t="str">
        <f t="shared" si="237"/>
        <v>n.s.</v>
      </c>
      <c r="X1180" t="str">
        <f t="shared" si="238"/>
        <v>n.s.</v>
      </c>
      <c r="Y1180" t="str">
        <f t="shared" si="239"/>
        <v>n.s.</v>
      </c>
      <c r="Z1180" t="str">
        <f t="shared" si="240"/>
        <v>n.s.</v>
      </c>
      <c r="AA1180">
        <f t="shared" si="241"/>
        <v>5</v>
      </c>
      <c r="AB1180">
        <v>8.0377865925544689E-2</v>
      </c>
      <c r="AC1180">
        <v>-0.17644818472870638</v>
      </c>
      <c r="AD1180">
        <v>-0.5717373794252929</v>
      </c>
      <c r="AE1180">
        <v>-0.20906959555002391</v>
      </c>
      <c r="AF1180" t="s">
        <v>198</v>
      </c>
      <c r="AG1180">
        <v>-1.6694825151657329E-2</v>
      </c>
      <c r="AH1180">
        <f t="shared" si="242"/>
        <v>5</v>
      </c>
      <c r="AI1180">
        <v>-0.16004041251046824</v>
      </c>
      <c r="AJ1180">
        <v>-0.49207853504267179</v>
      </c>
      <c r="AK1180">
        <v>-0.68733482644160571</v>
      </c>
      <c r="AL1180">
        <v>-0.61070006213476447</v>
      </c>
      <c r="AM1180" t="s">
        <v>198</v>
      </c>
      <c r="AN1180">
        <v>-6.0739157857678541E-2</v>
      </c>
      <c r="AO1180">
        <f t="shared" si="243"/>
        <v>5</v>
      </c>
      <c r="AP1180">
        <v>0.89500000000000002</v>
      </c>
      <c r="AQ1180">
        <v>0.71099999999999997</v>
      </c>
      <c r="AR1180">
        <v>0.621</v>
      </c>
      <c r="AS1180">
        <v>1.5269999999999999</v>
      </c>
      <c r="AT1180" t="s">
        <v>198</v>
      </c>
      <c r="AU1180">
        <v>1.0429999999999999</v>
      </c>
      <c r="AV1180" t="s">
        <v>198</v>
      </c>
      <c r="AW1180" t="s">
        <v>198</v>
      </c>
      <c r="AX1180" t="s">
        <v>198</v>
      </c>
      <c r="BL1180">
        <f t="shared" si="244"/>
        <v>-0.61070006213476447</v>
      </c>
      <c r="BM1180" t="str">
        <f t="shared" si="245"/>
        <v/>
      </c>
      <c r="BN1180">
        <f t="shared" si="246"/>
        <v>-6.0739157857678541E-2</v>
      </c>
      <c r="BO1180">
        <v>0.61070006213476447</v>
      </c>
      <c r="BP1180" t="s">
        <v>198</v>
      </c>
      <c r="BQ1180">
        <v>6.0739157857678541E-2</v>
      </c>
    </row>
    <row r="1181" spans="1:69" x14ac:dyDescent="0.25">
      <c r="B1181" t="s">
        <v>1688</v>
      </c>
      <c r="C1181" t="s">
        <v>1689</v>
      </c>
      <c r="D1181" t="s">
        <v>198</v>
      </c>
      <c r="E1181" t="s">
        <v>198</v>
      </c>
      <c r="F1181" t="s">
        <v>198</v>
      </c>
      <c r="G1181" t="s">
        <v>198</v>
      </c>
      <c r="H1181">
        <v>9.4930000000000003</v>
      </c>
      <c r="I1181">
        <v>9.83</v>
      </c>
      <c r="J1181">
        <v>85</v>
      </c>
      <c r="K1181">
        <v>23.529411764705898</v>
      </c>
      <c r="L1181">
        <v>12</v>
      </c>
      <c r="M1181">
        <v>2</v>
      </c>
      <c r="N1181">
        <v>2</v>
      </c>
      <c r="O1181">
        <v>0</v>
      </c>
      <c r="P1181">
        <v>1</v>
      </c>
      <c r="Q1181" t="s">
        <v>198</v>
      </c>
      <c r="R1181">
        <v>3.6419999999999999</v>
      </c>
      <c r="S1181">
        <v>30.7432011365891</v>
      </c>
      <c r="T1181" s="8">
        <f t="shared" si="234"/>
        <v>-4.219223424096389E-2</v>
      </c>
      <c r="U1181" s="8">
        <f t="shared" si="235"/>
        <v>0.22611055595938659</v>
      </c>
      <c r="V1181" s="7">
        <f t="shared" si="236"/>
        <v>0.68531168932200015</v>
      </c>
      <c r="W1181" t="str">
        <f t="shared" si="237"/>
        <v>n.s.</v>
      </c>
      <c r="X1181" t="str">
        <f t="shared" si="238"/>
        <v>n.s.</v>
      </c>
      <c r="Y1181" t="str">
        <f t="shared" si="239"/>
        <v>n.s.</v>
      </c>
      <c r="Z1181" t="str">
        <f t="shared" si="240"/>
        <v>n.s.</v>
      </c>
      <c r="AA1181">
        <f t="shared" si="241"/>
        <v>6</v>
      </c>
      <c r="AB1181">
        <v>7.649315459888506E-3</v>
      </c>
      <c r="AC1181">
        <v>-0.37869090644374709</v>
      </c>
      <c r="AD1181">
        <v>0.21185930007471626</v>
      </c>
      <c r="AE1181">
        <v>0.24847367852332003</v>
      </c>
      <c r="AF1181">
        <v>-0.23722976026635939</v>
      </c>
      <c r="AG1181">
        <v>-0.10521503279360167</v>
      </c>
      <c r="AH1181">
        <f t="shared" si="242"/>
        <v>6</v>
      </c>
      <c r="AI1181">
        <v>-0.23276896297612443</v>
      </c>
      <c r="AJ1181">
        <v>-0.6943212567577125</v>
      </c>
      <c r="AK1181">
        <v>9.6261853058403485E-2</v>
      </c>
      <c r="AL1181">
        <v>-0.15315678806142052</v>
      </c>
      <c r="AM1181">
        <v>-0.43509515162009738</v>
      </c>
      <c r="AN1181">
        <v>-0.14925936549962288</v>
      </c>
      <c r="AO1181">
        <f t="shared" si="243"/>
        <v>6</v>
      </c>
      <c r="AP1181">
        <v>0.85099999999999998</v>
      </c>
      <c r="AQ1181">
        <v>0.61799999999999999</v>
      </c>
      <c r="AR1181">
        <v>1.069</v>
      </c>
      <c r="AS1181">
        <v>1.1120000000000001</v>
      </c>
      <c r="AT1181">
        <v>1.3520000000000001</v>
      </c>
      <c r="AU1181">
        <v>1.109</v>
      </c>
      <c r="AV1181" t="s">
        <v>198</v>
      </c>
      <c r="AW1181" t="s">
        <v>198</v>
      </c>
      <c r="AX1181" t="s">
        <v>198</v>
      </c>
      <c r="BL1181">
        <f t="shared" si="244"/>
        <v>-0.15315678806142052</v>
      </c>
      <c r="BM1181">
        <f t="shared" si="245"/>
        <v>-0.43509515162009738</v>
      </c>
      <c r="BN1181">
        <f t="shared" si="246"/>
        <v>-0.14925936549962288</v>
      </c>
      <c r="BO1181">
        <v>0.15315678806142052</v>
      </c>
      <c r="BP1181">
        <v>0.43509515162009738</v>
      </c>
      <c r="BQ1181">
        <v>0.14925936549962288</v>
      </c>
    </row>
    <row r="1182" spans="1:69" hidden="1" x14ac:dyDescent="0.25">
      <c r="A1182"/>
      <c r="B1182" t="s">
        <v>1690</v>
      </c>
      <c r="C1182" t="s">
        <v>1691</v>
      </c>
      <c r="D1182" t="s">
        <v>198</v>
      </c>
      <c r="E1182" t="s">
        <v>198</v>
      </c>
      <c r="F1182" t="s">
        <v>198</v>
      </c>
      <c r="G1182" t="s">
        <v>198</v>
      </c>
      <c r="H1182">
        <v>73.421999999999997</v>
      </c>
      <c r="I1182">
        <v>5.0999999999999996</v>
      </c>
      <c r="J1182">
        <v>678</v>
      </c>
      <c r="K1182">
        <v>3.8348082595870201</v>
      </c>
      <c r="L1182">
        <v>4</v>
      </c>
      <c r="M1182">
        <v>2</v>
      </c>
      <c r="N1182">
        <v>2</v>
      </c>
      <c r="O1182">
        <v>0</v>
      </c>
      <c r="P1182">
        <v>1</v>
      </c>
      <c r="Q1182" t="s">
        <v>198</v>
      </c>
      <c r="R1182">
        <v>0.23300000000000001</v>
      </c>
      <c r="S1182">
        <v>12.469420671463</v>
      </c>
      <c r="T1182" s="8">
        <f t="shared" si="234"/>
        <v>-6.4540717803595218</v>
      </c>
      <c r="U1182" s="8">
        <f t="shared" si="235"/>
        <v>0.13387300844134173</v>
      </c>
      <c r="V1182" s="7">
        <f t="shared" si="236"/>
        <v>7.2111777156224622E-14</v>
      </c>
      <c r="W1182" t="str">
        <f t="shared" si="237"/>
        <v>n.s.</v>
      </c>
      <c r="X1182" t="str">
        <f t="shared" si="238"/>
        <v>n.s.</v>
      </c>
      <c r="Y1182" t="str">
        <f t="shared" si="239"/>
        <v>n.s.</v>
      </c>
      <c r="Z1182" t="str">
        <f t="shared" si="240"/>
        <v>n.s.</v>
      </c>
      <c r="AA1182">
        <f t="shared" si="241"/>
        <v>4</v>
      </c>
      <c r="AB1182" t="s">
        <v>198</v>
      </c>
      <c r="AC1182" t="s">
        <v>198</v>
      </c>
      <c r="AD1182">
        <v>-6.5282587427584113</v>
      </c>
      <c r="AE1182">
        <v>-6.2422257231899847</v>
      </c>
      <c r="AF1182">
        <v>-6.4459907984209872</v>
      </c>
      <c r="AG1182">
        <v>-6.5998118570687039</v>
      </c>
      <c r="AH1182">
        <f t="shared" si="242"/>
        <v>4</v>
      </c>
      <c r="AI1182" t="s">
        <v>198</v>
      </c>
      <c r="AJ1182" t="s">
        <v>198</v>
      </c>
      <c r="AK1182">
        <v>-6.6438561897747244</v>
      </c>
      <c r="AL1182">
        <v>-6.6438561897747253</v>
      </c>
      <c r="AM1182">
        <v>-6.6438561897747253</v>
      </c>
      <c r="AN1182">
        <v>-6.6438561897747253</v>
      </c>
      <c r="AO1182">
        <f t="shared" si="243"/>
        <v>4</v>
      </c>
      <c r="AP1182" t="s">
        <v>198</v>
      </c>
      <c r="AQ1182" t="s">
        <v>198</v>
      </c>
      <c r="AR1182">
        <v>0.01</v>
      </c>
      <c r="AS1182">
        <v>100</v>
      </c>
      <c r="AT1182">
        <v>100</v>
      </c>
      <c r="AU1182">
        <v>100</v>
      </c>
      <c r="AV1182" t="s">
        <v>198</v>
      </c>
      <c r="AW1182" t="s">
        <v>198</v>
      </c>
      <c r="AX1182" t="s">
        <v>1272</v>
      </c>
      <c r="BL1182">
        <f t="shared" si="244"/>
        <v>-6.6438561897747253</v>
      </c>
      <c r="BM1182">
        <f t="shared" si="245"/>
        <v>-6.6438561897747253</v>
      </c>
      <c r="BN1182">
        <f t="shared" si="246"/>
        <v>-6.6438561897747253</v>
      </c>
      <c r="BO1182">
        <v>6.6438561897747253</v>
      </c>
      <c r="BP1182">
        <v>6.6438561897747253</v>
      </c>
      <c r="BQ1182">
        <v>6.6438561897747253</v>
      </c>
    </row>
    <row r="1183" spans="1:69" hidden="1" x14ac:dyDescent="0.25">
      <c r="A1183"/>
      <c r="B1183" t="s">
        <v>1692</v>
      </c>
      <c r="C1183" t="s">
        <v>1693</v>
      </c>
      <c r="D1183" t="s">
        <v>198</v>
      </c>
      <c r="E1183" t="s">
        <v>198</v>
      </c>
      <c r="F1183" t="s">
        <v>198</v>
      </c>
      <c r="G1183" t="s">
        <v>198</v>
      </c>
      <c r="H1183">
        <v>53.497</v>
      </c>
      <c r="I1183">
        <v>8.75</v>
      </c>
      <c r="J1183">
        <v>489</v>
      </c>
      <c r="K1183">
        <v>11.860940695296501</v>
      </c>
      <c r="L1183">
        <v>4</v>
      </c>
      <c r="M1183">
        <v>3</v>
      </c>
      <c r="N1183">
        <v>3</v>
      </c>
      <c r="O1183">
        <v>0</v>
      </c>
      <c r="P1183">
        <v>1</v>
      </c>
      <c r="Q1183" t="s">
        <v>198</v>
      </c>
      <c r="R1183">
        <v>0.40699999999999997</v>
      </c>
      <c r="S1183">
        <v>12.104444503784199</v>
      </c>
      <c r="T1183" s="8">
        <f t="shared" si="234"/>
        <v>0.6617543094783237</v>
      </c>
      <c r="U1183" s="8">
        <f t="shared" si="235"/>
        <v>1.7102983486888244</v>
      </c>
      <c r="V1183" s="7">
        <f t="shared" si="236"/>
        <v>0.43084237741564713</v>
      </c>
      <c r="W1183" t="str">
        <f t="shared" si="237"/>
        <v>n.s.</v>
      </c>
      <c r="X1183" t="str">
        <f t="shared" si="238"/>
        <v>n.s.</v>
      </c>
      <c r="Y1183" t="str">
        <f t="shared" si="239"/>
        <v>n.s.</v>
      </c>
      <c r="Z1183" t="str">
        <f t="shared" si="240"/>
        <v>n.s.</v>
      </c>
      <c r="AA1183">
        <f t="shared" si="241"/>
        <v>3</v>
      </c>
      <c r="AB1183" t="s">
        <v>198</v>
      </c>
      <c r="AC1183" t="s">
        <v>198</v>
      </c>
      <c r="AD1183">
        <v>1.0641982945096684</v>
      </c>
      <c r="AE1183" t="s">
        <v>198</v>
      </c>
      <c r="AF1183">
        <v>-1.6049482061785494</v>
      </c>
      <c r="AG1183">
        <v>2.526012840103852</v>
      </c>
      <c r="AH1183">
        <f t="shared" si="242"/>
        <v>3</v>
      </c>
      <c r="AI1183" t="s">
        <v>198</v>
      </c>
      <c r="AJ1183" t="s">
        <v>198</v>
      </c>
      <c r="AK1183">
        <v>0.94860084749335571</v>
      </c>
      <c r="AL1183" t="s">
        <v>198</v>
      </c>
      <c r="AM1183">
        <v>-1.8028135975322874</v>
      </c>
      <c r="AN1183">
        <v>2.4819685073978306</v>
      </c>
      <c r="AO1183">
        <f t="shared" si="243"/>
        <v>3</v>
      </c>
      <c r="AP1183" t="s">
        <v>198</v>
      </c>
      <c r="AQ1183" t="s">
        <v>198</v>
      </c>
      <c r="AR1183">
        <v>1.93</v>
      </c>
      <c r="AS1183" t="s">
        <v>198</v>
      </c>
      <c r="AT1183">
        <v>3.4889999999999999</v>
      </c>
      <c r="AU1183">
        <v>0.17899999999999999</v>
      </c>
      <c r="AV1183" t="s">
        <v>198</v>
      </c>
      <c r="AW1183" t="s">
        <v>198</v>
      </c>
      <c r="AX1183" t="s">
        <v>222</v>
      </c>
      <c r="BL1183" t="str">
        <f t="shared" si="244"/>
        <v/>
      </c>
      <c r="BM1183">
        <f t="shared" si="245"/>
        <v>-1.8028135975322874</v>
      </c>
      <c r="BN1183">
        <f t="shared" si="246"/>
        <v>2.4819685073978306</v>
      </c>
      <c r="BO1183" t="s">
        <v>198</v>
      </c>
      <c r="BP1183">
        <v>1.8028135975322874</v>
      </c>
      <c r="BQ1183">
        <v>-2.4819685073978306</v>
      </c>
    </row>
    <row r="1184" spans="1:69" hidden="1" x14ac:dyDescent="0.25">
      <c r="A1184"/>
      <c r="B1184" t="s">
        <v>1694</v>
      </c>
      <c r="C1184" t="s">
        <v>1695</v>
      </c>
      <c r="D1184" t="s">
        <v>198</v>
      </c>
      <c r="E1184" t="s">
        <v>198</v>
      </c>
      <c r="F1184" t="s">
        <v>198</v>
      </c>
      <c r="G1184" t="s">
        <v>1696</v>
      </c>
      <c r="H1184">
        <v>93.825999999999993</v>
      </c>
      <c r="I1184">
        <v>6.51</v>
      </c>
      <c r="J1184">
        <v>896</v>
      </c>
      <c r="K1184">
        <v>5.3571428571428603</v>
      </c>
      <c r="L1184">
        <v>7</v>
      </c>
      <c r="M1184">
        <v>3</v>
      </c>
      <c r="N1184">
        <v>3</v>
      </c>
      <c r="O1184">
        <v>0</v>
      </c>
      <c r="P1184">
        <v>1</v>
      </c>
      <c r="Q1184" t="s">
        <v>198</v>
      </c>
      <c r="R1184">
        <v>0.30099999999999999</v>
      </c>
      <c r="S1184">
        <v>14.441021323204</v>
      </c>
      <c r="T1184" s="8">
        <f t="shared" si="234"/>
        <v>-2.0035968404077322</v>
      </c>
      <c r="U1184" s="8">
        <f t="shared" si="235"/>
        <v>3.2198228619198668</v>
      </c>
      <c r="V1184" s="7">
        <f t="shared" si="236"/>
        <v>0.22079671441369286</v>
      </c>
      <c r="W1184" t="str">
        <f t="shared" si="237"/>
        <v>n.s.</v>
      </c>
      <c r="X1184" t="str">
        <f t="shared" si="238"/>
        <v>n.s.</v>
      </c>
      <c r="Y1184" t="str">
        <f t="shared" si="239"/>
        <v>n.s.</v>
      </c>
      <c r="Z1184" t="str">
        <f t="shared" si="240"/>
        <v>n.s.</v>
      </c>
      <c r="AA1184">
        <f t="shared" si="241"/>
        <v>3</v>
      </c>
      <c r="AB1184">
        <v>-6.4034379113387114</v>
      </c>
      <c r="AC1184" t="s">
        <v>198</v>
      </c>
      <c r="AD1184">
        <v>-0.8195197013988329</v>
      </c>
      <c r="AE1184" t="s">
        <v>198</v>
      </c>
      <c r="AF1184" t="s">
        <v>198</v>
      </c>
      <c r="AG1184">
        <v>1.2121670915143481</v>
      </c>
      <c r="AH1184">
        <f t="shared" si="242"/>
        <v>3</v>
      </c>
      <c r="AI1184">
        <v>-6.6438561897747244</v>
      </c>
      <c r="AJ1184" t="s">
        <v>198</v>
      </c>
      <c r="AK1184">
        <v>-0.9351171484151457</v>
      </c>
      <c r="AL1184" t="s">
        <v>198</v>
      </c>
      <c r="AM1184" t="s">
        <v>198</v>
      </c>
      <c r="AN1184">
        <v>1.1681227588083269</v>
      </c>
      <c r="AO1184">
        <f t="shared" si="243"/>
        <v>3</v>
      </c>
      <c r="AP1184">
        <v>0.01</v>
      </c>
      <c r="AQ1184" t="s">
        <v>198</v>
      </c>
      <c r="AR1184">
        <v>0.52300000000000002</v>
      </c>
      <c r="AS1184" t="s">
        <v>198</v>
      </c>
      <c r="AT1184" t="s">
        <v>198</v>
      </c>
      <c r="AU1184">
        <v>0.44500000000000001</v>
      </c>
      <c r="AV1184" t="s">
        <v>1449</v>
      </c>
      <c r="AW1184" t="s">
        <v>198</v>
      </c>
      <c r="AX1184" t="s">
        <v>198</v>
      </c>
      <c r="BL1184" t="str">
        <f t="shared" si="244"/>
        <v/>
      </c>
      <c r="BM1184" t="str">
        <f t="shared" si="245"/>
        <v/>
      </c>
      <c r="BN1184">
        <f t="shared" si="246"/>
        <v>1.1681227588083269</v>
      </c>
      <c r="BO1184" t="s">
        <v>198</v>
      </c>
      <c r="BP1184" t="s">
        <v>198</v>
      </c>
      <c r="BQ1184">
        <v>-1.1681227588083269</v>
      </c>
    </row>
    <row r="1185" spans="1:69" hidden="1" x14ac:dyDescent="0.25">
      <c r="A1185"/>
      <c r="B1185" t="s">
        <v>1697</v>
      </c>
      <c r="C1185" t="s">
        <v>1698</v>
      </c>
      <c r="D1185" t="s">
        <v>198</v>
      </c>
      <c r="E1185" t="s">
        <v>198</v>
      </c>
      <c r="F1185" t="s">
        <v>198</v>
      </c>
      <c r="G1185" t="s">
        <v>2003</v>
      </c>
      <c r="H1185">
        <v>75.141999999999996</v>
      </c>
      <c r="I1185">
        <v>9.2200000000000006</v>
      </c>
      <c r="J1185">
        <v>699</v>
      </c>
      <c r="K1185">
        <v>8.2975679542203196</v>
      </c>
      <c r="L1185">
        <v>5</v>
      </c>
      <c r="M1185">
        <v>4</v>
      </c>
      <c r="N1185">
        <v>4</v>
      </c>
      <c r="O1185">
        <v>0</v>
      </c>
      <c r="P1185">
        <v>1</v>
      </c>
      <c r="Q1185" t="s">
        <v>198</v>
      </c>
      <c r="R1185">
        <v>0.28299999999999997</v>
      </c>
      <c r="S1185">
        <v>11.7706674337387</v>
      </c>
      <c r="T1185" s="8">
        <f t="shared" si="234"/>
        <v>-1.2393879757628428</v>
      </c>
      <c r="U1185" s="8">
        <f t="shared" si="235"/>
        <v>3.1662886444225413</v>
      </c>
      <c r="V1185" s="7">
        <f t="shared" si="236"/>
        <v>0.4160720918676547</v>
      </c>
      <c r="W1185" t="str">
        <f t="shared" si="237"/>
        <v>n.s.</v>
      </c>
      <c r="X1185" t="str">
        <f t="shared" si="238"/>
        <v>n.s.</v>
      </c>
      <c r="Y1185" t="str">
        <f t="shared" si="239"/>
        <v>n.s.</v>
      </c>
      <c r="Z1185" t="str">
        <f t="shared" si="240"/>
        <v>n.s.</v>
      </c>
      <c r="AA1185">
        <f t="shared" si="241"/>
        <v>4</v>
      </c>
      <c r="AB1185">
        <v>-0.18233418597083634</v>
      </c>
      <c r="AC1185" t="s">
        <v>198</v>
      </c>
      <c r="AD1185">
        <v>-6.5282587427584113</v>
      </c>
      <c r="AE1185" t="s">
        <v>198</v>
      </c>
      <c r="AF1185">
        <v>-0.13784651896672401</v>
      </c>
      <c r="AG1185">
        <v>1.8908875446446007</v>
      </c>
      <c r="AH1185">
        <f t="shared" si="242"/>
        <v>4</v>
      </c>
      <c r="AI1185">
        <v>-0.42275246440684927</v>
      </c>
      <c r="AJ1185" t="s">
        <v>198</v>
      </c>
      <c r="AK1185">
        <v>-6.6438561897747244</v>
      </c>
      <c r="AL1185" t="s">
        <v>198</v>
      </c>
      <c r="AM1185">
        <v>-0.33571191032046199</v>
      </c>
      <c r="AN1185">
        <v>1.8468432119385796</v>
      </c>
      <c r="AO1185">
        <f t="shared" si="243"/>
        <v>4</v>
      </c>
      <c r="AP1185">
        <v>0.746</v>
      </c>
      <c r="AQ1185" t="s">
        <v>198</v>
      </c>
      <c r="AR1185">
        <v>0.01</v>
      </c>
      <c r="AS1185" t="s">
        <v>198</v>
      </c>
      <c r="AT1185">
        <v>1.262</v>
      </c>
      <c r="AU1185">
        <v>0.27800000000000002</v>
      </c>
      <c r="AV1185" t="s">
        <v>1280</v>
      </c>
      <c r="AW1185" t="s">
        <v>198</v>
      </c>
      <c r="AX1185" t="s">
        <v>1699</v>
      </c>
      <c r="BL1185" t="str">
        <f t="shared" si="244"/>
        <v/>
      </c>
      <c r="BM1185">
        <f t="shared" si="245"/>
        <v>-0.33571191032046199</v>
      </c>
      <c r="BN1185">
        <f t="shared" si="246"/>
        <v>1.8468432119385796</v>
      </c>
      <c r="BO1185" t="s">
        <v>198</v>
      </c>
      <c r="BP1185">
        <v>0.33571191032046199</v>
      </c>
      <c r="BQ1185">
        <v>-1.8468432119385796</v>
      </c>
    </row>
    <row r="1186" spans="1:69" hidden="1" x14ac:dyDescent="0.25">
      <c r="A1186"/>
      <c r="B1186" t="s">
        <v>1700</v>
      </c>
      <c r="C1186" t="s">
        <v>1701</v>
      </c>
      <c r="D1186" t="s">
        <v>198</v>
      </c>
      <c r="E1186" t="s">
        <v>198</v>
      </c>
      <c r="F1186" t="s">
        <v>198</v>
      </c>
      <c r="G1186" t="s">
        <v>198</v>
      </c>
      <c r="H1186">
        <v>69.524000000000001</v>
      </c>
      <c r="I1186">
        <v>10.01</v>
      </c>
      <c r="J1186">
        <v>654</v>
      </c>
      <c r="K1186">
        <v>6.4220183486238502</v>
      </c>
      <c r="L1186">
        <v>3</v>
      </c>
      <c r="M1186">
        <v>3</v>
      </c>
      <c r="N1186">
        <v>3</v>
      </c>
      <c r="O1186">
        <v>0</v>
      </c>
      <c r="P1186">
        <v>1</v>
      </c>
      <c r="Q1186" t="s">
        <v>198</v>
      </c>
      <c r="R1186">
        <v>0.26900000000000002</v>
      </c>
      <c r="S1186">
        <v>10.130341768264801</v>
      </c>
      <c r="T1186" s="8">
        <f t="shared" si="234"/>
        <v>-9.6009386146464426E-2</v>
      </c>
      <c r="U1186" s="8">
        <f t="shared" si="235"/>
        <v>0</v>
      </c>
      <c r="V1186" s="7" t="str">
        <f t="shared" si="236"/>
        <v/>
      </c>
      <c r="W1186" t="str">
        <f t="shared" si="237"/>
        <v>n.s.</v>
      </c>
      <c r="X1186" t="str">
        <f t="shared" si="238"/>
        <v>n.s.</v>
      </c>
      <c r="Y1186" t="str">
        <f t="shared" si="239"/>
        <v>n.s.</v>
      </c>
      <c r="Z1186" t="str">
        <f t="shared" si="240"/>
        <v>n.s.</v>
      </c>
      <c r="AA1186">
        <f t="shared" si="241"/>
        <v>1</v>
      </c>
      <c r="AB1186">
        <v>-9.6009386146464426E-2</v>
      </c>
      <c r="AC1186" t="s">
        <v>198</v>
      </c>
      <c r="AD1186" t="s">
        <v>198</v>
      </c>
      <c r="AE1186" t="s">
        <v>198</v>
      </c>
      <c r="AF1186" t="s">
        <v>198</v>
      </c>
      <c r="AG1186" t="s">
        <v>198</v>
      </c>
      <c r="AH1186">
        <f t="shared" si="242"/>
        <v>1</v>
      </c>
      <c r="AI1186">
        <v>-0.33642766458247736</v>
      </c>
      <c r="AJ1186" t="s">
        <v>198</v>
      </c>
      <c r="AK1186" t="s">
        <v>198</v>
      </c>
      <c r="AL1186" t="s">
        <v>198</v>
      </c>
      <c r="AM1186" t="s">
        <v>198</v>
      </c>
      <c r="AN1186" t="s">
        <v>198</v>
      </c>
      <c r="AO1186">
        <f t="shared" si="243"/>
        <v>1</v>
      </c>
      <c r="AP1186">
        <v>0.79200000000000004</v>
      </c>
      <c r="AQ1186" t="s">
        <v>198</v>
      </c>
      <c r="AR1186" t="s">
        <v>198</v>
      </c>
      <c r="AS1186" t="s">
        <v>198</v>
      </c>
      <c r="AT1186" t="s">
        <v>198</v>
      </c>
      <c r="AU1186" t="s">
        <v>198</v>
      </c>
      <c r="AV1186" t="s">
        <v>198</v>
      </c>
      <c r="AW1186" t="s">
        <v>198</v>
      </c>
      <c r="AX1186" t="s">
        <v>198</v>
      </c>
      <c r="BL1186" t="str">
        <f t="shared" si="244"/>
        <v/>
      </c>
      <c r="BM1186" t="str">
        <f t="shared" si="245"/>
        <v/>
      </c>
      <c r="BN1186" t="str">
        <f t="shared" si="246"/>
        <v/>
      </c>
      <c r="BO1186" t="s">
        <v>198</v>
      </c>
      <c r="BP1186" t="s">
        <v>198</v>
      </c>
      <c r="BQ1186" t="s">
        <v>198</v>
      </c>
    </row>
    <row r="1187" spans="1:69" hidden="1" x14ac:dyDescent="0.25">
      <c r="A1187"/>
      <c r="B1187" t="s">
        <v>1702</v>
      </c>
      <c r="C1187" t="s">
        <v>1703</v>
      </c>
      <c r="D1187" t="s">
        <v>198</v>
      </c>
      <c r="E1187" t="s">
        <v>198</v>
      </c>
      <c r="F1187" t="s">
        <v>198</v>
      </c>
      <c r="G1187" t="s">
        <v>198</v>
      </c>
      <c r="H1187">
        <v>23.841999999999999</v>
      </c>
      <c r="I1187">
        <v>7.68</v>
      </c>
      <c r="J1187">
        <v>214</v>
      </c>
      <c r="K1187">
        <v>19.158878504672899</v>
      </c>
      <c r="L1187">
        <v>4</v>
      </c>
      <c r="M1187">
        <v>3</v>
      </c>
      <c r="N1187">
        <v>3</v>
      </c>
      <c r="O1187">
        <v>0</v>
      </c>
      <c r="P1187">
        <v>1</v>
      </c>
      <c r="Q1187" t="s">
        <v>198</v>
      </c>
      <c r="R1187">
        <v>1.1539999999999999</v>
      </c>
      <c r="S1187">
        <v>5.5081217288970903</v>
      </c>
      <c r="T1187" s="8">
        <f t="shared" si="234"/>
        <v>-3.0311023621989639</v>
      </c>
      <c r="U1187" s="8">
        <f t="shared" si="235"/>
        <v>3.2111233609910212</v>
      </c>
      <c r="V1187" s="7">
        <f t="shared" si="236"/>
        <v>9.2120022967141474E-2</v>
      </c>
      <c r="W1187" t="str">
        <f t="shared" si="237"/>
        <v>n.s.</v>
      </c>
      <c r="X1187" t="str">
        <f t="shared" si="238"/>
        <v>n.s.</v>
      </c>
      <c r="Y1187" t="str">
        <f t="shared" si="239"/>
        <v>n.s.</v>
      </c>
      <c r="Z1187" t="str">
        <f t="shared" si="240"/>
        <v>n.s.</v>
      </c>
      <c r="AA1187">
        <f t="shared" si="241"/>
        <v>2</v>
      </c>
      <c r="AB1187">
        <v>0.18002099879205666</v>
      </c>
      <c r="AC1187" t="s">
        <v>198</v>
      </c>
      <c r="AD1187" t="s">
        <v>198</v>
      </c>
      <c r="AE1187">
        <v>-6.2422257231899847</v>
      </c>
      <c r="AF1187" t="s">
        <v>198</v>
      </c>
      <c r="AG1187" t="s">
        <v>198</v>
      </c>
      <c r="AH1187">
        <f t="shared" si="242"/>
        <v>2</v>
      </c>
      <c r="AI1187">
        <v>-6.0397279643956275E-2</v>
      </c>
      <c r="AJ1187" t="s">
        <v>198</v>
      </c>
      <c r="AK1187" t="s">
        <v>198</v>
      </c>
      <c r="AL1187">
        <v>-6.6438561897747253</v>
      </c>
      <c r="AM1187" t="s">
        <v>198</v>
      </c>
      <c r="AN1187" t="s">
        <v>198</v>
      </c>
      <c r="AO1187">
        <f t="shared" si="243"/>
        <v>2</v>
      </c>
      <c r="AP1187">
        <v>0.95899999999999996</v>
      </c>
      <c r="AQ1187" t="s">
        <v>198</v>
      </c>
      <c r="AR1187" t="s">
        <v>198</v>
      </c>
      <c r="AS1187">
        <v>100</v>
      </c>
      <c r="AT1187" t="s">
        <v>198</v>
      </c>
      <c r="AU1187" t="s">
        <v>198</v>
      </c>
      <c r="AV1187" t="s">
        <v>198</v>
      </c>
      <c r="AW1187" t="s">
        <v>1254</v>
      </c>
      <c r="AX1187" t="s">
        <v>198</v>
      </c>
      <c r="BL1187">
        <f t="shared" si="244"/>
        <v>-6.6438561897747253</v>
      </c>
      <c r="BM1187" t="str">
        <f t="shared" si="245"/>
        <v/>
      </c>
      <c r="BN1187" t="str">
        <f t="shared" si="246"/>
        <v/>
      </c>
      <c r="BO1187">
        <v>6.6438561897747253</v>
      </c>
      <c r="BP1187" t="s">
        <v>198</v>
      </c>
      <c r="BQ1187" t="s">
        <v>198</v>
      </c>
    </row>
    <row r="1188" spans="1:69" hidden="1" x14ac:dyDescent="0.25">
      <c r="A1188"/>
      <c r="B1188" t="s">
        <v>1704</v>
      </c>
      <c r="C1188" t="s">
        <v>1705</v>
      </c>
      <c r="D1188" t="s">
        <v>198</v>
      </c>
      <c r="E1188" t="s">
        <v>198</v>
      </c>
      <c r="F1188" t="s">
        <v>198</v>
      </c>
      <c r="G1188" t="s">
        <v>1706</v>
      </c>
      <c r="H1188">
        <v>68.302000000000007</v>
      </c>
      <c r="I1188">
        <v>8.19</v>
      </c>
      <c r="J1188">
        <v>633</v>
      </c>
      <c r="K1188">
        <v>3.4755134281200601</v>
      </c>
      <c r="L1188">
        <v>11</v>
      </c>
      <c r="M1188">
        <v>2</v>
      </c>
      <c r="N1188">
        <v>2</v>
      </c>
      <c r="O1188">
        <v>0</v>
      </c>
      <c r="P1188">
        <v>1</v>
      </c>
      <c r="Q1188" t="s">
        <v>198</v>
      </c>
      <c r="R1188">
        <v>0.32200000000000001</v>
      </c>
      <c r="S1188">
        <v>27.2445967197418</v>
      </c>
      <c r="T1188" s="8">
        <f t="shared" si="234"/>
        <v>0.15262605410497193</v>
      </c>
      <c r="U1188" s="8">
        <f t="shared" si="235"/>
        <v>0.11612818097276137</v>
      </c>
      <c r="V1188" s="7">
        <f t="shared" si="236"/>
        <v>3.1659730259763409E-2</v>
      </c>
      <c r="W1188" t="str">
        <f t="shared" si="237"/>
        <v>n.s.</v>
      </c>
      <c r="X1188" t="str">
        <f t="shared" si="238"/>
        <v>n.s.</v>
      </c>
      <c r="Y1188" t="str">
        <f t="shared" si="239"/>
        <v>n.s.</v>
      </c>
      <c r="Z1188" t="str">
        <f t="shared" si="240"/>
        <v>n.s.</v>
      </c>
      <c r="AA1188">
        <f t="shared" si="241"/>
        <v>2</v>
      </c>
      <c r="AB1188" t="s">
        <v>198</v>
      </c>
      <c r="AC1188" t="s">
        <v>198</v>
      </c>
      <c r="AD1188">
        <v>0.26875423507773327</v>
      </c>
      <c r="AE1188">
        <v>3.649787313221059E-2</v>
      </c>
      <c r="AF1188" t="s">
        <v>198</v>
      </c>
      <c r="AG1188" t="s">
        <v>198</v>
      </c>
      <c r="AH1188">
        <f t="shared" si="242"/>
        <v>2</v>
      </c>
      <c r="AI1188" t="s">
        <v>198</v>
      </c>
      <c r="AJ1188" t="s">
        <v>198</v>
      </c>
      <c r="AK1188">
        <v>0.15315678806142052</v>
      </c>
      <c r="AL1188">
        <v>-0.36513259345252996</v>
      </c>
      <c r="AM1188" t="s">
        <v>198</v>
      </c>
      <c r="AN1188" t="s">
        <v>198</v>
      </c>
      <c r="AO1188">
        <f t="shared" si="243"/>
        <v>2</v>
      </c>
      <c r="AP1188" t="s">
        <v>198</v>
      </c>
      <c r="AQ1188" t="s">
        <v>198</v>
      </c>
      <c r="AR1188">
        <v>1.1120000000000001</v>
      </c>
      <c r="AS1188">
        <v>1.288</v>
      </c>
      <c r="AT1188" t="s">
        <v>198</v>
      </c>
      <c r="AU1188" t="s">
        <v>198</v>
      </c>
      <c r="AV1188" t="s">
        <v>199</v>
      </c>
      <c r="AW1188" t="s">
        <v>198</v>
      </c>
      <c r="AX1188" t="s">
        <v>209</v>
      </c>
      <c r="BL1188">
        <f t="shared" si="244"/>
        <v>-0.36513259345252996</v>
      </c>
      <c r="BM1188" t="str">
        <f t="shared" si="245"/>
        <v/>
      </c>
      <c r="BN1188" t="str">
        <f t="shared" si="246"/>
        <v/>
      </c>
      <c r="BO1188">
        <v>0.36513259345252996</v>
      </c>
      <c r="BP1188" t="s">
        <v>198</v>
      </c>
      <c r="BQ1188" t="s">
        <v>198</v>
      </c>
    </row>
    <row r="1189" spans="1:69" x14ac:dyDescent="0.25">
      <c r="B1189" t="s">
        <v>1707</v>
      </c>
      <c r="C1189" t="s">
        <v>1708</v>
      </c>
      <c r="D1189" t="s">
        <v>198</v>
      </c>
      <c r="E1189" t="s">
        <v>198</v>
      </c>
      <c r="F1189" t="s">
        <v>198</v>
      </c>
      <c r="G1189" t="s">
        <v>198</v>
      </c>
      <c r="H1189">
        <v>83.674999999999997</v>
      </c>
      <c r="I1189">
        <v>6.15</v>
      </c>
      <c r="J1189">
        <v>767</v>
      </c>
      <c r="K1189">
        <v>5.7366362451108204</v>
      </c>
      <c r="L1189">
        <v>8</v>
      </c>
      <c r="M1189">
        <v>3</v>
      </c>
      <c r="N1189">
        <v>3</v>
      </c>
      <c r="O1189">
        <v>0</v>
      </c>
      <c r="P1189">
        <v>1</v>
      </c>
      <c r="Q1189" t="s">
        <v>198</v>
      </c>
      <c r="R1189">
        <v>0.22700000000000001</v>
      </c>
      <c r="S1189">
        <v>22.090109348297101</v>
      </c>
      <c r="T1189" s="8">
        <f t="shared" si="234"/>
        <v>0.43499410335412669</v>
      </c>
      <c r="U1189" s="8">
        <f t="shared" si="235"/>
        <v>1.8551333786086257</v>
      </c>
      <c r="V1189" s="7">
        <f t="shared" si="236"/>
        <v>0.61592694856424468</v>
      </c>
      <c r="W1189" t="str">
        <f t="shared" si="237"/>
        <v>n.s.</v>
      </c>
      <c r="X1189" t="str">
        <f t="shared" si="238"/>
        <v>n.s.</v>
      </c>
      <c r="Y1189" t="str">
        <f t="shared" si="239"/>
        <v>n.s.</v>
      </c>
      <c r="Z1189" t="str">
        <f t="shared" si="240"/>
        <v>n.s.</v>
      </c>
      <c r="AA1189">
        <f t="shared" si="241"/>
        <v>5</v>
      </c>
      <c r="AB1189" t="s">
        <v>198</v>
      </c>
      <c r="AC1189">
        <v>0.24920298857498935</v>
      </c>
      <c r="AD1189">
        <v>-2.0428319155881707</v>
      </c>
      <c r="AE1189">
        <v>3.5219247003024527</v>
      </c>
      <c r="AF1189">
        <v>-0.61771003750883469</v>
      </c>
      <c r="AG1189">
        <v>1.0643847809901967</v>
      </c>
      <c r="AH1189">
        <f t="shared" si="242"/>
        <v>5</v>
      </c>
      <c r="AI1189" t="s">
        <v>198</v>
      </c>
      <c r="AJ1189">
        <v>-6.6427361738976065E-2</v>
      </c>
      <c r="AK1189">
        <v>-2.1584293626044833</v>
      </c>
      <c r="AL1189">
        <v>3.1202942337177122</v>
      </c>
      <c r="AM1189">
        <v>-0.81557542886257262</v>
      </c>
      <c r="AN1189">
        <v>1.0203404482841756</v>
      </c>
      <c r="AO1189">
        <f t="shared" si="243"/>
        <v>5</v>
      </c>
      <c r="AP1189" t="s">
        <v>198</v>
      </c>
      <c r="AQ1189">
        <v>0.95499999999999996</v>
      </c>
      <c r="AR1189">
        <v>0.224</v>
      </c>
      <c r="AS1189">
        <v>0.115</v>
      </c>
      <c r="AT1189">
        <v>1.76</v>
      </c>
      <c r="AU1189">
        <v>0.49299999999999999</v>
      </c>
      <c r="AV1189" t="s">
        <v>198</v>
      </c>
      <c r="AW1189" t="s">
        <v>198</v>
      </c>
      <c r="AX1189" t="s">
        <v>198</v>
      </c>
      <c r="BL1189">
        <f t="shared" si="244"/>
        <v>3.1202942337177122</v>
      </c>
      <c r="BM1189">
        <f t="shared" si="245"/>
        <v>-0.81557542886257262</v>
      </c>
      <c r="BN1189">
        <f t="shared" si="246"/>
        <v>1.0203404482841756</v>
      </c>
      <c r="BO1189">
        <v>-3.1202942337177122</v>
      </c>
      <c r="BP1189">
        <v>0.81557542886257262</v>
      </c>
      <c r="BQ1189">
        <v>-1.0203404482841756</v>
      </c>
    </row>
    <row r="1190" spans="1:69" hidden="1" x14ac:dyDescent="0.25">
      <c r="A1190"/>
      <c r="B1190" t="s">
        <v>1709</v>
      </c>
      <c r="C1190" t="s">
        <v>1710</v>
      </c>
      <c r="D1190" t="s">
        <v>198</v>
      </c>
      <c r="E1190" t="s">
        <v>198</v>
      </c>
      <c r="F1190" t="s">
        <v>198</v>
      </c>
      <c r="G1190" t="s">
        <v>1711</v>
      </c>
      <c r="H1190">
        <v>70.164000000000001</v>
      </c>
      <c r="I1190">
        <v>5.76</v>
      </c>
      <c r="J1190">
        <v>740</v>
      </c>
      <c r="K1190">
        <v>4.1891891891891904</v>
      </c>
      <c r="L1190">
        <v>8</v>
      </c>
      <c r="M1190">
        <v>2</v>
      </c>
      <c r="N1190">
        <v>2</v>
      </c>
      <c r="O1190">
        <v>0</v>
      </c>
      <c r="P1190">
        <v>1</v>
      </c>
      <c r="Q1190" t="s">
        <v>198</v>
      </c>
      <c r="R1190">
        <v>0.58499999999999996</v>
      </c>
      <c r="S1190">
        <v>23.982700347900401</v>
      </c>
      <c r="T1190" s="8">
        <f t="shared" si="234"/>
        <v>-0.50095030284421593</v>
      </c>
      <c r="U1190" s="8">
        <f t="shared" si="235"/>
        <v>0.19323177871567782</v>
      </c>
      <c r="V1190" s="7">
        <f t="shared" si="236"/>
        <v>4.6507362082602523E-4</v>
      </c>
      <c r="W1190" t="str">
        <f t="shared" si="237"/>
        <v>n.s.</v>
      </c>
      <c r="X1190" t="str">
        <f t="shared" si="238"/>
        <v>n.s.</v>
      </c>
      <c r="Y1190" t="str">
        <f t="shared" si="239"/>
        <v>n.s.</v>
      </c>
      <c r="Z1190" t="str">
        <f t="shared" si="240"/>
        <v>n.s.</v>
      </c>
      <c r="AA1190">
        <f t="shared" si="241"/>
        <v>4</v>
      </c>
      <c r="AB1190" t="s">
        <v>198</v>
      </c>
      <c r="AC1190">
        <v>-0.82678669430188645</v>
      </c>
      <c r="AD1190">
        <v>-0.46432443700431331</v>
      </c>
      <c r="AE1190">
        <v>-0.35965480677687878</v>
      </c>
      <c r="AF1190">
        <v>-0.35303527329378531</v>
      </c>
      <c r="AG1190" t="s">
        <v>198</v>
      </c>
      <c r="AH1190">
        <f t="shared" si="242"/>
        <v>4</v>
      </c>
      <c r="AI1190" t="s">
        <v>198</v>
      </c>
      <c r="AJ1190">
        <v>-1.1424170446158519</v>
      </c>
      <c r="AK1190">
        <v>-0.57992188402062606</v>
      </c>
      <c r="AL1190">
        <v>-0.76128527336161933</v>
      </c>
      <c r="AM1190">
        <v>-0.5509006646475233</v>
      </c>
      <c r="AN1190" t="s">
        <v>198</v>
      </c>
      <c r="AO1190">
        <f t="shared" si="243"/>
        <v>4</v>
      </c>
      <c r="AP1190" t="s">
        <v>198</v>
      </c>
      <c r="AQ1190">
        <v>0.45300000000000001</v>
      </c>
      <c r="AR1190">
        <v>0.66900000000000004</v>
      </c>
      <c r="AS1190">
        <v>1.6950000000000001</v>
      </c>
      <c r="AT1190">
        <v>1.4650000000000001</v>
      </c>
      <c r="AU1190" t="s">
        <v>198</v>
      </c>
      <c r="AV1190" t="s">
        <v>198</v>
      </c>
      <c r="AW1190" t="s">
        <v>198</v>
      </c>
      <c r="AX1190" t="s">
        <v>1424</v>
      </c>
      <c r="BL1190">
        <f t="shared" si="244"/>
        <v>-0.76128527336161933</v>
      </c>
      <c r="BM1190">
        <f t="shared" si="245"/>
        <v>-0.5509006646475233</v>
      </c>
      <c r="BN1190" t="str">
        <f t="shared" si="246"/>
        <v/>
      </c>
      <c r="BO1190">
        <v>0.76128527336161933</v>
      </c>
      <c r="BP1190">
        <v>0.5509006646475233</v>
      </c>
      <c r="BQ1190" t="s">
        <v>198</v>
      </c>
    </row>
    <row r="1191" spans="1:69" hidden="1" x14ac:dyDescent="0.25">
      <c r="A1191"/>
      <c r="B1191" t="s">
        <v>1712</v>
      </c>
      <c r="C1191" t="s">
        <v>3065</v>
      </c>
      <c r="D1191" t="s">
        <v>198</v>
      </c>
      <c r="E1191" t="s">
        <v>198</v>
      </c>
      <c r="F1191" t="s">
        <v>198</v>
      </c>
      <c r="G1191" t="s">
        <v>198</v>
      </c>
      <c r="H1191">
        <v>73.619</v>
      </c>
      <c r="I1191">
        <v>9.31</v>
      </c>
      <c r="J1191">
        <v>720</v>
      </c>
      <c r="K1191">
        <v>4.1666666666666696</v>
      </c>
      <c r="L1191">
        <v>5</v>
      </c>
      <c r="M1191">
        <v>2</v>
      </c>
      <c r="N1191">
        <v>2</v>
      </c>
      <c r="O1191">
        <v>0</v>
      </c>
      <c r="P1191">
        <v>1</v>
      </c>
      <c r="Q1191" t="s">
        <v>198</v>
      </c>
      <c r="R1191">
        <v>0.29199999999999998</v>
      </c>
      <c r="S1191">
        <v>14.7874076366425</v>
      </c>
      <c r="T1191" s="8">
        <f t="shared" si="234"/>
        <v>-2.8238974242950241</v>
      </c>
      <c r="U1191" s="8">
        <f t="shared" si="235"/>
        <v>3.6220933741259631</v>
      </c>
      <c r="V1191" s="7">
        <f t="shared" si="236"/>
        <v>0.14924270050620089</v>
      </c>
      <c r="W1191" t="str">
        <f t="shared" si="237"/>
        <v>n.s.</v>
      </c>
      <c r="X1191" t="str">
        <f t="shared" si="238"/>
        <v>n.s.</v>
      </c>
      <c r="Y1191" t="str">
        <f t="shared" si="239"/>
        <v>n.s.</v>
      </c>
      <c r="Z1191" t="str">
        <f t="shared" si="240"/>
        <v>n.s.</v>
      </c>
      <c r="AA1191">
        <f t="shared" si="241"/>
        <v>2</v>
      </c>
      <c r="AB1191">
        <v>0.79819594983093878</v>
      </c>
      <c r="AC1191" t="s">
        <v>198</v>
      </c>
      <c r="AD1191" t="s">
        <v>198</v>
      </c>
      <c r="AE1191" t="s">
        <v>198</v>
      </c>
      <c r="AF1191">
        <v>-6.4459907984209872</v>
      </c>
      <c r="AG1191" t="s">
        <v>198</v>
      </c>
      <c r="AH1191">
        <f t="shared" si="242"/>
        <v>2</v>
      </c>
      <c r="AI1191">
        <v>0.55777767139492584</v>
      </c>
      <c r="AJ1191" t="s">
        <v>198</v>
      </c>
      <c r="AK1191" t="s">
        <v>198</v>
      </c>
      <c r="AL1191" t="s">
        <v>198</v>
      </c>
      <c r="AM1191">
        <v>-6.6438561897747253</v>
      </c>
      <c r="AN1191" t="s">
        <v>198</v>
      </c>
      <c r="AO1191">
        <f t="shared" si="243"/>
        <v>2</v>
      </c>
      <c r="AP1191">
        <v>1.472</v>
      </c>
      <c r="AQ1191" t="s">
        <v>198</v>
      </c>
      <c r="AR1191" t="s">
        <v>198</v>
      </c>
      <c r="AS1191" t="s">
        <v>198</v>
      </c>
      <c r="AT1191">
        <v>100</v>
      </c>
      <c r="AU1191" t="s">
        <v>198</v>
      </c>
      <c r="AV1191" t="s">
        <v>198</v>
      </c>
      <c r="AW1191" t="s">
        <v>198</v>
      </c>
      <c r="AX1191" t="s">
        <v>667</v>
      </c>
      <c r="BL1191" t="str">
        <f t="shared" si="244"/>
        <v/>
      </c>
      <c r="BM1191">
        <f t="shared" si="245"/>
        <v>-6.6438561897747253</v>
      </c>
      <c r="BN1191" t="str">
        <f t="shared" si="246"/>
        <v/>
      </c>
      <c r="BO1191" t="s">
        <v>198</v>
      </c>
      <c r="BP1191">
        <v>6.6438561897747253</v>
      </c>
      <c r="BQ1191" t="s">
        <v>198</v>
      </c>
    </row>
    <row r="1192" spans="1:69" hidden="1" x14ac:dyDescent="0.25">
      <c r="A1192"/>
      <c r="B1192" t="s">
        <v>3066</v>
      </c>
      <c r="C1192" t="s">
        <v>3067</v>
      </c>
      <c r="D1192" t="s">
        <v>198</v>
      </c>
      <c r="E1192" t="s">
        <v>198</v>
      </c>
      <c r="F1192" t="s">
        <v>198</v>
      </c>
      <c r="G1192" t="s">
        <v>198</v>
      </c>
      <c r="H1192">
        <v>32.35</v>
      </c>
      <c r="I1192">
        <v>6.47</v>
      </c>
      <c r="J1192">
        <v>294</v>
      </c>
      <c r="K1192">
        <v>16.6666666666667</v>
      </c>
      <c r="L1192">
        <v>7</v>
      </c>
      <c r="M1192">
        <v>3</v>
      </c>
      <c r="N1192">
        <v>3</v>
      </c>
      <c r="O1192">
        <v>0</v>
      </c>
      <c r="P1192">
        <v>1</v>
      </c>
      <c r="Q1192" t="s">
        <v>198</v>
      </c>
      <c r="R1192">
        <v>1.1539999999999999</v>
      </c>
      <c r="S1192">
        <v>10.127391576767</v>
      </c>
      <c r="T1192" s="8">
        <f t="shared" si="234"/>
        <v>-3.2869104825956571E-3</v>
      </c>
      <c r="U1192" s="8">
        <f t="shared" si="235"/>
        <v>0.15506206490668539</v>
      </c>
      <c r="V1192" s="7">
        <f t="shared" si="236"/>
        <v>0.96475533640522948</v>
      </c>
      <c r="W1192" t="str">
        <f t="shared" si="237"/>
        <v>n.s.</v>
      </c>
      <c r="X1192" t="str">
        <f t="shared" si="238"/>
        <v>n.s.</v>
      </c>
      <c r="Y1192" t="str">
        <f t="shared" si="239"/>
        <v>n.s.</v>
      </c>
      <c r="Z1192" t="str">
        <f t="shared" si="240"/>
        <v>n.s.</v>
      </c>
      <c r="AA1192">
        <f t="shared" si="241"/>
        <v>3</v>
      </c>
      <c r="AB1192" t="s">
        <v>198</v>
      </c>
      <c r="AC1192" t="s">
        <v>198</v>
      </c>
      <c r="AD1192">
        <v>0.1652282147409132</v>
      </c>
      <c r="AE1192">
        <v>-0.20906959555002391</v>
      </c>
      <c r="AF1192" t="s">
        <v>198</v>
      </c>
      <c r="AG1192">
        <v>3.3980649361323736E-2</v>
      </c>
      <c r="AH1192">
        <f t="shared" si="242"/>
        <v>3</v>
      </c>
      <c r="AI1192" t="s">
        <v>198</v>
      </c>
      <c r="AJ1192" t="s">
        <v>198</v>
      </c>
      <c r="AK1192">
        <v>4.9630767724600428E-2</v>
      </c>
      <c r="AL1192">
        <v>-0.61070006213476447</v>
      </c>
      <c r="AM1192" t="s">
        <v>198</v>
      </c>
      <c r="AN1192">
        <v>-1.0063683344697479E-2</v>
      </c>
      <c r="AO1192">
        <f t="shared" si="243"/>
        <v>3</v>
      </c>
      <c r="AP1192" t="s">
        <v>198</v>
      </c>
      <c r="AQ1192" t="s">
        <v>198</v>
      </c>
      <c r="AR1192">
        <v>1.0349999999999999</v>
      </c>
      <c r="AS1192">
        <v>1.5269999999999999</v>
      </c>
      <c r="AT1192" t="s">
        <v>198</v>
      </c>
      <c r="AU1192">
        <v>1.0069999999999999</v>
      </c>
      <c r="AV1192" t="s">
        <v>198</v>
      </c>
      <c r="AW1192" t="s">
        <v>1254</v>
      </c>
      <c r="AX1192" t="s">
        <v>198</v>
      </c>
      <c r="BL1192">
        <f t="shared" si="244"/>
        <v>-0.61070006213476447</v>
      </c>
      <c r="BM1192" t="str">
        <f t="shared" si="245"/>
        <v/>
      </c>
      <c r="BN1192">
        <f t="shared" si="246"/>
        <v>-1.0063683344697479E-2</v>
      </c>
      <c r="BO1192">
        <v>0.61070006213476447</v>
      </c>
      <c r="BP1192" t="s">
        <v>198</v>
      </c>
      <c r="BQ1192">
        <v>1.0063683344697479E-2</v>
      </c>
    </row>
    <row r="1193" spans="1:69" hidden="1" x14ac:dyDescent="0.25">
      <c r="A1193"/>
      <c r="B1193" t="s">
        <v>3068</v>
      </c>
      <c r="C1193" t="s">
        <v>3069</v>
      </c>
      <c r="D1193" t="s">
        <v>198</v>
      </c>
      <c r="E1193" t="s">
        <v>198</v>
      </c>
      <c r="F1193" t="s">
        <v>198</v>
      </c>
      <c r="G1193" t="s">
        <v>3070</v>
      </c>
      <c r="H1193">
        <v>47.399000000000001</v>
      </c>
      <c r="I1193">
        <v>6.8</v>
      </c>
      <c r="J1193">
        <v>445</v>
      </c>
      <c r="K1193">
        <v>8.0898876404494402</v>
      </c>
      <c r="L1193">
        <v>4</v>
      </c>
      <c r="M1193">
        <v>3</v>
      </c>
      <c r="N1193">
        <v>3</v>
      </c>
      <c r="O1193">
        <v>0</v>
      </c>
      <c r="P1193">
        <v>1</v>
      </c>
      <c r="Q1193" t="s">
        <v>198</v>
      </c>
      <c r="R1193">
        <v>0.44500000000000001</v>
      </c>
      <c r="S1193">
        <v>8.7916326522827095</v>
      </c>
      <c r="T1193" s="8">
        <f t="shared" si="234"/>
        <v>0.23992558201851455</v>
      </c>
      <c r="U1193" s="8">
        <f t="shared" si="235"/>
        <v>0</v>
      </c>
      <c r="V1193" s="7" t="str">
        <f t="shared" si="236"/>
        <v/>
      </c>
      <c r="W1193" t="str">
        <f t="shared" si="237"/>
        <v>n.s.</v>
      </c>
      <c r="X1193" t="str">
        <f t="shared" si="238"/>
        <v>n.s.</v>
      </c>
      <c r="Y1193" t="str">
        <f t="shared" si="239"/>
        <v>n.s.</v>
      </c>
      <c r="Z1193" t="str">
        <f t="shared" si="240"/>
        <v>n.s.</v>
      </c>
      <c r="AA1193">
        <f t="shared" si="241"/>
        <v>1</v>
      </c>
      <c r="AB1193" t="s">
        <v>198</v>
      </c>
      <c r="AC1193" t="s">
        <v>198</v>
      </c>
      <c r="AD1193">
        <v>0.23992558201851455</v>
      </c>
      <c r="AE1193" t="s">
        <v>198</v>
      </c>
      <c r="AF1193" t="s">
        <v>198</v>
      </c>
      <c r="AG1193" t="s">
        <v>198</v>
      </c>
      <c r="AH1193">
        <f t="shared" si="242"/>
        <v>1</v>
      </c>
      <c r="AI1193" t="s">
        <v>198</v>
      </c>
      <c r="AJ1193" t="s">
        <v>198</v>
      </c>
      <c r="AK1193">
        <v>0.12432813500220179</v>
      </c>
      <c r="AL1193" t="s">
        <v>198</v>
      </c>
      <c r="AM1193" t="s">
        <v>198</v>
      </c>
      <c r="AN1193" t="s">
        <v>198</v>
      </c>
      <c r="AO1193">
        <f t="shared" si="243"/>
        <v>1</v>
      </c>
      <c r="AP1193" t="s">
        <v>198</v>
      </c>
      <c r="AQ1193" t="s">
        <v>198</v>
      </c>
      <c r="AR1193">
        <v>1.0900000000000001</v>
      </c>
      <c r="AS1193" t="s">
        <v>198</v>
      </c>
      <c r="AT1193" t="s">
        <v>198</v>
      </c>
      <c r="AU1193" t="s">
        <v>198</v>
      </c>
      <c r="AV1193" t="s">
        <v>199</v>
      </c>
      <c r="AW1193" t="s">
        <v>198</v>
      </c>
      <c r="AX1193" t="s">
        <v>241</v>
      </c>
      <c r="BL1193" t="str">
        <f t="shared" si="244"/>
        <v/>
      </c>
      <c r="BM1193" t="str">
        <f t="shared" si="245"/>
        <v/>
      </c>
      <c r="BN1193" t="str">
        <f t="shared" si="246"/>
        <v/>
      </c>
      <c r="BO1193" t="s">
        <v>198</v>
      </c>
      <c r="BP1193" t="s">
        <v>198</v>
      </c>
      <c r="BQ1193" t="s">
        <v>198</v>
      </c>
    </row>
    <row r="1194" spans="1:69" x14ac:dyDescent="0.25">
      <c r="B1194" t="s">
        <v>3071</v>
      </c>
      <c r="C1194" t="s">
        <v>3072</v>
      </c>
      <c r="D1194" t="s">
        <v>198</v>
      </c>
      <c r="E1194" t="s">
        <v>198</v>
      </c>
      <c r="F1194" t="s">
        <v>198</v>
      </c>
      <c r="G1194" t="s">
        <v>198</v>
      </c>
      <c r="H1194">
        <v>26.837</v>
      </c>
      <c r="I1194">
        <v>5.72</v>
      </c>
      <c r="J1194">
        <v>250</v>
      </c>
      <c r="K1194">
        <v>11.2</v>
      </c>
      <c r="L1194">
        <v>12</v>
      </c>
      <c r="M1194">
        <v>4</v>
      </c>
      <c r="N1194">
        <v>4</v>
      </c>
      <c r="O1194">
        <v>0</v>
      </c>
      <c r="P1194">
        <v>1</v>
      </c>
      <c r="Q1194" t="s">
        <v>198</v>
      </c>
      <c r="R1194">
        <v>1.6830000000000001</v>
      </c>
      <c r="S1194">
        <v>20.868362069129901</v>
      </c>
      <c r="T1194" s="8">
        <f t="shared" si="234"/>
        <v>-0.27401741489021203</v>
      </c>
      <c r="U1194" s="8">
        <f t="shared" si="235"/>
        <v>0.81377137093761431</v>
      </c>
      <c r="V1194" s="7">
        <f t="shared" si="236"/>
        <v>0.46884026304488957</v>
      </c>
      <c r="W1194" t="str">
        <f t="shared" si="237"/>
        <v>n.s.</v>
      </c>
      <c r="X1194" t="str">
        <f t="shared" si="238"/>
        <v>n.s.</v>
      </c>
      <c r="Y1194" t="str">
        <f t="shared" si="239"/>
        <v>n.s.</v>
      </c>
      <c r="Z1194" t="str">
        <f t="shared" si="240"/>
        <v>n.s.</v>
      </c>
      <c r="AA1194">
        <f t="shared" si="241"/>
        <v>6</v>
      </c>
      <c r="AB1194">
        <v>-1.8065027689514799</v>
      </c>
      <c r="AC1194">
        <v>2.9326165157324335E-2</v>
      </c>
      <c r="AD1194">
        <v>-0.7814085596603616</v>
      </c>
      <c r="AE1194">
        <v>-1.0880104665064116E-2</v>
      </c>
      <c r="AF1194">
        <v>0.7083224557112644</v>
      </c>
      <c r="AG1194">
        <v>0.21703832306704435</v>
      </c>
      <c r="AH1194">
        <f t="shared" si="242"/>
        <v>6</v>
      </c>
      <c r="AI1194">
        <v>-2.0469210473874928</v>
      </c>
      <c r="AJ1194">
        <v>-0.28630418515664108</v>
      </c>
      <c r="AK1194">
        <v>-0.89700600667667441</v>
      </c>
      <c r="AL1194">
        <v>-0.41251057124980467</v>
      </c>
      <c r="AM1194">
        <v>0.51045706435752647</v>
      </c>
      <c r="AN1194">
        <v>0.17299399036102314</v>
      </c>
      <c r="AO1194">
        <f t="shared" si="243"/>
        <v>6</v>
      </c>
      <c r="AP1194">
        <v>0.24199999999999999</v>
      </c>
      <c r="AQ1194">
        <v>0.82</v>
      </c>
      <c r="AR1194">
        <v>0.53700000000000003</v>
      </c>
      <c r="AS1194">
        <v>1.331</v>
      </c>
      <c r="AT1194">
        <v>0.70199999999999996</v>
      </c>
      <c r="AU1194">
        <v>0.88700000000000001</v>
      </c>
      <c r="AV1194" t="s">
        <v>198</v>
      </c>
      <c r="AW1194" t="s">
        <v>198</v>
      </c>
      <c r="AX1194" t="s">
        <v>198</v>
      </c>
      <c r="BL1194">
        <f t="shared" si="244"/>
        <v>-0.41251057124980467</v>
      </c>
      <c r="BM1194">
        <f t="shared" si="245"/>
        <v>0.51045706435752647</v>
      </c>
      <c r="BN1194">
        <f t="shared" si="246"/>
        <v>0.17299399036102314</v>
      </c>
      <c r="BO1194">
        <v>0.41251057124980467</v>
      </c>
      <c r="BP1194">
        <v>-0.51045706435752647</v>
      </c>
      <c r="BQ1194">
        <v>-0.17299399036102314</v>
      </c>
    </row>
    <row r="1195" spans="1:69" x14ac:dyDescent="0.25">
      <c r="B1195" t="s">
        <v>3073</v>
      </c>
      <c r="C1195" t="s">
        <v>3074</v>
      </c>
      <c r="D1195" t="s">
        <v>198</v>
      </c>
      <c r="E1195" t="s">
        <v>198</v>
      </c>
      <c r="F1195" t="s">
        <v>198</v>
      </c>
      <c r="G1195" t="s">
        <v>213</v>
      </c>
      <c r="H1195">
        <v>96.558000000000007</v>
      </c>
      <c r="I1195">
        <v>8.18</v>
      </c>
      <c r="J1195">
        <v>883</v>
      </c>
      <c r="K1195">
        <v>3.2842582106455298</v>
      </c>
      <c r="L1195">
        <v>6</v>
      </c>
      <c r="M1195">
        <v>3</v>
      </c>
      <c r="N1195">
        <v>3</v>
      </c>
      <c r="O1195">
        <v>0</v>
      </c>
      <c r="P1195">
        <v>1</v>
      </c>
      <c r="Q1195" t="s">
        <v>198</v>
      </c>
      <c r="R1195">
        <v>0.16600000000000001</v>
      </c>
      <c r="S1195">
        <v>16.1398861408234</v>
      </c>
      <c r="T1195" s="8">
        <f t="shared" si="234"/>
        <v>-0.67511287447587787</v>
      </c>
      <c r="U1195" s="8">
        <f t="shared" si="235"/>
        <v>3.0682451604197793</v>
      </c>
      <c r="V1195" s="7">
        <f t="shared" si="236"/>
        <v>0.63754926324306305</v>
      </c>
      <c r="W1195" t="str">
        <f t="shared" si="237"/>
        <v>n.s.</v>
      </c>
      <c r="X1195" t="str">
        <f t="shared" si="238"/>
        <v>n.s.</v>
      </c>
      <c r="Y1195" t="str">
        <f t="shared" si="239"/>
        <v>n.s.</v>
      </c>
      <c r="Z1195" t="str">
        <f t="shared" si="240"/>
        <v>n.s.</v>
      </c>
      <c r="AA1195">
        <f t="shared" si="241"/>
        <v>5</v>
      </c>
      <c r="AB1195">
        <v>1.2497654506952656</v>
      </c>
      <c r="AC1195">
        <v>0.93480856637303456</v>
      </c>
      <c r="AD1195">
        <v>2.0194070055950095</v>
      </c>
      <c r="AE1195" t="s">
        <v>198</v>
      </c>
      <c r="AF1195">
        <v>-6.4459907984209872</v>
      </c>
      <c r="AG1195">
        <v>-1.1335545966217122</v>
      </c>
      <c r="AH1195">
        <f t="shared" si="242"/>
        <v>5</v>
      </c>
      <c r="AI1195">
        <v>1.0093471722592526</v>
      </c>
      <c r="AJ1195">
        <v>0.6191782160590692</v>
      </c>
      <c r="AK1195">
        <v>1.9038095585786969</v>
      </c>
      <c r="AL1195" t="s">
        <v>198</v>
      </c>
      <c r="AM1195">
        <v>-6.6438561897747253</v>
      </c>
      <c r="AN1195">
        <v>-1.1775989293277334</v>
      </c>
      <c r="AO1195">
        <f t="shared" si="243"/>
        <v>5</v>
      </c>
      <c r="AP1195">
        <v>2.0129999999999999</v>
      </c>
      <c r="AQ1195">
        <v>1.536</v>
      </c>
      <c r="AR1195">
        <v>3.742</v>
      </c>
      <c r="AS1195" t="s">
        <v>198</v>
      </c>
      <c r="AT1195">
        <v>100</v>
      </c>
      <c r="AU1195">
        <v>2.262</v>
      </c>
      <c r="AV1195" t="s">
        <v>199</v>
      </c>
      <c r="AW1195" t="s">
        <v>1172</v>
      </c>
      <c r="AX1195" t="s">
        <v>201</v>
      </c>
      <c r="BL1195" t="str">
        <f t="shared" si="244"/>
        <v/>
      </c>
      <c r="BM1195">
        <f t="shared" si="245"/>
        <v>-6.6438561897747253</v>
      </c>
      <c r="BN1195">
        <f t="shared" si="246"/>
        <v>-1.1775989293277334</v>
      </c>
      <c r="BO1195" t="s">
        <v>198</v>
      </c>
      <c r="BP1195">
        <v>6.6438561897747253</v>
      </c>
      <c r="BQ1195">
        <v>1.1775989293277334</v>
      </c>
    </row>
    <row r="1196" spans="1:69" hidden="1" x14ac:dyDescent="0.25">
      <c r="A1196"/>
      <c r="B1196" t="s">
        <v>3075</v>
      </c>
      <c r="C1196" t="s">
        <v>3076</v>
      </c>
      <c r="D1196" t="s">
        <v>198</v>
      </c>
      <c r="E1196" t="s">
        <v>198</v>
      </c>
      <c r="F1196" t="s">
        <v>198</v>
      </c>
      <c r="G1196" t="s">
        <v>3077</v>
      </c>
      <c r="H1196">
        <v>46.415999999999997</v>
      </c>
      <c r="I1196">
        <v>7.23</v>
      </c>
      <c r="J1196">
        <v>445</v>
      </c>
      <c r="K1196">
        <v>8.5393258426966305</v>
      </c>
      <c r="L1196">
        <v>8</v>
      </c>
      <c r="M1196">
        <v>3</v>
      </c>
      <c r="N1196">
        <v>3</v>
      </c>
      <c r="O1196">
        <v>0</v>
      </c>
      <c r="P1196">
        <v>1</v>
      </c>
      <c r="Q1196" t="s">
        <v>198</v>
      </c>
      <c r="R1196">
        <v>0.49199999999999999</v>
      </c>
      <c r="S1196">
        <v>23.154417753219601</v>
      </c>
      <c r="T1196" s="8">
        <f t="shared" si="234"/>
        <v>1.0508349583435357</v>
      </c>
      <c r="U1196" s="8">
        <f t="shared" si="235"/>
        <v>0.27702053287551187</v>
      </c>
      <c r="V1196" s="7">
        <f t="shared" si="236"/>
        <v>1.969675407232315E-4</v>
      </c>
      <c r="W1196" t="str">
        <f t="shared" si="237"/>
        <v>n.s.</v>
      </c>
      <c r="X1196" t="str">
        <f t="shared" si="238"/>
        <v>n.s.</v>
      </c>
      <c r="Y1196" t="str">
        <f t="shared" si="239"/>
        <v>n.s.</v>
      </c>
      <c r="Z1196" t="str">
        <f t="shared" si="240"/>
        <v>n.s.</v>
      </c>
      <c r="AA1196">
        <f t="shared" si="241"/>
        <v>2</v>
      </c>
      <c r="AB1196" t="s">
        <v>198</v>
      </c>
      <c r="AC1196" t="s">
        <v>198</v>
      </c>
      <c r="AD1196">
        <v>1.3278554912190477</v>
      </c>
      <c r="AE1196" t="s">
        <v>198</v>
      </c>
      <c r="AF1196" t="s">
        <v>198</v>
      </c>
      <c r="AG1196">
        <v>0.77381442546802359</v>
      </c>
      <c r="AH1196">
        <f t="shared" si="242"/>
        <v>2</v>
      </c>
      <c r="AI1196" t="s">
        <v>198</v>
      </c>
      <c r="AJ1196" t="s">
        <v>198</v>
      </c>
      <c r="AK1196">
        <v>1.2122580442027349</v>
      </c>
      <c r="AL1196" t="s">
        <v>198</v>
      </c>
      <c r="AM1196" t="s">
        <v>198</v>
      </c>
      <c r="AN1196">
        <v>0.72977009276200233</v>
      </c>
      <c r="AO1196">
        <f t="shared" si="243"/>
        <v>2</v>
      </c>
      <c r="AP1196" t="s">
        <v>198</v>
      </c>
      <c r="AQ1196" t="s">
        <v>198</v>
      </c>
      <c r="AR1196">
        <v>2.3170000000000002</v>
      </c>
      <c r="AS1196" t="s">
        <v>198</v>
      </c>
      <c r="AT1196" t="s">
        <v>198</v>
      </c>
      <c r="AU1196">
        <v>0.60299999999999998</v>
      </c>
      <c r="AV1196" t="s">
        <v>199</v>
      </c>
      <c r="AW1196" t="s">
        <v>198</v>
      </c>
      <c r="AX1196" t="s">
        <v>241</v>
      </c>
      <c r="BL1196" t="str">
        <f t="shared" si="244"/>
        <v/>
      </c>
      <c r="BM1196" t="str">
        <f t="shared" si="245"/>
        <v/>
      </c>
      <c r="BN1196">
        <f t="shared" si="246"/>
        <v>0.72977009276200233</v>
      </c>
      <c r="BO1196" t="s">
        <v>198</v>
      </c>
      <c r="BP1196" t="s">
        <v>198</v>
      </c>
      <c r="BQ1196">
        <v>-0.72977009276200233</v>
      </c>
    </row>
    <row r="1197" spans="1:69" hidden="1" x14ac:dyDescent="0.25">
      <c r="A1197"/>
      <c r="B1197" t="s">
        <v>3078</v>
      </c>
      <c r="C1197" t="s">
        <v>3079</v>
      </c>
      <c r="D1197" t="s">
        <v>198</v>
      </c>
      <c r="E1197" t="s">
        <v>198</v>
      </c>
      <c r="F1197" t="s">
        <v>198</v>
      </c>
      <c r="G1197" t="s">
        <v>198</v>
      </c>
      <c r="H1197">
        <v>16.978000000000002</v>
      </c>
      <c r="I1197">
        <v>10.45</v>
      </c>
      <c r="J1197">
        <v>147</v>
      </c>
      <c r="K1197">
        <v>28.571428571428601</v>
      </c>
      <c r="L1197">
        <v>7</v>
      </c>
      <c r="M1197">
        <v>4</v>
      </c>
      <c r="N1197">
        <v>4</v>
      </c>
      <c r="O1197">
        <v>0</v>
      </c>
      <c r="P1197">
        <v>1</v>
      </c>
      <c r="Q1197" t="s">
        <v>198</v>
      </c>
      <c r="R1197">
        <v>2.5939999999999999</v>
      </c>
      <c r="S1197">
        <v>20.836303114891098</v>
      </c>
      <c r="T1197" s="8">
        <f t="shared" si="234"/>
        <v>0.27759007255725632</v>
      </c>
      <c r="U1197" s="8">
        <f t="shared" si="235"/>
        <v>0.9022205923155121</v>
      </c>
      <c r="V1197" s="7">
        <f t="shared" si="236"/>
        <v>0.51925871714176142</v>
      </c>
      <c r="W1197" t="str">
        <f t="shared" si="237"/>
        <v>n.s.</v>
      </c>
      <c r="X1197" t="str">
        <f t="shared" si="238"/>
        <v>n.s.</v>
      </c>
      <c r="Y1197" t="str">
        <f t="shared" si="239"/>
        <v>n.s.</v>
      </c>
      <c r="Z1197" t="str">
        <f t="shared" si="240"/>
        <v>n.s.</v>
      </c>
      <c r="AA1197">
        <f t="shared" si="241"/>
        <v>4</v>
      </c>
      <c r="AB1197" t="s">
        <v>198</v>
      </c>
      <c r="AC1197">
        <v>1.7183525271595703</v>
      </c>
      <c r="AD1197">
        <v>-1.5638972164362386E-3</v>
      </c>
      <c r="AE1197">
        <v>0.15918039290703911</v>
      </c>
      <c r="AF1197">
        <v>-0.76560873262114804</v>
      </c>
      <c r="AG1197" t="s">
        <v>198</v>
      </c>
      <c r="AH1197">
        <f t="shared" si="242"/>
        <v>4</v>
      </c>
      <c r="AI1197" t="s">
        <v>198</v>
      </c>
      <c r="AJ1197">
        <v>1.4027221768456049</v>
      </c>
      <c r="AK1197">
        <v>-0.117161344232749</v>
      </c>
      <c r="AL1197">
        <v>-0.24245007367770144</v>
      </c>
      <c r="AM1197">
        <v>-0.96347412397488608</v>
      </c>
      <c r="AN1197" t="s">
        <v>198</v>
      </c>
      <c r="AO1197">
        <f t="shared" si="243"/>
        <v>4</v>
      </c>
      <c r="AP1197" t="s">
        <v>198</v>
      </c>
      <c r="AQ1197">
        <v>2.6440000000000001</v>
      </c>
      <c r="AR1197">
        <v>0.92200000000000004</v>
      </c>
      <c r="AS1197">
        <v>1.1830000000000001</v>
      </c>
      <c r="AT1197">
        <v>1.95</v>
      </c>
      <c r="AU1197" t="s">
        <v>198</v>
      </c>
      <c r="AV1197" t="s">
        <v>198</v>
      </c>
      <c r="AW1197" t="s">
        <v>198</v>
      </c>
      <c r="AX1197" t="s">
        <v>198</v>
      </c>
      <c r="BL1197">
        <f t="shared" si="244"/>
        <v>-0.24245007367770144</v>
      </c>
      <c r="BM1197">
        <f t="shared" si="245"/>
        <v>-0.96347412397488608</v>
      </c>
      <c r="BN1197" t="str">
        <f t="shared" si="246"/>
        <v/>
      </c>
      <c r="BO1197">
        <v>0.24245007367770144</v>
      </c>
      <c r="BP1197">
        <v>0.96347412397488608</v>
      </c>
      <c r="BQ1197" t="s">
        <v>198</v>
      </c>
    </row>
    <row r="1198" spans="1:69" hidden="1" x14ac:dyDescent="0.25">
      <c r="A1198"/>
      <c r="B1198" t="s">
        <v>3080</v>
      </c>
      <c r="C1198" t="s">
        <v>3081</v>
      </c>
      <c r="D1198" t="s">
        <v>198</v>
      </c>
      <c r="E1198" t="s">
        <v>198</v>
      </c>
      <c r="F1198" t="s">
        <v>198</v>
      </c>
      <c r="G1198" t="s">
        <v>3082</v>
      </c>
      <c r="H1198">
        <v>44.728999999999999</v>
      </c>
      <c r="I1198">
        <v>8.5</v>
      </c>
      <c r="J1198">
        <v>400</v>
      </c>
      <c r="K1198">
        <v>15.5</v>
      </c>
      <c r="L1198">
        <v>5</v>
      </c>
      <c r="M1198">
        <v>4</v>
      </c>
      <c r="N1198">
        <v>4</v>
      </c>
      <c r="O1198">
        <v>0</v>
      </c>
      <c r="P1198">
        <v>1</v>
      </c>
      <c r="Q1198" t="s">
        <v>198</v>
      </c>
      <c r="R1198">
        <v>0.42499999999999999</v>
      </c>
      <c r="S1198">
        <v>16.941253423690799</v>
      </c>
      <c r="T1198" s="8">
        <f t="shared" si="234"/>
        <v>-2.3918226363820447</v>
      </c>
      <c r="U1198" s="8">
        <f t="shared" si="235"/>
        <v>2.9266190072140388</v>
      </c>
      <c r="V1198" s="7">
        <f t="shared" si="236"/>
        <v>0.12082909819301815</v>
      </c>
      <c r="W1198" t="str">
        <f t="shared" si="237"/>
        <v>n.s.</v>
      </c>
      <c r="X1198" t="str">
        <f t="shared" si="238"/>
        <v>n.s.</v>
      </c>
      <c r="Y1198" t="str">
        <f t="shared" si="239"/>
        <v>n.s.</v>
      </c>
      <c r="Z1198" t="str">
        <f t="shared" si="240"/>
        <v>n.s.</v>
      </c>
      <c r="AA1198">
        <f t="shared" si="241"/>
        <v>3</v>
      </c>
      <c r="AB1198" t="s">
        <v>198</v>
      </c>
      <c r="AC1198" t="s">
        <v>198</v>
      </c>
      <c r="AD1198">
        <v>-6.5282587427584113</v>
      </c>
      <c r="AE1198">
        <v>-0.44636643997020953</v>
      </c>
      <c r="AF1198" t="s">
        <v>198</v>
      </c>
      <c r="AG1198">
        <v>-0.20084272641751327</v>
      </c>
      <c r="AH1198">
        <f t="shared" si="242"/>
        <v>3</v>
      </c>
      <c r="AI1198" t="s">
        <v>198</v>
      </c>
      <c r="AJ1198" t="s">
        <v>198</v>
      </c>
      <c r="AK1198">
        <v>-6.6438561897747244</v>
      </c>
      <c r="AL1198">
        <v>-0.84799690655495008</v>
      </c>
      <c r="AM1198" t="s">
        <v>198</v>
      </c>
      <c r="AN1198">
        <v>-0.24488705912353448</v>
      </c>
      <c r="AO1198">
        <f t="shared" si="243"/>
        <v>3</v>
      </c>
      <c r="AP1198" t="s">
        <v>198</v>
      </c>
      <c r="AQ1198" t="s">
        <v>198</v>
      </c>
      <c r="AR1198">
        <v>0.01</v>
      </c>
      <c r="AS1198">
        <v>1.8</v>
      </c>
      <c r="AT1198" t="s">
        <v>198</v>
      </c>
      <c r="AU1198">
        <v>1.1850000000000001</v>
      </c>
      <c r="AV1198" t="s">
        <v>198</v>
      </c>
      <c r="AW1198" t="s">
        <v>198</v>
      </c>
      <c r="AX1198" t="s">
        <v>1572</v>
      </c>
      <c r="BL1198">
        <f t="shared" si="244"/>
        <v>-0.84799690655495008</v>
      </c>
      <c r="BM1198" t="str">
        <f t="shared" si="245"/>
        <v/>
      </c>
      <c r="BN1198">
        <f t="shared" si="246"/>
        <v>-0.24488705912353448</v>
      </c>
      <c r="BO1198">
        <v>0.84799690655495008</v>
      </c>
      <c r="BP1198" t="s">
        <v>198</v>
      </c>
      <c r="BQ1198">
        <v>0.24488705912353448</v>
      </c>
    </row>
    <row r="1199" spans="1:69" hidden="1" x14ac:dyDescent="0.25">
      <c r="A1199"/>
      <c r="B1199" t="s">
        <v>3083</v>
      </c>
      <c r="C1199" t="s">
        <v>3084</v>
      </c>
      <c r="D1199" t="s">
        <v>198</v>
      </c>
      <c r="E1199" t="s">
        <v>198</v>
      </c>
      <c r="F1199" t="s">
        <v>198</v>
      </c>
      <c r="G1199" t="s">
        <v>3085</v>
      </c>
      <c r="H1199">
        <v>19.539000000000001</v>
      </c>
      <c r="I1199">
        <v>8.7799999999999994</v>
      </c>
      <c r="J1199">
        <v>188</v>
      </c>
      <c r="K1199">
        <v>13.8297872340426</v>
      </c>
      <c r="L1199">
        <v>8</v>
      </c>
      <c r="M1199">
        <v>2</v>
      </c>
      <c r="N1199">
        <v>2</v>
      </c>
      <c r="O1199">
        <v>0</v>
      </c>
      <c r="P1199">
        <v>1</v>
      </c>
      <c r="Q1199" t="s">
        <v>198</v>
      </c>
      <c r="R1199">
        <v>1.512</v>
      </c>
      <c r="S1199">
        <v>16.648156046867399</v>
      </c>
      <c r="T1199" s="8">
        <f t="shared" si="234"/>
        <v>-1.6789627420435775</v>
      </c>
      <c r="U1199" s="8">
        <f t="shared" si="235"/>
        <v>2.9344191411680525</v>
      </c>
      <c r="V1199" s="7">
        <f t="shared" si="236"/>
        <v>0.24540039417646747</v>
      </c>
      <c r="W1199" t="str">
        <f t="shared" si="237"/>
        <v>n.s.</v>
      </c>
      <c r="X1199" t="str">
        <f t="shared" si="238"/>
        <v>n.s.</v>
      </c>
      <c r="Y1199" t="str">
        <f t="shared" si="239"/>
        <v>n.s.</v>
      </c>
      <c r="Z1199" t="str">
        <f t="shared" si="240"/>
        <v>n.s.</v>
      </c>
      <c r="AA1199">
        <f t="shared" si="241"/>
        <v>4</v>
      </c>
      <c r="AB1199">
        <v>0.1845270775439678</v>
      </c>
      <c r="AC1199" t="s">
        <v>198</v>
      </c>
      <c r="AD1199">
        <v>0.87005742064179159</v>
      </c>
      <c r="AE1199" t="s">
        <v>198</v>
      </c>
      <c r="AF1199">
        <v>-1.1706236092913656</v>
      </c>
      <c r="AG1199">
        <v>-6.5998118570687039</v>
      </c>
      <c r="AH1199">
        <f t="shared" si="242"/>
        <v>4</v>
      </c>
      <c r="AI1199">
        <v>-5.5891200892045148E-2</v>
      </c>
      <c r="AJ1199" t="s">
        <v>198</v>
      </c>
      <c r="AK1199">
        <v>0.75445997362547879</v>
      </c>
      <c r="AL1199" t="s">
        <v>198</v>
      </c>
      <c r="AM1199">
        <v>-1.3684890006451036</v>
      </c>
      <c r="AN1199">
        <v>-6.6438561897747253</v>
      </c>
      <c r="AO1199">
        <f t="shared" si="243"/>
        <v>4</v>
      </c>
      <c r="AP1199">
        <v>0.96199999999999997</v>
      </c>
      <c r="AQ1199" t="s">
        <v>198</v>
      </c>
      <c r="AR1199">
        <v>1.6870000000000001</v>
      </c>
      <c r="AS1199" t="s">
        <v>198</v>
      </c>
      <c r="AT1199">
        <v>2.5819999999999999</v>
      </c>
      <c r="AU1199">
        <v>100</v>
      </c>
      <c r="AV1199" t="s">
        <v>198</v>
      </c>
      <c r="AW1199" t="s">
        <v>1254</v>
      </c>
      <c r="AX1199" t="s">
        <v>198</v>
      </c>
      <c r="BL1199" t="str">
        <f t="shared" si="244"/>
        <v/>
      </c>
      <c r="BM1199">
        <f t="shared" si="245"/>
        <v>-1.3684890006451036</v>
      </c>
      <c r="BN1199">
        <f t="shared" si="246"/>
        <v>-6.6438561897747253</v>
      </c>
      <c r="BO1199" t="s">
        <v>198</v>
      </c>
      <c r="BP1199">
        <v>1.3684890006451036</v>
      </c>
      <c r="BQ1199">
        <v>6.6438561897747253</v>
      </c>
    </row>
    <row r="1200" spans="1:69" hidden="1" x14ac:dyDescent="0.25">
      <c r="A1200"/>
      <c r="B1200" t="s">
        <v>3086</v>
      </c>
      <c r="C1200" t="s">
        <v>3087</v>
      </c>
      <c r="D1200" t="s">
        <v>198</v>
      </c>
      <c r="E1200" t="s">
        <v>198</v>
      </c>
      <c r="F1200" t="s">
        <v>198</v>
      </c>
      <c r="G1200" t="s">
        <v>3377</v>
      </c>
      <c r="H1200">
        <v>39.375</v>
      </c>
      <c r="I1200">
        <v>4.78</v>
      </c>
      <c r="J1200">
        <v>355</v>
      </c>
      <c r="K1200">
        <v>5.0704225352112697</v>
      </c>
      <c r="L1200">
        <v>4</v>
      </c>
      <c r="M1200">
        <v>1</v>
      </c>
      <c r="N1200">
        <v>1</v>
      </c>
      <c r="O1200">
        <v>0</v>
      </c>
      <c r="P1200">
        <v>1</v>
      </c>
      <c r="Q1200" t="s">
        <v>198</v>
      </c>
      <c r="R1200">
        <v>0.38900000000000001</v>
      </c>
      <c r="S1200">
        <v>8.5820536613464409</v>
      </c>
      <c r="T1200" s="8">
        <f t="shared" si="234"/>
        <v>-6.4247143548798498</v>
      </c>
      <c r="U1200" s="8">
        <f t="shared" si="235"/>
        <v>2.127644354113789E-2</v>
      </c>
      <c r="V1200" s="7">
        <f t="shared" si="236"/>
        <v>9.7705909532067345E-16</v>
      </c>
      <c r="W1200" t="str">
        <f t="shared" si="237"/>
        <v>n.s.</v>
      </c>
      <c r="X1200" t="str">
        <f t="shared" si="238"/>
        <v>n.s.</v>
      </c>
      <c r="Y1200" t="str">
        <f t="shared" si="239"/>
        <v>n.s.</v>
      </c>
      <c r="Z1200" t="str">
        <f t="shared" si="240"/>
        <v>n.s.</v>
      </c>
      <c r="AA1200">
        <f t="shared" si="241"/>
        <v>2</v>
      </c>
      <c r="AB1200">
        <v>-6.4034379113387114</v>
      </c>
      <c r="AC1200" t="s">
        <v>198</v>
      </c>
      <c r="AD1200" t="s">
        <v>198</v>
      </c>
      <c r="AE1200" t="s">
        <v>198</v>
      </c>
      <c r="AF1200">
        <v>-6.4459907984209872</v>
      </c>
      <c r="AG1200" t="s">
        <v>198</v>
      </c>
      <c r="AH1200">
        <f t="shared" si="242"/>
        <v>2</v>
      </c>
      <c r="AI1200">
        <v>-6.6438561897747244</v>
      </c>
      <c r="AJ1200" t="s">
        <v>198</v>
      </c>
      <c r="AK1200" t="s">
        <v>198</v>
      </c>
      <c r="AL1200" t="s">
        <v>198</v>
      </c>
      <c r="AM1200">
        <v>-6.6438561897747253</v>
      </c>
      <c r="AN1200" t="s">
        <v>198</v>
      </c>
      <c r="AO1200">
        <f t="shared" si="243"/>
        <v>2</v>
      </c>
      <c r="AP1200">
        <v>0.01</v>
      </c>
      <c r="AQ1200" t="s">
        <v>198</v>
      </c>
      <c r="AR1200" t="s">
        <v>198</v>
      </c>
      <c r="AS1200" t="s">
        <v>198</v>
      </c>
      <c r="AT1200">
        <v>100</v>
      </c>
      <c r="AU1200" t="s">
        <v>198</v>
      </c>
      <c r="AV1200" t="s">
        <v>198</v>
      </c>
      <c r="AW1200" t="s">
        <v>198</v>
      </c>
      <c r="AX1200" t="s">
        <v>198</v>
      </c>
      <c r="BL1200" t="str">
        <f t="shared" si="244"/>
        <v/>
      </c>
      <c r="BM1200">
        <f t="shared" si="245"/>
        <v>-6.6438561897747253</v>
      </c>
      <c r="BN1200" t="str">
        <f t="shared" si="246"/>
        <v/>
      </c>
      <c r="BO1200" t="s">
        <v>198</v>
      </c>
      <c r="BP1200">
        <v>6.6438561897747253</v>
      </c>
      <c r="BQ1200" t="s">
        <v>198</v>
      </c>
    </row>
    <row r="1201" spans="1:69" hidden="1" x14ac:dyDescent="0.25">
      <c r="A1201"/>
      <c r="B1201" t="s">
        <v>3088</v>
      </c>
      <c r="C1201" t="s">
        <v>3089</v>
      </c>
      <c r="D1201" t="s">
        <v>198</v>
      </c>
      <c r="E1201" t="s">
        <v>198</v>
      </c>
      <c r="F1201" t="s">
        <v>198</v>
      </c>
      <c r="G1201" t="s">
        <v>3091</v>
      </c>
      <c r="H1201">
        <v>74.099000000000004</v>
      </c>
      <c r="I1201">
        <v>5.58</v>
      </c>
      <c r="J1201">
        <v>710</v>
      </c>
      <c r="K1201">
        <v>5.7746478873239404</v>
      </c>
      <c r="L1201">
        <v>6</v>
      </c>
      <c r="M1201">
        <v>4</v>
      </c>
      <c r="N1201">
        <v>4</v>
      </c>
      <c r="O1201">
        <v>0</v>
      </c>
      <c r="P1201">
        <v>1</v>
      </c>
      <c r="Q1201" t="s">
        <v>198</v>
      </c>
      <c r="R1201">
        <v>0.32200000000000001</v>
      </c>
      <c r="S1201">
        <v>15.6402716636658</v>
      </c>
      <c r="T1201" s="8">
        <f t="shared" si="234"/>
        <v>0.71356645391972784</v>
      </c>
      <c r="U1201" s="8">
        <f t="shared" si="235"/>
        <v>1.9751881022184672</v>
      </c>
      <c r="V1201" s="7">
        <f t="shared" si="236"/>
        <v>0.46071335214476816</v>
      </c>
      <c r="W1201" t="str">
        <f t="shared" si="237"/>
        <v>n.s.</v>
      </c>
      <c r="X1201" t="str">
        <f t="shared" si="238"/>
        <v>n.s.</v>
      </c>
      <c r="Y1201" t="str">
        <f t="shared" si="239"/>
        <v>n.s.</v>
      </c>
      <c r="Z1201" t="str">
        <f t="shared" si="240"/>
        <v>n.s.</v>
      </c>
      <c r="AA1201">
        <f t="shared" si="241"/>
        <v>3</v>
      </c>
      <c r="AB1201">
        <v>-0.41930431679773272</v>
      </c>
      <c r="AC1201" t="s">
        <v>198</v>
      </c>
      <c r="AD1201" t="s">
        <v>198</v>
      </c>
      <c r="AE1201">
        <v>-0.93122065548741362</v>
      </c>
      <c r="AF1201">
        <v>3.4912243340443299</v>
      </c>
      <c r="AG1201" t="s">
        <v>198</v>
      </c>
      <c r="AH1201">
        <f t="shared" si="242"/>
        <v>3</v>
      </c>
      <c r="AI1201">
        <v>-0.65972259523374566</v>
      </c>
      <c r="AJ1201" t="s">
        <v>198</v>
      </c>
      <c r="AK1201" t="s">
        <v>198</v>
      </c>
      <c r="AL1201">
        <v>-1.3328511220721542</v>
      </c>
      <c r="AM1201">
        <v>3.2933589426905918</v>
      </c>
      <c r="AN1201" t="s">
        <v>198</v>
      </c>
      <c r="AO1201">
        <f t="shared" si="243"/>
        <v>3</v>
      </c>
      <c r="AP1201">
        <v>0.63300000000000001</v>
      </c>
      <c r="AQ1201" t="s">
        <v>198</v>
      </c>
      <c r="AR1201" t="s">
        <v>198</v>
      </c>
      <c r="AS1201">
        <v>2.5190000000000001</v>
      </c>
      <c r="AT1201">
        <v>0.10199999999999999</v>
      </c>
      <c r="AU1201" t="s">
        <v>198</v>
      </c>
      <c r="AV1201" t="s">
        <v>1364</v>
      </c>
      <c r="AW1201" t="s">
        <v>198</v>
      </c>
      <c r="AX1201" t="s">
        <v>3090</v>
      </c>
      <c r="BL1201">
        <f t="shared" si="244"/>
        <v>-1.3328511220721542</v>
      </c>
      <c r="BM1201">
        <f t="shared" si="245"/>
        <v>3.2933589426905918</v>
      </c>
      <c r="BN1201" t="str">
        <f t="shared" si="246"/>
        <v/>
      </c>
      <c r="BO1201">
        <v>1.3328511220721542</v>
      </c>
      <c r="BP1201">
        <v>-3.2933589426905918</v>
      </c>
      <c r="BQ1201" t="s">
        <v>198</v>
      </c>
    </row>
    <row r="1202" spans="1:69" hidden="1" x14ac:dyDescent="0.25">
      <c r="A1202"/>
      <c r="B1202" t="s">
        <v>3092</v>
      </c>
      <c r="C1202" t="s">
        <v>1746</v>
      </c>
      <c r="D1202" t="s">
        <v>198</v>
      </c>
      <c r="E1202" t="s">
        <v>198</v>
      </c>
      <c r="F1202" t="s">
        <v>198</v>
      </c>
      <c r="G1202" t="s">
        <v>198</v>
      </c>
      <c r="H1202">
        <v>55.976999999999997</v>
      </c>
      <c r="I1202">
        <v>5.53</v>
      </c>
      <c r="J1202">
        <v>502</v>
      </c>
      <c r="K1202">
        <v>8.1673306772908401</v>
      </c>
      <c r="L1202">
        <v>4</v>
      </c>
      <c r="M1202">
        <v>3</v>
      </c>
      <c r="N1202">
        <v>3</v>
      </c>
      <c r="O1202">
        <v>0</v>
      </c>
      <c r="P1202">
        <v>1</v>
      </c>
      <c r="Q1202" t="s">
        <v>198</v>
      </c>
      <c r="R1202">
        <v>0.32200000000000001</v>
      </c>
      <c r="S1202">
        <v>12.1790000200272</v>
      </c>
      <c r="T1202" s="8">
        <f t="shared" si="234"/>
        <v>-3.6969979258376755</v>
      </c>
      <c r="U1202" s="8">
        <f t="shared" si="235"/>
        <v>2.6312279136230834</v>
      </c>
      <c r="V1202" s="7">
        <f t="shared" si="236"/>
        <v>2.4618988748484699E-2</v>
      </c>
      <c r="W1202" t="str">
        <f t="shared" si="237"/>
        <v>n.s.</v>
      </c>
      <c r="X1202" t="str">
        <f t="shared" si="238"/>
        <v>n.s.</v>
      </c>
      <c r="Y1202" t="str">
        <f t="shared" si="239"/>
        <v>n.s.</v>
      </c>
      <c r="Z1202" t="str">
        <f t="shared" si="240"/>
        <v>n.s.</v>
      </c>
      <c r="AA1202">
        <f t="shared" si="241"/>
        <v>2</v>
      </c>
      <c r="AB1202" t="s">
        <v>198</v>
      </c>
      <c r="AC1202">
        <v>-6.3282258394607593</v>
      </c>
      <c r="AD1202" t="s">
        <v>198</v>
      </c>
      <c r="AE1202" t="s">
        <v>198</v>
      </c>
      <c r="AF1202">
        <v>-1.0657700122145912</v>
      </c>
      <c r="AG1202" t="s">
        <v>198</v>
      </c>
      <c r="AH1202">
        <f t="shared" si="242"/>
        <v>2</v>
      </c>
      <c r="AI1202" t="s">
        <v>198</v>
      </c>
      <c r="AJ1202">
        <v>-6.6438561897747244</v>
      </c>
      <c r="AK1202" t="s">
        <v>198</v>
      </c>
      <c r="AL1202" t="s">
        <v>198</v>
      </c>
      <c r="AM1202">
        <v>-1.2636354035683293</v>
      </c>
      <c r="AN1202" t="s">
        <v>198</v>
      </c>
      <c r="AO1202">
        <f t="shared" si="243"/>
        <v>2</v>
      </c>
      <c r="AP1202" t="s">
        <v>198</v>
      </c>
      <c r="AQ1202">
        <v>0.01</v>
      </c>
      <c r="AR1202" t="s">
        <v>198</v>
      </c>
      <c r="AS1202" t="s">
        <v>198</v>
      </c>
      <c r="AT1202">
        <v>2.4009999999999998</v>
      </c>
      <c r="AU1202" t="s">
        <v>198</v>
      </c>
      <c r="AV1202" t="s">
        <v>198</v>
      </c>
      <c r="AW1202" t="s">
        <v>198</v>
      </c>
      <c r="AX1202" t="s">
        <v>198</v>
      </c>
      <c r="BL1202" t="str">
        <f t="shared" si="244"/>
        <v/>
      </c>
      <c r="BM1202">
        <f t="shared" si="245"/>
        <v>-1.2636354035683293</v>
      </c>
      <c r="BN1202" t="str">
        <f t="shared" si="246"/>
        <v/>
      </c>
      <c r="BO1202" t="s">
        <v>198</v>
      </c>
      <c r="BP1202">
        <v>1.2636354035683293</v>
      </c>
      <c r="BQ1202" t="s">
        <v>198</v>
      </c>
    </row>
    <row r="1203" spans="1:69" hidden="1" x14ac:dyDescent="0.25">
      <c r="A1203"/>
      <c r="B1203" t="s">
        <v>1747</v>
      </c>
      <c r="C1203" t="s">
        <v>1748</v>
      </c>
      <c r="D1203" t="s">
        <v>198</v>
      </c>
      <c r="E1203" t="s">
        <v>198</v>
      </c>
      <c r="F1203" t="s">
        <v>198</v>
      </c>
      <c r="G1203" t="s">
        <v>198</v>
      </c>
      <c r="H1203">
        <v>50.362000000000002</v>
      </c>
      <c r="I1203">
        <v>5.94</v>
      </c>
      <c r="J1203">
        <v>462</v>
      </c>
      <c r="K1203">
        <v>6.2770562770562801</v>
      </c>
      <c r="L1203">
        <v>4</v>
      </c>
      <c r="M1203">
        <v>2</v>
      </c>
      <c r="N1203">
        <v>2</v>
      </c>
      <c r="O1203">
        <v>0</v>
      </c>
      <c r="P1203">
        <v>1</v>
      </c>
      <c r="Q1203" t="s">
        <v>198</v>
      </c>
      <c r="R1203">
        <v>0.33400000000000002</v>
      </c>
      <c r="S1203">
        <v>11.5791714191437</v>
      </c>
      <c r="T1203" s="8">
        <f t="shared" si="234"/>
        <v>-2.0107361779243553</v>
      </c>
      <c r="U1203" s="8">
        <f t="shared" si="235"/>
        <v>3.2239504165443327</v>
      </c>
      <c r="V1203" s="7">
        <f t="shared" si="236"/>
        <v>0.21985729358816947</v>
      </c>
      <c r="W1203" t="str">
        <f t="shared" si="237"/>
        <v>n.s.</v>
      </c>
      <c r="X1203" t="str">
        <f t="shared" si="238"/>
        <v>n.s.</v>
      </c>
      <c r="Y1203" t="str">
        <f t="shared" si="239"/>
        <v>n.s.</v>
      </c>
      <c r="Z1203" t="str">
        <f t="shared" si="240"/>
        <v>n.s.</v>
      </c>
      <c r="AA1203">
        <f t="shared" si="241"/>
        <v>3</v>
      </c>
      <c r="AB1203" t="s">
        <v>198</v>
      </c>
      <c r="AC1203" t="s">
        <v>198</v>
      </c>
      <c r="AD1203">
        <v>-0.70807978034322427</v>
      </c>
      <c r="AE1203">
        <v>1.1218620449911456</v>
      </c>
      <c r="AF1203">
        <v>-6.4459907984209872</v>
      </c>
      <c r="AG1203" t="s">
        <v>198</v>
      </c>
      <c r="AH1203">
        <f t="shared" si="242"/>
        <v>3</v>
      </c>
      <c r="AI1203" t="s">
        <v>198</v>
      </c>
      <c r="AJ1203" t="s">
        <v>198</v>
      </c>
      <c r="AK1203">
        <v>-0.82367722735953708</v>
      </c>
      <c r="AL1203">
        <v>0.72023157840640495</v>
      </c>
      <c r="AM1203">
        <v>-6.6438561897747253</v>
      </c>
      <c r="AN1203" t="s">
        <v>198</v>
      </c>
      <c r="AO1203">
        <f t="shared" si="243"/>
        <v>3</v>
      </c>
      <c r="AP1203" t="s">
        <v>198</v>
      </c>
      <c r="AQ1203" t="s">
        <v>198</v>
      </c>
      <c r="AR1203">
        <v>0.56499999999999995</v>
      </c>
      <c r="AS1203">
        <v>0.60699999999999998</v>
      </c>
      <c r="AT1203">
        <v>100</v>
      </c>
      <c r="AU1203" t="s">
        <v>198</v>
      </c>
      <c r="AV1203" t="s">
        <v>198</v>
      </c>
      <c r="AW1203" t="s">
        <v>198</v>
      </c>
      <c r="AX1203" t="s">
        <v>198</v>
      </c>
      <c r="BL1203">
        <f t="shared" si="244"/>
        <v>0.72023157840640495</v>
      </c>
      <c r="BM1203">
        <f t="shared" si="245"/>
        <v>-6.6438561897747253</v>
      </c>
      <c r="BN1203" t="str">
        <f t="shared" si="246"/>
        <v/>
      </c>
      <c r="BO1203">
        <v>-0.72023157840640495</v>
      </c>
      <c r="BP1203">
        <v>6.6438561897747253</v>
      </c>
      <c r="BQ1203" t="s">
        <v>198</v>
      </c>
    </row>
    <row r="1204" spans="1:69" hidden="1" x14ac:dyDescent="0.25">
      <c r="A1204"/>
      <c r="B1204" t="s">
        <v>1749</v>
      </c>
      <c r="C1204" t="s">
        <v>1750</v>
      </c>
      <c r="D1204" t="s">
        <v>198</v>
      </c>
      <c r="E1204" t="s">
        <v>198</v>
      </c>
      <c r="F1204" t="s">
        <v>198</v>
      </c>
      <c r="G1204" t="s">
        <v>1255</v>
      </c>
      <c r="H1204">
        <v>39.621000000000002</v>
      </c>
      <c r="I1204">
        <v>4.93</v>
      </c>
      <c r="J1204">
        <v>368</v>
      </c>
      <c r="K1204">
        <v>5.1630434782608701</v>
      </c>
      <c r="L1204">
        <v>3</v>
      </c>
      <c r="M1204">
        <v>1</v>
      </c>
      <c r="N1204">
        <v>1</v>
      </c>
      <c r="O1204">
        <v>0</v>
      </c>
      <c r="P1204">
        <v>1</v>
      </c>
      <c r="Q1204" t="s">
        <v>198</v>
      </c>
      <c r="R1204">
        <v>0.70099999999999996</v>
      </c>
      <c r="S1204">
        <v>7.2438938617706299</v>
      </c>
      <c r="T1204" s="8" t="str">
        <f t="shared" si="234"/>
        <v/>
      </c>
      <c r="U1204" s="8" t="str">
        <f t="shared" si="235"/>
        <v/>
      </c>
      <c r="V1204" s="7" t="str">
        <f t="shared" si="236"/>
        <v/>
      </c>
      <c r="W1204" t="str">
        <f t="shared" si="237"/>
        <v>n.q.</v>
      </c>
      <c r="X1204" t="str">
        <f t="shared" si="238"/>
        <v>n.q.</v>
      </c>
      <c r="Y1204" t="str">
        <f t="shared" si="239"/>
        <v>n.q.</v>
      </c>
      <c r="Z1204" t="str">
        <f t="shared" si="240"/>
        <v>n.q.</v>
      </c>
      <c r="AA1204">
        <f t="shared" si="241"/>
        <v>0</v>
      </c>
      <c r="AB1204" t="s">
        <v>198</v>
      </c>
      <c r="AC1204" t="s">
        <v>198</v>
      </c>
      <c r="AD1204" t="s">
        <v>198</v>
      </c>
      <c r="AE1204" t="s">
        <v>198</v>
      </c>
      <c r="AF1204" t="s">
        <v>198</v>
      </c>
      <c r="AG1204" t="s">
        <v>198</v>
      </c>
      <c r="AH1204">
        <f t="shared" si="242"/>
        <v>0</v>
      </c>
      <c r="AI1204" t="s">
        <v>198</v>
      </c>
      <c r="AJ1204" t="s">
        <v>198</v>
      </c>
      <c r="AK1204" t="s">
        <v>198</v>
      </c>
      <c r="AL1204" t="s">
        <v>198</v>
      </c>
      <c r="AM1204" t="s">
        <v>198</v>
      </c>
      <c r="AN1204" t="s">
        <v>198</v>
      </c>
      <c r="AO1204">
        <f t="shared" si="243"/>
        <v>0</v>
      </c>
      <c r="AP1204" t="s">
        <v>198</v>
      </c>
      <c r="AQ1204" t="s">
        <v>198</v>
      </c>
      <c r="AR1204" t="s">
        <v>198</v>
      </c>
      <c r="AS1204" t="s">
        <v>198</v>
      </c>
      <c r="AT1204" t="s">
        <v>198</v>
      </c>
      <c r="AU1204" t="s">
        <v>198</v>
      </c>
      <c r="AV1204" t="s">
        <v>198</v>
      </c>
      <c r="AW1204" t="s">
        <v>1254</v>
      </c>
      <c r="AX1204" t="s">
        <v>198</v>
      </c>
      <c r="BL1204" t="str">
        <f t="shared" si="244"/>
        <v/>
      </c>
      <c r="BM1204" t="str">
        <f t="shared" si="245"/>
        <v/>
      </c>
      <c r="BN1204" t="str">
        <f t="shared" si="246"/>
        <v/>
      </c>
      <c r="BO1204" t="s">
        <v>198</v>
      </c>
      <c r="BP1204" t="s">
        <v>198</v>
      </c>
      <c r="BQ1204" t="s">
        <v>198</v>
      </c>
    </row>
    <row r="1205" spans="1:69" hidden="1" x14ac:dyDescent="0.25">
      <c r="A1205"/>
      <c r="B1205" t="s">
        <v>1751</v>
      </c>
      <c r="C1205" t="s">
        <v>1752</v>
      </c>
      <c r="D1205" t="s">
        <v>1753</v>
      </c>
      <c r="E1205" t="s">
        <v>1754</v>
      </c>
      <c r="F1205" t="s">
        <v>1755</v>
      </c>
      <c r="G1205" t="s">
        <v>2244</v>
      </c>
      <c r="H1205">
        <v>24.661000000000001</v>
      </c>
      <c r="I1205">
        <v>4.88</v>
      </c>
      <c r="J1205">
        <v>228</v>
      </c>
      <c r="K1205">
        <v>10.526315789473699</v>
      </c>
      <c r="L1205">
        <v>13</v>
      </c>
      <c r="M1205">
        <v>2</v>
      </c>
      <c r="N1205">
        <v>1</v>
      </c>
      <c r="O1205">
        <v>0</v>
      </c>
      <c r="P1205">
        <v>1</v>
      </c>
      <c r="Q1205" t="s">
        <v>198</v>
      </c>
      <c r="R1205">
        <v>0.501</v>
      </c>
      <c r="S1205">
        <v>35.476789712905898</v>
      </c>
      <c r="T1205" s="8">
        <f t="shared" si="234"/>
        <v>-0.20501311162064226</v>
      </c>
      <c r="U1205" s="8">
        <f t="shared" si="235"/>
        <v>0.51303742097405336</v>
      </c>
      <c r="V1205" s="7">
        <f t="shared" si="236"/>
        <v>0.41659463087618698</v>
      </c>
      <c r="W1205" t="str">
        <f t="shared" si="237"/>
        <v>n.s.</v>
      </c>
      <c r="X1205" t="str">
        <f t="shared" si="238"/>
        <v>n.s.</v>
      </c>
      <c r="Y1205" t="str">
        <f t="shared" si="239"/>
        <v>n.s.</v>
      </c>
      <c r="Z1205" t="str">
        <f t="shared" si="240"/>
        <v>n.s.</v>
      </c>
      <c r="AA1205">
        <f t="shared" si="241"/>
        <v>3</v>
      </c>
      <c r="AB1205">
        <v>-0.70577527786819327</v>
      </c>
      <c r="AC1205" t="s">
        <v>198</v>
      </c>
      <c r="AD1205">
        <v>-0.40931767003490466</v>
      </c>
      <c r="AE1205" t="s">
        <v>198</v>
      </c>
      <c r="AF1205" t="s">
        <v>198</v>
      </c>
      <c r="AG1205">
        <v>0.50005361304117124</v>
      </c>
      <c r="AH1205">
        <f t="shared" si="242"/>
        <v>3</v>
      </c>
      <c r="AI1205">
        <v>-0.94619355630420621</v>
      </c>
      <c r="AJ1205" t="s">
        <v>198</v>
      </c>
      <c r="AK1205">
        <v>-0.52491511705121741</v>
      </c>
      <c r="AL1205" t="s">
        <v>198</v>
      </c>
      <c r="AM1205" t="s">
        <v>198</v>
      </c>
      <c r="AN1205">
        <v>0.45600928033515004</v>
      </c>
      <c r="AO1205">
        <f t="shared" si="243"/>
        <v>3</v>
      </c>
      <c r="AP1205">
        <v>0.51900000000000002</v>
      </c>
      <c r="AQ1205" t="s">
        <v>198</v>
      </c>
      <c r="AR1205">
        <v>0.69499999999999995</v>
      </c>
      <c r="AS1205" t="s">
        <v>198</v>
      </c>
      <c r="AT1205" t="s">
        <v>198</v>
      </c>
      <c r="AU1205">
        <v>0.72899999999999998</v>
      </c>
      <c r="AV1205" t="s">
        <v>740</v>
      </c>
      <c r="AW1205" t="s">
        <v>1254</v>
      </c>
      <c r="AX1205" t="s">
        <v>205</v>
      </c>
      <c r="BL1205" t="str">
        <f t="shared" si="244"/>
        <v/>
      </c>
      <c r="BM1205" t="str">
        <f t="shared" si="245"/>
        <v/>
      </c>
      <c r="BN1205">
        <f t="shared" si="246"/>
        <v>0.45600928033515004</v>
      </c>
      <c r="BO1205" t="s">
        <v>198</v>
      </c>
      <c r="BP1205" t="s">
        <v>198</v>
      </c>
      <c r="BQ1205">
        <v>-0.45600928033515004</v>
      </c>
    </row>
    <row r="1206" spans="1:69" hidden="1" x14ac:dyDescent="0.25">
      <c r="A1206"/>
      <c r="B1206" t="s">
        <v>1756</v>
      </c>
      <c r="C1206" t="s">
        <v>1757</v>
      </c>
      <c r="D1206" t="s">
        <v>198</v>
      </c>
      <c r="E1206" t="s">
        <v>198</v>
      </c>
      <c r="F1206" t="s">
        <v>198</v>
      </c>
      <c r="G1206" t="s">
        <v>1758</v>
      </c>
      <c r="H1206">
        <v>37.445</v>
      </c>
      <c r="I1206">
        <v>7.15</v>
      </c>
      <c r="J1206">
        <v>347</v>
      </c>
      <c r="K1206">
        <v>5.1873198847262296</v>
      </c>
      <c r="L1206">
        <v>2</v>
      </c>
      <c r="M1206">
        <v>1</v>
      </c>
      <c r="N1206">
        <v>1</v>
      </c>
      <c r="O1206">
        <v>0</v>
      </c>
      <c r="P1206">
        <v>1</v>
      </c>
      <c r="Q1206" t="s">
        <v>198</v>
      </c>
      <c r="R1206">
        <v>0.27400000000000002</v>
      </c>
      <c r="S1206">
        <v>12.521168231964101</v>
      </c>
      <c r="T1206" s="8">
        <f t="shared" si="234"/>
        <v>-0.88301566281226607</v>
      </c>
      <c r="U1206" s="8">
        <f t="shared" si="235"/>
        <v>0</v>
      </c>
      <c r="V1206" s="7" t="str">
        <f t="shared" si="236"/>
        <v/>
      </c>
      <c r="W1206" t="str">
        <f t="shared" si="237"/>
        <v>n.s.</v>
      </c>
      <c r="X1206" t="str">
        <f t="shared" si="238"/>
        <v>n.s.</v>
      </c>
      <c r="Y1206" t="str">
        <f t="shared" si="239"/>
        <v>n.s.</v>
      </c>
      <c r="Z1206" t="str">
        <f t="shared" si="240"/>
        <v>n.s.</v>
      </c>
      <c r="AA1206">
        <f t="shared" si="241"/>
        <v>1</v>
      </c>
      <c r="AB1206">
        <v>-0.88301566281226607</v>
      </c>
      <c r="AC1206" t="s">
        <v>198</v>
      </c>
      <c r="AD1206" t="s">
        <v>198</v>
      </c>
      <c r="AE1206" t="s">
        <v>198</v>
      </c>
      <c r="AF1206" t="s">
        <v>198</v>
      </c>
      <c r="AG1206" t="s">
        <v>198</v>
      </c>
      <c r="AH1206">
        <f t="shared" si="242"/>
        <v>1</v>
      </c>
      <c r="AI1206">
        <v>-1.123433941248279</v>
      </c>
      <c r="AJ1206" t="s">
        <v>198</v>
      </c>
      <c r="AK1206" t="s">
        <v>198</v>
      </c>
      <c r="AL1206" t="s">
        <v>198</v>
      </c>
      <c r="AM1206" t="s">
        <v>198</v>
      </c>
      <c r="AN1206" t="s">
        <v>198</v>
      </c>
      <c r="AO1206">
        <f t="shared" si="243"/>
        <v>1</v>
      </c>
      <c r="AP1206">
        <v>0.45900000000000002</v>
      </c>
      <c r="AQ1206" t="s">
        <v>198</v>
      </c>
      <c r="AR1206" t="s">
        <v>198</v>
      </c>
      <c r="AS1206" t="s">
        <v>198</v>
      </c>
      <c r="AT1206" t="s">
        <v>198</v>
      </c>
      <c r="AU1206" t="s">
        <v>198</v>
      </c>
      <c r="AV1206" t="s">
        <v>198</v>
      </c>
      <c r="AW1206" t="s">
        <v>1254</v>
      </c>
      <c r="AX1206" t="s">
        <v>205</v>
      </c>
      <c r="BL1206" t="str">
        <f t="shared" si="244"/>
        <v/>
      </c>
      <c r="BM1206" t="str">
        <f t="shared" si="245"/>
        <v/>
      </c>
      <c r="BN1206" t="str">
        <f t="shared" si="246"/>
        <v/>
      </c>
      <c r="BO1206" t="s">
        <v>198</v>
      </c>
      <c r="BP1206" t="s">
        <v>198</v>
      </c>
      <c r="BQ1206" t="s">
        <v>198</v>
      </c>
    </row>
    <row r="1207" spans="1:69" hidden="1" x14ac:dyDescent="0.25">
      <c r="A1207"/>
      <c r="B1207" t="s">
        <v>1759</v>
      </c>
      <c r="C1207" t="s">
        <v>1760</v>
      </c>
      <c r="D1207" t="s">
        <v>198</v>
      </c>
      <c r="E1207" t="s">
        <v>198</v>
      </c>
      <c r="F1207" t="s">
        <v>198</v>
      </c>
      <c r="G1207" t="s">
        <v>1761</v>
      </c>
      <c r="H1207">
        <v>40.497999999999998</v>
      </c>
      <c r="I1207">
        <v>5.59</v>
      </c>
      <c r="J1207">
        <v>370</v>
      </c>
      <c r="K1207">
        <v>9.7297297297297298</v>
      </c>
      <c r="L1207">
        <v>8</v>
      </c>
      <c r="M1207">
        <v>2</v>
      </c>
      <c r="N1207">
        <v>1</v>
      </c>
      <c r="O1207">
        <v>0</v>
      </c>
      <c r="P1207">
        <v>1</v>
      </c>
      <c r="Q1207" t="s">
        <v>198</v>
      </c>
      <c r="R1207">
        <v>0.55100000000000005</v>
      </c>
      <c r="S1207">
        <v>23.3471873998642</v>
      </c>
      <c r="T1207" s="8">
        <f t="shared" si="234"/>
        <v>3.440190332652171E-2</v>
      </c>
      <c r="U1207" s="8">
        <f t="shared" si="235"/>
        <v>0.71008129763798378</v>
      </c>
      <c r="V1207" s="7">
        <f t="shared" si="236"/>
        <v>0.91958187569074845</v>
      </c>
      <c r="W1207" t="str">
        <f t="shared" si="237"/>
        <v>n.s.</v>
      </c>
      <c r="X1207" t="str">
        <f t="shared" si="238"/>
        <v>n.s.</v>
      </c>
      <c r="Y1207" t="str">
        <f t="shared" si="239"/>
        <v>n.s.</v>
      </c>
      <c r="Z1207" t="str">
        <f t="shared" si="240"/>
        <v>n.s.</v>
      </c>
      <c r="AA1207">
        <f t="shared" si="241"/>
        <v>3</v>
      </c>
      <c r="AB1207" t="s">
        <v>198</v>
      </c>
      <c r="AC1207" t="s">
        <v>198</v>
      </c>
      <c r="AD1207">
        <v>5.5200167372356487E-2</v>
      </c>
      <c r="AE1207" t="s">
        <v>198</v>
      </c>
      <c r="AF1207">
        <v>-0.84547911352343119</v>
      </c>
      <c r="AG1207">
        <v>0.89348465613063988</v>
      </c>
      <c r="AH1207">
        <f t="shared" si="242"/>
        <v>3</v>
      </c>
      <c r="AI1207" t="s">
        <v>198</v>
      </c>
      <c r="AJ1207" t="s">
        <v>198</v>
      </c>
      <c r="AK1207">
        <v>-6.0397279643956275E-2</v>
      </c>
      <c r="AL1207" t="s">
        <v>198</v>
      </c>
      <c r="AM1207">
        <v>-1.0433445048771692</v>
      </c>
      <c r="AN1207">
        <v>0.84944032342461862</v>
      </c>
      <c r="AO1207">
        <f t="shared" si="243"/>
        <v>3</v>
      </c>
      <c r="AP1207" t="s">
        <v>198</v>
      </c>
      <c r="AQ1207" t="s">
        <v>198</v>
      </c>
      <c r="AR1207">
        <v>0.95899999999999996</v>
      </c>
      <c r="AS1207" t="s">
        <v>198</v>
      </c>
      <c r="AT1207">
        <v>2.0609999999999999</v>
      </c>
      <c r="AU1207">
        <v>0.55500000000000005</v>
      </c>
      <c r="AV1207" t="s">
        <v>1309</v>
      </c>
      <c r="AW1207" t="s">
        <v>198</v>
      </c>
      <c r="AX1207" t="s">
        <v>1437</v>
      </c>
      <c r="BL1207" t="str">
        <f t="shared" si="244"/>
        <v/>
      </c>
      <c r="BM1207">
        <f t="shared" si="245"/>
        <v>-1.0433445048771692</v>
      </c>
      <c r="BN1207">
        <f t="shared" si="246"/>
        <v>0.84944032342461862</v>
      </c>
      <c r="BO1207" t="s">
        <v>198</v>
      </c>
      <c r="BP1207">
        <v>1.0433445048771692</v>
      </c>
      <c r="BQ1207">
        <v>-0.84944032342461862</v>
      </c>
    </row>
    <row r="1208" spans="1:69" hidden="1" x14ac:dyDescent="0.25">
      <c r="A1208"/>
      <c r="B1208" t="s">
        <v>1762</v>
      </c>
      <c r="C1208" t="s">
        <v>1763</v>
      </c>
      <c r="D1208" t="s">
        <v>198</v>
      </c>
      <c r="E1208" t="s">
        <v>198</v>
      </c>
      <c r="F1208" t="s">
        <v>198</v>
      </c>
      <c r="G1208" t="s">
        <v>1761</v>
      </c>
      <c r="H1208">
        <v>40.512999999999998</v>
      </c>
      <c r="I1208">
        <v>5.71</v>
      </c>
      <c r="J1208">
        <v>370</v>
      </c>
      <c r="K1208">
        <v>9.7297297297297298</v>
      </c>
      <c r="L1208">
        <v>8</v>
      </c>
      <c r="M1208">
        <v>2</v>
      </c>
      <c r="N1208">
        <v>1</v>
      </c>
      <c r="O1208">
        <v>0</v>
      </c>
      <c r="P1208">
        <v>1</v>
      </c>
      <c r="Q1208" t="s">
        <v>198</v>
      </c>
      <c r="R1208">
        <v>0.38900000000000001</v>
      </c>
      <c r="S1208">
        <v>23.3471873998642</v>
      </c>
      <c r="T1208" s="8">
        <f t="shared" si="234"/>
        <v>0.12871465669301177</v>
      </c>
      <c r="U1208" s="8">
        <f t="shared" si="235"/>
        <v>0</v>
      </c>
      <c r="V1208" s="7" t="str">
        <f t="shared" si="236"/>
        <v/>
      </c>
      <c r="W1208" t="str">
        <f t="shared" si="237"/>
        <v>n.s.</v>
      </c>
      <c r="X1208" t="str">
        <f t="shared" si="238"/>
        <v>n.s.</v>
      </c>
      <c r="Y1208" t="str">
        <f t="shared" si="239"/>
        <v>n.s.</v>
      </c>
      <c r="Z1208" t="str">
        <f t="shared" si="240"/>
        <v>n.s.</v>
      </c>
      <c r="AA1208">
        <f t="shared" si="241"/>
        <v>1</v>
      </c>
      <c r="AB1208" t="s">
        <v>198</v>
      </c>
      <c r="AC1208" t="s">
        <v>198</v>
      </c>
      <c r="AD1208" t="s">
        <v>198</v>
      </c>
      <c r="AE1208" t="s">
        <v>198</v>
      </c>
      <c r="AF1208" t="s">
        <v>198</v>
      </c>
      <c r="AG1208">
        <v>0.12871465669301177</v>
      </c>
      <c r="AH1208">
        <f t="shared" si="242"/>
        <v>1</v>
      </c>
      <c r="AI1208" t="s">
        <v>198</v>
      </c>
      <c r="AJ1208" t="s">
        <v>198</v>
      </c>
      <c r="AK1208" t="s">
        <v>198</v>
      </c>
      <c r="AL1208" t="s">
        <v>198</v>
      </c>
      <c r="AM1208" t="s">
        <v>198</v>
      </c>
      <c r="AN1208">
        <v>8.4670323986990564E-2</v>
      </c>
      <c r="AO1208">
        <f t="shared" si="243"/>
        <v>1</v>
      </c>
      <c r="AP1208" t="s">
        <v>198</v>
      </c>
      <c r="AQ1208" t="s">
        <v>198</v>
      </c>
      <c r="AR1208" t="s">
        <v>198</v>
      </c>
      <c r="AS1208" t="s">
        <v>198</v>
      </c>
      <c r="AT1208" t="s">
        <v>198</v>
      </c>
      <c r="AU1208">
        <v>0.94299999999999995</v>
      </c>
      <c r="AV1208" t="s">
        <v>1309</v>
      </c>
      <c r="AW1208" t="s">
        <v>198</v>
      </c>
      <c r="AX1208" t="s">
        <v>1437</v>
      </c>
      <c r="BL1208" t="str">
        <f t="shared" si="244"/>
        <v/>
      </c>
      <c r="BM1208" t="str">
        <f t="shared" si="245"/>
        <v/>
      </c>
      <c r="BN1208">
        <f t="shared" si="246"/>
        <v>8.4670323986990564E-2</v>
      </c>
      <c r="BO1208" t="s">
        <v>198</v>
      </c>
      <c r="BP1208" t="s">
        <v>198</v>
      </c>
      <c r="BQ1208">
        <v>-8.4670323986990564E-2</v>
      </c>
    </row>
    <row r="1209" spans="1:69" hidden="1" x14ac:dyDescent="0.25">
      <c r="A1209"/>
      <c r="B1209" t="s">
        <v>1764</v>
      </c>
      <c r="C1209" t="s">
        <v>1765</v>
      </c>
      <c r="D1209" t="s">
        <v>198</v>
      </c>
      <c r="E1209" t="s">
        <v>198</v>
      </c>
      <c r="F1209" t="s">
        <v>198</v>
      </c>
      <c r="G1209" t="s">
        <v>198</v>
      </c>
      <c r="H1209">
        <v>116.45399999999999</v>
      </c>
      <c r="I1209">
        <v>9.8000000000000007</v>
      </c>
      <c r="J1209">
        <v>1159</v>
      </c>
      <c r="K1209">
        <v>4.40034512510785</v>
      </c>
      <c r="L1209">
        <v>4</v>
      </c>
      <c r="M1209">
        <v>3</v>
      </c>
      <c r="N1209">
        <v>3</v>
      </c>
      <c r="O1209">
        <v>0</v>
      </c>
      <c r="P1209">
        <v>1</v>
      </c>
      <c r="Q1209" t="s">
        <v>198</v>
      </c>
      <c r="R1209">
        <v>0.104</v>
      </c>
      <c r="S1209">
        <v>10.637101650238</v>
      </c>
      <c r="T1209" s="8">
        <f t="shared" si="234"/>
        <v>-0.35582063201342373</v>
      </c>
      <c r="U1209" s="8">
        <f t="shared" si="235"/>
        <v>7.9280981860971572E-2</v>
      </c>
      <c r="V1209" s="7">
        <f t="shared" si="236"/>
        <v>7.6588805016808035E-5</v>
      </c>
      <c r="W1209" t="str">
        <f t="shared" si="237"/>
        <v>n.s.</v>
      </c>
      <c r="X1209" t="str">
        <f t="shared" si="238"/>
        <v>n.s.</v>
      </c>
      <c r="Y1209" t="str">
        <f t="shared" si="239"/>
        <v>n.s.</v>
      </c>
      <c r="Z1209" t="str">
        <f t="shared" si="240"/>
        <v>n.s.</v>
      </c>
      <c r="AA1209">
        <f t="shared" si="241"/>
        <v>2</v>
      </c>
      <c r="AB1209" t="s">
        <v>198</v>
      </c>
      <c r="AC1209" t="s">
        <v>198</v>
      </c>
      <c r="AD1209">
        <v>-0.27653965015245224</v>
      </c>
      <c r="AE1209">
        <v>-0.43510161387439528</v>
      </c>
      <c r="AF1209" t="s">
        <v>198</v>
      </c>
      <c r="AG1209" t="s">
        <v>198</v>
      </c>
      <c r="AH1209">
        <f t="shared" si="242"/>
        <v>2</v>
      </c>
      <c r="AI1209" t="s">
        <v>198</v>
      </c>
      <c r="AJ1209" t="s">
        <v>198</v>
      </c>
      <c r="AK1209">
        <v>-0.39213709716876499</v>
      </c>
      <c r="AL1209">
        <v>-0.83673208045913583</v>
      </c>
      <c r="AM1209" t="s">
        <v>198</v>
      </c>
      <c r="AN1209" t="s">
        <v>198</v>
      </c>
      <c r="AO1209">
        <f t="shared" si="243"/>
        <v>2</v>
      </c>
      <c r="AP1209" t="s">
        <v>198</v>
      </c>
      <c r="AQ1209" t="s">
        <v>198</v>
      </c>
      <c r="AR1209">
        <v>0.76200000000000001</v>
      </c>
      <c r="AS1209">
        <v>1.786</v>
      </c>
      <c r="AT1209" t="s">
        <v>198</v>
      </c>
      <c r="AU1209" t="s">
        <v>198</v>
      </c>
      <c r="AV1209" t="s">
        <v>198</v>
      </c>
      <c r="AW1209" t="s">
        <v>198</v>
      </c>
      <c r="AX1209" t="s">
        <v>198</v>
      </c>
      <c r="BL1209">
        <f t="shared" si="244"/>
        <v>-0.83673208045913583</v>
      </c>
      <c r="BM1209" t="str">
        <f t="shared" si="245"/>
        <v/>
      </c>
      <c r="BN1209" t="str">
        <f t="shared" si="246"/>
        <v/>
      </c>
      <c r="BO1209">
        <v>0.83673208045913583</v>
      </c>
      <c r="BP1209" t="s">
        <v>198</v>
      </c>
      <c r="BQ1209" t="s">
        <v>198</v>
      </c>
    </row>
    <row r="1210" spans="1:69" hidden="1" x14ac:dyDescent="0.25">
      <c r="A1210"/>
      <c r="B1210" t="s">
        <v>1766</v>
      </c>
      <c r="C1210" t="s">
        <v>1767</v>
      </c>
      <c r="D1210" t="s">
        <v>198</v>
      </c>
      <c r="E1210" t="s">
        <v>198</v>
      </c>
      <c r="F1210" t="s">
        <v>198</v>
      </c>
      <c r="G1210" t="s">
        <v>1769</v>
      </c>
      <c r="H1210">
        <v>60.290999999999997</v>
      </c>
      <c r="I1210">
        <v>6.1</v>
      </c>
      <c r="J1210">
        <v>552</v>
      </c>
      <c r="K1210">
        <v>7.4275362318840603</v>
      </c>
      <c r="L1210">
        <v>3</v>
      </c>
      <c r="M1210">
        <v>2</v>
      </c>
      <c r="N1210">
        <v>2</v>
      </c>
      <c r="O1210">
        <v>0</v>
      </c>
      <c r="P1210">
        <v>1</v>
      </c>
      <c r="Q1210" t="s">
        <v>198</v>
      </c>
      <c r="R1210">
        <v>0.24099999999999999</v>
      </c>
      <c r="S1210">
        <v>9.8426170349121094</v>
      </c>
      <c r="T1210" s="8">
        <f t="shared" si="234"/>
        <v>-6.4658483270485618</v>
      </c>
      <c r="U1210" s="8">
        <f t="shared" si="235"/>
        <v>6.2410415709849953E-2</v>
      </c>
      <c r="V1210" s="7">
        <f t="shared" si="236"/>
        <v>5.9884440719762366E-13</v>
      </c>
      <c r="W1210" t="str">
        <f t="shared" si="237"/>
        <v>n.s.</v>
      </c>
      <c r="X1210" t="str">
        <f t="shared" si="238"/>
        <v>n.s.</v>
      </c>
      <c r="Y1210" t="str">
        <f t="shared" si="239"/>
        <v>n.s.</v>
      </c>
      <c r="Z1210" t="str">
        <f t="shared" si="240"/>
        <v>n.s.</v>
      </c>
      <c r="AA1210">
        <f t="shared" si="241"/>
        <v>2</v>
      </c>
      <c r="AB1210">
        <v>-6.4034379113387114</v>
      </c>
      <c r="AC1210" t="s">
        <v>198</v>
      </c>
      <c r="AD1210">
        <v>-6.5282587427584113</v>
      </c>
      <c r="AE1210" t="s">
        <v>198</v>
      </c>
      <c r="AF1210" t="s">
        <v>198</v>
      </c>
      <c r="AG1210" t="s">
        <v>198</v>
      </c>
      <c r="AH1210">
        <f t="shared" si="242"/>
        <v>2</v>
      </c>
      <c r="AI1210">
        <v>-6.6438561897747244</v>
      </c>
      <c r="AJ1210" t="s">
        <v>198</v>
      </c>
      <c r="AK1210">
        <v>-6.6438561897747244</v>
      </c>
      <c r="AL1210" t="s">
        <v>198</v>
      </c>
      <c r="AM1210" t="s">
        <v>198</v>
      </c>
      <c r="AN1210" t="s">
        <v>198</v>
      </c>
      <c r="AO1210">
        <f t="shared" si="243"/>
        <v>2</v>
      </c>
      <c r="AP1210">
        <v>0.01</v>
      </c>
      <c r="AQ1210" t="s">
        <v>198</v>
      </c>
      <c r="AR1210">
        <v>0.01</v>
      </c>
      <c r="AS1210" t="s">
        <v>198</v>
      </c>
      <c r="AT1210" t="s">
        <v>198</v>
      </c>
      <c r="AU1210" t="s">
        <v>198</v>
      </c>
      <c r="AV1210" t="s">
        <v>1239</v>
      </c>
      <c r="AW1210" t="s">
        <v>1768</v>
      </c>
      <c r="AX1210" t="s">
        <v>2708</v>
      </c>
      <c r="BL1210" t="str">
        <f t="shared" si="244"/>
        <v/>
      </c>
      <c r="BM1210" t="str">
        <f t="shared" si="245"/>
        <v/>
      </c>
      <c r="BN1210" t="str">
        <f t="shared" si="246"/>
        <v/>
      </c>
      <c r="BO1210" t="s">
        <v>198</v>
      </c>
      <c r="BP1210" t="s">
        <v>198</v>
      </c>
      <c r="BQ1210" t="s">
        <v>198</v>
      </c>
    </row>
    <row r="1211" spans="1:69" hidden="1" x14ac:dyDescent="0.25">
      <c r="A1211"/>
      <c r="B1211" t="s">
        <v>1770</v>
      </c>
      <c r="C1211" t="s">
        <v>1771</v>
      </c>
      <c r="D1211" t="s">
        <v>198</v>
      </c>
      <c r="E1211" t="s">
        <v>198</v>
      </c>
      <c r="F1211" t="s">
        <v>198</v>
      </c>
      <c r="G1211" t="s">
        <v>198</v>
      </c>
      <c r="H1211">
        <v>328.80200000000002</v>
      </c>
      <c r="I1211">
        <v>6.79</v>
      </c>
      <c r="J1211">
        <v>3041</v>
      </c>
      <c r="K1211">
        <v>2.3676422229529801</v>
      </c>
      <c r="L1211">
        <v>5</v>
      </c>
      <c r="M1211">
        <v>5</v>
      </c>
      <c r="N1211">
        <v>5</v>
      </c>
      <c r="O1211">
        <v>0</v>
      </c>
      <c r="P1211">
        <v>1</v>
      </c>
      <c r="Q1211" t="s">
        <v>198</v>
      </c>
      <c r="R1211">
        <v>7.2999999999999995E-2</v>
      </c>
      <c r="S1211">
        <v>10.9757978916168</v>
      </c>
      <c r="T1211" s="8">
        <f t="shared" si="234"/>
        <v>-1.491158479378653</v>
      </c>
      <c r="U1211" s="8">
        <f t="shared" si="235"/>
        <v>3.4204853122075369</v>
      </c>
      <c r="V1211" s="7">
        <f t="shared" si="236"/>
        <v>0.37767284798225198</v>
      </c>
      <c r="W1211" t="str">
        <f t="shared" si="237"/>
        <v>n.s.</v>
      </c>
      <c r="X1211" t="str">
        <f t="shared" si="238"/>
        <v>n.s.</v>
      </c>
      <c r="Y1211" t="str">
        <f t="shared" si="239"/>
        <v>n.s.</v>
      </c>
      <c r="Z1211" t="str">
        <f t="shared" si="240"/>
        <v>n.s.</v>
      </c>
      <c r="AA1211">
        <f t="shared" si="241"/>
        <v>3</v>
      </c>
      <c r="AB1211">
        <v>0.8865809355939066</v>
      </c>
      <c r="AC1211">
        <v>-6.3282258394607593</v>
      </c>
      <c r="AD1211" t="s">
        <v>198</v>
      </c>
      <c r="AE1211" t="s">
        <v>198</v>
      </c>
      <c r="AF1211" t="s">
        <v>198</v>
      </c>
      <c r="AG1211">
        <v>0.96816946573089369</v>
      </c>
      <c r="AH1211">
        <f t="shared" si="242"/>
        <v>3</v>
      </c>
      <c r="AI1211">
        <v>0.64616265715789367</v>
      </c>
      <c r="AJ1211">
        <v>-6.6438561897747244</v>
      </c>
      <c r="AK1211" t="s">
        <v>198</v>
      </c>
      <c r="AL1211" t="s">
        <v>198</v>
      </c>
      <c r="AM1211" t="s">
        <v>198</v>
      </c>
      <c r="AN1211">
        <v>0.92412513302487242</v>
      </c>
      <c r="AO1211">
        <f t="shared" si="243"/>
        <v>3</v>
      </c>
      <c r="AP1211">
        <v>1.5649999999999999</v>
      </c>
      <c r="AQ1211">
        <v>0.01</v>
      </c>
      <c r="AR1211" t="s">
        <v>198</v>
      </c>
      <c r="AS1211" t="s">
        <v>198</v>
      </c>
      <c r="AT1211" t="s">
        <v>198</v>
      </c>
      <c r="AU1211">
        <v>0.52700000000000002</v>
      </c>
      <c r="AV1211" t="s">
        <v>198</v>
      </c>
      <c r="AW1211" t="s">
        <v>198</v>
      </c>
      <c r="AX1211" t="s">
        <v>198</v>
      </c>
      <c r="BL1211" t="str">
        <f t="shared" si="244"/>
        <v/>
      </c>
      <c r="BM1211" t="str">
        <f t="shared" si="245"/>
        <v/>
      </c>
      <c r="BN1211">
        <f t="shared" si="246"/>
        <v>0.92412513302487242</v>
      </c>
      <c r="BO1211" t="s">
        <v>198</v>
      </c>
      <c r="BP1211" t="s">
        <v>198</v>
      </c>
      <c r="BQ1211">
        <v>-0.92412513302487242</v>
      </c>
    </row>
    <row r="1212" spans="1:69" hidden="1" x14ac:dyDescent="0.25">
      <c r="A1212"/>
      <c r="B1212" t="s">
        <v>1772</v>
      </c>
      <c r="C1212" t="s">
        <v>1773</v>
      </c>
      <c r="D1212" t="s">
        <v>1774</v>
      </c>
      <c r="E1212" t="s">
        <v>1775</v>
      </c>
      <c r="F1212" t="s">
        <v>1238</v>
      </c>
      <c r="G1212" t="s">
        <v>198</v>
      </c>
      <c r="H1212">
        <v>26.548999999999999</v>
      </c>
      <c r="I1212">
        <v>9.99</v>
      </c>
      <c r="J1212">
        <v>229</v>
      </c>
      <c r="K1212">
        <v>12.6637554585153</v>
      </c>
      <c r="L1212">
        <v>9</v>
      </c>
      <c r="M1212">
        <v>1</v>
      </c>
      <c r="N1212">
        <v>1</v>
      </c>
      <c r="O1212">
        <v>0</v>
      </c>
      <c r="P1212">
        <v>1</v>
      </c>
      <c r="Q1212" t="s">
        <v>198</v>
      </c>
      <c r="R1212">
        <v>0.84799999999999998</v>
      </c>
      <c r="S1212">
        <v>17.2625057697296</v>
      </c>
      <c r="T1212" s="8" t="str">
        <f t="shared" si="234"/>
        <v/>
      </c>
      <c r="U1212" s="8" t="str">
        <f t="shared" si="235"/>
        <v/>
      </c>
      <c r="V1212" s="7" t="str">
        <f t="shared" si="236"/>
        <v/>
      </c>
      <c r="W1212" t="str">
        <f t="shared" si="237"/>
        <v>n.q.</v>
      </c>
      <c r="X1212" t="str">
        <f t="shared" si="238"/>
        <v>n.q.</v>
      </c>
      <c r="Y1212" t="str">
        <f t="shared" si="239"/>
        <v>n.q.</v>
      </c>
      <c r="Z1212" t="str">
        <f t="shared" si="240"/>
        <v>n.q.</v>
      </c>
      <c r="AA1212">
        <f t="shared" si="241"/>
        <v>0</v>
      </c>
      <c r="AB1212" t="s">
        <v>198</v>
      </c>
      <c r="AC1212" t="s">
        <v>198</v>
      </c>
      <c r="AD1212" t="s">
        <v>198</v>
      </c>
      <c r="AE1212" t="s">
        <v>198</v>
      </c>
      <c r="AF1212" t="s">
        <v>198</v>
      </c>
      <c r="AG1212" t="s">
        <v>198</v>
      </c>
      <c r="AH1212">
        <f t="shared" si="242"/>
        <v>0</v>
      </c>
      <c r="AI1212" t="s">
        <v>198</v>
      </c>
      <c r="AJ1212" t="s">
        <v>198</v>
      </c>
      <c r="AK1212" t="s">
        <v>198</v>
      </c>
      <c r="AL1212" t="s">
        <v>198</v>
      </c>
      <c r="AM1212" t="s">
        <v>198</v>
      </c>
      <c r="AN1212" t="s">
        <v>198</v>
      </c>
      <c r="AO1212">
        <f t="shared" si="243"/>
        <v>0</v>
      </c>
      <c r="AP1212" t="s">
        <v>198</v>
      </c>
      <c r="AQ1212" t="s">
        <v>198</v>
      </c>
      <c r="AR1212" t="s">
        <v>198</v>
      </c>
      <c r="AS1212" t="s">
        <v>198</v>
      </c>
      <c r="AT1212" t="s">
        <v>198</v>
      </c>
      <c r="AU1212" t="s">
        <v>198</v>
      </c>
      <c r="AV1212" t="s">
        <v>198</v>
      </c>
      <c r="AW1212" t="s">
        <v>1254</v>
      </c>
      <c r="AX1212" t="s">
        <v>198</v>
      </c>
      <c r="BL1212" t="str">
        <f t="shared" si="244"/>
        <v/>
      </c>
      <c r="BM1212" t="str">
        <f t="shared" si="245"/>
        <v/>
      </c>
      <c r="BN1212" t="str">
        <f t="shared" si="246"/>
        <v/>
      </c>
      <c r="BO1212" t="s">
        <v>198</v>
      </c>
      <c r="BP1212" t="s">
        <v>198</v>
      </c>
      <c r="BQ1212" t="s">
        <v>198</v>
      </c>
    </row>
    <row r="1213" spans="1:69" hidden="1" x14ac:dyDescent="0.25">
      <c r="A1213"/>
      <c r="B1213" t="s">
        <v>1776</v>
      </c>
      <c r="C1213" t="s">
        <v>1777</v>
      </c>
      <c r="D1213" t="s">
        <v>198</v>
      </c>
      <c r="E1213" t="s">
        <v>198</v>
      </c>
      <c r="F1213" t="s">
        <v>198</v>
      </c>
      <c r="G1213" t="s">
        <v>198</v>
      </c>
      <c r="H1213">
        <v>21.213000000000001</v>
      </c>
      <c r="I1213">
        <v>5.63</v>
      </c>
      <c r="J1213">
        <v>188</v>
      </c>
      <c r="K1213">
        <v>19.148936170212799</v>
      </c>
      <c r="L1213">
        <v>4</v>
      </c>
      <c r="M1213">
        <v>3</v>
      </c>
      <c r="N1213">
        <v>3</v>
      </c>
      <c r="O1213">
        <v>0</v>
      </c>
      <c r="P1213">
        <v>1</v>
      </c>
      <c r="Q1213" t="s">
        <v>240</v>
      </c>
      <c r="R1213">
        <v>0.84799999999999998</v>
      </c>
      <c r="S1213">
        <v>12.2233877182007</v>
      </c>
      <c r="T1213" s="8">
        <f t="shared" si="234"/>
        <v>-1.7019022279018938</v>
      </c>
      <c r="U1213" s="8">
        <f t="shared" si="235"/>
        <v>2.8314612244708601</v>
      </c>
      <c r="V1213" s="7">
        <f t="shared" si="236"/>
        <v>0.22435019589545865</v>
      </c>
      <c r="W1213" t="str">
        <f t="shared" si="237"/>
        <v>n.s.</v>
      </c>
      <c r="X1213" t="str">
        <f t="shared" si="238"/>
        <v>n.s.</v>
      </c>
      <c r="Y1213" t="str">
        <f t="shared" si="239"/>
        <v>n.s.</v>
      </c>
      <c r="Z1213" t="str">
        <f t="shared" si="240"/>
        <v>n.s.</v>
      </c>
      <c r="AA1213">
        <f t="shared" si="241"/>
        <v>4</v>
      </c>
      <c r="AB1213">
        <v>-0.29491345456054285</v>
      </c>
      <c r="AC1213" t="s">
        <v>198</v>
      </c>
      <c r="AD1213">
        <v>9.9639873113336511E-2</v>
      </c>
      <c r="AE1213" t="s">
        <v>198</v>
      </c>
      <c r="AF1213">
        <v>-1.2523473091664905E-2</v>
      </c>
      <c r="AG1213">
        <v>-6.5998118570687039</v>
      </c>
      <c r="AH1213">
        <f t="shared" si="242"/>
        <v>4</v>
      </c>
      <c r="AI1213">
        <v>-0.53533173299655579</v>
      </c>
      <c r="AJ1213" t="s">
        <v>198</v>
      </c>
      <c r="AK1213">
        <v>-1.5957573902976249E-2</v>
      </c>
      <c r="AL1213" t="s">
        <v>198</v>
      </c>
      <c r="AM1213">
        <v>-0.21038886444540289</v>
      </c>
      <c r="AN1213">
        <v>-6.6438561897747253</v>
      </c>
      <c r="AO1213">
        <f t="shared" si="243"/>
        <v>4</v>
      </c>
      <c r="AP1213">
        <v>0.69</v>
      </c>
      <c r="AQ1213" t="s">
        <v>198</v>
      </c>
      <c r="AR1213">
        <v>0.98899999999999999</v>
      </c>
      <c r="AS1213" t="s">
        <v>198</v>
      </c>
      <c r="AT1213">
        <v>1.157</v>
      </c>
      <c r="AU1213">
        <v>100</v>
      </c>
      <c r="AV1213" t="s">
        <v>198</v>
      </c>
      <c r="AW1213" t="s">
        <v>198</v>
      </c>
      <c r="AX1213" t="s">
        <v>198</v>
      </c>
      <c r="BL1213" t="str">
        <f t="shared" si="244"/>
        <v/>
      </c>
      <c r="BM1213">
        <f t="shared" si="245"/>
        <v>-0.21038886444540289</v>
      </c>
      <c r="BN1213">
        <f t="shared" si="246"/>
        <v>-6.6438561897747253</v>
      </c>
      <c r="BO1213" t="s">
        <v>198</v>
      </c>
      <c r="BP1213">
        <v>0.21038886444540289</v>
      </c>
      <c r="BQ1213">
        <v>6.6438561897747253</v>
      </c>
    </row>
    <row r="1214" spans="1:69" hidden="1" x14ac:dyDescent="0.25">
      <c r="A1214"/>
      <c r="B1214" t="s">
        <v>1778</v>
      </c>
      <c r="C1214" t="s">
        <v>1779</v>
      </c>
      <c r="D1214" t="s">
        <v>198</v>
      </c>
      <c r="E1214" t="s">
        <v>198</v>
      </c>
      <c r="F1214" t="s">
        <v>198</v>
      </c>
      <c r="G1214" t="s">
        <v>100</v>
      </c>
      <c r="H1214">
        <v>37.936</v>
      </c>
      <c r="I1214">
        <v>9.1300000000000008</v>
      </c>
      <c r="J1214">
        <v>324</v>
      </c>
      <c r="K1214">
        <v>9.8765432098765409</v>
      </c>
      <c r="L1214">
        <v>5</v>
      </c>
      <c r="M1214">
        <v>3</v>
      </c>
      <c r="N1214">
        <v>3</v>
      </c>
      <c r="O1214">
        <v>0</v>
      </c>
      <c r="P1214">
        <v>1</v>
      </c>
      <c r="Q1214" t="s">
        <v>198</v>
      </c>
      <c r="R1214">
        <v>0.66800000000000004</v>
      </c>
      <c r="S1214">
        <v>11.1918768882751</v>
      </c>
      <c r="T1214" s="8">
        <f t="shared" si="234"/>
        <v>-3.753729799592175</v>
      </c>
      <c r="U1214" s="8">
        <f t="shared" si="235"/>
        <v>2.6922609988288122</v>
      </c>
      <c r="V1214" s="7">
        <f t="shared" si="236"/>
        <v>2.5358888333363378E-2</v>
      </c>
      <c r="W1214" t="str">
        <f t="shared" si="237"/>
        <v>n.s.</v>
      </c>
      <c r="X1214" t="str">
        <f t="shared" si="238"/>
        <v>n.s.</v>
      </c>
      <c r="Y1214" t="str">
        <f t="shared" si="239"/>
        <v>n.s.</v>
      </c>
      <c r="Z1214" t="str">
        <f t="shared" si="240"/>
        <v>n.s.</v>
      </c>
      <c r="AA1214">
        <f t="shared" si="241"/>
        <v>2</v>
      </c>
      <c r="AB1214" t="s">
        <v>198</v>
      </c>
      <c r="AC1214" t="s">
        <v>198</v>
      </c>
      <c r="AD1214" t="s">
        <v>198</v>
      </c>
      <c r="AE1214">
        <v>-1.061468800763363</v>
      </c>
      <c r="AF1214">
        <v>-6.4459907984209872</v>
      </c>
      <c r="AG1214" t="s">
        <v>198</v>
      </c>
      <c r="AH1214">
        <f t="shared" si="242"/>
        <v>2</v>
      </c>
      <c r="AI1214" t="s">
        <v>198</v>
      </c>
      <c r="AJ1214" t="s">
        <v>198</v>
      </c>
      <c r="AK1214" t="s">
        <v>198</v>
      </c>
      <c r="AL1214">
        <v>-1.4630992673481036</v>
      </c>
      <c r="AM1214">
        <v>-6.6438561897747253</v>
      </c>
      <c r="AN1214" t="s">
        <v>198</v>
      </c>
      <c r="AO1214">
        <f t="shared" si="243"/>
        <v>2</v>
      </c>
      <c r="AP1214" t="s">
        <v>198</v>
      </c>
      <c r="AQ1214" t="s">
        <v>198</v>
      </c>
      <c r="AR1214" t="s">
        <v>198</v>
      </c>
      <c r="AS1214">
        <v>2.7570000000000001</v>
      </c>
      <c r="AT1214">
        <v>100</v>
      </c>
      <c r="AU1214" t="s">
        <v>198</v>
      </c>
      <c r="AV1214" t="s">
        <v>199</v>
      </c>
      <c r="AW1214" t="s">
        <v>198</v>
      </c>
      <c r="AX1214" t="s">
        <v>222</v>
      </c>
      <c r="BL1214">
        <f t="shared" si="244"/>
        <v>-1.4630992673481036</v>
      </c>
      <c r="BM1214">
        <f t="shared" si="245"/>
        <v>-6.6438561897747253</v>
      </c>
      <c r="BN1214" t="str">
        <f t="shared" si="246"/>
        <v/>
      </c>
      <c r="BO1214">
        <v>1.4630992673481036</v>
      </c>
      <c r="BP1214">
        <v>6.6438561897747253</v>
      </c>
      <c r="BQ1214" t="s">
        <v>198</v>
      </c>
    </row>
    <row r="1215" spans="1:69" hidden="1" x14ac:dyDescent="0.25">
      <c r="A1215"/>
      <c r="B1215" t="s">
        <v>1780</v>
      </c>
      <c r="C1215" t="s">
        <v>1781</v>
      </c>
      <c r="D1215" t="s">
        <v>1782</v>
      </c>
      <c r="E1215" t="s">
        <v>1783</v>
      </c>
      <c r="F1215" t="s">
        <v>618</v>
      </c>
      <c r="G1215" t="s">
        <v>1785</v>
      </c>
      <c r="H1215">
        <v>291.66300000000001</v>
      </c>
      <c r="I1215">
        <v>9</v>
      </c>
      <c r="J1215">
        <v>2538</v>
      </c>
      <c r="K1215">
        <v>1.6548463356973999</v>
      </c>
      <c r="L1215">
        <v>8</v>
      </c>
      <c r="M1215">
        <v>5</v>
      </c>
      <c r="N1215">
        <v>5</v>
      </c>
      <c r="O1215">
        <v>0</v>
      </c>
      <c r="P1215">
        <v>1</v>
      </c>
      <c r="Q1215" t="s">
        <v>198</v>
      </c>
      <c r="R1215">
        <v>0.08</v>
      </c>
      <c r="S1215">
        <v>15.999511241912799</v>
      </c>
      <c r="T1215" s="8">
        <f t="shared" si="234"/>
        <v>0.24669505359835325</v>
      </c>
      <c r="U1215" s="8">
        <f t="shared" si="235"/>
        <v>1.7267613599984866</v>
      </c>
      <c r="V1215" s="7">
        <f t="shared" si="236"/>
        <v>0.76228260821005478</v>
      </c>
      <c r="W1215" t="str">
        <f t="shared" si="237"/>
        <v>n.s.</v>
      </c>
      <c r="X1215" t="str">
        <f t="shared" si="238"/>
        <v>n.s.</v>
      </c>
      <c r="Y1215" t="str">
        <f t="shared" si="239"/>
        <v>n.s.</v>
      </c>
      <c r="Z1215" t="str">
        <f t="shared" si="240"/>
        <v>n.s.</v>
      </c>
      <c r="AA1215">
        <f t="shared" si="241"/>
        <v>4</v>
      </c>
      <c r="AB1215" t="s">
        <v>198</v>
      </c>
      <c r="AC1215">
        <v>-2.4213352438522406</v>
      </c>
      <c r="AD1215">
        <v>4.1596865572535835E-2</v>
      </c>
      <c r="AE1215">
        <v>2.2484736785233199</v>
      </c>
      <c r="AF1215" t="s">
        <v>198</v>
      </c>
      <c r="AG1215">
        <v>1.1180449141497981</v>
      </c>
      <c r="AH1215">
        <f t="shared" si="242"/>
        <v>4</v>
      </c>
      <c r="AI1215" t="s">
        <v>198</v>
      </c>
      <c r="AJ1215">
        <v>-2.7369655941662061</v>
      </c>
      <c r="AK1215">
        <v>-7.4000581443776928E-2</v>
      </c>
      <c r="AL1215">
        <v>1.8468432119385796</v>
      </c>
      <c r="AM1215" t="s">
        <v>198</v>
      </c>
      <c r="AN1215">
        <v>1.074000581443777</v>
      </c>
      <c r="AO1215">
        <f t="shared" si="243"/>
        <v>4</v>
      </c>
      <c r="AP1215" t="s">
        <v>198</v>
      </c>
      <c r="AQ1215">
        <v>0.15</v>
      </c>
      <c r="AR1215">
        <v>0.95</v>
      </c>
      <c r="AS1215">
        <v>0.27800000000000002</v>
      </c>
      <c r="AT1215" t="s">
        <v>198</v>
      </c>
      <c r="AU1215">
        <v>0.47499999999999998</v>
      </c>
      <c r="AV1215" t="s">
        <v>199</v>
      </c>
      <c r="AW1215" t="s">
        <v>1784</v>
      </c>
      <c r="AX1215" t="s">
        <v>84</v>
      </c>
      <c r="BL1215">
        <f t="shared" si="244"/>
        <v>1.8468432119385796</v>
      </c>
      <c r="BM1215" t="str">
        <f t="shared" si="245"/>
        <v/>
      </c>
      <c r="BN1215">
        <f t="shared" si="246"/>
        <v>1.074000581443777</v>
      </c>
      <c r="BO1215">
        <v>-1.8468432119385796</v>
      </c>
      <c r="BP1215" t="s">
        <v>198</v>
      </c>
      <c r="BQ1215">
        <v>-1.074000581443777</v>
      </c>
    </row>
    <row r="1216" spans="1:69" hidden="1" x14ac:dyDescent="0.25">
      <c r="A1216"/>
      <c r="B1216" t="s">
        <v>1786</v>
      </c>
      <c r="C1216" t="s">
        <v>1787</v>
      </c>
      <c r="D1216" t="s">
        <v>198</v>
      </c>
      <c r="E1216" t="s">
        <v>198</v>
      </c>
      <c r="F1216" t="s">
        <v>198</v>
      </c>
      <c r="G1216" t="s">
        <v>1788</v>
      </c>
      <c r="H1216">
        <v>78.301000000000002</v>
      </c>
      <c r="I1216">
        <v>5.33</v>
      </c>
      <c r="J1216">
        <v>710</v>
      </c>
      <c r="K1216">
        <v>5.3521126760563398</v>
      </c>
      <c r="L1216">
        <v>5</v>
      </c>
      <c r="M1216">
        <v>3</v>
      </c>
      <c r="N1216">
        <v>3</v>
      </c>
      <c r="O1216">
        <v>0</v>
      </c>
      <c r="P1216">
        <v>1</v>
      </c>
      <c r="Q1216" t="s">
        <v>198</v>
      </c>
      <c r="R1216">
        <v>0.20200000000000001</v>
      </c>
      <c r="S1216">
        <v>11.043642282485999</v>
      </c>
      <c r="T1216" s="8">
        <f t="shared" si="234"/>
        <v>-0.77237948456219574</v>
      </c>
      <c r="U1216" s="8">
        <f t="shared" si="235"/>
        <v>0.3843203955842534</v>
      </c>
      <c r="V1216" s="7">
        <f t="shared" si="236"/>
        <v>5.3021020312804361E-3</v>
      </c>
      <c r="W1216" t="str">
        <f t="shared" si="237"/>
        <v>n.s.</v>
      </c>
      <c r="X1216" t="str">
        <f t="shared" si="238"/>
        <v>n.s.</v>
      </c>
      <c r="Y1216" t="str">
        <f t="shared" si="239"/>
        <v>n.s.</v>
      </c>
      <c r="Z1216" t="str">
        <f t="shared" si="240"/>
        <v>n.s.</v>
      </c>
      <c r="AA1216">
        <f t="shared" si="241"/>
        <v>2</v>
      </c>
      <c r="AB1216" t="s">
        <v>198</v>
      </c>
      <c r="AC1216">
        <v>-0.38805908897794222</v>
      </c>
      <c r="AD1216">
        <v>-1.1566998801464492</v>
      </c>
      <c r="AE1216" t="s">
        <v>198</v>
      </c>
      <c r="AF1216" t="s">
        <v>198</v>
      </c>
      <c r="AG1216" t="s">
        <v>198</v>
      </c>
      <c r="AH1216">
        <f t="shared" si="242"/>
        <v>2</v>
      </c>
      <c r="AI1216" t="s">
        <v>198</v>
      </c>
      <c r="AJ1216">
        <v>-0.70368943929190764</v>
      </c>
      <c r="AK1216">
        <v>-1.272297327162762</v>
      </c>
      <c r="AL1216" t="s">
        <v>198</v>
      </c>
      <c r="AM1216" t="s">
        <v>198</v>
      </c>
      <c r="AN1216" t="s">
        <v>198</v>
      </c>
      <c r="AO1216">
        <f t="shared" si="243"/>
        <v>2</v>
      </c>
      <c r="AP1216" t="s">
        <v>198</v>
      </c>
      <c r="AQ1216">
        <v>0.61399999999999999</v>
      </c>
      <c r="AR1216">
        <v>0.41399999999999998</v>
      </c>
      <c r="AS1216" t="s">
        <v>198</v>
      </c>
      <c r="AT1216" t="s">
        <v>198</v>
      </c>
      <c r="AU1216" t="s">
        <v>198</v>
      </c>
      <c r="AV1216" t="s">
        <v>199</v>
      </c>
      <c r="AW1216" t="s">
        <v>198</v>
      </c>
      <c r="AX1216" t="s">
        <v>222</v>
      </c>
      <c r="BL1216" t="str">
        <f t="shared" si="244"/>
        <v/>
      </c>
      <c r="BM1216" t="str">
        <f t="shared" si="245"/>
        <v/>
      </c>
      <c r="BN1216" t="str">
        <f t="shared" si="246"/>
        <v/>
      </c>
      <c r="BO1216" t="s">
        <v>198</v>
      </c>
      <c r="BP1216" t="s">
        <v>198</v>
      </c>
      <c r="BQ1216" t="s">
        <v>198</v>
      </c>
    </row>
    <row r="1217" spans="1:69" x14ac:dyDescent="0.25">
      <c r="B1217" t="s">
        <v>1789</v>
      </c>
      <c r="C1217" t="s">
        <v>1790</v>
      </c>
      <c r="D1217" t="s">
        <v>198</v>
      </c>
      <c r="E1217" t="s">
        <v>198</v>
      </c>
      <c r="F1217" t="s">
        <v>198</v>
      </c>
      <c r="G1217" t="s">
        <v>198</v>
      </c>
      <c r="H1217">
        <v>14.17</v>
      </c>
      <c r="I1217">
        <v>9.06</v>
      </c>
      <c r="J1217">
        <v>131</v>
      </c>
      <c r="K1217">
        <v>9.9236641221373993</v>
      </c>
      <c r="L1217">
        <v>14</v>
      </c>
      <c r="M1217">
        <v>1</v>
      </c>
      <c r="N1217">
        <v>1</v>
      </c>
      <c r="O1217">
        <v>0</v>
      </c>
      <c r="P1217">
        <v>1</v>
      </c>
      <c r="Q1217" t="s">
        <v>198</v>
      </c>
      <c r="R1217">
        <v>2.1619999999999999</v>
      </c>
      <c r="S1217">
        <v>22.3292653560638</v>
      </c>
      <c r="T1217" s="8">
        <f t="shared" si="234"/>
        <v>-1.3572430973165908</v>
      </c>
      <c r="U1217" s="8">
        <f t="shared" si="235"/>
        <v>2.2634555952821827</v>
      </c>
      <c r="V1217" s="7">
        <f t="shared" si="236"/>
        <v>0.20964010744253481</v>
      </c>
      <c r="W1217" t="str">
        <f t="shared" si="237"/>
        <v>n.s.</v>
      </c>
      <c r="X1217" t="str">
        <f t="shared" si="238"/>
        <v>n.s.</v>
      </c>
      <c r="Y1217" t="str">
        <f t="shared" si="239"/>
        <v>n.s.</v>
      </c>
      <c r="Z1217" t="str">
        <f t="shared" si="240"/>
        <v>n.s.</v>
      </c>
      <c r="AA1217">
        <f t="shared" si="241"/>
        <v>6</v>
      </c>
      <c r="AB1217">
        <v>-8.5215310612443695E-4</v>
      </c>
      <c r="AC1217">
        <v>-6.3282258394607593</v>
      </c>
      <c r="AD1217">
        <v>0.27134667969425763</v>
      </c>
      <c r="AE1217">
        <v>-0.85779268569667444</v>
      </c>
      <c r="AF1217">
        <v>-0.91583510781099031</v>
      </c>
      <c r="AG1217">
        <v>-0.31209947751925415</v>
      </c>
      <c r="AH1217">
        <f t="shared" si="242"/>
        <v>6</v>
      </c>
      <c r="AI1217">
        <v>-0.24127043154213737</v>
      </c>
      <c r="AJ1217">
        <v>-6.6438561897747244</v>
      </c>
      <c r="AK1217">
        <v>0.15574923267794485</v>
      </c>
      <c r="AL1217">
        <v>-1.259423152281415</v>
      </c>
      <c r="AM1217">
        <v>-1.1137004991647284</v>
      </c>
      <c r="AN1217">
        <v>-0.35614381022527536</v>
      </c>
      <c r="AO1217">
        <f t="shared" si="243"/>
        <v>6</v>
      </c>
      <c r="AP1217">
        <v>0.84599999999999997</v>
      </c>
      <c r="AQ1217">
        <v>0.01</v>
      </c>
      <c r="AR1217">
        <v>1.1140000000000001</v>
      </c>
      <c r="AS1217">
        <v>2.3940000000000001</v>
      </c>
      <c r="AT1217">
        <v>2.1640000000000001</v>
      </c>
      <c r="AU1217">
        <v>1.28</v>
      </c>
      <c r="AV1217" t="s">
        <v>198</v>
      </c>
      <c r="AW1217" t="s">
        <v>1254</v>
      </c>
      <c r="AX1217" t="s">
        <v>198</v>
      </c>
      <c r="BL1217">
        <f t="shared" si="244"/>
        <v>-1.259423152281415</v>
      </c>
      <c r="BM1217">
        <f t="shared" si="245"/>
        <v>-1.1137004991647284</v>
      </c>
      <c r="BN1217">
        <f t="shared" si="246"/>
        <v>-0.35614381022527536</v>
      </c>
      <c r="BO1217">
        <v>1.259423152281415</v>
      </c>
      <c r="BP1217">
        <v>1.1137004991647284</v>
      </c>
      <c r="BQ1217">
        <v>0.35614381022527536</v>
      </c>
    </row>
    <row r="1218" spans="1:69" x14ac:dyDescent="0.25">
      <c r="B1218" t="s">
        <v>1791</v>
      </c>
      <c r="C1218" t="s">
        <v>1792</v>
      </c>
      <c r="D1218" t="s">
        <v>198</v>
      </c>
      <c r="E1218" t="s">
        <v>198</v>
      </c>
      <c r="F1218" t="s">
        <v>198</v>
      </c>
      <c r="G1218" t="s">
        <v>1793</v>
      </c>
      <c r="H1218">
        <v>19.024000000000001</v>
      </c>
      <c r="I1218">
        <v>7.55</v>
      </c>
      <c r="J1218">
        <v>168</v>
      </c>
      <c r="K1218">
        <v>19.047619047619001</v>
      </c>
      <c r="L1218">
        <v>11</v>
      </c>
      <c r="M1218">
        <v>2</v>
      </c>
      <c r="N1218">
        <v>2</v>
      </c>
      <c r="O1218">
        <v>0</v>
      </c>
      <c r="P1218">
        <v>1</v>
      </c>
      <c r="Q1218" t="s">
        <v>198</v>
      </c>
      <c r="R1218">
        <v>3.2170000000000001</v>
      </c>
      <c r="S1218">
        <v>24.438659191131599</v>
      </c>
      <c r="T1218" s="8">
        <f t="shared" si="234"/>
        <v>0.33072397079460719</v>
      </c>
      <c r="U1218" s="8">
        <f t="shared" si="235"/>
        <v>1.2363145043984642</v>
      </c>
      <c r="V1218" s="7">
        <f t="shared" si="236"/>
        <v>0.56797138604269382</v>
      </c>
      <c r="W1218" t="str">
        <f t="shared" si="237"/>
        <v>n.s.</v>
      </c>
      <c r="X1218" t="str">
        <f t="shared" si="238"/>
        <v>n.s.</v>
      </c>
      <c r="Y1218" t="str">
        <f t="shared" si="239"/>
        <v>n.s.</v>
      </c>
      <c r="Z1218" t="str">
        <f t="shared" si="240"/>
        <v>n.s.</v>
      </c>
      <c r="AA1218">
        <f t="shared" si="241"/>
        <v>5</v>
      </c>
      <c r="AB1218">
        <v>-0.4399637873638258</v>
      </c>
      <c r="AC1218">
        <v>-0.73427455551234844</v>
      </c>
      <c r="AD1218">
        <v>-0.49704001214769172</v>
      </c>
      <c r="AE1218">
        <v>2.5795121918553958</v>
      </c>
      <c r="AF1218" t="s">
        <v>198</v>
      </c>
      <c r="AG1218">
        <v>0.7453860171415061</v>
      </c>
      <c r="AH1218">
        <f t="shared" si="242"/>
        <v>5</v>
      </c>
      <c r="AI1218">
        <v>-0.68038206579983873</v>
      </c>
      <c r="AJ1218">
        <v>-1.0499049058263139</v>
      </c>
      <c r="AK1218">
        <v>-0.61263745916400447</v>
      </c>
      <c r="AL1218">
        <v>2.1778817252706553</v>
      </c>
      <c r="AM1218" t="s">
        <v>198</v>
      </c>
      <c r="AN1218">
        <v>0.70134168443548484</v>
      </c>
      <c r="AO1218">
        <f t="shared" si="243"/>
        <v>5</v>
      </c>
      <c r="AP1218">
        <v>0.624</v>
      </c>
      <c r="AQ1218">
        <v>0.48299999999999998</v>
      </c>
      <c r="AR1218">
        <v>0.65400000000000003</v>
      </c>
      <c r="AS1218">
        <v>0.221</v>
      </c>
      <c r="AT1218" t="s">
        <v>198</v>
      </c>
      <c r="AU1218">
        <v>0.61499999999999999</v>
      </c>
      <c r="AV1218" t="s">
        <v>198</v>
      </c>
      <c r="AW1218" t="s">
        <v>1254</v>
      </c>
      <c r="AX1218" t="s">
        <v>198</v>
      </c>
      <c r="BL1218">
        <f t="shared" si="244"/>
        <v>2.1778817252706553</v>
      </c>
      <c r="BM1218" t="str">
        <f t="shared" si="245"/>
        <v/>
      </c>
      <c r="BN1218">
        <f t="shared" si="246"/>
        <v>0.70134168443548484</v>
      </c>
      <c r="BO1218">
        <v>-2.1778817252706553</v>
      </c>
      <c r="BP1218" t="s">
        <v>198</v>
      </c>
      <c r="BQ1218">
        <v>-0.70134168443548484</v>
      </c>
    </row>
    <row r="1219" spans="1:69" hidden="1" x14ac:dyDescent="0.25">
      <c r="A1219"/>
      <c r="B1219" t="s">
        <v>1794</v>
      </c>
      <c r="C1219" t="s">
        <v>1795</v>
      </c>
      <c r="D1219" t="s">
        <v>198</v>
      </c>
      <c r="E1219" t="s">
        <v>198</v>
      </c>
      <c r="F1219" t="s">
        <v>198</v>
      </c>
      <c r="G1219" t="s">
        <v>773</v>
      </c>
      <c r="H1219">
        <v>84.584000000000003</v>
      </c>
      <c r="I1219">
        <v>3.98</v>
      </c>
      <c r="J1219">
        <v>794</v>
      </c>
      <c r="K1219">
        <v>5.41561712846348</v>
      </c>
      <c r="L1219">
        <v>4</v>
      </c>
      <c r="M1219">
        <v>2</v>
      </c>
      <c r="N1219">
        <v>2</v>
      </c>
      <c r="O1219">
        <v>0</v>
      </c>
      <c r="P1219">
        <v>1</v>
      </c>
      <c r="Q1219" t="s">
        <v>198</v>
      </c>
      <c r="R1219">
        <v>0.54</v>
      </c>
      <c r="S1219">
        <v>9.4293742179870605</v>
      </c>
      <c r="T1219" s="8">
        <f t="shared" si="234"/>
        <v>-1.4123766240320181</v>
      </c>
      <c r="U1219" s="8">
        <f t="shared" si="235"/>
        <v>3.4338068881900115</v>
      </c>
      <c r="V1219" s="7">
        <f t="shared" si="236"/>
        <v>0.40374698969257222</v>
      </c>
      <c r="W1219" t="str">
        <f t="shared" si="237"/>
        <v>n.s.</v>
      </c>
      <c r="X1219" t="str">
        <f t="shared" si="238"/>
        <v>n.s.</v>
      </c>
      <c r="Y1219" t="str">
        <f t="shared" si="239"/>
        <v>n.s.</v>
      </c>
      <c r="Z1219" t="str">
        <f t="shared" si="240"/>
        <v>n.s.</v>
      </c>
      <c r="AA1219">
        <f t="shared" si="241"/>
        <v>3</v>
      </c>
      <c r="AB1219">
        <v>1.4395409204496137</v>
      </c>
      <c r="AC1219" t="s">
        <v>198</v>
      </c>
      <c r="AD1219">
        <v>0.56555493064431639</v>
      </c>
      <c r="AE1219">
        <v>-6.2422257231899847</v>
      </c>
      <c r="AF1219" t="s">
        <v>198</v>
      </c>
      <c r="AG1219" t="s">
        <v>198</v>
      </c>
      <c r="AH1219">
        <f t="shared" si="242"/>
        <v>3</v>
      </c>
      <c r="AI1219">
        <v>1.1991226420136007</v>
      </c>
      <c r="AJ1219" t="s">
        <v>198</v>
      </c>
      <c r="AK1219">
        <v>0.44995748362800358</v>
      </c>
      <c r="AL1219">
        <v>-6.6438561897747253</v>
      </c>
      <c r="AM1219" t="s">
        <v>198</v>
      </c>
      <c r="AN1219" t="s">
        <v>198</v>
      </c>
      <c r="AO1219">
        <f t="shared" si="243"/>
        <v>3</v>
      </c>
      <c r="AP1219">
        <v>2.2959999999999998</v>
      </c>
      <c r="AQ1219" t="s">
        <v>198</v>
      </c>
      <c r="AR1219">
        <v>1.3660000000000001</v>
      </c>
      <c r="AS1219">
        <v>100</v>
      </c>
      <c r="AT1219" t="s">
        <v>198</v>
      </c>
      <c r="AU1219" t="s">
        <v>198</v>
      </c>
      <c r="AV1219" t="s">
        <v>198</v>
      </c>
      <c r="AW1219" t="s">
        <v>1254</v>
      </c>
      <c r="AX1219" t="s">
        <v>198</v>
      </c>
      <c r="BL1219">
        <f t="shared" si="244"/>
        <v>-6.6438561897747253</v>
      </c>
      <c r="BM1219" t="str">
        <f t="shared" si="245"/>
        <v/>
      </c>
      <c r="BN1219" t="str">
        <f t="shared" si="246"/>
        <v/>
      </c>
      <c r="BO1219">
        <v>6.6438561897747253</v>
      </c>
      <c r="BP1219" t="s">
        <v>198</v>
      </c>
      <c r="BQ1219" t="s">
        <v>198</v>
      </c>
    </row>
    <row r="1220" spans="1:69" hidden="1" x14ac:dyDescent="0.25">
      <c r="A1220"/>
      <c r="B1220" t="s">
        <v>1796</v>
      </c>
      <c r="C1220" t="s">
        <v>1797</v>
      </c>
      <c r="D1220" t="s">
        <v>198</v>
      </c>
      <c r="E1220" t="s">
        <v>198</v>
      </c>
      <c r="F1220" t="s">
        <v>198</v>
      </c>
      <c r="G1220" t="s">
        <v>3296</v>
      </c>
      <c r="H1220">
        <v>11.939</v>
      </c>
      <c r="I1220">
        <v>5.26</v>
      </c>
      <c r="J1220">
        <v>108</v>
      </c>
      <c r="K1220">
        <v>12.037037037037001</v>
      </c>
      <c r="L1220">
        <v>7</v>
      </c>
      <c r="M1220">
        <v>1</v>
      </c>
      <c r="N1220">
        <v>1</v>
      </c>
      <c r="O1220">
        <v>0</v>
      </c>
      <c r="P1220">
        <v>1</v>
      </c>
      <c r="Q1220" t="s">
        <v>198</v>
      </c>
      <c r="R1220">
        <v>1.512</v>
      </c>
      <c r="S1220">
        <v>18.850764751434301</v>
      </c>
      <c r="T1220" s="8">
        <f t="shared" ref="T1220:T1283" si="247">IFERROR(AVERAGE(AB1220:AG1220),"")</f>
        <v>-0.15823317257391312</v>
      </c>
      <c r="U1220" s="8">
        <f t="shared" ref="U1220:U1283" si="248">IFERROR(_xlfn.STDEV.P(AB1220:AG1220),"")</f>
        <v>0.44523235635073588</v>
      </c>
      <c r="V1220" s="7">
        <f t="shared" ref="V1220:V1283" si="249">IFERROR(_xlfn.T.TEST(AB1220:AG1220,BE$2:BJ$2,2,2),"")</f>
        <v>0.45860656366791019</v>
      </c>
      <c r="W1220" t="str">
        <f t="shared" ref="W1220:W1283" si="250">IFERROR(IF(AND(T1220^2^0.5&gt;0.5,U1220&lt;T1220^2^0.5,V1220&lt;0.05,AA1220&gt;4),"REGULATED","n.s."),"n.q.")</f>
        <v>n.s.</v>
      </c>
      <c r="X1220" t="str">
        <f t="shared" ref="X1220:X1283" si="251">IFERROR(IF(AND(T1220^2^0.5&gt;0.75,U1220&lt;T1220^2^0.5,V1220&lt;0.05,AA1220&gt;4),"REGULATED","n.s."),"n.q.")</f>
        <v>n.s.</v>
      </c>
      <c r="Y1220" t="str">
        <f t="shared" ref="Y1220:Y1283" si="252">IFERROR(IF(AND(T1220^2^0.5&gt;0.5,U1220&lt;T1220^2^0.5,V1220&lt;0.01,AA1220&gt;4),"REGULATED","n.s."),"n.q.")</f>
        <v>n.s.</v>
      </c>
      <c r="Z1220" t="str">
        <f t="shared" ref="Z1220:Z1283" si="253">IFERROR(IF(AND(T1220^2^0.5&gt;0.75,U1220&lt;T1220^2^0.5,V1220&lt;0.05,AA1220&gt;4),"REGULATED","n.s."),"n.q.")</f>
        <v>n.s.</v>
      </c>
      <c r="AA1220">
        <f t="shared" ref="AA1220:AA1283" si="254">COUNT(AB1220:AG1220)</f>
        <v>4</v>
      </c>
      <c r="AB1220">
        <v>-7.0729977698106683E-2</v>
      </c>
      <c r="AC1220" t="s">
        <v>198</v>
      </c>
      <c r="AD1220">
        <v>0.48073004046884271</v>
      </c>
      <c r="AE1220">
        <v>-0.75928972159636254</v>
      </c>
      <c r="AF1220" t="s">
        <v>198</v>
      </c>
      <c r="AG1220">
        <v>-0.28364303147002595</v>
      </c>
      <c r="AH1220">
        <f t="shared" ref="AH1220:AH1283" si="255">COUNT(AI1220:AN1220)</f>
        <v>4</v>
      </c>
      <c r="AI1220">
        <v>-0.31114825613411962</v>
      </c>
      <c r="AJ1220" t="s">
        <v>198</v>
      </c>
      <c r="AK1220">
        <v>0.36513259345252996</v>
      </c>
      <c r="AL1220">
        <v>-1.1609201881811031</v>
      </c>
      <c r="AM1220" t="s">
        <v>198</v>
      </c>
      <c r="AN1220">
        <v>-0.32768736417604716</v>
      </c>
      <c r="AO1220">
        <f t="shared" ref="AO1220:AO1283" si="256">COUNT(AP1220:AU1220)</f>
        <v>4</v>
      </c>
      <c r="AP1220">
        <v>0.80600000000000005</v>
      </c>
      <c r="AQ1220" t="s">
        <v>198</v>
      </c>
      <c r="AR1220">
        <v>1.288</v>
      </c>
      <c r="AS1220">
        <v>2.2360000000000002</v>
      </c>
      <c r="AT1220" t="s">
        <v>198</v>
      </c>
      <c r="AU1220">
        <v>1.2549999999999999</v>
      </c>
      <c r="AV1220" t="s">
        <v>198</v>
      </c>
      <c r="AW1220" t="s">
        <v>198</v>
      </c>
      <c r="AX1220" t="s">
        <v>1272</v>
      </c>
      <c r="BL1220">
        <f t="shared" ref="BL1220:BL1283" si="257">IFERROR(BO1220*-1,"")</f>
        <v>-1.1609201881811031</v>
      </c>
      <c r="BM1220" t="str">
        <f t="shared" ref="BM1220:BM1283" si="258">IFERROR(BP1220*-1,"")</f>
        <v/>
      </c>
      <c r="BN1220">
        <f t="shared" ref="BN1220:BN1283" si="259">IFERROR(BQ1220*-1,"")</f>
        <v>-0.32768736417604716</v>
      </c>
      <c r="BO1220">
        <v>1.1609201881811031</v>
      </c>
      <c r="BP1220" t="s">
        <v>198</v>
      </c>
      <c r="BQ1220">
        <v>0.32768736417604716</v>
      </c>
    </row>
    <row r="1221" spans="1:69" hidden="1" x14ac:dyDescent="0.25">
      <c r="A1221"/>
      <c r="B1221" t="s">
        <v>1798</v>
      </c>
      <c r="C1221" t="s">
        <v>1799</v>
      </c>
      <c r="D1221" t="s">
        <v>198</v>
      </c>
      <c r="E1221" t="s">
        <v>198</v>
      </c>
      <c r="F1221" t="s">
        <v>198</v>
      </c>
      <c r="G1221" t="s">
        <v>198</v>
      </c>
      <c r="H1221">
        <v>42.088000000000001</v>
      </c>
      <c r="I1221">
        <v>8.7899999999999991</v>
      </c>
      <c r="J1221">
        <v>380</v>
      </c>
      <c r="K1221">
        <v>9.2105263157894708</v>
      </c>
      <c r="L1221">
        <v>4</v>
      </c>
      <c r="M1221">
        <v>3</v>
      </c>
      <c r="N1221">
        <v>3</v>
      </c>
      <c r="O1221">
        <v>0</v>
      </c>
      <c r="P1221">
        <v>1</v>
      </c>
      <c r="Q1221" t="s">
        <v>198</v>
      </c>
      <c r="R1221">
        <v>0.52</v>
      </c>
      <c r="S1221">
        <v>10.682032585144</v>
      </c>
      <c r="T1221" s="8">
        <f t="shared" si="247"/>
        <v>0.38702312310924725</v>
      </c>
      <c r="U1221" s="8">
        <f t="shared" si="248"/>
        <v>0</v>
      </c>
      <c r="V1221" s="7" t="str">
        <f t="shared" si="249"/>
        <v/>
      </c>
      <c r="W1221" t="str">
        <f t="shared" si="250"/>
        <v>n.s.</v>
      </c>
      <c r="X1221" t="str">
        <f t="shared" si="251"/>
        <v>n.s.</v>
      </c>
      <c r="Y1221" t="str">
        <f t="shared" si="252"/>
        <v>n.s.</v>
      </c>
      <c r="Z1221" t="str">
        <f t="shared" si="253"/>
        <v>n.s.</v>
      </c>
      <c r="AA1221">
        <f t="shared" si="254"/>
        <v>1</v>
      </c>
      <c r="AB1221" t="s">
        <v>198</v>
      </c>
      <c r="AC1221" t="s">
        <v>198</v>
      </c>
      <c r="AD1221">
        <v>0.38702312310924725</v>
      </c>
      <c r="AE1221" t="s">
        <v>198</v>
      </c>
      <c r="AF1221" t="s">
        <v>198</v>
      </c>
      <c r="AG1221" t="s">
        <v>198</v>
      </c>
      <c r="AH1221">
        <f t="shared" si="255"/>
        <v>1</v>
      </c>
      <c r="AI1221" t="s">
        <v>198</v>
      </c>
      <c r="AJ1221" t="s">
        <v>198</v>
      </c>
      <c r="AK1221">
        <v>0.2714256760929345</v>
      </c>
      <c r="AL1221" t="s">
        <v>198</v>
      </c>
      <c r="AM1221" t="s">
        <v>198</v>
      </c>
      <c r="AN1221" t="s">
        <v>198</v>
      </c>
      <c r="AO1221">
        <f t="shared" si="256"/>
        <v>1</v>
      </c>
      <c r="AP1221" t="s">
        <v>198</v>
      </c>
      <c r="AQ1221" t="s">
        <v>198</v>
      </c>
      <c r="AR1221">
        <v>1.2070000000000001</v>
      </c>
      <c r="AS1221" t="s">
        <v>198</v>
      </c>
      <c r="AT1221" t="s">
        <v>198</v>
      </c>
      <c r="AU1221" t="s">
        <v>198</v>
      </c>
      <c r="AV1221" t="s">
        <v>198</v>
      </c>
      <c r="AW1221" t="s">
        <v>198</v>
      </c>
      <c r="AX1221" t="s">
        <v>198</v>
      </c>
      <c r="BL1221" t="str">
        <f t="shared" si="257"/>
        <v/>
      </c>
      <c r="BM1221" t="str">
        <f t="shared" si="258"/>
        <v/>
      </c>
      <c r="BN1221" t="str">
        <f t="shared" si="259"/>
        <v/>
      </c>
      <c r="BO1221" t="s">
        <v>198</v>
      </c>
      <c r="BP1221" t="s">
        <v>198</v>
      </c>
      <c r="BQ1221" t="s">
        <v>198</v>
      </c>
    </row>
    <row r="1222" spans="1:69" x14ac:dyDescent="0.25">
      <c r="B1222" t="s">
        <v>1800</v>
      </c>
      <c r="C1222" t="s">
        <v>1801</v>
      </c>
      <c r="D1222" t="s">
        <v>198</v>
      </c>
      <c r="E1222" t="s">
        <v>198</v>
      </c>
      <c r="F1222" t="s">
        <v>198</v>
      </c>
      <c r="G1222" t="s">
        <v>81</v>
      </c>
      <c r="H1222">
        <v>147.154</v>
      </c>
      <c r="I1222">
        <v>6.21</v>
      </c>
      <c r="J1222">
        <v>1335</v>
      </c>
      <c r="K1222">
        <v>3.4456928838951302</v>
      </c>
      <c r="L1222">
        <v>7</v>
      </c>
      <c r="M1222">
        <v>4</v>
      </c>
      <c r="N1222">
        <v>4</v>
      </c>
      <c r="O1222">
        <v>0</v>
      </c>
      <c r="P1222">
        <v>1</v>
      </c>
      <c r="Q1222" t="s">
        <v>198</v>
      </c>
      <c r="R1222">
        <v>0.14699999999999999</v>
      </c>
      <c r="S1222">
        <v>18.6957366466522</v>
      </c>
      <c r="T1222" s="8">
        <f t="shared" si="247"/>
        <v>-1.7804145567522831</v>
      </c>
      <c r="U1222" s="8">
        <f t="shared" si="248"/>
        <v>2.3848864335814772</v>
      </c>
      <c r="V1222" s="7">
        <f t="shared" si="249"/>
        <v>0.13250074408052481</v>
      </c>
      <c r="W1222" t="str">
        <f t="shared" si="250"/>
        <v>n.s.</v>
      </c>
      <c r="X1222" t="str">
        <f t="shared" si="251"/>
        <v>n.s.</v>
      </c>
      <c r="Y1222" t="str">
        <f t="shared" si="252"/>
        <v>n.s.</v>
      </c>
      <c r="Z1222" t="str">
        <f t="shared" si="253"/>
        <v>n.s.</v>
      </c>
      <c r="AA1222">
        <f t="shared" si="254"/>
        <v>5</v>
      </c>
      <c r="AB1222">
        <v>-6.4034379113387114</v>
      </c>
      <c r="AC1222" t="s">
        <v>198</v>
      </c>
      <c r="AD1222">
        <v>-6.5551992088253699E-2</v>
      </c>
      <c r="AE1222">
        <v>-1.291689212226834</v>
      </c>
      <c r="AF1222">
        <v>0.12199052437861034</v>
      </c>
      <c r="AG1222">
        <v>-1.2633841924862261</v>
      </c>
      <c r="AH1222">
        <f t="shared" si="255"/>
        <v>5</v>
      </c>
      <c r="AI1222">
        <v>-6.6438561897747244</v>
      </c>
      <c r="AJ1222" t="s">
        <v>198</v>
      </c>
      <c r="AK1222">
        <v>-0.18114943910456646</v>
      </c>
      <c r="AL1222">
        <v>-1.6933196788115745</v>
      </c>
      <c r="AM1222">
        <v>-7.5874866975127644E-2</v>
      </c>
      <c r="AN1222">
        <v>-1.3074285251922473</v>
      </c>
      <c r="AO1222">
        <f t="shared" si="256"/>
        <v>5</v>
      </c>
      <c r="AP1222">
        <v>0.01</v>
      </c>
      <c r="AQ1222" t="s">
        <v>198</v>
      </c>
      <c r="AR1222">
        <v>0.88200000000000001</v>
      </c>
      <c r="AS1222">
        <v>3.234</v>
      </c>
      <c r="AT1222">
        <v>1.054</v>
      </c>
      <c r="AU1222">
        <v>2.4750000000000001</v>
      </c>
      <c r="AV1222" t="s">
        <v>198</v>
      </c>
      <c r="AW1222" t="s">
        <v>198</v>
      </c>
      <c r="AX1222" t="s">
        <v>205</v>
      </c>
      <c r="BL1222">
        <f t="shared" si="257"/>
        <v>-1.6933196788115745</v>
      </c>
      <c r="BM1222">
        <f t="shared" si="258"/>
        <v>-7.5874866975127644E-2</v>
      </c>
      <c r="BN1222">
        <f t="shared" si="259"/>
        <v>-1.3074285251922473</v>
      </c>
      <c r="BO1222">
        <v>1.6933196788115745</v>
      </c>
      <c r="BP1222">
        <v>7.5874866975127644E-2</v>
      </c>
      <c r="BQ1222">
        <v>1.3074285251922473</v>
      </c>
    </row>
    <row r="1223" spans="1:69" hidden="1" x14ac:dyDescent="0.25">
      <c r="A1223"/>
      <c r="B1223" t="s">
        <v>1802</v>
      </c>
      <c r="C1223" t="s">
        <v>1803</v>
      </c>
      <c r="D1223" t="s">
        <v>198</v>
      </c>
      <c r="E1223" t="s">
        <v>198</v>
      </c>
      <c r="F1223" t="s">
        <v>198</v>
      </c>
      <c r="G1223" t="s">
        <v>198</v>
      </c>
      <c r="H1223">
        <v>16.471</v>
      </c>
      <c r="I1223">
        <v>9.92</v>
      </c>
      <c r="J1223">
        <v>152</v>
      </c>
      <c r="K1223">
        <v>10.526315789473699</v>
      </c>
      <c r="L1223">
        <v>7</v>
      </c>
      <c r="M1223">
        <v>1</v>
      </c>
      <c r="N1223">
        <v>1</v>
      </c>
      <c r="O1223">
        <v>0</v>
      </c>
      <c r="P1223">
        <v>1</v>
      </c>
      <c r="Q1223" t="s">
        <v>198</v>
      </c>
      <c r="R1223">
        <v>0.995</v>
      </c>
      <c r="S1223">
        <v>21.816728115081801</v>
      </c>
      <c r="T1223" s="8">
        <f t="shared" si="247"/>
        <v>0.26746608188332743</v>
      </c>
      <c r="U1223" s="8">
        <f t="shared" si="248"/>
        <v>0.34545699778655936</v>
      </c>
      <c r="V1223" s="7">
        <f t="shared" si="249"/>
        <v>0.12827458490541002</v>
      </c>
      <c r="W1223" t="str">
        <f t="shared" si="250"/>
        <v>n.s.</v>
      </c>
      <c r="X1223" t="str">
        <f t="shared" si="251"/>
        <v>n.s.</v>
      </c>
      <c r="Y1223" t="str">
        <f t="shared" si="252"/>
        <v>n.s.</v>
      </c>
      <c r="Z1223" t="str">
        <f t="shared" si="253"/>
        <v>n.s.</v>
      </c>
      <c r="AA1223">
        <f t="shared" si="254"/>
        <v>4</v>
      </c>
      <c r="AB1223" t="s">
        <v>198</v>
      </c>
      <c r="AC1223" t="s">
        <v>198</v>
      </c>
      <c r="AD1223">
        <v>0.70152142397491413</v>
      </c>
      <c r="AE1223">
        <v>0.51098922262129676</v>
      </c>
      <c r="AF1223">
        <v>-7.8333473678503796E-2</v>
      </c>
      <c r="AG1223">
        <v>-6.4312845384397327E-2</v>
      </c>
      <c r="AH1223">
        <f t="shared" si="255"/>
        <v>4</v>
      </c>
      <c r="AI1223" t="s">
        <v>198</v>
      </c>
      <c r="AJ1223" t="s">
        <v>198</v>
      </c>
      <c r="AK1223">
        <v>0.58592397695860132</v>
      </c>
      <c r="AL1223">
        <v>0.10935875603655623</v>
      </c>
      <c r="AM1223">
        <v>-0.27619886503224178</v>
      </c>
      <c r="AN1223">
        <v>-0.10835717809041853</v>
      </c>
      <c r="AO1223">
        <f t="shared" si="256"/>
        <v>4</v>
      </c>
      <c r="AP1223" t="s">
        <v>198</v>
      </c>
      <c r="AQ1223" t="s">
        <v>198</v>
      </c>
      <c r="AR1223">
        <v>1.5009999999999999</v>
      </c>
      <c r="AS1223">
        <v>0.92700000000000005</v>
      </c>
      <c r="AT1223">
        <v>1.2110000000000001</v>
      </c>
      <c r="AU1223">
        <v>1.0780000000000001</v>
      </c>
      <c r="AV1223" t="s">
        <v>198</v>
      </c>
      <c r="AW1223" t="s">
        <v>198</v>
      </c>
      <c r="AX1223" t="s">
        <v>198</v>
      </c>
      <c r="BL1223">
        <f t="shared" si="257"/>
        <v>0.10935875603655623</v>
      </c>
      <c r="BM1223">
        <f t="shared" si="258"/>
        <v>-0.27619886503224178</v>
      </c>
      <c r="BN1223">
        <f t="shared" si="259"/>
        <v>-0.10835717809041853</v>
      </c>
      <c r="BO1223">
        <v>-0.10935875603655623</v>
      </c>
      <c r="BP1223">
        <v>0.27619886503224178</v>
      </c>
      <c r="BQ1223">
        <v>0.10835717809041853</v>
      </c>
    </row>
    <row r="1224" spans="1:69" hidden="1" x14ac:dyDescent="0.25">
      <c r="A1224"/>
      <c r="B1224" t="s">
        <v>1804</v>
      </c>
      <c r="C1224" t="s">
        <v>1805</v>
      </c>
      <c r="D1224" t="s">
        <v>198</v>
      </c>
      <c r="E1224" t="s">
        <v>198</v>
      </c>
      <c r="F1224" t="s">
        <v>198</v>
      </c>
      <c r="G1224" t="s">
        <v>1321</v>
      </c>
      <c r="H1224">
        <v>18.366</v>
      </c>
      <c r="I1224">
        <v>7.37</v>
      </c>
      <c r="J1224">
        <v>165</v>
      </c>
      <c r="K1224">
        <v>14.545454545454501</v>
      </c>
      <c r="L1224">
        <v>8</v>
      </c>
      <c r="M1224">
        <v>2</v>
      </c>
      <c r="N1224">
        <v>2</v>
      </c>
      <c r="O1224">
        <v>0</v>
      </c>
      <c r="P1224">
        <v>1</v>
      </c>
      <c r="Q1224" t="s">
        <v>198</v>
      </c>
      <c r="R1224">
        <v>1.512</v>
      </c>
      <c r="S1224">
        <v>10.7430502176285</v>
      </c>
      <c r="T1224" s="8">
        <f t="shared" si="247"/>
        <v>2.1409606779361268E-2</v>
      </c>
      <c r="U1224" s="8">
        <f t="shared" si="248"/>
        <v>0.91850051913651942</v>
      </c>
      <c r="V1224" s="7">
        <f t="shared" si="249"/>
        <v>0.96052331577286187</v>
      </c>
      <c r="W1224" t="str">
        <f t="shared" si="250"/>
        <v>n.s.</v>
      </c>
      <c r="X1224" t="str">
        <f t="shared" si="251"/>
        <v>n.s.</v>
      </c>
      <c r="Y1224" t="str">
        <f t="shared" si="252"/>
        <v>n.s.</v>
      </c>
      <c r="Z1224" t="str">
        <f t="shared" si="253"/>
        <v>n.s.</v>
      </c>
      <c r="AA1224">
        <f t="shared" si="254"/>
        <v>4</v>
      </c>
      <c r="AB1224">
        <v>-0.13665137064381039</v>
      </c>
      <c r="AC1224" t="s">
        <v>198</v>
      </c>
      <c r="AD1224">
        <v>0.30589623864290744</v>
      </c>
      <c r="AE1224">
        <v>-1.3186479986485866</v>
      </c>
      <c r="AF1224" t="s">
        <v>198</v>
      </c>
      <c r="AG1224">
        <v>1.2350415577669347</v>
      </c>
      <c r="AH1224">
        <f t="shared" si="255"/>
        <v>4</v>
      </c>
      <c r="AI1224">
        <v>-0.37706964907982332</v>
      </c>
      <c r="AJ1224" t="s">
        <v>198</v>
      </c>
      <c r="AK1224">
        <v>0.19029879162659466</v>
      </c>
      <c r="AL1224">
        <v>-1.7202784652333272</v>
      </c>
      <c r="AM1224" t="s">
        <v>198</v>
      </c>
      <c r="AN1224">
        <v>1.1909972250609135</v>
      </c>
      <c r="AO1224">
        <f t="shared" si="256"/>
        <v>4</v>
      </c>
      <c r="AP1224">
        <v>0.77</v>
      </c>
      <c r="AQ1224" t="s">
        <v>198</v>
      </c>
      <c r="AR1224">
        <v>1.141</v>
      </c>
      <c r="AS1224">
        <v>3.2949999999999999</v>
      </c>
      <c r="AT1224" t="s">
        <v>198</v>
      </c>
      <c r="AU1224">
        <v>0.438</v>
      </c>
      <c r="AV1224" t="s">
        <v>199</v>
      </c>
      <c r="AW1224" t="s">
        <v>198</v>
      </c>
      <c r="AX1224" t="s">
        <v>209</v>
      </c>
      <c r="BL1224">
        <f t="shared" si="257"/>
        <v>-1.7202784652333272</v>
      </c>
      <c r="BM1224" t="str">
        <f t="shared" si="258"/>
        <v/>
      </c>
      <c r="BN1224">
        <f t="shared" si="259"/>
        <v>1.1909972250609135</v>
      </c>
      <c r="BO1224">
        <v>1.7202784652333272</v>
      </c>
      <c r="BP1224" t="s">
        <v>198</v>
      </c>
      <c r="BQ1224">
        <v>-1.1909972250609135</v>
      </c>
    </row>
    <row r="1225" spans="1:69" hidden="1" x14ac:dyDescent="0.25">
      <c r="A1225"/>
      <c r="B1225" t="s">
        <v>1806</v>
      </c>
      <c r="C1225" t="s">
        <v>1807</v>
      </c>
      <c r="D1225" t="s">
        <v>198</v>
      </c>
      <c r="E1225" t="s">
        <v>198</v>
      </c>
      <c r="F1225" t="s">
        <v>198</v>
      </c>
      <c r="G1225" t="s">
        <v>1809</v>
      </c>
      <c r="H1225">
        <v>127.13500000000001</v>
      </c>
      <c r="I1225">
        <v>6.64</v>
      </c>
      <c r="J1225">
        <v>1212</v>
      </c>
      <c r="K1225">
        <v>4.2904290429042904</v>
      </c>
      <c r="L1225">
        <v>5</v>
      </c>
      <c r="M1225">
        <v>4</v>
      </c>
      <c r="N1225">
        <v>4</v>
      </c>
      <c r="O1225">
        <v>0</v>
      </c>
      <c r="P1225">
        <v>1</v>
      </c>
      <c r="Q1225" t="s">
        <v>198</v>
      </c>
      <c r="R1225">
        <v>0.20200000000000001</v>
      </c>
      <c r="S1225">
        <v>12.4337992668152</v>
      </c>
      <c r="T1225" s="8">
        <f t="shared" si="247"/>
        <v>-2.4993601414983209</v>
      </c>
      <c r="U1225" s="8">
        <f t="shared" si="248"/>
        <v>2.7446382710246544</v>
      </c>
      <c r="V1225" s="7">
        <f t="shared" si="249"/>
        <v>8.9862079421233254E-2</v>
      </c>
      <c r="W1225" t="str">
        <f t="shared" si="250"/>
        <v>n.s.</v>
      </c>
      <c r="X1225" t="str">
        <f t="shared" si="251"/>
        <v>n.s.</v>
      </c>
      <c r="Y1225" t="str">
        <f t="shared" si="252"/>
        <v>n.s.</v>
      </c>
      <c r="Z1225" t="str">
        <f t="shared" si="253"/>
        <v>n.s.</v>
      </c>
      <c r="AA1225">
        <f t="shared" si="254"/>
        <v>3</v>
      </c>
      <c r="AB1225">
        <v>-1.1366513706438104</v>
      </c>
      <c r="AC1225">
        <v>-6.3282258394607593</v>
      </c>
      <c r="AD1225">
        <v>-3.3203214390393296E-2</v>
      </c>
      <c r="AE1225" t="s">
        <v>198</v>
      </c>
      <c r="AF1225" t="s">
        <v>198</v>
      </c>
      <c r="AG1225" t="s">
        <v>198</v>
      </c>
      <c r="AH1225">
        <f t="shared" si="255"/>
        <v>3</v>
      </c>
      <c r="AI1225">
        <v>-1.3770696490798233</v>
      </c>
      <c r="AJ1225">
        <v>-6.6438561897747244</v>
      </c>
      <c r="AK1225">
        <v>-0.14880066140670606</v>
      </c>
      <c r="AL1225" t="s">
        <v>198</v>
      </c>
      <c r="AM1225" t="s">
        <v>198</v>
      </c>
      <c r="AN1225" t="s">
        <v>198</v>
      </c>
      <c r="AO1225">
        <f t="shared" si="256"/>
        <v>3</v>
      </c>
      <c r="AP1225">
        <v>0.38500000000000001</v>
      </c>
      <c r="AQ1225">
        <v>0.01</v>
      </c>
      <c r="AR1225">
        <v>0.90200000000000002</v>
      </c>
      <c r="AS1225" t="s">
        <v>198</v>
      </c>
      <c r="AT1225" t="s">
        <v>198</v>
      </c>
      <c r="AU1225" t="s">
        <v>198</v>
      </c>
      <c r="AV1225" t="s">
        <v>1999</v>
      </c>
      <c r="AW1225" t="s">
        <v>362</v>
      </c>
      <c r="AX1225" t="s">
        <v>1808</v>
      </c>
      <c r="BL1225" t="str">
        <f t="shared" si="257"/>
        <v/>
      </c>
      <c r="BM1225" t="str">
        <f t="shared" si="258"/>
        <v/>
      </c>
      <c r="BN1225" t="str">
        <f t="shared" si="259"/>
        <v/>
      </c>
      <c r="BO1225" t="s">
        <v>198</v>
      </c>
      <c r="BP1225" t="s">
        <v>198</v>
      </c>
      <c r="BQ1225" t="s">
        <v>198</v>
      </c>
    </row>
    <row r="1226" spans="1:69" hidden="1" x14ac:dyDescent="0.25">
      <c r="A1226"/>
      <c r="B1226" t="s">
        <v>1810</v>
      </c>
      <c r="C1226" t="s">
        <v>3154</v>
      </c>
      <c r="D1226" t="s">
        <v>198</v>
      </c>
      <c r="E1226" t="s">
        <v>198</v>
      </c>
      <c r="F1226" t="s">
        <v>198</v>
      </c>
      <c r="G1226" t="s">
        <v>3155</v>
      </c>
      <c r="H1226">
        <v>56.329000000000001</v>
      </c>
      <c r="I1226">
        <v>7.69</v>
      </c>
      <c r="J1226">
        <v>519</v>
      </c>
      <c r="K1226">
        <v>7.1290944123314102</v>
      </c>
      <c r="L1226">
        <v>3</v>
      </c>
      <c r="M1226">
        <v>2</v>
      </c>
      <c r="N1226">
        <v>2</v>
      </c>
      <c r="O1226">
        <v>0</v>
      </c>
      <c r="P1226">
        <v>1</v>
      </c>
      <c r="Q1226" t="s">
        <v>198</v>
      </c>
      <c r="R1226">
        <v>0.26900000000000002</v>
      </c>
      <c r="S1226">
        <v>12.5672664642334</v>
      </c>
      <c r="T1226" s="8">
        <f t="shared" si="247"/>
        <v>-6.3658318753997349</v>
      </c>
      <c r="U1226" s="8">
        <f t="shared" si="248"/>
        <v>3.7606035938976046E-2</v>
      </c>
      <c r="V1226" s="7">
        <f t="shared" si="249"/>
        <v>3.1479479261420332E-14</v>
      </c>
      <c r="W1226" t="str">
        <f t="shared" si="250"/>
        <v>n.s.</v>
      </c>
      <c r="X1226" t="str">
        <f t="shared" si="251"/>
        <v>n.s.</v>
      </c>
      <c r="Y1226" t="str">
        <f t="shared" si="252"/>
        <v>n.s.</v>
      </c>
      <c r="Z1226" t="str">
        <f t="shared" si="253"/>
        <v>n.s.</v>
      </c>
      <c r="AA1226">
        <f t="shared" si="254"/>
        <v>2</v>
      </c>
      <c r="AB1226">
        <v>-6.4034379113387114</v>
      </c>
      <c r="AC1226">
        <v>-6.3282258394607593</v>
      </c>
      <c r="AD1226" t="s">
        <v>198</v>
      </c>
      <c r="AE1226" t="s">
        <v>198</v>
      </c>
      <c r="AF1226" t="s">
        <v>198</v>
      </c>
      <c r="AG1226" t="s">
        <v>198</v>
      </c>
      <c r="AH1226">
        <f t="shared" si="255"/>
        <v>2</v>
      </c>
      <c r="AI1226">
        <v>-6.6438561897747244</v>
      </c>
      <c r="AJ1226">
        <v>-6.6438561897747244</v>
      </c>
      <c r="AK1226" t="s">
        <v>198</v>
      </c>
      <c r="AL1226" t="s">
        <v>198</v>
      </c>
      <c r="AM1226" t="s">
        <v>198</v>
      </c>
      <c r="AN1226" t="s">
        <v>198</v>
      </c>
      <c r="AO1226">
        <f t="shared" si="256"/>
        <v>2</v>
      </c>
      <c r="AP1226">
        <v>0.01</v>
      </c>
      <c r="AQ1226">
        <v>0.01</v>
      </c>
      <c r="AR1226" t="s">
        <v>198</v>
      </c>
      <c r="AS1226" t="s">
        <v>198</v>
      </c>
      <c r="AT1226" t="s">
        <v>198</v>
      </c>
      <c r="AU1226" t="s">
        <v>198</v>
      </c>
      <c r="AV1226" t="s">
        <v>199</v>
      </c>
      <c r="AW1226" t="s">
        <v>198</v>
      </c>
      <c r="AX1226" t="s">
        <v>209</v>
      </c>
      <c r="BL1226" t="str">
        <f t="shared" si="257"/>
        <v/>
      </c>
      <c r="BM1226" t="str">
        <f t="shared" si="258"/>
        <v/>
      </c>
      <c r="BN1226" t="str">
        <f t="shared" si="259"/>
        <v/>
      </c>
      <c r="BO1226" t="s">
        <v>198</v>
      </c>
      <c r="BP1226" t="s">
        <v>198</v>
      </c>
      <c r="BQ1226" t="s">
        <v>198</v>
      </c>
    </row>
    <row r="1227" spans="1:69" hidden="1" x14ac:dyDescent="0.25">
      <c r="A1227"/>
      <c r="B1227" t="s">
        <v>3156</v>
      </c>
      <c r="C1227" t="s">
        <v>3157</v>
      </c>
      <c r="D1227" t="s">
        <v>198</v>
      </c>
      <c r="E1227" t="s">
        <v>198</v>
      </c>
      <c r="F1227" t="s">
        <v>198</v>
      </c>
      <c r="G1227" t="s">
        <v>198</v>
      </c>
      <c r="H1227">
        <v>19.96</v>
      </c>
      <c r="I1227">
        <v>4.8600000000000003</v>
      </c>
      <c r="J1227">
        <v>187</v>
      </c>
      <c r="K1227">
        <v>17.647058823529399</v>
      </c>
      <c r="L1227">
        <v>7</v>
      </c>
      <c r="M1227">
        <v>2</v>
      </c>
      <c r="N1227">
        <v>2</v>
      </c>
      <c r="O1227">
        <v>0</v>
      </c>
      <c r="P1227">
        <v>1</v>
      </c>
      <c r="Q1227" t="s">
        <v>198</v>
      </c>
      <c r="R1227">
        <v>0.995</v>
      </c>
      <c r="S1227">
        <v>17.9569398164749</v>
      </c>
      <c r="T1227" s="8">
        <f t="shared" si="247"/>
        <v>0.58560998123646357</v>
      </c>
      <c r="U1227" s="8">
        <f t="shared" si="248"/>
        <v>0.92154427363144575</v>
      </c>
      <c r="V1227" s="7">
        <f t="shared" si="249"/>
        <v>0.21218765358212252</v>
      </c>
      <c r="W1227" t="str">
        <f t="shared" si="250"/>
        <v>n.s.</v>
      </c>
      <c r="X1227" t="str">
        <f t="shared" si="251"/>
        <v>n.s.</v>
      </c>
      <c r="Y1227" t="str">
        <f t="shared" si="252"/>
        <v>n.s.</v>
      </c>
      <c r="Z1227" t="str">
        <f t="shared" si="253"/>
        <v>n.s.</v>
      </c>
      <c r="AA1227">
        <f t="shared" si="254"/>
        <v>3</v>
      </c>
      <c r="AB1227">
        <v>-0.19593545207992324</v>
      </c>
      <c r="AC1227" t="s">
        <v>198</v>
      </c>
      <c r="AD1227" t="s">
        <v>198</v>
      </c>
      <c r="AE1227">
        <v>1.8795747174237765</v>
      </c>
      <c r="AF1227" t="s">
        <v>198</v>
      </c>
      <c r="AG1227">
        <v>7.319067836553772E-2</v>
      </c>
      <c r="AH1227">
        <f t="shared" si="255"/>
        <v>3</v>
      </c>
      <c r="AI1227">
        <v>-0.43635373051593618</v>
      </c>
      <c r="AJ1227" t="s">
        <v>198</v>
      </c>
      <c r="AK1227" t="s">
        <v>198</v>
      </c>
      <c r="AL1227">
        <v>1.4779442508390359</v>
      </c>
      <c r="AM1227" t="s">
        <v>198</v>
      </c>
      <c r="AN1227">
        <v>2.9146345659516508E-2</v>
      </c>
      <c r="AO1227">
        <f t="shared" si="256"/>
        <v>3</v>
      </c>
      <c r="AP1227">
        <v>0.73899999999999999</v>
      </c>
      <c r="AQ1227" t="s">
        <v>198</v>
      </c>
      <c r="AR1227" t="s">
        <v>198</v>
      </c>
      <c r="AS1227">
        <v>0.35899999999999999</v>
      </c>
      <c r="AT1227" t="s">
        <v>198</v>
      </c>
      <c r="AU1227">
        <v>0.98</v>
      </c>
      <c r="AV1227" t="s">
        <v>198</v>
      </c>
      <c r="AW1227" t="s">
        <v>1254</v>
      </c>
      <c r="AX1227" t="s">
        <v>198</v>
      </c>
      <c r="BL1227">
        <f t="shared" si="257"/>
        <v>1.4779442508390359</v>
      </c>
      <c r="BM1227" t="str">
        <f t="shared" si="258"/>
        <v/>
      </c>
      <c r="BN1227">
        <f t="shared" si="259"/>
        <v>2.9146345659516508E-2</v>
      </c>
      <c r="BO1227">
        <v>-1.4779442508390359</v>
      </c>
      <c r="BP1227" t="s">
        <v>198</v>
      </c>
      <c r="BQ1227">
        <v>-2.9146345659516508E-2</v>
      </c>
    </row>
    <row r="1228" spans="1:69" hidden="1" x14ac:dyDescent="0.25">
      <c r="A1228"/>
      <c r="B1228" t="s">
        <v>3158</v>
      </c>
      <c r="C1228" t="s">
        <v>3159</v>
      </c>
      <c r="D1228" t="s">
        <v>198</v>
      </c>
      <c r="E1228" t="s">
        <v>198</v>
      </c>
      <c r="F1228" t="s">
        <v>198</v>
      </c>
      <c r="G1228" t="s">
        <v>3160</v>
      </c>
      <c r="H1228">
        <v>23.422999999999998</v>
      </c>
      <c r="I1228">
        <v>10.050000000000001</v>
      </c>
      <c r="J1228">
        <v>206</v>
      </c>
      <c r="K1228">
        <v>13.5922330097087</v>
      </c>
      <c r="L1228">
        <v>4</v>
      </c>
      <c r="M1228">
        <v>2</v>
      </c>
      <c r="N1228">
        <v>2</v>
      </c>
      <c r="O1228">
        <v>0</v>
      </c>
      <c r="P1228">
        <v>1</v>
      </c>
      <c r="Q1228" t="s">
        <v>198</v>
      </c>
      <c r="R1228">
        <v>0.70099999999999996</v>
      </c>
      <c r="S1228">
        <v>11.5782479047775</v>
      </c>
      <c r="T1228" s="8">
        <f t="shared" si="247"/>
        <v>-1.3487150920023998</v>
      </c>
      <c r="U1228" s="8">
        <f t="shared" si="248"/>
        <v>0.22638466209001201</v>
      </c>
      <c r="V1228" s="7">
        <f t="shared" si="249"/>
        <v>1.5037181492112524E-5</v>
      </c>
      <c r="W1228" t="str">
        <f t="shared" si="250"/>
        <v>n.s.</v>
      </c>
      <c r="X1228" t="str">
        <f t="shared" si="251"/>
        <v>n.s.</v>
      </c>
      <c r="Y1228" t="str">
        <f t="shared" si="252"/>
        <v>n.s.</v>
      </c>
      <c r="Z1228" t="str">
        <f t="shared" si="253"/>
        <v>n.s.</v>
      </c>
      <c r="AA1228">
        <f t="shared" si="254"/>
        <v>2</v>
      </c>
      <c r="AB1228" t="s">
        <v>198</v>
      </c>
      <c r="AC1228" t="s">
        <v>198</v>
      </c>
      <c r="AD1228" t="s">
        <v>198</v>
      </c>
      <c r="AE1228">
        <v>-1.5750997540924123</v>
      </c>
      <c r="AF1228">
        <v>-1.1223304299123871</v>
      </c>
      <c r="AG1228" t="s">
        <v>198</v>
      </c>
      <c r="AH1228">
        <f t="shared" si="255"/>
        <v>2</v>
      </c>
      <c r="AI1228" t="s">
        <v>198</v>
      </c>
      <c r="AJ1228" t="s">
        <v>198</v>
      </c>
      <c r="AK1228" t="s">
        <v>198</v>
      </c>
      <c r="AL1228">
        <v>-1.9767302206771529</v>
      </c>
      <c r="AM1228">
        <v>-1.3201958212661251</v>
      </c>
      <c r="AN1228" t="s">
        <v>198</v>
      </c>
      <c r="AO1228">
        <f t="shared" si="256"/>
        <v>2</v>
      </c>
      <c r="AP1228" t="s">
        <v>198</v>
      </c>
      <c r="AQ1228" t="s">
        <v>198</v>
      </c>
      <c r="AR1228" t="s">
        <v>198</v>
      </c>
      <c r="AS1228">
        <v>3.9359999999999999</v>
      </c>
      <c r="AT1228">
        <v>2.4969999999999999</v>
      </c>
      <c r="AU1228" t="s">
        <v>198</v>
      </c>
      <c r="AV1228" t="s">
        <v>410</v>
      </c>
      <c r="AW1228" t="s">
        <v>198</v>
      </c>
      <c r="AX1228" t="s">
        <v>1397</v>
      </c>
      <c r="BL1228">
        <f t="shared" si="257"/>
        <v>-1.9767302206771529</v>
      </c>
      <c r="BM1228">
        <f t="shared" si="258"/>
        <v>-1.3201958212661251</v>
      </c>
      <c r="BN1228" t="str">
        <f t="shared" si="259"/>
        <v/>
      </c>
      <c r="BO1228">
        <v>1.9767302206771529</v>
      </c>
      <c r="BP1228">
        <v>1.3201958212661251</v>
      </c>
      <c r="BQ1228" t="s">
        <v>198</v>
      </c>
    </row>
    <row r="1229" spans="1:69" x14ac:dyDescent="0.25">
      <c r="B1229" t="s">
        <v>3161</v>
      </c>
      <c r="C1229" t="s">
        <v>3162</v>
      </c>
      <c r="D1229" t="s">
        <v>198</v>
      </c>
      <c r="E1229" t="s">
        <v>198</v>
      </c>
      <c r="F1229" t="s">
        <v>198</v>
      </c>
      <c r="G1229" t="s">
        <v>198</v>
      </c>
      <c r="H1229">
        <v>22.507999999999999</v>
      </c>
      <c r="I1229">
        <v>9.6999999999999993</v>
      </c>
      <c r="J1229">
        <v>207</v>
      </c>
      <c r="K1229">
        <v>9.6618357487922708</v>
      </c>
      <c r="L1229">
        <v>13</v>
      </c>
      <c r="M1229">
        <v>2</v>
      </c>
      <c r="N1229">
        <v>2</v>
      </c>
      <c r="O1229">
        <v>0</v>
      </c>
      <c r="P1229">
        <v>1</v>
      </c>
      <c r="Q1229" t="s">
        <v>198</v>
      </c>
      <c r="R1229">
        <v>0.84799999999999998</v>
      </c>
      <c r="S1229">
        <v>24.052944540977499</v>
      </c>
      <c r="T1229" s="8">
        <f t="shared" si="247"/>
        <v>-1.1308747663462912E-2</v>
      </c>
      <c r="U1229" s="8">
        <f t="shared" si="248"/>
        <v>0.9343454982378272</v>
      </c>
      <c r="V1229" s="7">
        <f t="shared" si="249"/>
        <v>0.97894116761512828</v>
      </c>
      <c r="W1229" t="str">
        <f t="shared" si="250"/>
        <v>n.s.</v>
      </c>
      <c r="X1229" t="str">
        <f t="shared" si="251"/>
        <v>n.s.</v>
      </c>
      <c r="Y1229" t="str">
        <f t="shared" si="252"/>
        <v>n.s.</v>
      </c>
      <c r="Z1229" t="str">
        <f t="shared" si="253"/>
        <v>n.s.</v>
      </c>
      <c r="AA1229">
        <f t="shared" si="254"/>
        <v>6</v>
      </c>
      <c r="AB1229">
        <v>-1.1479371781903254</v>
      </c>
      <c r="AC1229">
        <v>-0.20307070813846945</v>
      </c>
      <c r="AD1229">
        <v>-1.1188678066207101</v>
      </c>
      <c r="AE1229">
        <v>1.4817183779074325</v>
      </c>
      <c r="AF1229">
        <v>0.52702505547217604</v>
      </c>
      <c r="AG1229">
        <v>0.39327977358911886</v>
      </c>
      <c r="AH1229">
        <f t="shared" si="255"/>
        <v>6</v>
      </c>
      <c r="AI1229">
        <v>-1.3883554566263383</v>
      </c>
      <c r="AJ1229">
        <v>-0.51870105845243486</v>
      </c>
      <c r="AK1229">
        <v>-1.2344652536370229</v>
      </c>
      <c r="AL1229">
        <v>1.080087911322692</v>
      </c>
      <c r="AM1229">
        <v>0.32915966411843811</v>
      </c>
      <c r="AN1229">
        <v>0.34923544088309766</v>
      </c>
      <c r="AO1229">
        <f t="shared" si="256"/>
        <v>6</v>
      </c>
      <c r="AP1229">
        <v>0.38200000000000001</v>
      </c>
      <c r="AQ1229">
        <v>0.69799999999999995</v>
      </c>
      <c r="AR1229">
        <v>0.42499999999999999</v>
      </c>
      <c r="AS1229">
        <v>0.47299999999999998</v>
      </c>
      <c r="AT1229">
        <v>0.79600000000000004</v>
      </c>
      <c r="AU1229">
        <v>0.78500000000000003</v>
      </c>
      <c r="AV1229" t="s">
        <v>198</v>
      </c>
      <c r="AW1229" t="s">
        <v>198</v>
      </c>
      <c r="AX1229" t="s">
        <v>198</v>
      </c>
      <c r="BL1229">
        <f t="shared" si="257"/>
        <v>1.080087911322692</v>
      </c>
      <c r="BM1229">
        <f t="shared" si="258"/>
        <v>0.32915966411843811</v>
      </c>
      <c r="BN1229">
        <f t="shared" si="259"/>
        <v>0.34923544088309766</v>
      </c>
      <c r="BO1229">
        <v>-1.080087911322692</v>
      </c>
      <c r="BP1229">
        <v>-0.32915966411843811</v>
      </c>
      <c r="BQ1229">
        <v>-0.34923544088309766</v>
      </c>
    </row>
    <row r="1230" spans="1:69" hidden="1" x14ac:dyDescent="0.25">
      <c r="A1230"/>
      <c r="B1230" t="s">
        <v>3163</v>
      </c>
      <c r="C1230" t="s">
        <v>3164</v>
      </c>
      <c r="D1230" t="s">
        <v>198</v>
      </c>
      <c r="E1230" t="s">
        <v>198</v>
      </c>
      <c r="F1230" t="s">
        <v>198</v>
      </c>
      <c r="G1230" t="s">
        <v>198</v>
      </c>
      <c r="H1230">
        <v>11.33</v>
      </c>
      <c r="I1230">
        <v>4.84</v>
      </c>
      <c r="J1230">
        <v>107</v>
      </c>
      <c r="K1230">
        <v>38.317757009345797</v>
      </c>
      <c r="L1230">
        <v>5</v>
      </c>
      <c r="M1230">
        <v>3</v>
      </c>
      <c r="N1230">
        <v>3</v>
      </c>
      <c r="O1230">
        <v>0</v>
      </c>
      <c r="P1230">
        <v>1</v>
      </c>
      <c r="Q1230" t="s">
        <v>198</v>
      </c>
      <c r="R1230">
        <v>2.1619999999999999</v>
      </c>
      <c r="S1230">
        <v>6.1258435249328604</v>
      </c>
      <c r="T1230" s="8">
        <f t="shared" si="247"/>
        <v>-0.6992033734116857</v>
      </c>
      <c r="U1230" s="8">
        <f t="shared" si="248"/>
        <v>0.25866980912498966</v>
      </c>
      <c r="V1230" s="7">
        <f t="shared" si="249"/>
        <v>6.3749021729775758E-4</v>
      </c>
      <c r="W1230" t="str">
        <f t="shared" si="250"/>
        <v>n.s.</v>
      </c>
      <c r="X1230" t="str">
        <f t="shared" si="251"/>
        <v>n.s.</v>
      </c>
      <c r="Y1230" t="str">
        <f t="shared" si="252"/>
        <v>n.s.</v>
      </c>
      <c r="Z1230" t="str">
        <f t="shared" si="253"/>
        <v>n.s.</v>
      </c>
      <c r="AA1230">
        <f t="shared" si="254"/>
        <v>3</v>
      </c>
      <c r="AB1230">
        <v>-0.39444912811145705</v>
      </c>
      <c r="AC1230" t="s">
        <v>198</v>
      </c>
      <c r="AD1230">
        <v>-1.0268195975995391</v>
      </c>
      <c r="AE1230" t="s">
        <v>198</v>
      </c>
      <c r="AF1230">
        <v>-0.67634139452406061</v>
      </c>
      <c r="AG1230" t="s">
        <v>198</v>
      </c>
      <c r="AH1230">
        <f t="shared" si="255"/>
        <v>3</v>
      </c>
      <c r="AI1230">
        <v>-0.63486740654746998</v>
      </c>
      <c r="AJ1230" t="s">
        <v>198</v>
      </c>
      <c r="AK1230">
        <v>-1.1424170446158519</v>
      </c>
      <c r="AL1230" t="s">
        <v>198</v>
      </c>
      <c r="AM1230">
        <v>-0.87420678587779865</v>
      </c>
      <c r="AN1230" t="s">
        <v>198</v>
      </c>
      <c r="AO1230">
        <f t="shared" si="256"/>
        <v>3</v>
      </c>
      <c r="AP1230">
        <v>0.64400000000000002</v>
      </c>
      <c r="AQ1230" t="s">
        <v>198</v>
      </c>
      <c r="AR1230">
        <v>0.45300000000000001</v>
      </c>
      <c r="AS1230" t="s">
        <v>198</v>
      </c>
      <c r="AT1230">
        <v>1.833</v>
      </c>
      <c r="AU1230" t="s">
        <v>198</v>
      </c>
      <c r="AV1230" t="s">
        <v>198</v>
      </c>
      <c r="AW1230" t="s">
        <v>198</v>
      </c>
      <c r="AX1230" t="s">
        <v>198</v>
      </c>
      <c r="BL1230" t="str">
        <f t="shared" si="257"/>
        <v/>
      </c>
      <c r="BM1230">
        <f t="shared" si="258"/>
        <v>-0.87420678587779865</v>
      </c>
      <c r="BN1230" t="str">
        <f t="shared" si="259"/>
        <v/>
      </c>
      <c r="BO1230" t="s">
        <v>198</v>
      </c>
      <c r="BP1230">
        <v>0.87420678587779865</v>
      </c>
      <c r="BQ1230" t="s">
        <v>198</v>
      </c>
    </row>
    <row r="1231" spans="1:69" hidden="1" x14ac:dyDescent="0.25">
      <c r="A1231"/>
      <c r="B1231" t="s">
        <v>3165</v>
      </c>
      <c r="C1231" t="s">
        <v>3166</v>
      </c>
      <c r="D1231" t="s">
        <v>198</v>
      </c>
      <c r="E1231" t="s">
        <v>198</v>
      </c>
      <c r="F1231" t="s">
        <v>198</v>
      </c>
      <c r="G1231" t="s">
        <v>3167</v>
      </c>
      <c r="H1231">
        <v>56.825000000000003</v>
      </c>
      <c r="I1231">
        <v>5.31</v>
      </c>
      <c r="J1231">
        <v>512</v>
      </c>
      <c r="K1231">
        <v>6.25</v>
      </c>
      <c r="L1231">
        <v>6</v>
      </c>
      <c r="M1231">
        <v>2</v>
      </c>
      <c r="N1231">
        <v>2</v>
      </c>
      <c r="O1231">
        <v>0</v>
      </c>
      <c r="P1231">
        <v>1</v>
      </c>
      <c r="Q1231" t="s">
        <v>198</v>
      </c>
      <c r="R1231">
        <v>0.33400000000000002</v>
      </c>
      <c r="S1231">
        <v>18.478173971176101</v>
      </c>
      <c r="T1231" s="8">
        <f t="shared" si="247"/>
        <v>-0.57269807113804261</v>
      </c>
      <c r="U1231" s="8">
        <f t="shared" si="248"/>
        <v>0.87844726698325404</v>
      </c>
      <c r="V1231" s="7">
        <f t="shared" si="249"/>
        <v>0.19104965589573325</v>
      </c>
      <c r="W1231" t="str">
        <f t="shared" si="250"/>
        <v>n.s.</v>
      </c>
      <c r="X1231" t="str">
        <f t="shared" si="251"/>
        <v>n.s.</v>
      </c>
      <c r="Y1231" t="str">
        <f t="shared" si="252"/>
        <v>n.s.</v>
      </c>
      <c r="Z1231" t="str">
        <f t="shared" si="253"/>
        <v>n.s.</v>
      </c>
      <c r="AA1231">
        <f t="shared" si="254"/>
        <v>4</v>
      </c>
      <c r="AB1231" t="s">
        <v>198</v>
      </c>
      <c r="AC1231">
        <v>-1.8952664321846533</v>
      </c>
      <c r="AD1231">
        <v>0.53998211855440936</v>
      </c>
      <c r="AE1231">
        <v>-0.27102116274364429</v>
      </c>
      <c r="AF1231">
        <v>-0.66448680817828221</v>
      </c>
      <c r="AG1231" t="s">
        <v>198</v>
      </c>
      <c r="AH1231">
        <f t="shared" si="255"/>
        <v>4</v>
      </c>
      <c r="AI1231" t="s">
        <v>198</v>
      </c>
      <c r="AJ1231">
        <v>-2.2108967824986188</v>
      </c>
      <c r="AK1231">
        <v>0.42438467153809656</v>
      </c>
      <c r="AL1231">
        <v>-0.67265162932838485</v>
      </c>
      <c r="AM1231">
        <v>-0.86235219953202014</v>
      </c>
      <c r="AN1231" t="s">
        <v>198</v>
      </c>
      <c r="AO1231">
        <f t="shared" si="256"/>
        <v>4</v>
      </c>
      <c r="AP1231" t="s">
        <v>198</v>
      </c>
      <c r="AQ1231">
        <v>0.216</v>
      </c>
      <c r="AR1231">
        <v>1.3420000000000001</v>
      </c>
      <c r="AS1231">
        <v>1.5940000000000001</v>
      </c>
      <c r="AT1231">
        <v>1.8180000000000001</v>
      </c>
      <c r="AU1231" t="s">
        <v>198</v>
      </c>
      <c r="AV1231" t="s">
        <v>1449</v>
      </c>
      <c r="AW1231" t="s">
        <v>198</v>
      </c>
      <c r="AX1231" t="s">
        <v>198</v>
      </c>
      <c r="BL1231">
        <f t="shared" si="257"/>
        <v>-0.67265162932838485</v>
      </c>
      <c r="BM1231">
        <f t="shared" si="258"/>
        <v>-0.86235219953202014</v>
      </c>
      <c r="BN1231" t="str">
        <f t="shared" si="259"/>
        <v/>
      </c>
      <c r="BO1231">
        <v>0.67265162932838485</v>
      </c>
      <c r="BP1231">
        <v>0.86235219953202014</v>
      </c>
      <c r="BQ1231" t="s">
        <v>198</v>
      </c>
    </row>
    <row r="1232" spans="1:69" hidden="1" x14ac:dyDescent="0.25">
      <c r="A1232"/>
      <c r="B1232" t="s">
        <v>3168</v>
      </c>
      <c r="C1232" t="s">
        <v>3169</v>
      </c>
      <c r="D1232" t="s">
        <v>3170</v>
      </c>
      <c r="E1232" t="s">
        <v>3171</v>
      </c>
      <c r="F1232" t="s">
        <v>1238</v>
      </c>
      <c r="G1232" t="s">
        <v>3172</v>
      </c>
      <c r="H1232">
        <v>98.105999999999995</v>
      </c>
      <c r="I1232">
        <v>7.15</v>
      </c>
      <c r="J1232">
        <v>899</v>
      </c>
      <c r="K1232">
        <v>5.3392658509455</v>
      </c>
      <c r="L1232">
        <v>5</v>
      </c>
      <c r="M1232">
        <v>3</v>
      </c>
      <c r="N1232">
        <v>3</v>
      </c>
      <c r="O1232">
        <v>0</v>
      </c>
      <c r="P1232">
        <v>1</v>
      </c>
      <c r="Q1232" t="s">
        <v>198</v>
      </c>
      <c r="R1232">
        <v>0.11799999999999999</v>
      </c>
      <c r="S1232">
        <v>16.7676599025726</v>
      </c>
      <c r="T1232" s="8">
        <f t="shared" si="247"/>
        <v>-0.82023994990138205</v>
      </c>
      <c r="U1232" s="8">
        <f t="shared" si="248"/>
        <v>7.8577569033776995E-2</v>
      </c>
      <c r="V1232" s="7">
        <f t="shared" si="249"/>
        <v>5.5455549684056106E-7</v>
      </c>
      <c r="W1232" t="str">
        <f t="shared" si="250"/>
        <v>n.s.</v>
      </c>
      <c r="X1232" t="str">
        <f t="shared" si="251"/>
        <v>n.s.</v>
      </c>
      <c r="Y1232" t="str">
        <f t="shared" si="252"/>
        <v>n.s.</v>
      </c>
      <c r="Z1232" t="str">
        <f t="shared" si="253"/>
        <v>n.s.</v>
      </c>
      <c r="AA1232">
        <f t="shared" si="254"/>
        <v>2</v>
      </c>
      <c r="AB1232">
        <v>-0.89881751893515904</v>
      </c>
      <c r="AC1232" t="s">
        <v>198</v>
      </c>
      <c r="AD1232">
        <v>-0.74166238086760505</v>
      </c>
      <c r="AE1232" t="s">
        <v>198</v>
      </c>
      <c r="AF1232" t="s">
        <v>198</v>
      </c>
      <c r="AG1232" t="s">
        <v>198</v>
      </c>
      <c r="AH1232">
        <f t="shared" si="255"/>
        <v>2</v>
      </c>
      <c r="AI1232">
        <v>-1.139235797371172</v>
      </c>
      <c r="AJ1232" t="s">
        <v>198</v>
      </c>
      <c r="AK1232">
        <v>-0.85725982788391786</v>
      </c>
      <c r="AL1232" t="s">
        <v>198</v>
      </c>
      <c r="AM1232" t="s">
        <v>198</v>
      </c>
      <c r="AN1232" t="s">
        <v>198</v>
      </c>
      <c r="AO1232">
        <f t="shared" si="256"/>
        <v>2</v>
      </c>
      <c r="AP1232">
        <v>0.45400000000000001</v>
      </c>
      <c r="AQ1232" t="s">
        <v>198</v>
      </c>
      <c r="AR1232">
        <v>0.55200000000000005</v>
      </c>
      <c r="AS1232" t="s">
        <v>198</v>
      </c>
      <c r="AT1232" t="s">
        <v>198</v>
      </c>
      <c r="AU1232" t="s">
        <v>198</v>
      </c>
      <c r="AV1232" t="s">
        <v>198</v>
      </c>
      <c r="AW1232" t="s">
        <v>198</v>
      </c>
      <c r="AX1232" t="s">
        <v>1272</v>
      </c>
      <c r="BL1232" t="str">
        <f t="shared" si="257"/>
        <v/>
      </c>
      <c r="BM1232" t="str">
        <f t="shared" si="258"/>
        <v/>
      </c>
      <c r="BN1232" t="str">
        <f t="shared" si="259"/>
        <v/>
      </c>
      <c r="BO1232" t="s">
        <v>198</v>
      </c>
      <c r="BP1232" t="s">
        <v>198</v>
      </c>
      <c r="BQ1232" t="s">
        <v>198</v>
      </c>
    </row>
    <row r="1233" spans="1:69" hidden="1" x14ac:dyDescent="0.25">
      <c r="A1233"/>
      <c r="B1233" t="s">
        <v>3173</v>
      </c>
      <c r="C1233" t="s">
        <v>3174</v>
      </c>
      <c r="D1233" t="s">
        <v>198</v>
      </c>
      <c r="E1233" t="s">
        <v>198</v>
      </c>
      <c r="F1233" t="s">
        <v>198</v>
      </c>
      <c r="G1233" t="s">
        <v>3175</v>
      </c>
      <c r="H1233">
        <v>46.8</v>
      </c>
      <c r="I1233">
        <v>5.71</v>
      </c>
      <c r="J1233">
        <v>414</v>
      </c>
      <c r="K1233">
        <v>5.5555555555555598</v>
      </c>
      <c r="L1233">
        <v>5</v>
      </c>
      <c r="M1233">
        <v>2</v>
      </c>
      <c r="N1233">
        <v>2</v>
      </c>
      <c r="O1233">
        <v>0</v>
      </c>
      <c r="P1233">
        <v>1</v>
      </c>
      <c r="Q1233" t="s">
        <v>198</v>
      </c>
      <c r="R1233">
        <v>0.29199999999999998</v>
      </c>
      <c r="S1233">
        <v>11.239915370941199</v>
      </c>
      <c r="T1233" s="8">
        <f t="shared" si="247"/>
        <v>-0.45886272926457894</v>
      </c>
      <c r="U1233" s="8">
        <f t="shared" si="248"/>
        <v>0.20149954950117815</v>
      </c>
      <c r="V1233" s="7">
        <f t="shared" si="249"/>
        <v>2.9080244295790988E-3</v>
      </c>
      <c r="W1233" t="str">
        <f t="shared" si="250"/>
        <v>n.s.</v>
      </c>
      <c r="X1233" t="str">
        <f t="shared" si="251"/>
        <v>n.s.</v>
      </c>
      <c r="Y1233" t="str">
        <f t="shared" si="252"/>
        <v>n.s.</v>
      </c>
      <c r="Z1233" t="str">
        <f t="shared" si="253"/>
        <v>n.s.</v>
      </c>
      <c r="AA1233">
        <f t="shared" si="254"/>
        <v>2</v>
      </c>
      <c r="AB1233" t="s">
        <v>198</v>
      </c>
      <c r="AC1233" t="s">
        <v>198</v>
      </c>
      <c r="AD1233">
        <v>-0.66036227876575704</v>
      </c>
      <c r="AE1233" t="s">
        <v>198</v>
      </c>
      <c r="AF1233">
        <v>-0.2573631797634009</v>
      </c>
      <c r="AG1233" t="s">
        <v>198</v>
      </c>
      <c r="AH1233">
        <f t="shared" si="255"/>
        <v>2</v>
      </c>
      <c r="AI1233" t="s">
        <v>198</v>
      </c>
      <c r="AJ1233" t="s">
        <v>198</v>
      </c>
      <c r="AK1233">
        <v>-0.77595972578206984</v>
      </c>
      <c r="AL1233" t="s">
        <v>198</v>
      </c>
      <c r="AM1233">
        <v>-0.45522857111713888</v>
      </c>
      <c r="AN1233" t="s">
        <v>198</v>
      </c>
      <c r="AO1233">
        <f t="shared" si="256"/>
        <v>2</v>
      </c>
      <c r="AP1233" t="s">
        <v>198</v>
      </c>
      <c r="AQ1233" t="s">
        <v>198</v>
      </c>
      <c r="AR1233">
        <v>0.58399999999999996</v>
      </c>
      <c r="AS1233" t="s">
        <v>198</v>
      </c>
      <c r="AT1233">
        <v>1.371</v>
      </c>
      <c r="AU1233" t="s">
        <v>198</v>
      </c>
      <c r="AV1233" t="s">
        <v>199</v>
      </c>
      <c r="AW1233" t="s">
        <v>198</v>
      </c>
      <c r="AX1233" t="s">
        <v>84</v>
      </c>
      <c r="BL1233" t="str">
        <f t="shared" si="257"/>
        <v/>
      </c>
      <c r="BM1233">
        <f t="shared" si="258"/>
        <v>-0.45522857111713888</v>
      </c>
      <c r="BN1233" t="str">
        <f t="shared" si="259"/>
        <v/>
      </c>
      <c r="BO1233" t="s">
        <v>198</v>
      </c>
      <c r="BP1233">
        <v>0.45522857111713888</v>
      </c>
      <c r="BQ1233" t="s">
        <v>198</v>
      </c>
    </row>
    <row r="1234" spans="1:69" hidden="1" x14ac:dyDescent="0.25">
      <c r="A1234"/>
      <c r="B1234" t="s">
        <v>3176</v>
      </c>
      <c r="C1234" t="s">
        <v>3177</v>
      </c>
      <c r="D1234" t="s">
        <v>198</v>
      </c>
      <c r="E1234" t="s">
        <v>198</v>
      </c>
      <c r="F1234" t="s">
        <v>198</v>
      </c>
      <c r="G1234" t="s">
        <v>3178</v>
      </c>
      <c r="H1234">
        <v>89.200999999999993</v>
      </c>
      <c r="I1234">
        <v>7.75</v>
      </c>
      <c r="J1234">
        <v>870</v>
      </c>
      <c r="K1234">
        <v>5.4022988505747103</v>
      </c>
      <c r="L1234">
        <v>3</v>
      </c>
      <c r="M1234">
        <v>3</v>
      </c>
      <c r="N1234">
        <v>3</v>
      </c>
      <c r="O1234">
        <v>0</v>
      </c>
      <c r="P1234">
        <v>1</v>
      </c>
      <c r="Q1234" t="s">
        <v>198</v>
      </c>
      <c r="R1234">
        <v>0.151</v>
      </c>
      <c r="S1234">
        <v>9.0283889770507795</v>
      </c>
      <c r="T1234" s="8">
        <f t="shared" si="247"/>
        <v>2.4572646409429013</v>
      </c>
      <c r="U1234" s="8">
        <f t="shared" si="248"/>
        <v>4.2306358815378449</v>
      </c>
      <c r="V1234" s="7">
        <f t="shared" si="249"/>
        <v>0.26399574883960597</v>
      </c>
      <c r="W1234" t="str">
        <f t="shared" si="250"/>
        <v>n.s.</v>
      </c>
      <c r="X1234" t="str">
        <f t="shared" si="251"/>
        <v>n.s.</v>
      </c>
      <c r="Y1234" t="str">
        <f t="shared" si="252"/>
        <v>n.s.</v>
      </c>
      <c r="Z1234" t="str">
        <f t="shared" si="253"/>
        <v>n.s.</v>
      </c>
      <c r="AA1234">
        <f t="shared" si="254"/>
        <v>2</v>
      </c>
      <c r="AB1234" t="s">
        <v>198</v>
      </c>
      <c r="AC1234" t="s">
        <v>198</v>
      </c>
      <c r="AD1234">
        <v>-1.7733712405949433</v>
      </c>
      <c r="AE1234" t="s">
        <v>198</v>
      </c>
      <c r="AF1234" t="s">
        <v>198</v>
      </c>
      <c r="AG1234">
        <v>6.6879005224807457</v>
      </c>
      <c r="AH1234">
        <f t="shared" si="255"/>
        <v>2</v>
      </c>
      <c r="AI1234" t="s">
        <v>198</v>
      </c>
      <c r="AJ1234" t="s">
        <v>198</v>
      </c>
      <c r="AK1234">
        <v>-1.8889686876112561</v>
      </c>
      <c r="AL1234" t="s">
        <v>198</v>
      </c>
      <c r="AM1234" t="s">
        <v>198</v>
      </c>
      <c r="AN1234">
        <v>6.6438561897747244</v>
      </c>
      <c r="AO1234">
        <f t="shared" si="256"/>
        <v>2</v>
      </c>
      <c r="AP1234" t="s">
        <v>198</v>
      </c>
      <c r="AQ1234" t="s">
        <v>198</v>
      </c>
      <c r="AR1234">
        <v>0.27</v>
      </c>
      <c r="AS1234" t="s">
        <v>198</v>
      </c>
      <c r="AT1234" t="s">
        <v>198</v>
      </c>
      <c r="AU1234">
        <v>0.01</v>
      </c>
      <c r="AV1234" t="s">
        <v>1449</v>
      </c>
      <c r="AW1234" t="s">
        <v>198</v>
      </c>
      <c r="AX1234" t="s">
        <v>198</v>
      </c>
      <c r="BL1234" t="str">
        <f t="shared" si="257"/>
        <v/>
      </c>
      <c r="BM1234" t="str">
        <f t="shared" si="258"/>
        <v/>
      </c>
      <c r="BN1234">
        <f t="shared" si="259"/>
        <v>6.6438561897747244</v>
      </c>
      <c r="BO1234" t="s">
        <v>198</v>
      </c>
      <c r="BP1234" t="s">
        <v>198</v>
      </c>
      <c r="BQ1234">
        <v>-6.6438561897747244</v>
      </c>
    </row>
    <row r="1235" spans="1:69" hidden="1" x14ac:dyDescent="0.25">
      <c r="A1235"/>
      <c r="B1235" t="s">
        <v>3179</v>
      </c>
      <c r="C1235" t="s">
        <v>3180</v>
      </c>
      <c r="D1235" t="s">
        <v>198</v>
      </c>
      <c r="E1235" t="s">
        <v>198</v>
      </c>
      <c r="F1235" t="s">
        <v>198</v>
      </c>
      <c r="G1235" t="s">
        <v>198</v>
      </c>
      <c r="H1235">
        <v>36.944000000000003</v>
      </c>
      <c r="I1235">
        <v>5.6</v>
      </c>
      <c r="J1235">
        <v>333</v>
      </c>
      <c r="K1235">
        <v>10.210210210210199</v>
      </c>
      <c r="L1235">
        <v>6</v>
      </c>
      <c r="M1235">
        <v>3</v>
      </c>
      <c r="N1235">
        <v>3</v>
      </c>
      <c r="O1235">
        <v>0</v>
      </c>
      <c r="P1235">
        <v>1</v>
      </c>
      <c r="Q1235" t="s">
        <v>198</v>
      </c>
      <c r="R1235">
        <v>0.58499999999999996</v>
      </c>
      <c r="S1235">
        <v>13.4549288749695</v>
      </c>
      <c r="T1235" s="8">
        <f t="shared" si="247"/>
        <v>-0.22746800553025159</v>
      </c>
      <c r="U1235" s="8">
        <f t="shared" si="248"/>
        <v>0.4961216998396758</v>
      </c>
      <c r="V1235" s="7">
        <f t="shared" si="249"/>
        <v>0.35494460635107794</v>
      </c>
      <c r="W1235" t="str">
        <f t="shared" si="250"/>
        <v>n.s.</v>
      </c>
      <c r="X1235" t="str">
        <f t="shared" si="251"/>
        <v>n.s.</v>
      </c>
      <c r="Y1235" t="str">
        <f t="shared" si="252"/>
        <v>n.s.</v>
      </c>
      <c r="Z1235" t="str">
        <f t="shared" si="253"/>
        <v>n.s.</v>
      </c>
      <c r="AA1235">
        <f t="shared" si="254"/>
        <v>3</v>
      </c>
      <c r="AB1235" t="s">
        <v>198</v>
      </c>
      <c r="AC1235" t="s">
        <v>198</v>
      </c>
      <c r="AD1235" t="s">
        <v>198</v>
      </c>
      <c r="AE1235">
        <v>-0.67970916086719835</v>
      </c>
      <c r="AF1235">
        <v>0.46320995787473296</v>
      </c>
      <c r="AG1235">
        <v>-0.46590481359828945</v>
      </c>
      <c r="AH1235">
        <f t="shared" si="255"/>
        <v>3</v>
      </c>
      <c r="AI1235" t="s">
        <v>198</v>
      </c>
      <c r="AJ1235" t="s">
        <v>198</v>
      </c>
      <c r="AK1235" t="s">
        <v>198</v>
      </c>
      <c r="AL1235">
        <v>-1.0813396274519389</v>
      </c>
      <c r="AM1235">
        <v>0.26534456652099497</v>
      </c>
      <c r="AN1235">
        <v>-0.50994914630431065</v>
      </c>
      <c r="AO1235">
        <f t="shared" si="256"/>
        <v>3</v>
      </c>
      <c r="AP1235" t="s">
        <v>198</v>
      </c>
      <c r="AQ1235" t="s">
        <v>198</v>
      </c>
      <c r="AR1235" t="s">
        <v>198</v>
      </c>
      <c r="AS1235">
        <v>2.1160000000000001</v>
      </c>
      <c r="AT1235">
        <v>0.83199999999999996</v>
      </c>
      <c r="AU1235">
        <v>1.4239999999999999</v>
      </c>
      <c r="AV1235" t="s">
        <v>198</v>
      </c>
      <c r="AW1235" t="s">
        <v>1254</v>
      </c>
      <c r="AX1235" t="s">
        <v>198</v>
      </c>
      <c r="BL1235">
        <f t="shared" si="257"/>
        <v>-1.0813396274519389</v>
      </c>
      <c r="BM1235">
        <f t="shared" si="258"/>
        <v>0.26534456652099497</v>
      </c>
      <c r="BN1235">
        <f t="shared" si="259"/>
        <v>-0.50994914630431065</v>
      </c>
      <c r="BO1235">
        <v>1.0813396274519389</v>
      </c>
      <c r="BP1235">
        <v>-0.26534456652099497</v>
      </c>
      <c r="BQ1235">
        <v>0.50994914630431065</v>
      </c>
    </row>
    <row r="1236" spans="1:69" hidden="1" x14ac:dyDescent="0.25">
      <c r="A1236"/>
      <c r="B1236" t="s">
        <v>3181</v>
      </c>
      <c r="C1236" t="s">
        <v>3182</v>
      </c>
      <c r="D1236" t="s">
        <v>198</v>
      </c>
      <c r="E1236" t="s">
        <v>198</v>
      </c>
      <c r="F1236" t="s">
        <v>198</v>
      </c>
      <c r="G1236" t="s">
        <v>198</v>
      </c>
      <c r="H1236">
        <v>28.974</v>
      </c>
      <c r="I1236">
        <v>7.09</v>
      </c>
      <c r="J1236">
        <v>283</v>
      </c>
      <c r="K1236">
        <v>15.9010600706714</v>
      </c>
      <c r="L1236">
        <v>3</v>
      </c>
      <c r="M1236">
        <v>3</v>
      </c>
      <c r="N1236">
        <v>3</v>
      </c>
      <c r="O1236">
        <v>0</v>
      </c>
      <c r="P1236">
        <v>1</v>
      </c>
      <c r="Q1236" t="s">
        <v>198</v>
      </c>
      <c r="R1236">
        <v>0.501</v>
      </c>
      <c r="S1236">
        <v>5.07124543190002</v>
      </c>
      <c r="T1236" s="8">
        <f t="shared" si="247"/>
        <v>-0.48074881688527543</v>
      </c>
      <c r="U1236" s="8">
        <f t="shared" si="248"/>
        <v>0.36943802076049875</v>
      </c>
      <c r="V1236" s="7">
        <f t="shared" si="249"/>
        <v>3.2833638984655591E-2</v>
      </c>
      <c r="W1236" t="str">
        <f t="shared" si="250"/>
        <v>n.s.</v>
      </c>
      <c r="X1236" t="str">
        <f t="shared" si="251"/>
        <v>n.s.</v>
      </c>
      <c r="Y1236" t="str">
        <f t="shared" si="252"/>
        <v>n.s.</v>
      </c>
      <c r="Z1236" t="str">
        <f t="shared" si="253"/>
        <v>n.s.</v>
      </c>
      <c r="AA1236">
        <f t="shared" si="254"/>
        <v>2</v>
      </c>
      <c r="AB1236" t="s">
        <v>198</v>
      </c>
      <c r="AC1236" t="s">
        <v>198</v>
      </c>
      <c r="AD1236">
        <v>-0.85018683764577418</v>
      </c>
      <c r="AE1236" t="s">
        <v>198</v>
      </c>
      <c r="AF1236">
        <v>-0.11131079612477668</v>
      </c>
      <c r="AG1236" t="s">
        <v>198</v>
      </c>
      <c r="AH1236">
        <f t="shared" si="255"/>
        <v>2</v>
      </c>
      <c r="AI1236" t="s">
        <v>198</v>
      </c>
      <c r="AJ1236" t="s">
        <v>198</v>
      </c>
      <c r="AK1236">
        <v>-0.96578428466208699</v>
      </c>
      <c r="AL1236" t="s">
        <v>198</v>
      </c>
      <c r="AM1236">
        <v>-0.30917618747851466</v>
      </c>
      <c r="AN1236" t="s">
        <v>198</v>
      </c>
      <c r="AO1236">
        <f t="shared" si="256"/>
        <v>2</v>
      </c>
      <c r="AP1236" t="s">
        <v>198</v>
      </c>
      <c r="AQ1236" t="s">
        <v>198</v>
      </c>
      <c r="AR1236">
        <v>0.51200000000000001</v>
      </c>
      <c r="AS1236" t="s">
        <v>198</v>
      </c>
      <c r="AT1236">
        <v>1.2390000000000001</v>
      </c>
      <c r="AU1236" t="s">
        <v>198</v>
      </c>
      <c r="AV1236" t="s">
        <v>198</v>
      </c>
      <c r="AW1236" t="s">
        <v>198</v>
      </c>
      <c r="AX1236" t="s">
        <v>198</v>
      </c>
      <c r="BL1236" t="str">
        <f t="shared" si="257"/>
        <v/>
      </c>
      <c r="BM1236">
        <f t="shared" si="258"/>
        <v>-0.30917618747851466</v>
      </c>
      <c r="BN1236" t="str">
        <f t="shared" si="259"/>
        <v/>
      </c>
      <c r="BO1236" t="s">
        <v>198</v>
      </c>
      <c r="BP1236">
        <v>0.30917618747851466</v>
      </c>
      <c r="BQ1236" t="s">
        <v>198</v>
      </c>
    </row>
    <row r="1237" spans="1:69" x14ac:dyDescent="0.25">
      <c r="B1237" t="s">
        <v>3183</v>
      </c>
      <c r="C1237" t="s">
        <v>3184</v>
      </c>
      <c r="D1237" t="s">
        <v>198</v>
      </c>
      <c r="E1237" t="s">
        <v>198</v>
      </c>
      <c r="F1237" t="s">
        <v>198</v>
      </c>
      <c r="G1237" t="s">
        <v>3185</v>
      </c>
      <c r="H1237">
        <v>48.816000000000003</v>
      </c>
      <c r="I1237">
        <v>9.2799999999999994</v>
      </c>
      <c r="J1237">
        <v>438</v>
      </c>
      <c r="K1237">
        <v>3.8812785388127899</v>
      </c>
      <c r="L1237">
        <v>9</v>
      </c>
      <c r="M1237">
        <v>1</v>
      </c>
      <c r="N1237">
        <v>1</v>
      </c>
      <c r="O1237">
        <v>0</v>
      </c>
      <c r="P1237">
        <v>1</v>
      </c>
      <c r="Q1237" t="s">
        <v>198</v>
      </c>
      <c r="R1237">
        <v>0.23300000000000001</v>
      </c>
      <c r="S1237">
        <v>32.985012769699097</v>
      </c>
      <c r="T1237" s="8">
        <f t="shared" si="247"/>
        <v>-1.4086065785542861</v>
      </c>
      <c r="U1237" s="8">
        <f t="shared" si="248"/>
        <v>2.5204199745211846</v>
      </c>
      <c r="V1237" s="7">
        <f t="shared" si="249"/>
        <v>0.24693934996972386</v>
      </c>
      <c r="W1237" t="str">
        <f t="shared" si="250"/>
        <v>n.s.</v>
      </c>
      <c r="X1237" t="str">
        <f t="shared" si="251"/>
        <v>n.s.</v>
      </c>
      <c r="Y1237" t="str">
        <f t="shared" si="252"/>
        <v>n.s.</v>
      </c>
      <c r="Z1237" t="str">
        <f t="shared" si="253"/>
        <v>n.s.</v>
      </c>
      <c r="AA1237">
        <f t="shared" si="254"/>
        <v>5</v>
      </c>
      <c r="AB1237" t="s">
        <v>198</v>
      </c>
      <c r="AC1237">
        <v>-6.3282258394607593</v>
      </c>
      <c r="AD1237">
        <v>0.70055994773746899</v>
      </c>
      <c r="AE1237">
        <v>-0.23156821978926323</v>
      </c>
      <c r="AF1237">
        <v>-0.14923327926853036</v>
      </c>
      <c r="AG1237">
        <v>-1.0345655019903455</v>
      </c>
      <c r="AH1237">
        <f t="shared" si="255"/>
        <v>5</v>
      </c>
      <c r="AI1237" t="s">
        <v>198</v>
      </c>
      <c r="AJ1237">
        <v>-6.6438561897747244</v>
      </c>
      <c r="AK1237">
        <v>0.58496250072115619</v>
      </c>
      <c r="AL1237">
        <v>-0.63319868637400378</v>
      </c>
      <c r="AM1237">
        <v>-0.34709867062226835</v>
      </c>
      <c r="AN1237">
        <v>-1.0786098346963666</v>
      </c>
      <c r="AO1237">
        <f t="shared" si="256"/>
        <v>5</v>
      </c>
      <c r="AP1237" t="s">
        <v>198</v>
      </c>
      <c r="AQ1237">
        <v>0.01</v>
      </c>
      <c r="AR1237">
        <v>1.5</v>
      </c>
      <c r="AS1237">
        <v>1.5509999999999999</v>
      </c>
      <c r="AT1237">
        <v>1.272</v>
      </c>
      <c r="AU1237">
        <v>2.1120000000000001</v>
      </c>
      <c r="AV1237" t="s">
        <v>198</v>
      </c>
      <c r="AW1237" t="s">
        <v>198</v>
      </c>
      <c r="AX1237" t="s">
        <v>198</v>
      </c>
      <c r="BL1237">
        <f t="shared" si="257"/>
        <v>-0.63319868637400378</v>
      </c>
      <c r="BM1237">
        <f t="shared" si="258"/>
        <v>-0.34709867062226835</v>
      </c>
      <c r="BN1237">
        <f t="shared" si="259"/>
        <v>-1.0786098346963666</v>
      </c>
      <c r="BO1237">
        <v>0.63319868637400378</v>
      </c>
      <c r="BP1237">
        <v>0.34709867062226835</v>
      </c>
      <c r="BQ1237">
        <v>1.0786098346963666</v>
      </c>
    </row>
    <row r="1238" spans="1:69" hidden="1" x14ac:dyDescent="0.25">
      <c r="A1238"/>
      <c r="B1238" t="s">
        <v>3186</v>
      </c>
      <c r="C1238" t="s">
        <v>3187</v>
      </c>
      <c r="D1238" t="s">
        <v>198</v>
      </c>
      <c r="E1238" t="s">
        <v>198</v>
      </c>
      <c r="F1238" t="s">
        <v>198</v>
      </c>
      <c r="G1238" t="s">
        <v>198</v>
      </c>
      <c r="H1238">
        <v>39.546999999999997</v>
      </c>
      <c r="I1238">
        <v>4.96</v>
      </c>
      <c r="J1238">
        <v>377</v>
      </c>
      <c r="K1238">
        <v>9.0185676392572898</v>
      </c>
      <c r="L1238">
        <v>8</v>
      </c>
      <c r="M1238">
        <v>3</v>
      </c>
      <c r="N1238">
        <v>3</v>
      </c>
      <c r="O1238">
        <v>0</v>
      </c>
      <c r="P1238">
        <v>1</v>
      </c>
      <c r="Q1238" t="s">
        <v>198</v>
      </c>
      <c r="R1238">
        <v>0.55100000000000005</v>
      </c>
      <c r="S1238">
        <v>10.468395471572901</v>
      </c>
      <c r="T1238" s="8">
        <f t="shared" si="247"/>
        <v>-0.12145100527969602</v>
      </c>
      <c r="U1238" s="8">
        <f t="shared" si="248"/>
        <v>0.6168053140675227</v>
      </c>
      <c r="V1238" s="7">
        <f t="shared" si="249"/>
        <v>0.67757172999999105</v>
      </c>
      <c r="W1238" t="str">
        <f t="shared" si="250"/>
        <v>n.s.</v>
      </c>
      <c r="X1238" t="str">
        <f t="shared" si="251"/>
        <v>n.s.</v>
      </c>
      <c r="Y1238" t="str">
        <f t="shared" si="252"/>
        <v>n.s.</v>
      </c>
      <c r="Z1238" t="str">
        <f t="shared" si="253"/>
        <v>n.s.</v>
      </c>
      <c r="AA1238">
        <f t="shared" si="254"/>
        <v>4</v>
      </c>
      <c r="AB1238">
        <v>-1.1069805039674676</v>
      </c>
      <c r="AC1238" t="s">
        <v>198</v>
      </c>
      <c r="AD1238">
        <v>8.3503817306459421E-2</v>
      </c>
      <c r="AE1238">
        <v>-5.0437763639070432E-2</v>
      </c>
      <c r="AF1238">
        <v>0.58811042918129453</v>
      </c>
      <c r="AG1238" t="s">
        <v>198</v>
      </c>
      <c r="AH1238">
        <f t="shared" si="255"/>
        <v>4</v>
      </c>
      <c r="AI1238">
        <v>-1.3473987824034805</v>
      </c>
      <c r="AJ1238" t="s">
        <v>198</v>
      </c>
      <c r="AK1238">
        <v>-3.2093629709853341E-2</v>
      </c>
      <c r="AL1238">
        <v>-0.45206823022381099</v>
      </c>
      <c r="AM1238">
        <v>0.39024503782755654</v>
      </c>
      <c r="AN1238" t="s">
        <v>198</v>
      </c>
      <c r="AO1238">
        <f t="shared" si="256"/>
        <v>4</v>
      </c>
      <c r="AP1238">
        <v>0.39300000000000002</v>
      </c>
      <c r="AQ1238" t="s">
        <v>198</v>
      </c>
      <c r="AR1238">
        <v>0.97799999999999998</v>
      </c>
      <c r="AS1238">
        <v>1.3680000000000001</v>
      </c>
      <c r="AT1238">
        <v>0.76300000000000001</v>
      </c>
      <c r="AU1238" t="s">
        <v>198</v>
      </c>
      <c r="AV1238" t="s">
        <v>198</v>
      </c>
      <c r="AW1238" t="s">
        <v>198</v>
      </c>
      <c r="AX1238" t="s">
        <v>198</v>
      </c>
      <c r="BL1238">
        <f t="shared" si="257"/>
        <v>-0.45206823022381099</v>
      </c>
      <c r="BM1238">
        <f t="shared" si="258"/>
        <v>0.39024503782755654</v>
      </c>
      <c r="BN1238" t="str">
        <f t="shared" si="259"/>
        <v/>
      </c>
      <c r="BO1238">
        <v>0.45206823022381099</v>
      </c>
      <c r="BP1238">
        <v>-0.39024503782755654</v>
      </c>
      <c r="BQ1238" t="s">
        <v>198</v>
      </c>
    </row>
    <row r="1239" spans="1:69" x14ac:dyDescent="0.25">
      <c r="B1239" t="s">
        <v>3188</v>
      </c>
      <c r="C1239" t="s">
        <v>3189</v>
      </c>
      <c r="D1239" t="s">
        <v>198</v>
      </c>
      <c r="E1239" t="s">
        <v>198</v>
      </c>
      <c r="F1239" t="s">
        <v>198</v>
      </c>
      <c r="G1239" t="s">
        <v>3191</v>
      </c>
      <c r="H1239">
        <v>64.957999999999998</v>
      </c>
      <c r="I1239">
        <v>5.57</v>
      </c>
      <c r="J1239">
        <v>559</v>
      </c>
      <c r="K1239">
        <v>7.5134168157424002</v>
      </c>
      <c r="L1239">
        <v>8</v>
      </c>
      <c r="M1239">
        <v>4</v>
      </c>
      <c r="N1239">
        <v>4</v>
      </c>
      <c r="O1239">
        <v>0</v>
      </c>
      <c r="P1239">
        <v>1</v>
      </c>
      <c r="Q1239" t="s">
        <v>198</v>
      </c>
      <c r="R1239">
        <v>0.28299999999999997</v>
      </c>
      <c r="S1239">
        <v>22.445592880248999</v>
      </c>
      <c r="T1239" s="8">
        <f t="shared" si="247"/>
        <v>-1.3288597109999185</v>
      </c>
      <c r="U1239" s="8">
        <f t="shared" si="248"/>
        <v>2.2982725026407262</v>
      </c>
      <c r="V1239" s="7">
        <f t="shared" si="249"/>
        <v>0.22511917560112246</v>
      </c>
      <c r="W1239" t="str">
        <f t="shared" si="250"/>
        <v>n.s.</v>
      </c>
      <c r="X1239" t="str">
        <f t="shared" si="251"/>
        <v>n.s.</v>
      </c>
      <c r="Y1239" t="str">
        <f t="shared" si="252"/>
        <v>n.s.</v>
      </c>
      <c r="Z1239" t="str">
        <f t="shared" si="253"/>
        <v>n.s.</v>
      </c>
      <c r="AA1239">
        <f t="shared" si="254"/>
        <v>6</v>
      </c>
      <c r="AB1239">
        <v>-6.4034379113387114</v>
      </c>
      <c r="AC1239">
        <v>-0.24927449806593721</v>
      </c>
      <c r="AD1239">
        <v>-0.38258128756277698</v>
      </c>
      <c r="AE1239">
        <v>0.40163046658474055</v>
      </c>
      <c r="AF1239">
        <v>-0.57865976006817399</v>
      </c>
      <c r="AG1239">
        <v>-0.76083527554865127</v>
      </c>
      <c r="AH1239">
        <f t="shared" si="255"/>
        <v>6</v>
      </c>
      <c r="AI1239">
        <v>-6.6438561897747244</v>
      </c>
      <c r="AJ1239">
        <v>-0.56490484837990262</v>
      </c>
      <c r="AK1239">
        <v>-0.49817873457908973</v>
      </c>
      <c r="AL1239">
        <v>0</v>
      </c>
      <c r="AM1239">
        <v>-0.77652515142191203</v>
      </c>
      <c r="AN1239">
        <v>-0.80487960825467253</v>
      </c>
      <c r="AO1239">
        <f t="shared" si="256"/>
        <v>6</v>
      </c>
      <c r="AP1239">
        <v>0.01</v>
      </c>
      <c r="AQ1239">
        <v>0.67600000000000005</v>
      </c>
      <c r="AR1239">
        <v>0.70799999999999996</v>
      </c>
      <c r="AS1239">
        <v>1</v>
      </c>
      <c r="AT1239">
        <v>1.7130000000000001</v>
      </c>
      <c r="AU1239">
        <v>1.7470000000000001</v>
      </c>
      <c r="AV1239" t="s">
        <v>199</v>
      </c>
      <c r="AW1239" t="s">
        <v>3190</v>
      </c>
      <c r="AX1239" t="s">
        <v>2936</v>
      </c>
      <c r="BL1239">
        <f t="shared" si="257"/>
        <v>0</v>
      </c>
      <c r="BM1239">
        <f t="shared" si="258"/>
        <v>-0.77652515142191203</v>
      </c>
      <c r="BN1239">
        <f t="shared" si="259"/>
        <v>-0.80487960825467253</v>
      </c>
      <c r="BO1239">
        <v>0</v>
      </c>
      <c r="BP1239">
        <v>0.77652515142191203</v>
      </c>
      <c r="BQ1239">
        <v>0.80487960825467253</v>
      </c>
    </row>
    <row r="1240" spans="1:69" hidden="1" x14ac:dyDescent="0.25">
      <c r="A1240"/>
      <c r="B1240" t="s">
        <v>3192</v>
      </c>
      <c r="C1240" t="s">
        <v>3193</v>
      </c>
      <c r="D1240" t="s">
        <v>198</v>
      </c>
      <c r="E1240" t="s">
        <v>198</v>
      </c>
      <c r="F1240" t="s">
        <v>198</v>
      </c>
      <c r="G1240" t="s">
        <v>198</v>
      </c>
      <c r="H1240">
        <v>16.065000000000001</v>
      </c>
      <c r="I1240">
        <v>9</v>
      </c>
      <c r="J1240">
        <v>142</v>
      </c>
      <c r="K1240">
        <v>16.197183098591601</v>
      </c>
      <c r="L1240">
        <v>6</v>
      </c>
      <c r="M1240">
        <v>2</v>
      </c>
      <c r="N1240">
        <v>2</v>
      </c>
      <c r="O1240">
        <v>0</v>
      </c>
      <c r="P1240">
        <v>1</v>
      </c>
      <c r="Q1240" t="s">
        <v>198</v>
      </c>
      <c r="R1240">
        <v>1.1539999999999999</v>
      </c>
      <c r="S1240">
        <v>17.997615098953201</v>
      </c>
      <c r="T1240" s="8">
        <f t="shared" si="247"/>
        <v>0.50192077740018093</v>
      </c>
      <c r="U1240" s="8">
        <f t="shared" si="248"/>
        <v>0.29367242480237238</v>
      </c>
      <c r="V1240" s="7">
        <f t="shared" si="249"/>
        <v>7.7349752924912108E-3</v>
      </c>
      <c r="W1240" t="str">
        <f t="shared" si="250"/>
        <v>n.s.</v>
      </c>
      <c r="X1240" t="str">
        <f t="shared" si="251"/>
        <v>n.s.</v>
      </c>
      <c r="Y1240" t="str">
        <f t="shared" si="252"/>
        <v>n.s.</v>
      </c>
      <c r="Z1240" t="str">
        <f t="shared" si="253"/>
        <v>n.s.</v>
      </c>
      <c r="AA1240">
        <f t="shared" si="254"/>
        <v>3</v>
      </c>
      <c r="AB1240" t="s">
        <v>198</v>
      </c>
      <c r="AC1240" t="s">
        <v>198</v>
      </c>
      <c r="AD1240">
        <v>0.89128014875537265</v>
      </c>
      <c r="AE1240" t="s">
        <v>198</v>
      </c>
      <c r="AF1240">
        <v>0.18208239411281052</v>
      </c>
      <c r="AG1240">
        <v>0.43239978933235951</v>
      </c>
      <c r="AH1240">
        <f t="shared" si="255"/>
        <v>3</v>
      </c>
      <c r="AI1240" t="s">
        <v>198</v>
      </c>
      <c r="AJ1240" t="s">
        <v>198</v>
      </c>
      <c r="AK1240">
        <v>0.77568270173905984</v>
      </c>
      <c r="AL1240" t="s">
        <v>198</v>
      </c>
      <c r="AM1240">
        <v>-1.5782997240927459E-2</v>
      </c>
      <c r="AN1240">
        <v>0.3883554566263383</v>
      </c>
      <c r="AO1240">
        <f t="shared" si="256"/>
        <v>3</v>
      </c>
      <c r="AP1240" t="s">
        <v>198</v>
      </c>
      <c r="AQ1240" t="s">
        <v>198</v>
      </c>
      <c r="AR1240">
        <v>1.712</v>
      </c>
      <c r="AS1240" t="s">
        <v>198</v>
      </c>
      <c r="AT1240">
        <v>1.0109999999999999</v>
      </c>
      <c r="AU1240">
        <v>0.76400000000000001</v>
      </c>
      <c r="AV1240" t="s">
        <v>198</v>
      </c>
      <c r="AW1240" t="s">
        <v>1254</v>
      </c>
      <c r="AX1240" t="s">
        <v>198</v>
      </c>
      <c r="BL1240" t="str">
        <f t="shared" si="257"/>
        <v/>
      </c>
      <c r="BM1240">
        <f t="shared" si="258"/>
        <v>-1.5782997240927459E-2</v>
      </c>
      <c r="BN1240">
        <f t="shared" si="259"/>
        <v>0.3883554566263383</v>
      </c>
      <c r="BO1240" t="s">
        <v>198</v>
      </c>
      <c r="BP1240">
        <v>1.5782997240927459E-2</v>
      </c>
      <c r="BQ1240">
        <v>-0.3883554566263383</v>
      </c>
    </row>
    <row r="1241" spans="1:69" hidden="1" x14ac:dyDescent="0.25">
      <c r="A1241"/>
      <c r="B1241" t="s">
        <v>3194</v>
      </c>
      <c r="C1241" t="s">
        <v>3195</v>
      </c>
      <c r="D1241" t="s">
        <v>198</v>
      </c>
      <c r="E1241" t="s">
        <v>198</v>
      </c>
      <c r="F1241" t="s">
        <v>198</v>
      </c>
      <c r="G1241" t="s">
        <v>1333</v>
      </c>
      <c r="H1241">
        <v>202.00299999999999</v>
      </c>
      <c r="I1241">
        <v>8.24</v>
      </c>
      <c r="J1241">
        <v>1850</v>
      </c>
      <c r="K1241">
        <v>2.7567567567567601</v>
      </c>
      <c r="L1241">
        <v>4</v>
      </c>
      <c r="M1241">
        <v>3</v>
      </c>
      <c r="N1241">
        <v>3</v>
      </c>
      <c r="O1241">
        <v>0</v>
      </c>
      <c r="P1241">
        <v>1</v>
      </c>
      <c r="Q1241" t="s">
        <v>198</v>
      </c>
      <c r="R1241">
        <v>6.9000000000000006E-2</v>
      </c>
      <c r="S1241">
        <v>12.6113772392273</v>
      </c>
      <c r="T1241" s="8">
        <f t="shared" si="247"/>
        <v>0.43848928356980366</v>
      </c>
      <c r="U1241" s="8">
        <f t="shared" si="248"/>
        <v>1.7769234674481984</v>
      </c>
      <c r="V1241" s="7">
        <f t="shared" si="249"/>
        <v>0.61940606024347944</v>
      </c>
      <c r="W1241" t="str">
        <f t="shared" si="250"/>
        <v>n.s.</v>
      </c>
      <c r="X1241" t="str">
        <f t="shared" si="251"/>
        <v>n.s.</v>
      </c>
      <c r="Y1241" t="str">
        <f t="shared" si="252"/>
        <v>n.s.</v>
      </c>
      <c r="Z1241" t="str">
        <f t="shared" si="253"/>
        <v>n.s.</v>
      </c>
      <c r="AA1241">
        <f t="shared" si="254"/>
        <v>2</v>
      </c>
      <c r="AB1241" t="s">
        <v>198</v>
      </c>
      <c r="AC1241" t="s">
        <v>198</v>
      </c>
      <c r="AD1241">
        <v>-1.3384341838783949</v>
      </c>
      <c r="AE1241" t="s">
        <v>198</v>
      </c>
      <c r="AF1241" t="s">
        <v>198</v>
      </c>
      <c r="AG1241">
        <v>2.2154127510180022</v>
      </c>
      <c r="AH1241">
        <f t="shared" si="255"/>
        <v>2</v>
      </c>
      <c r="AI1241" t="s">
        <v>198</v>
      </c>
      <c r="AJ1241" t="s">
        <v>198</v>
      </c>
      <c r="AK1241">
        <v>-1.4540316308947077</v>
      </c>
      <c r="AL1241" t="s">
        <v>198</v>
      </c>
      <c r="AM1241" t="s">
        <v>198</v>
      </c>
      <c r="AN1241">
        <v>2.1713684183119808</v>
      </c>
      <c r="AO1241">
        <f t="shared" si="256"/>
        <v>2</v>
      </c>
      <c r="AP1241" t="s">
        <v>198</v>
      </c>
      <c r="AQ1241" t="s">
        <v>198</v>
      </c>
      <c r="AR1241">
        <v>0.36499999999999999</v>
      </c>
      <c r="AS1241" t="s">
        <v>198</v>
      </c>
      <c r="AT1241" t="s">
        <v>198</v>
      </c>
      <c r="AU1241">
        <v>0.222</v>
      </c>
      <c r="AV1241" t="s">
        <v>198</v>
      </c>
      <c r="AW1241" t="s">
        <v>198</v>
      </c>
      <c r="AX1241" t="s">
        <v>222</v>
      </c>
      <c r="BL1241" t="str">
        <f t="shared" si="257"/>
        <v/>
      </c>
      <c r="BM1241" t="str">
        <f t="shared" si="258"/>
        <v/>
      </c>
      <c r="BN1241">
        <f t="shared" si="259"/>
        <v>2.1713684183119808</v>
      </c>
      <c r="BO1241" t="s">
        <v>198</v>
      </c>
      <c r="BP1241" t="s">
        <v>198</v>
      </c>
      <c r="BQ1241">
        <v>-2.1713684183119808</v>
      </c>
    </row>
    <row r="1242" spans="1:69" hidden="1" x14ac:dyDescent="0.25">
      <c r="A1242"/>
      <c r="B1242" t="s">
        <v>3196</v>
      </c>
      <c r="C1242" t="s">
        <v>3197</v>
      </c>
      <c r="D1242" t="s">
        <v>198</v>
      </c>
      <c r="E1242" t="s">
        <v>198</v>
      </c>
      <c r="F1242" t="s">
        <v>198</v>
      </c>
      <c r="G1242" t="s">
        <v>198</v>
      </c>
      <c r="H1242">
        <v>41.551000000000002</v>
      </c>
      <c r="I1242">
        <v>6.79</v>
      </c>
      <c r="J1242">
        <v>387</v>
      </c>
      <c r="K1242">
        <v>10.077519379845</v>
      </c>
      <c r="L1242">
        <v>6</v>
      </c>
      <c r="M1242">
        <v>2</v>
      </c>
      <c r="N1242">
        <v>2</v>
      </c>
      <c r="O1242">
        <v>0</v>
      </c>
      <c r="P1242">
        <v>1</v>
      </c>
      <c r="Q1242" t="s">
        <v>198</v>
      </c>
      <c r="R1242">
        <v>0.52</v>
      </c>
      <c r="S1242">
        <v>19.5952775478363</v>
      </c>
      <c r="T1242" s="8">
        <f t="shared" si="247"/>
        <v>0.65528855441329437</v>
      </c>
      <c r="U1242" s="8">
        <f t="shared" si="248"/>
        <v>0.84188851339614068</v>
      </c>
      <c r="V1242" s="7">
        <f t="shared" si="249"/>
        <v>0.13656143466920836</v>
      </c>
      <c r="W1242" t="str">
        <f t="shared" si="250"/>
        <v>n.s.</v>
      </c>
      <c r="X1242" t="str">
        <f t="shared" si="251"/>
        <v>n.s.</v>
      </c>
      <c r="Y1242" t="str">
        <f t="shared" si="252"/>
        <v>n.s.</v>
      </c>
      <c r="Z1242" t="str">
        <f t="shared" si="253"/>
        <v>n.s.</v>
      </c>
      <c r="AA1242">
        <f t="shared" si="254"/>
        <v>3</v>
      </c>
      <c r="AB1242" t="s">
        <v>198</v>
      </c>
      <c r="AC1242" t="s">
        <v>198</v>
      </c>
      <c r="AD1242">
        <v>1.5351363385300973</v>
      </c>
      <c r="AE1242">
        <v>0.91003387217429244</v>
      </c>
      <c r="AF1242">
        <v>-0.47930454746450696</v>
      </c>
      <c r="AG1242" t="s">
        <v>198</v>
      </c>
      <c r="AH1242">
        <f t="shared" si="255"/>
        <v>3</v>
      </c>
      <c r="AI1242" t="s">
        <v>198</v>
      </c>
      <c r="AJ1242" t="s">
        <v>198</v>
      </c>
      <c r="AK1242">
        <v>1.4195388915137845</v>
      </c>
      <c r="AL1242">
        <v>0.50840340558955188</v>
      </c>
      <c r="AM1242">
        <v>-0.67716993881824494</v>
      </c>
      <c r="AN1242" t="s">
        <v>198</v>
      </c>
      <c r="AO1242">
        <f t="shared" si="256"/>
        <v>3</v>
      </c>
      <c r="AP1242" t="s">
        <v>198</v>
      </c>
      <c r="AQ1242" t="s">
        <v>198</v>
      </c>
      <c r="AR1242">
        <v>2.6749999999999998</v>
      </c>
      <c r="AS1242">
        <v>0.70299999999999996</v>
      </c>
      <c r="AT1242">
        <v>1.599</v>
      </c>
      <c r="AU1242" t="s">
        <v>198</v>
      </c>
      <c r="AV1242" t="s">
        <v>198</v>
      </c>
      <c r="AW1242" t="s">
        <v>198</v>
      </c>
      <c r="AX1242" t="s">
        <v>198</v>
      </c>
      <c r="BL1242">
        <f t="shared" si="257"/>
        <v>0.50840340558955188</v>
      </c>
      <c r="BM1242">
        <f t="shared" si="258"/>
        <v>-0.67716993881824494</v>
      </c>
      <c r="BN1242" t="str">
        <f t="shared" si="259"/>
        <v/>
      </c>
      <c r="BO1242">
        <v>-0.50840340558955188</v>
      </c>
      <c r="BP1242">
        <v>0.67716993881824494</v>
      </c>
      <c r="BQ1242" t="s">
        <v>198</v>
      </c>
    </row>
    <row r="1243" spans="1:69" x14ac:dyDescent="0.25">
      <c r="B1243" t="s">
        <v>3198</v>
      </c>
      <c r="C1243" t="s">
        <v>3199</v>
      </c>
      <c r="D1243" t="s">
        <v>198</v>
      </c>
      <c r="E1243" t="s">
        <v>198</v>
      </c>
      <c r="F1243" t="s">
        <v>198</v>
      </c>
      <c r="G1243" t="s">
        <v>3200</v>
      </c>
      <c r="H1243">
        <v>83.486999999999995</v>
      </c>
      <c r="I1243">
        <v>5.45</v>
      </c>
      <c r="J1243">
        <v>773</v>
      </c>
      <c r="K1243">
        <v>2.8460543337645499</v>
      </c>
      <c r="L1243">
        <v>7</v>
      </c>
      <c r="M1243">
        <v>2</v>
      </c>
      <c r="N1243">
        <v>2</v>
      </c>
      <c r="O1243">
        <v>0</v>
      </c>
      <c r="P1243">
        <v>1</v>
      </c>
      <c r="Q1243" t="s">
        <v>198</v>
      </c>
      <c r="R1243">
        <v>0.16200000000000001</v>
      </c>
      <c r="S1243">
        <v>19.625556945800799</v>
      </c>
      <c r="T1243" s="8">
        <f t="shared" si="247"/>
        <v>-0.31958088714521138</v>
      </c>
      <c r="U1243" s="8">
        <f t="shared" si="248"/>
        <v>0.37676348556410177</v>
      </c>
      <c r="V1243" s="7">
        <f t="shared" si="249"/>
        <v>9.2899511623306327E-2</v>
      </c>
      <c r="W1243" t="str">
        <f t="shared" si="250"/>
        <v>n.s.</v>
      </c>
      <c r="X1243" t="str">
        <f t="shared" si="251"/>
        <v>n.s.</v>
      </c>
      <c r="Y1243" t="str">
        <f t="shared" si="252"/>
        <v>n.s.</v>
      </c>
      <c r="Z1243" t="str">
        <f t="shared" si="253"/>
        <v>n.s.</v>
      </c>
      <c r="AA1243">
        <f t="shared" si="254"/>
        <v>5</v>
      </c>
      <c r="AB1243">
        <v>-0.92770448037231401</v>
      </c>
      <c r="AC1243">
        <v>0.24314759651244172</v>
      </c>
      <c r="AD1243">
        <v>-0.40103819227033805</v>
      </c>
      <c r="AE1243">
        <v>-0.32170965366643056</v>
      </c>
      <c r="AF1243">
        <v>-0.19059970592941566</v>
      </c>
      <c r="AG1243" t="s">
        <v>198</v>
      </c>
      <c r="AH1243">
        <f t="shared" si="255"/>
        <v>5</v>
      </c>
      <c r="AI1243">
        <v>-1.1681227588083269</v>
      </c>
      <c r="AJ1243">
        <v>-7.2482753801523678E-2</v>
      </c>
      <c r="AK1243">
        <v>-0.51663563928665079</v>
      </c>
      <c r="AL1243">
        <v>-0.72334012025117111</v>
      </c>
      <c r="AM1243">
        <v>-0.38846509728315365</v>
      </c>
      <c r="AN1243" t="s">
        <v>198</v>
      </c>
      <c r="AO1243">
        <f t="shared" si="256"/>
        <v>5</v>
      </c>
      <c r="AP1243">
        <v>0.44500000000000001</v>
      </c>
      <c r="AQ1243">
        <v>0.95099999999999996</v>
      </c>
      <c r="AR1243">
        <v>0.69899999999999995</v>
      </c>
      <c r="AS1243">
        <v>1.651</v>
      </c>
      <c r="AT1243">
        <v>1.3089999999999999</v>
      </c>
      <c r="AU1243" t="s">
        <v>198</v>
      </c>
      <c r="AV1243" t="s">
        <v>198</v>
      </c>
      <c r="AW1243" t="s">
        <v>198</v>
      </c>
      <c r="AX1243" t="s">
        <v>198</v>
      </c>
      <c r="BL1243">
        <f t="shared" si="257"/>
        <v>-0.72334012025117111</v>
      </c>
      <c r="BM1243">
        <f t="shared" si="258"/>
        <v>-0.38846509728315365</v>
      </c>
      <c r="BN1243" t="str">
        <f t="shared" si="259"/>
        <v/>
      </c>
      <c r="BO1243">
        <v>0.72334012025117111</v>
      </c>
      <c r="BP1243">
        <v>0.38846509728315365</v>
      </c>
      <c r="BQ1243" t="s">
        <v>198</v>
      </c>
    </row>
    <row r="1244" spans="1:69" hidden="1" x14ac:dyDescent="0.25">
      <c r="A1244"/>
      <c r="B1244" t="s">
        <v>3201</v>
      </c>
      <c r="C1244" t="s">
        <v>3202</v>
      </c>
      <c r="D1244" t="s">
        <v>198</v>
      </c>
      <c r="E1244" t="s">
        <v>198</v>
      </c>
      <c r="F1244" t="s">
        <v>198</v>
      </c>
      <c r="G1244" t="s">
        <v>3203</v>
      </c>
      <c r="H1244">
        <v>50.63</v>
      </c>
      <c r="I1244">
        <v>6.71</v>
      </c>
      <c r="J1244">
        <v>460</v>
      </c>
      <c r="K1244">
        <v>6.7391304347826102</v>
      </c>
      <c r="L1244">
        <v>7</v>
      </c>
      <c r="M1244">
        <v>4</v>
      </c>
      <c r="N1244">
        <v>4</v>
      </c>
      <c r="O1244">
        <v>0</v>
      </c>
      <c r="P1244">
        <v>1</v>
      </c>
      <c r="Q1244" t="s">
        <v>198</v>
      </c>
      <c r="R1244">
        <v>0.45</v>
      </c>
      <c r="S1244">
        <v>8.9933228492736799</v>
      </c>
      <c r="T1244" s="8">
        <f t="shared" si="247"/>
        <v>-2.2048118382621829E-2</v>
      </c>
      <c r="U1244" s="8">
        <f t="shared" si="248"/>
        <v>2.2048118382621829E-2</v>
      </c>
      <c r="V1244" s="7">
        <f t="shared" si="249"/>
        <v>7.8140749411215807E-2</v>
      </c>
      <c r="W1244" t="str">
        <f t="shared" si="250"/>
        <v>n.s.</v>
      </c>
      <c r="X1244" t="str">
        <f t="shared" si="251"/>
        <v>n.s.</v>
      </c>
      <c r="Y1244" t="str">
        <f t="shared" si="252"/>
        <v>n.s.</v>
      </c>
      <c r="Z1244" t="str">
        <f t="shared" si="253"/>
        <v>n.s.</v>
      </c>
      <c r="AA1244">
        <f t="shared" si="254"/>
        <v>2</v>
      </c>
      <c r="AB1244" t="s">
        <v>198</v>
      </c>
      <c r="AC1244" t="s">
        <v>198</v>
      </c>
      <c r="AD1244">
        <v>0</v>
      </c>
      <c r="AE1244">
        <v>-4.4096236765243657E-2</v>
      </c>
      <c r="AF1244" t="s">
        <v>198</v>
      </c>
      <c r="AG1244" t="s">
        <v>198</v>
      </c>
      <c r="AH1244">
        <f t="shared" si="255"/>
        <v>2</v>
      </c>
      <c r="AI1244" t="s">
        <v>198</v>
      </c>
      <c r="AJ1244" t="s">
        <v>198</v>
      </c>
      <c r="AK1244">
        <v>-0.11559744701631276</v>
      </c>
      <c r="AL1244">
        <v>-0.44572670334998421</v>
      </c>
      <c r="AM1244" t="s">
        <v>198</v>
      </c>
      <c r="AN1244" t="s">
        <v>198</v>
      </c>
      <c r="AO1244">
        <f t="shared" si="256"/>
        <v>2</v>
      </c>
      <c r="AP1244" t="s">
        <v>198</v>
      </c>
      <c r="AQ1244" t="s">
        <v>198</v>
      </c>
      <c r="AR1244">
        <v>0.92300000000000004</v>
      </c>
      <c r="AS1244">
        <v>1.3620000000000001</v>
      </c>
      <c r="AT1244" t="s">
        <v>198</v>
      </c>
      <c r="AU1244" t="s">
        <v>198</v>
      </c>
      <c r="AV1244" t="s">
        <v>199</v>
      </c>
      <c r="AW1244" t="s">
        <v>200</v>
      </c>
      <c r="AX1244" t="s">
        <v>651</v>
      </c>
      <c r="BL1244">
        <f t="shared" si="257"/>
        <v>-0.44572670334998421</v>
      </c>
      <c r="BM1244" t="str">
        <f t="shared" si="258"/>
        <v/>
      </c>
      <c r="BN1244" t="str">
        <f t="shared" si="259"/>
        <v/>
      </c>
      <c r="BO1244">
        <v>0.44572670334998421</v>
      </c>
      <c r="BP1244" t="s">
        <v>198</v>
      </c>
      <c r="BQ1244" t="s">
        <v>198</v>
      </c>
    </row>
    <row r="1245" spans="1:69" hidden="1" x14ac:dyDescent="0.25">
      <c r="A1245"/>
      <c r="B1245" t="s">
        <v>3204</v>
      </c>
      <c r="C1245" t="s">
        <v>3205</v>
      </c>
      <c r="D1245" t="s">
        <v>198</v>
      </c>
      <c r="E1245" t="s">
        <v>198</v>
      </c>
      <c r="F1245" t="s">
        <v>198</v>
      </c>
      <c r="G1245" t="s">
        <v>2668</v>
      </c>
      <c r="H1245">
        <v>47.779000000000003</v>
      </c>
      <c r="I1245">
        <v>5.16</v>
      </c>
      <c r="J1245">
        <v>439</v>
      </c>
      <c r="K1245">
        <v>5.4669703872437401</v>
      </c>
      <c r="L1245">
        <v>4</v>
      </c>
      <c r="M1245">
        <v>2</v>
      </c>
      <c r="N1245">
        <v>2</v>
      </c>
      <c r="O1245">
        <v>0</v>
      </c>
      <c r="P1245">
        <v>1</v>
      </c>
      <c r="Q1245" t="s">
        <v>198</v>
      </c>
      <c r="R1245">
        <v>0.33400000000000002</v>
      </c>
      <c r="S1245">
        <v>9.4573411941528303</v>
      </c>
      <c r="T1245" s="8">
        <f t="shared" si="247"/>
        <v>-0.90668156938420774</v>
      </c>
      <c r="U1245" s="8">
        <f t="shared" si="248"/>
        <v>0.97982221715762574</v>
      </c>
      <c r="V1245" s="7">
        <f t="shared" si="249"/>
        <v>9.7293687113128233E-2</v>
      </c>
      <c r="W1245" t="str">
        <f t="shared" si="250"/>
        <v>n.s.</v>
      </c>
      <c r="X1245" t="str">
        <f t="shared" si="251"/>
        <v>n.s.</v>
      </c>
      <c r="Y1245" t="str">
        <f t="shared" si="252"/>
        <v>n.s.</v>
      </c>
      <c r="Z1245" t="str">
        <f t="shared" si="253"/>
        <v>n.s.</v>
      </c>
      <c r="AA1245">
        <f t="shared" si="254"/>
        <v>2</v>
      </c>
      <c r="AB1245" t="s">
        <v>198</v>
      </c>
      <c r="AC1245" t="s">
        <v>198</v>
      </c>
      <c r="AD1245">
        <v>7.3140647773417944E-2</v>
      </c>
      <c r="AE1245" t="s">
        <v>198</v>
      </c>
      <c r="AF1245" t="s">
        <v>198</v>
      </c>
      <c r="AG1245">
        <v>-1.8865037865418335</v>
      </c>
      <c r="AH1245">
        <f t="shared" si="255"/>
        <v>2</v>
      </c>
      <c r="AI1245" t="s">
        <v>198</v>
      </c>
      <c r="AJ1245" t="s">
        <v>198</v>
      </c>
      <c r="AK1245">
        <v>-4.2456799242894826E-2</v>
      </c>
      <c r="AL1245" t="s">
        <v>198</v>
      </c>
      <c r="AM1245" t="s">
        <v>198</v>
      </c>
      <c r="AN1245">
        <v>-1.9305481192478546</v>
      </c>
      <c r="AO1245">
        <f t="shared" si="256"/>
        <v>2</v>
      </c>
      <c r="AP1245" t="s">
        <v>198</v>
      </c>
      <c r="AQ1245" t="s">
        <v>198</v>
      </c>
      <c r="AR1245">
        <v>0.97099999999999997</v>
      </c>
      <c r="AS1245" t="s">
        <v>198</v>
      </c>
      <c r="AT1245" t="s">
        <v>198</v>
      </c>
      <c r="AU1245">
        <v>3.8119999999999998</v>
      </c>
      <c r="AV1245" t="s">
        <v>199</v>
      </c>
      <c r="AW1245" t="s">
        <v>198</v>
      </c>
      <c r="AX1245" t="s">
        <v>209</v>
      </c>
      <c r="BL1245" t="str">
        <f t="shared" si="257"/>
        <v/>
      </c>
      <c r="BM1245" t="str">
        <f t="shared" si="258"/>
        <v/>
      </c>
      <c r="BN1245">
        <f t="shared" si="259"/>
        <v>-1.9305481192478546</v>
      </c>
      <c r="BO1245" t="s">
        <v>198</v>
      </c>
      <c r="BP1245" t="s">
        <v>198</v>
      </c>
      <c r="BQ1245">
        <v>1.9305481192478546</v>
      </c>
    </row>
    <row r="1246" spans="1:69" hidden="1" x14ac:dyDescent="0.25">
      <c r="A1246"/>
      <c r="B1246" t="s">
        <v>3206</v>
      </c>
      <c r="C1246" t="s">
        <v>3207</v>
      </c>
      <c r="D1246" t="s">
        <v>198</v>
      </c>
      <c r="E1246" t="s">
        <v>198</v>
      </c>
      <c r="F1246" t="s">
        <v>198</v>
      </c>
      <c r="G1246" t="s">
        <v>1133</v>
      </c>
      <c r="H1246">
        <v>21.02</v>
      </c>
      <c r="I1246">
        <v>6.8</v>
      </c>
      <c r="J1246">
        <v>185</v>
      </c>
      <c r="K1246">
        <v>5.9459459459459501</v>
      </c>
      <c r="L1246">
        <v>6</v>
      </c>
      <c r="M1246">
        <v>1</v>
      </c>
      <c r="N1246">
        <v>1</v>
      </c>
      <c r="O1246">
        <v>0</v>
      </c>
      <c r="P1246">
        <v>1</v>
      </c>
      <c r="Q1246" t="s">
        <v>198</v>
      </c>
      <c r="R1246">
        <v>1.6830000000000001</v>
      </c>
      <c r="S1246">
        <v>15.773924350738501</v>
      </c>
      <c r="T1246" s="8">
        <f t="shared" si="247"/>
        <v>0.48052306852888627</v>
      </c>
      <c r="U1246" s="8">
        <f t="shared" si="248"/>
        <v>0.39825679391451729</v>
      </c>
      <c r="V1246" s="7">
        <f t="shared" si="249"/>
        <v>2.9554504637992689E-2</v>
      </c>
      <c r="W1246" t="str">
        <f t="shared" si="250"/>
        <v>n.s.</v>
      </c>
      <c r="X1246" t="str">
        <f t="shared" si="251"/>
        <v>n.s.</v>
      </c>
      <c r="Y1246" t="str">
        <f t="shared" si="252"/>
        <v>n.s.</v>
      </c>
      <c r="Z1246" t="str">
        <f t="shared" si="253"/>
        <v>n.s.</v>
      </c>
      <c r="AA1246">
        <f t="shared" si="254"/>
        <v>4</v>
      </c>
      <c r="AB1246">
        <v>0.62446808523117259</v>
      </c>
      <c r="AC1246" t="s">
        <v>198</v>
      </c>
      <c r="AD1246" t="s">
        <v>198</v>
      </c>
      <c r="AE1246">
        <v>1.0522651889905272</v>
      </c>
      <c r="AF1246">
        <v>-1.2572506598626798E-3</v>
      </c>
      <c r="AG1246">
        <v>0.24661625055370806</v>
      </c>
      <c r="AH1246">
        <f t="shared" si="255"/>
        <v>4</v>
      </c>
      <c r="AI1246">
        <v>0.38404980679515971</v>
      </c>
      <c r="AJ1246" t="s">
        <v>198</v>
      </c>
      <c r="AK1246" t="s">
        <v>198</v>
      </c>
      <c r="AL1246">
        <v>0.65063472240578668</v>
      </c>
      <c r="AM1246">
        <v>-0.19912264201360066</v>
      </c>
      <c r="AN1246">
        <v>0.20257191784768686</v>
      </c>
      <c r="AO1246">
        <f t="shared" si="256"/>
        <v>4</v>
      </c>
      <c r="AP1246">
        <v>1.3049999999999999</v>
      </c>
      <c r="AQ1246" t="s">
        <v>198</v>
      </c>
      <c r="AR1246" t="s">
        <v>198</v>
      </c>
      <c r="AS1246">
        <v>0.63700000000000001</v>
      </c>
      <c r="AT1246">
        <v>1.1479999999999999</v>
      </c>
      <c r="AU1246">
        <v>0.86899999999999999</v>
      </c>
      <c r="AV1246" t="s">
        <v>740</v>
      </c>
      <c r="AW1246" t="s">
        <v>198</v>
      </c>
      <c r="AX1246" t="s">
        <v>3409</v>
      </c>
      <c r="BL1246">
        <f t="shared" si="257"/>
        <v>0.65063472240578668</v>
      </c>
      <c r="BM1246">
        <f t="shared" si="258"/>
        <v>-0.19912264201360066</v>
      </c>
      <c r="BN1246">
        <f t="shared" si="259"/>
        <v>0.20257191784768686</v>
      </c>
      <c r="BO1246">
        <v>-0.65063472240578668</v>
      </c>
      <c r="BP1246">
        <v>0.19912264201360066</v>
      </c>
      <c r="BQ1246">
        <v>-0.20257191784768686</v>
      </c>
    </row>
    <row r="1247" spans="1:69" hidden="1" x14ac:dyDescent="0.25">
      <c r="A1247"/>
      <c r="B1247" t="s">
        <v>3208</v>
      </c>
      <c r="C1247" t="s">
        <v>3209</v>
      </c>
      <c r="D1247" t="s">
        <v>198</v>
      </c>
      <c r="E1247" t="s">
        <v>198</v>
      </c>
      <c r="F1247" t="s">
        <v>198</v>
      </c>
      <c r="G1247" t="s">
        <v>3210</v>
      </c>
      <c r="H1247">
        <v>233.02099999999999</v>
      </c>
      <c r="I1247">
        <v>7.05</v>
      </c>
      <c r="J1247">
        <v>2212</v>
      </c>
      <c r="K1247">
        <v>1.4918625678119299</v>
      </c>
      <c r="L1247">
        <v>3</v>
      </c>
      <c r="M1247">
        <v>2</v>
      </c>
      <c r="N1247">
        <v>1</v>
      </c>
      <c r="O1247">
        <v>0</v>
      </c>
      <c r="P1247">
        <v>1</v>
      </c>
      <c r="Q1247" t="s">
        <v>198</v>
      </c>
      <c r="R1247">
        <v>3.7999999999999999E-2</v>
      </c>
      <c r="S1247">
        <v>7.9432783126831099</v>
      </c>
      <c r="T1247" s="8" t="str">
        <f t="shared" si="247"/>
        <v/>
      </c>
      <c r="U1247" s="8" t="str">
        <f t="shared" si="248"/>
        <v/>
      </c>
      <c r="V1247" s="7" t="str">
        <f t="shared" si="249"/>
        <v/>
      </c>
      <c r="W1247" t="str">
        <f t="shared" si="250"/>
        <v>n.q.</v>
      </c>
      <c r="X1247" t="str">
        <f t="shared" si="251"/>
        <v>n.q.</v>
      </c>
      <c r="Y1247" t="str">
        <f t="shared" si="252"/>
        <v>n.q.</v>
      </c>
      <c r="Z1247" t="str">
        <f t="shared" si="253"/>
        <v>n.q.</v>
      </c>
      <c r="AA1247">
        <f t="shared" si="254"/>
        <v>0</v>
      </c>
      <c r="AB1247" t="s">
        <v>198</v>
      </c>
      <c r="AC1247" t="s">
        <v>198</v>
      </c>
      <c r="AD1247" t="s">
        <v>198</v>
      </c>
      <c r="AE1247" t="s">
        <v>198</v>
      </c>
      <c r="AF1247" t="s">
        <v>198</v>
      </c>
      <c r="AG1247" t="s">
        <v>198</v>
      </c>
      <c r="AH1247">
        <f t="shared" si="255"/>
        <v>0</v>
      </c>
      <c r="AI1247" t="s">
        <v>198</v>
      </c>
      <c r="AJ1247" t="s">
        <v>198</v>
      </c>
      <c r="AK1247" t="s">
        <v>198</v>
      </c>
      <c r="AL1247" t="s">
        <v>198</v>
      </c>
      <c r="AM1247" t="s">
        <v>198</v>
      </c>
      <c r="AN1247" t="s">
        <v>198</v>
      </c>
      <c r="AO1247">
        <f t="shared" si="256"/>
        <v>0</v>
      </c>
      <c r="AP1247" t="s">
        <v>198</v>
      </c>
      <c r="AQ1247" t="s">
        <v>198</v>
      </c>
      <c r="AR1247" t="s">
        <v>198</v>
      </c>
      <c r="AS1247" t="s">
        <v>198</v>
      </c>
      <c r="AT1247" t="s">
        <v>198</v>
      </c>
      <c r="AU1247" t="s">
        <v>198</v>
      </c>
      <c r="AV1247" t="s">
        <v>199</v>
      </c>
      <c r="AW1247" t="s">
        <v>198</v>
      </c>
      <c r="AX1247" t="s">
        <v>209</v>
      </c>
      <c r="BL1247" t="str">
        <f t="shared" si="257"/>
        <v/>
      </c>
      <c r="BM1247" t="str">
        <f t="shared" si="258"/>
        <v/>
      </c>
      <c r="BN1247" t="str">
        <f t="shared" si="259"/>
        <v/>
      </c>
      <c r="BO1247" t="s">
        <v>198</v>
      </c>
      <c r="BP1247" t="s">
        <v>198</v>
      </c>
      <c r="BQ1247" t="s">
        <v>198</v>
      </c>
    </row>
    <row r="1248" spans="1:69" hidden="1" x14ac:dyDescent="0.25">
      <c r="A1248"/>
      <c r="B1248" t="s">
        <v>3211</v>
      </c>
      <c r="C1248" t="s">
        <v>3212</v>
      </c>
      <c r="D1248" t="s">
        <v>198</v>
      </c>
      <c r="E1248" t="s">
        <v>198</v>
      </c>
      <c r="F1248" t="s">
        <v>198</v>
      </c>
      <c r="G1248" t="s">
        <v>3210</v>
      </c>
      <c r="H1248">
        <v>232.77</v>
      </c>
      <c r="I1248">
        <v>6.9</v>
      </c>
      <c r="J1248">
        <v>2212</v>
      </c>
      <c r="K1248">
        <v>1.4918625678119299</v>
      </c>
      <c r="L1248">
        <v>3</v>
      </c>
      <c r="M1248">
        <v>2</v>
      </c>
      <c r="N1248">
        <v>1</v>
      </c>
      <c r="O1248">
        <v>1</v>
      </c>
      <c r="P1248">
        <v>1</v>
      </c>
      <c r="Q1248" t="s">
        <v>198</v>
      </c>
      <c r="R1248">
        <v>3.9E-2</v>
      </c>
      <c r="S1248">
        <v>7.9432783126831099</v>
      </c>
      <c r="T1248" s="8">
        <f t="shared" si="247"/>
        <v>-6.3282258394607593</v>
      </c>
      <c r="U1248" s="8">
        <f t="shared" si="248"/>
        <v>0</v>
      </c>
      <c r="V1248" s="7" t="str">
        <f t="shared" si="249"/>
        <v/>
      </c>
      <c r="W1248" t="str">
        <f t="shared" si="250"/>
        <v>n.s.</v>
      </c>
      <c r="X1248" t="str">
        <f t="shared" si="251"/>
        <v>n.s.</v>
      </c>
      <c r="Y1248" t="str">
        <f t="shared" si="252"/>
        <v>n.s.</v>
      </c>
      <c r="Z1248" t="str">
        <f t="shared" si="253"/>
        <v>n.s.</v>
      </c>
      <c r="AA1248">
        <f t="shared" si="254"/>
        <v>1</v>
      </c>
      <c r="AB1248" t="s">
        <v>198</v>
      </c>
      <c r="AC1248">
        <v>-6.3282258394607593</v>
      </c>
      <c r="AD1248" t="s">
        <v>198</v>
      </c>
      <c r="AE1248" t="s">
        <v>198</v>
      </c>
      <c r="AF1248" t="s">
        <v>198</v>
      </c>
      <c r="AG1248" t="s">
        <v>198</v>
      </c>
      <c r="AH1248">
        <f t="shared" si="255"/>
        <v>1</v>
      </c>
      <c r="AI1248" t="s">
        <v>198</v>
      </c>
      <c r="AJ1248">
        <v>-6.6438561897747244</v>
      </c>
      <c r="AK1248" t="s">
        <v>198</v>
      </c>
      <c r="AL1248" t="s">
        <v>198</v>
      </c>
      <c r="AM1248" t="s">
        <v>198</v>
      </c>
      <c r="AN1248" t="s">
        <v>198</v>
      </c>
      <c r="AO1248">
        <f t="shared" si="256"/>
        <v>1</v>
      </c>
      <c r="AP1248" t="s">
        <v>198</v>
      </c>
      <c r="AQ1248">
        <v>0.01</v>
      </c>
      <c r="AR1248" t="s">
        <v>198</v>
      </c>
      <c r="AS1248" t="s">
        <v>198</v>
      </c>
      <c r="AT1248" t="s">
        <v>198</v>
      </c>
      <c r="AU1248" t="s">
        <v>198</v>
      </c>
      <c r="AV1248" t="s">
        <v>199</v>
      </c>
      <c r="AW1248" t="s">
        <v>198</v>
      </c>
      <c r="AX1248" t="s">
        <v>209</v>
      </c>
      <c r="BL1248" t="str">
        <f t="shared" si="257"/>
        <v/>
      </c>
      <c r="BM1248" t="str">
        <f t="shared" si="258"/>
        <v/>
      </c>
      <c r="BN1248" t="str">
        <f t="shared" si="259"/>
        <v/>
      </c>
      <c r="BO1248" t="s">
        <v>198</v>
      </c>
      <c r="BP1248" t="s">
        <v>198</v>
      </c>
      <c r="BQ1248" t="s">
        <v>198</v>
      </c>
    </row>
    <row r="1249" spans="1:69" hidden="1" x14ac:dyDescent="0.25">
      <c r="A1249"/>
      <c r="B1249" t="s">
        <v>3213</v>
      </c>
      <c r="C1249" t="s">
        <v>3214</v>
      </c>
      <c r="D1249" t="s">
        <v>198</v>
      </c>
      <c r="E1249" t="s">
        <v>198</v>
      </c>
      <c r="F1249" t="s">
        <v>198</v>
      </c>
      <c r="G1249" t="s">
        <v>198</v>
      </c>
      <c r="H1249">
        <v>144.08799999999999</v>
      </c>
      <c r="I1249">
        <v>5.88</v>
      </c>
      <c r="J1249">
        <v>1373</v>
      </c>
      <c r="K1249">
        <v>4.0786598689002203</v>
      </c>
      <c r="L1249">
        <v>3</v>
      </c>
      <c r="M1249">
        <v>3</v>
      </c>
      <c r="N1249">
        <v>3</v>
      </c>
      <c r="O1249">
        <v>0</v>
      </c>
      <c r="P1249">
        <v>1</v>
      </c>
      <c r="Q1249" t="s">
        <v>198</v>
      </c>
      <c r="R1249">
        <v>0.109</v>
      </c>
      <c r="S1249">
        <v>9.8306944370269793</v>
      </c>
      <c r="T1249" s="8" t="str">
        <f t="shared" si="247"/>
        <v/>
      </c>
      <c r="U1249" s="8" t="str">
        <f t="shared" si="248"/>
        <v/>
      </c>
      <c r="V1249" s="7" t="str">
        <f t="shared" si="249"/>
        <v/>
      </c>
      <c r="W1249" t="str">
        <f t="shared" si="250"/>
        <v>n.q.</v>
      </c>
      <c r="X1249" t="str">
        <f t="shared" si="251"/>
        <v>n.q.</v>
      </c>
      <c r="Y1249" t="str">
        <f t="shared" si="252"/>
        <v>n.q.</v>
      </c>
      <c r="Z1249" t="str">
        <f t="shared" si="253"/>
        <v>n.q.</v>
      </c>
      <c r="AA1249">
        <f t="shared" si="254"/>
        <v>0</v>
      </c>
      <c r="AB1249" t="s">
        <v>198</v>
      </c>
      <c r="AC1249" t="s">
        <v>198</v>
      </c>
      <c r="AD1249" t="s">
        <v>198</v>
      </c>
      <c r="AE1249" t="s">
        <v>198</v>
      </c>
      <c r="AF1249" t="s">
        <v>198</v>
      </c>
      <c r="AG1249" t="s">
        <v>198</v>
      </c>
      <c r="AH1249">
        <f t="shared" si="255"/>
        <v>0</v>
      </c>
      <c r="AI1249" t="s">
        <v>198</v>
      </c>
      <c r="AJ1249" t="s">
        <v>198</v>
      </c>
      <c r="AK1249" t="s">
        <v>198</v>
      </c>
      <c r="AL1249" t="s">
        <v>198</v>
      </c>
      <c r="AM1249" t="s">
        <v>198</v>
      </c>
      <c r="AN1249" t="s">
        <v>198</v>
      </c>
      <c r="AO1249">
        <f t="shared" si="256"/>
        <v>0</v>
      </c>
      <c r="AP1249" t="s">
        <v>198</v>
      </c>
      <c r="AQ1249" t="s">
        <v>198</v>
      </c>
      <c r="AR1249" t="s">
        <v>198</v>
      </c>
      <c r="AS1249" t="s">
        <v>198</v>
      </c>
      <c r="AT1249" t="s">
        <v>198</v>
      </c>
      <c r="AU1249" t="s">
        <v>198</v>
      </c>
      <c r="AV1249" t="s">
        <v>198</v>
      </c>
      <c r="AW1249" t="s">
        <v>198</v>
      </c>
      <c r="AX1249" t="s">
        <v>198</v>
      </c>
      <c r="BL1249" t="str">
        <f t="shared" si="257"/>
        <v/>
      </c>
      <c r="BM1249" t="str">
        <f t="shared" si="258"/>
        <v/>
      </c>
      <c r="BN1249" t="str">
        <f t="shared" si="259"/>
        <v/>
      </c>
      <c r="BO1249" t="s">
        <v>198</v>
      </c>
      <c r="BP1249" t="s">
        <v>198</v>
      </c>
      <c r="BQ1249" t="s">
        <v>198</v>
      </c>
    </row>
    <row r="1250" spans="1:69" hidden="1" x14ac:dyDescent="0.25">
      <c r="A1250"/>
      <c r="B1250" t="s">
        <v>3215</v>
      </c>
      <c r="C1250" t="s">
        <v>3216</v>
      </c>
      <c r="D1250" t="s">
        <v>198</v>
      </c>
      <c r="E1250" t="s">
        <v>198</v>
      </c>
      <c r="F1250" t="s">
        <v>198</v>
      </c>
      <c r="G1250" t="s">
        <v>3217</v>
      </c>
      <c r="H1250">
        <v>104.062</v>
      </c>
      <c r="I1250">
        <v>6.8</v>
      </c>
      <c r="J1250">
        <v>949</v>
      </c>
      <c r="K1250">
        <v>7.0600632244467896</v>
      </c>
      <c r="L1250">
        <v>3</v>
      </c>
      <c r="M1250">
        <v>3</v>
      </c>
      <c r="N1250">
        <v>3</v>
      </c>
      <c r="O1250">
        <v>0</v>
      </c>
      <c r="P1250">
        <v>1</v>
      </c>
      <c r="Q1250" t="s">
        <v>198</v>
      </c>
      <c r="R1250">
        <v>0.126</v>
      </c>
      <c r="S1250">
        <v>8.7283141613006592</v>
      </c>
      <c r="T1250" s="8">
        <f t="shared" si="247"/>
        <v>-4.4103216987930258</v>
      </c>
      <c r="U1250" s="8">
        <f t="shared" si="248"/>
        <v>2.7960118229574036</v>
      </c>
      <c r="V1250" s="7">
        <f t="shared" si="249"/>
        <v>1.1326423675016207E-2</v>
      </c>
      <c r="W1250" t="str">
        <f t="shared" si="250"/>
        <v>n.s.</v>
      </c>
      <c r="X1250" t="str">
        <f t="shared" si="251"/>
        <v>n.s.</v>
      </c>
      <c r="Y1250" t="str">
        <f t="shared" si="252"/>
        <v>n.s.</v>
      </c>
      <c r="Z1250" t="str">
        <f t="shared" si="253"/>
        <v>n.s.</v>
      </c>
      <c r="AA1250">
        <f t="shared" si="254"/>
        <v>3</v>
      </c>
      <c r="AB1250" t="s">
        <v>198</v>
      </c>
      <c r="AC1250">
        <v>-6.3282258394607593</v>
      </c>
      <c r="AD1250" t="s">
        <v>198</v>
      </c>
      <c r="AE1250">
        <v>-0.45674845849733037</v>
      </c>
      <c r="AF1250">
        <v>-6.4459907984209872</v>
      </c>
      <c r="AG1250" t="s">
        <v>198</v>
      </c>
      <c r="AH1250">
        <f t="shared" si="255"/>
        <v>3</v>
      </c>
      <c r="AI1250" t="s">
        <v>198</v>
      </c>
      <c r="AJ1250">
        <v>-6.6438561897747244</v>
      </c>
      <c r="AK1250" t="s">
        <v>198</v>
      </c>
      <c r="AL1250">
        <v>-0.85837892508207092</v>
      </c>
      <c r="AM1250">
        <v>-6.6438561897747253</v>
      </c>
      <c r="AN1250" t="s">
        <v>198</v>
      </c>
      <c r="AO1250">
        <f t="shared" si="256"/>
        <v>3</v>
      </c>
      <c r="AP1250" t="s">
        <v>198</v>
      </c>
      <c r="AQ1250">
        <v>0.01</v>
      </c>
      <c r="AR1250" t="s">
        <v>198</v>
      </c>
      <c r="AS1250">
        <v>1.8129999999999999</v>
      </c>
      <c r="AT1250">
        <v>100</v>
      </c>
      <c r="AU1250" t="s">
        <v>198</v>
      </c>
      <c r="AV1250" t="s">
        <v>199</v>
      </c>
      <c r="AW1250" t="s">
        <v>1254</v>
      </c>
      <c r="AX1250" t="s">
        <v>651</v>
      </c>
      <c r="BL1250">
        <f t="shared" si="257"/>
        <v>-0.85837892508207092</v>
      </c>
      <c r="BM1250">
        <f t="shared" si="258"/>
        <v>-6.6438561897747253</v>
      </c>
      <c r="BN1250" t="str">
        <f t="shared" si="259"/>
        <v/>
      </c>
      <c r="BO1250">
        <v>0.85837892508207092</v>
      </c>
      <c r="BP1250">
        <v>6.6438561897747253</v>
      </c>
      <c r="BQ1250" t="s">
        <v>198</v>
      </c>
    </row>
    <row r="1251" spans="1:69" hidden="1" x14ac:dyDescent="0.25">
      <c r="A1251"/>
      <c r="B1251" t="s">
        <v>3218</v>
      </c>
      <c r="C1251" t="s">
        <v>3219</v>
      </c>
      <c r="D1251" t="s">
        <v>198</v>
      </c>
      <c r="E1251" t="s">
        <v>198</v>
      </c>
      <c r="F1251" t="s">
        <v>198</v>
      </c>
      <c r="G1251" t="s">
        <v>198</v>
      </c>
      <c r="H1251">
        <v>37.209000000000003</v>
      </c>
      <c r="I1251">
        <v>7.75</v>
      </c>
      <c r="J1251">
        <v>333</v>
      </c>
      <c r="K1251">
        <v>12.912912912912899</v>
      </c>
      <c r="L1251">
        <v>8</v>
      </c>
      <c r="M1251">
        <v>3</v>
      </c>
      <c r="N1251">
        <v>3</v>
      </c>
      <c r="O1251">
        <v>0</v>
      </c>
      <c r="P1251">
        <v>1</v>
      </c>
      <c r="Q1251" t="s">
        <v>198</v>
      </c>
      <c r="R1251">
        <v>0.49199999999999999</v>
      </c>
      <c r="S1251">
        <v>18.908091425895702</v>
      </c>
      <c r="T1251" s="8">
        <f t="shared" si="247"/>
        <v>1.3055697678765972E-2</v>
      </c>
      <c r="U1251" s="8">
        <f t="shared" si="248"/>
        <v>0.240388039545717</v>
      </c>
      <c r="V1251" s="7">
        <f t="shared" si="249"/>
        <v>0.90821751246981264</v>
      </c>
      <c r="W1251" t="str">
        <f t="shared" si="250"/>
        <v>n.s.</v>
      </c>
      <c r="X1251" t="str">
        <f t="shared" si="251"/>
        <v>n.s.</v>
      </c>
      <c r="Y1251" t="str">
        <f t="shared" si="252"/>
        <v>n.s.</v>
      </c>
      <c r="Z1251" t="str">
        <f t="shared" si="253"/>
        <v>n.s.</v>
      </c>
      <c r="AA1251">
        <f t="shared" si="254"/>
        <v>4</v>
      </c>
      <c r="AB1251">
        <v>-0.3117380772019015</v>
      </c>
      <c r="AC1251" t="s">
        <v>198</v>
      </c>
      <c r="AD1251">
        <v>-0.12396867831357571</v>
      </c>
      <c r="AE1251">
        <v>0.23298843102590136</v>
      </c>
      <c r="AF1251" t="s">
        <v>198</v>
      </c>
      <c r="AG1251">
        <v>0.25494111520463975</v>
      </c>
      <c r="AH1251">
        <f t="shared" si="255"/>
        <v>4</v>
      </c>
      <c r="AI1251">
        <v>-0.55215635563791443</v>
      </c>
      <c r="AJ1251" t="s">
        <v>198</v>
      </c>
      <c r="AK1251">
        <v>-0.23956612532988847</v>
      </c>
      <c r="AL1251">
        <v>-0.16864203555883919</v>
      </c>
      <c r="AM1251" t="s">
        <v>198</v>
      </c>
      <c r="AN1251">
        <v>0.21089678249861854</v>
      </c>
      <c r="AO1251">
        <f t="shared" si="256"/>
        <v>4</v>
      </c>
      <c r="AP1251">
        <v>0.68200000000000005</v>
      </c>
      <c r="AQ1251" t="s">
        <v>198</v>
      </c>
      <c r="AR1251">
        <v>0.84699999999999998</v>
      </c>
      <c r="AS1251">
        <v>1.1240000000000001</v>
      </c>
      <c r="AT1251" t="s">
        <v>198</v>
      </c>
      <c r="AU1251">
        <v>0.86399999999999999</v>
      </c>
      <c r="AV1251" t="s">
        <v>198</v>
      </c>
      <c r="AW1251" t="s">
        <v>198</v>
      </c>
      <c r="AX1251" t="s">
        <v>209</v>
      </c>
      <c r="BL1251">
        <f t="shared" si="257"/>
        <v>-0.16864203555883919</v>
      </c>
      <c r="BM1251" t="str">
        <f t="shared" si="258"/>
        <v/>
      </c>
      <c r="BN1251">
        <f t="shared" si="259"/>
        <v>0.21089678249861854</v>
      </c>
      <c r="BO1251">
        <v>0.16864203555883919</v>
      </c>
      <c r="BP1251" t="s">
        <v>198</v>
      </c>
      <c r="BQ1251">
        <v>-0.21089678249861854</v>
      </c>
    </row>
    <row r="1252" spans="1:69" x14ac:dyDescent="0.25">
      <c r="B1252" t="s">
        <v>3220</v>
      </c>
      <c r="C1252" t="s">
        <v>3221</v>
      </c>
      <c r="D1252" t="s">
        <v>198</v>
      </c>
      <c r="E1252" t="s">
        <v>198</v>
      </c>
      <c r="F1252" t="s">
        <v>198</v>
      </c>
      <c r="G1252" t="s">
        <v>198</v>
      </c>
      <c r="H1252">
        <v>27.114000000000001</v>
      </c>
      <c r="I1252">
        <v>4.5599999999999996</v>
      </c>
      <c r="J1252">
        <v>247</v>
      </c>
      <c r="K1252">
        <v>6.8825910931174104</v>
      </c>
      <c r="L1252">
        <v>10</v>
      </c>
      <c r="M1252">
        <v>1</v>
      </c>
      <c r="N1252">
        <v>1</v>
      </c>
      <c r="O1252">
        <v>0</v>
      </c>
      <c r="P1252">
        <v>1</v>
      </c>
      <c r="Q1252" t="s">
        <v>198</v>
      </c>
      <c r="R1252">
        <v>0.58499999999999996</v>
      </c>
      <c r="S1252">
        <v>40.710538387298598</v>
      </c>
      <c r="T1252" s="8">
        <f t="shared" si="247"/>
        <v>1.6760321297584427E-2</v>
      </c>
      <c r="U1252" s="8">
        <f t="shared" si="248"/>
        <v>0.17372836179663267</v>
      </c>
      <c r="V1252" s="7">
        <f t="shared" si="249"/>
        <v>0.83354008256772716</v>
      </c>
      <c r="W1252" t="str">
        <f t="shared" si="250"/>
        <v>n.s.</v>
      </c>
      <c r="X1252" t="str">
        <f t="shared" si="251"/>
        <v>n.s.</v>
      </c>
      <c r="Y1252" t="str">
        <f t="shared" si="252"/>
        <v>n.s.</v>
      </c>
      <c r="Z1252" t="str">
        <f t="shared" si="253"/>
        <v>n.s.</v>
      </c>
      <c r="AA1252">
        <f t="shared" si="254"/>
        <v>6</v>
      </c>
      <c r="AB1252">
        <v>-0.19203627392024036</v>
      </c>
      <c r="AC1252">
        <v>-2.6955078932012766E-3</v>
      </c>
      <c r="AD1252">
        <v>0.2185914403396384</v>
      </c>
      <c r="AE1252">
        <v>-0.19673473873890412</v>
      </c>
      <c r="AF1252">
        <v>3.1792715407032046E-2</v>
      </c>
      <c r="AG1252">
        <v>0.24164429259118189</v>
      </c>
      <c r="AH1252">
        <f t="shared" si="255"/>
        <v>6</v>
      </c>
      <c r="AI1252">
        <v>-0.4324545523562533</v>
      </c>
      <c r="AJ1252">
        <v>-0.31832585820716669</v>
      </c>
      <c r="AK1252">
        <v>0.10299399332332565</v>
      </c>
      <c r="AL1252">
        <v>-0.59836520532364468</v>
      </c>
      <c r="AM1252">
        <v>-0.16607267594670594</v>
      </c>
      <c r="AN1252">
        <v>0.19759995988516069</v>
      </c>
      <c r="AO1252">
        <f t="shared" si="256"/>
        <v>6</v>
      </c>
      <c r="AP1252">
        <v>0.74099999999999999</v>
      </c>
      <c r="AQ1252">
        <v>0.80200000000000005</v>
      </c>
      <c r="AR1252">
        <v>1.0740000000000001</v>
      </c>
      <c r="AS1252">
        <v>1.514</v>
      </c>
      <c r="AT1252">
        <v>1.1220000000000001</v>
      </c>
      <c r="AU1252">
        <v>0.872</v>
      </c>
      <c r="AV1252" t="s">
        <v>198</v>
      </c>
      <c r="AW1252" t="s">
        <v>198</v>
      </c>
      <c r="AX1252" t="s">
        <v>198</v>
      </c>
      <c r="BL1252">
        <f t="shared" si="257"/>
        <v>-0.59836520532364468</v>
      </c>
      <c r="BM1252">
        <f t="shared" si="258"/>
        <v>-0.16607267594670594</v>
      </c>
      <c r="BN1252">
        <f t="shared" si="259"/>
        <v>0.19759995988516069</v>
      </c>
      <c r="BO1252">
        <v>0.59836520532364468</v>
      </c>
      <c r="BP1252">
        <v>0.16607267594670594</v>
      </c>
      <c r="BQ1252">
        <v>-0.19759995988516069</v>
      </c>
    </row>
    <row r="1253" spans="1:69" x14ac:dyDescent="0.25">
      <c r="B1253" t="s">
        <v>3222</v>
      </c>
      <c r="C1253" t="s">
        <v>3223</v>
      </c>
      <c r="D1253" t="s">
        <v>198</v>
      </c>
      <c r="E1253" t="s">
        <v>198</v>
      </c>
      <c r="F1253" t="s">
        <v>198</v>
      </c>
      <c r="G1253" t="s">
        <v>3989</v>
      </c>
      <c r="H1253">
        <v>69.741</v>
      </c>
      <c r="I1253">
        <v>6.6</v>
      </c>
      <c r="J1253">
        <v>632</v>
      </c>
      <c r="K1253">
        <v>4.7468354430379804</v>
      </c>
      <c r="L1253">
        <v>8</v>
      </c>
      <c r="M1253">
        <v>2</v>
      </c>
      <c r="N1253">
        <v>2</v>
      </c>
      <c r="O1253">
        <v>0</v>
      </c>
      <c r="P1253">
        <v>1</v>
      </c>
      <c r="Q1253" t="s">
        <v>198</v>
      </c>
      <c r="R1253">
        <v>0.28000000000000003</v>
      </c>
      <c r="S1253">
        <v>19.725750207901001</v>
      </c>
      <c r="T1253" s="8">
        <f t="shared" si="247"/>
        <v>0.1243204211539342</v>
      </c>
      <c r="U1253" s="8">
        <f t="shared" si="248"/>
        <v>0.17424587967731714</v>
      </c>
      <c r="V1253" s="7">
        <f t="shared" si="249"/>
        <v>0.14837896510752074</v>
      </c>
      <c r="W1253" t="str">
        <f t="shared" si="250"/>
        <v>n.s.</v>
      </c>
      <c r="X1253" t="str">
        <f t="shared" si="251"/>
        <v>n.s.</v>
      </c>
      <c r="Y1253" t="str">
        <f t="shared" si="252"/>
        <v>n.s.</v>
      </c>
      <c r="Z1253" t="str">
        <f t="shared" si="253"/>
        <v>n.s.</v>
      </c>
      <c r="AA1253">
        <f t="shared" si="254"/>
        <v>5</v>
      </c>
      <c r="AB1253">
        <v>0.46569320830558225</v>
      </c>
      <c r="AC1253" t="s">
        <v>198</v>
      </c>
      <c r="AD1253">
        <v>9.0860768694806318E-2</v>
      </c>
      <c r="AE1253">
        <v>-1.9525494077482941E-2</v>
      </c>
      <c r="AF1253">
        <v>4.3411798673865548E-2</v>
      </c>
      <c r="AG1253">
        <v>4.1161824172899847E-2</v>
      </c>
      <c r="AH1253">
        <f t="shared" si="255"/>
        <v>5</v>
      </c>
      <c r="AI1253">
        <v>0.22527492986956932</v>
      </c>
      <c r="AJ1253" t="s">
        <v>198</v>
      </c>
      <c r="AK1253">
        <v>-2.4736678321506448E-2</v>
      </c>
      <c r="AL1253">
        <v>-0.42115596066222349</v>
      </c>
      <c r="AM1253">
        <v>-0.15445359267987244</v>
      </c>
      <c r="AN1253">
        <v>-2.8825085331213654E-3</v>
      </c>
      <c r="AO1253">
        <f t="shared" si="256"/>
        <v>5</v>
      </c>
      <c r="AP1253">
        <v>1.169</v>
      </c>
      <c r="AQ1253" t="s">
        <v>198</v>
      </c>
      <c r="AR1253">
        <v>0.98299999999999998</v>
      </c>
      <c r="AS1253">
        <v>1.339</v>
      </c>
      <c r="AT1253">
        <v>1.113</v>
      </c>
      <c r="AU1253">
        <v>1.002</v>
      </c>
      <c r="AV1253" t="s">
        <v>199</v>
      </c>
      <c r="AW1253" t="s">
        <v>1254</v>
      </c>
      <c r="AX1253" t="s">
        <v>209</v>
      </c>
      <c r="BL1253">
        <f t="shared" si="257"/>
        <v>-0.42115596066222349</v>
      </c>
      <c r="BM1253">
        <f t="shared" si="258"/>
        <v>-0.15445359267987244</v>
      </c>
      <c r="BN1253">
        <f t="shared" si="259"/>
        <v>-2.8825085331213654E-3</v>
      </c>
      <c r="BO1253">
        <v>0.42115596066222349</v>
      </c>
      <c r="BP1253">
        <v>0.15445359267987244</v>
      </c>
      <c r="BQ1253">
        <v>2.8825085331213654E-3</v>
      </c>
    </row>
    <row r="1254" spans="1:69" hidden="1" x14ac:dyDescent="0.25">
      <c r="A1254"/>
      <c r="B1254" t="s">
        <v>3224</v>
      </c>
      <c r="C1254" t="s">
        <v>3225</v>
      </c>
      <c r="D1254" t="s">
        <v>3226</v>
      </c>
      <c r="E1254" t="s">
        <v>3227</v>
      </c>
      <c r="F1254" t="s">
        <v>618</v>
      </c>
      <c r="G1254" t="s">
        <v>3228</v>
      </c>
      <c r="H1254">
        <v>19.690999999999999</v>
      </c>
      <c r="I1254">
        <v>4.5999999999999996</v>
      </c>
      <c r="J1254">
        <v>170</v>
      </c>
      <c r="K1254">
        <v>18.235294117647101</v>
      </c>
      <c r="L1254">
        <v>4</v>
      </c>
      <c r="M1254">
        <v>2</v>
      </c>
      <c r="N1254">
        <v>2</v>
      </c>
      <c r="O1254">
        <v>0</v>
      </c>
      <c r="P1254">
        <v>1</v>
      </c>
      <c r="Q1254" t="s">
        <v>198</v>
      </c>
      <c r="R1254">
        <v>0.995</v>
      </c>
      <c r="S1254">
        <v>13.3339395523071</v>
      </c>
      <c r="T1254" s="8">
        <f t="shared" si="247"/>
        <v>-0.15926008709797729</v>
      </c>
      <c r="U1254" s="8">
        <f t="shared" si="248"/>
        <v>0.41077062643236795</v>
      </c>
      <c r="V1254" s="7">
        <f t="shared" si="249"/>
        <v>0.42994808949036556</v>
      </c>
      <c r="W1254" t="str">
        <f t="shared" si="250"/>
        <v>n.s.</v>
      </c>
      <c r="X1254" t="str">
        <f t="shared" si="251"/>
        <v>n.s.</v>
      </c>
      <c r="Y1254" t="str">
        <f t="shared" si="252"/>
        <v>n.s.</v>
      </c>
      <c r="Z1254" t="str">
        <f t="shared" si="253"/>
        <v>n.s.</v>
      </c>
      <c r="AA1254">
        <f t="shared" si="254"/>
        <v>3</v>
      </c>
      <c r="AB1254">
        <v>-0.70855771853952021</v>
      </c>
      <c r="AC1254">
        <v>0.27910447428885138</v>
      </c>
      <c r="AD1254" t="s">
        <v>198</v>
      </c>
      <c r="AE1254">
        <v>-4.8327017043263032E-2</v>
      </c>
      <c r="AF1254" t="s">
        <v>198</v>
      </c>
      <c r="AG1254" t="s">
        <v>198</v>
      </c>
      <c r="AH1254">
        <f t="shared" si="255"/>
        <v>3</v>
      </c>
      <c r="AI1254">
        <v>-0.94897599697553314</v>
      </c>
      <c r="AJ1254">
        <v>-3.6525876025114042E-2</v>
      </c>
      <c r="AK1254" t="s">
        <v>198</v>
      </c>
      <c r="AL1254">
        <v>-0.44995748362800358</v>
      </c>
      <c r="AM1254" t="s">
        <v>198</v>
      </c>
      <c r="AN1254" t="s">
        <v>198</v>
      </c>
      <c r="AO1254">
        <f t="shared" si="256"/>
        <v>3</v>
      </c>
      <c r="AP1254">
        <v>0.51800000000000002</v>
      </c>
      <c r="AQ1254">
        <v>0.97499999999999998</v>
      </c>
      <c r="AR1254" t="s">
        <v>198</v>
      </c>
      <c r="AS1254">
        <v>1.3660000000000001</v>
      </c>
      <c r="AT1254" t="s">
        <v>198</v>
      </c>
      <c r="AU1254" t="s">
        <v>198</v>
      </c>
      <c r="AV1254" t="s">
        <v>199</v>
      </c>
      <c r="AW1254" t="s">
        <v>362</v>
      </c>
      <c r="AX1254" t="s">
        <v>222</v>
      </c>
      <c r="BL1254">
        <f t="shared" si="257"/>
        <v>-0.44995748362800358</v>
      </c>
      <c r="BM1254" t="str">
        <f t="shared" si="258"/>
        <v/>
      </c>
      <c r="BN1254" t="str">
        <f t="shared" si="259"/>
        <v/>
      </c>
      <c r="BO1254">
        <v>0.44995748362800358</v>
      </c>
      <c r="BP1254" t="s">
        <v>198</v>
      </c>
      <c r="BQ1254" t="s">
        <v>198</v>
      </c>
    </row>
    <row r="1255" spans="1:69" hidden="1" x14ac:dyDescent="0.25">
      <c r="A1255"/>
      <c r="B1255" t="s">
        <v>3229</v>
      </c>
      <c r="C1255" t="s">
        <v>3230</v>
      </c>
      <c r="D1255" t="s">
        <v>198</v>
      </c>
      <c r="E1255" t="s">
        <v>198</v>
      </c>
      <c r="F1255" t="s">
        <v>198</v>
      </c>
      <c r="G1255" t="s">
        <v>3231</v>
      </c>
      <c r="H1255">
        <v>42.521000000000001</v>
      </c>
      <c r="I1255">
        <v>5.54</v>
      </c>
      <c r="J1255">
        <v>381</v>
      </c>
      <c r="K1255">
        <v>9.9737532808398992</v>
      </c>
      <c r="L1255">
        <v>4</v>
      </c>
      <c r="M1255">
        <v>3</v>
      </c>
      <c r="N1255">
        <v>3</v>
      </c>
      <c r="O1255">
        <v>0</v>
      </c>
      <c r="P1255">
        <v>1</v>
      </c>
      <c r="Q1255" t="s">
        <v>198</v>
      </c>
      <c r="R1255">
        <v>0.42499999999999999</v>
      </c>
      <c r="S1255">
        <v>10.2034285068512</v>
      </c>
      <c r="T1255" s="8">
        <f t="shared" si="247"/>
        <v>-5.4942570174251708</v>
      </c>
      <c r="U1255" s="8">
        <f t="shared" si="248"/>
        <v>1.3187441275251042</v>
      </c>
      <c r="V1255" s="7">
        <f t="shared" si="249"/>
        <v>4.2651059414244929E-5</v>
      </c>
      <c r="W1255" t="str">
        <f t="shared" si="250"/>
        <v>n.s.</v>
      </c>
      <c r="X1255" t="str">
        <f t="shared" si="251"/>
        <v>n.s.</v>
      </c>
      <c r="Y1255" t="str">
        <f t="shared" si="252"/>
        <v>n.s.</v>
      </c>
      <c r="Z1255" t="str">
        <f t="shared" si="253"/>
        <v>n.s.</v>
      </c>
      <c r="AA1255">
        <f t="shared" si="254"/>
        <v>3</v>
      </c>
      <c r="AB1255" t="s">
        <v>198</v>
      </c>
      <c r="AC1255" t="s">
        <v>198</v>
      </c>
      <c r="AD1255">
        <v>-3.6407334720168252</v>
      </c>
      <c r="AE1255">
        <v>-6.2422257231899847</v>
      </c>
      <c r="AF1255" t="s">
        <v>198</v>
      </c>
      <c r="AG1255">
        <v>-6.5998118570687039</v>
      </c>
      <c r="AH1255">
        <f t="shared" si="255"/>
        <v>3</v>
      </c>
      <c r="AI1255" t="s">
        <v>198</v>
      </c>
      <c r="AJ1255" t="s">
        <v>198</v>
      </c>
      <c r="AK1255">
        <v>-3.7563309190331378</v>
      </c>
      <c r="AL1255">
        <v>-6.6438561897747253</v>
      </c>
      <c r="AM1255" t="s">
        <v>198</v>
      </c>
      <c r="AN1255">
        <v>-6.6438561897747253</v>
      </c>
      <c r="AO1255">
        <f t="shared" si="256"/>
        <v>3</v>
      </c>
      <c r="AP1255" t="s">
        <v>198</v>
      </c>
      <c r="AQ1255" t="s">
        <v>198</v>
      </c>
      <c r="AR1255">
        <v>7.3999999999999996E-2</v>
      </c>
      <c r="AS1255">
        <v>100</v>
      </c>
      <c r="AT1255" t="s">
        <v>198</v>
      </c>
      <c r="AU1255">
        <v>100</v>
      </c>
      <c r="AV1255" t="s">
        <v>1449</v>
      </c>
      <c r="AW1255" t="s">
        <v>198</v>
      </c>
      <c r="AX1255" t="s">
        <v>1604</v>
      </c>
      <c r="BL1255">
        <f t="shared" si="257"/>
        <v>-6.6438561897747253</v>
      </c>
      <c r="BM1255" t="str">
        <f t="shared" si="258"/>
        <v/>
      </c>
      <c r="BN1255">
        <f t="shared" si="259"/>
        <v>-6.6438561897747253</v>
      </c>
      <c r="BO1255">
        <v>6.6438561897747253</v>
      </c>
      <c r="BP1255" t="s">
        <v>198</v>
      </c>
      <c r="BQ1255">
        <v>6.6438561897747253</v>
      </c>
    </row>
    <row r="1256" spans="1:69" hidden="1" x14ac:dyDescent="0.25">
      <c r="A1256"/>
      <c r="B1256" t="s">
        <v>3232</v>
      </c>
      <c r="C1256" t="s">
        <v>3233</v>
      </c>
      <c r="D1256" t="s">
        <v>198</v>
      </c>
      <c r="E1256" t="s">
        <v>198</v>
      </c>
      <c r="F1256" t="s">
        <v>198</v>
      </c>
      <c r="G1256" t="s">
        <v>3234</v>
      </c>
      <c r="H1256">
        <v>67.034000000000006</v>
      </c>
      <c r="I1256">
        <v>6.87</v>
      </c>
      <c r="J1256">
        <v>599</v>
      </c>
      <c r="K1256">
        <v>3.5058430717863098</v>
      </c>
      <c r="L1256">
        <v>3</v>
      </c>
      <c r="M1256">
        <v>2</v>
      </c>
      <c r="N1256">
        <v>2</v>
      </c>
      <c r="O1256">
        <v>0</v>
      </c>
      <c r="P1256">
        <v>1</v>
      </c>
      <c r="Q1256" t="s">
        <v>198</v>
      </c>
      <c r="R1256">
        <v>0.23300000000000001</v>
      </c>
      <c r="S1256">
        <v>7.7225098609924299</v>
      </c>
      <c r="T1256" s="8">
        <f t="shared" si="247"/>
        <v>0.85947075461202493</v>
      </c>
      <c r="U1256" s="8">
        <f t="shared" si="248"/>
        <v>0.74566962804676162</v>
      </c>
      <c r="V1256" s="7">
        <f t="shared" si="249"/>
        <v>5.0125390832987872E-2</v>
      </c>
      <c r="W1256" t="str">
        <f t="shared" si="250"/>
        <v>n.s.</v>
      </c>
      <c r="X1256" t="str">
        <f t="shared" si="251"/>
        <v>n.s.</v>
      </c>
      <c r="Y1256" t="str">
        <f t="shared" si="252"/>
        <v>n.s.</v>
      </c>
      <c r="Z1256" t="str">
        <f t="shared" si="253"/>
        <v>n.s.</v>
      </c>
      <c r="AA1256">
        <f t="shared" si="254"/>
        <v>2</v>
      </c>
      <c r="AB1256" t="s">
        <v>198</v>
      </c>
      <c r="AC1256" t="s">
        <v>198</v>
      </c>
      <c r="AD1256">
        <v>1.6051403826587864</v>
      </c>
      <c r="AE1256" t="s">
        <v>198</v>
      </c>
      <c r="AF1256">
        <v>0.11380112656526344</v>
      </c>
      <c r="AG1256" t="s">
        <v>198</v>
      </c>
      <c r="AH1256">
        <f t="shared" si="255"/>
        <v>2</v>
      </c>
      <c r="AI1256" t="s">
        <v>198</v>
      </c>
      <c r="AJ1256" t="s">
        <v>198</v>
      </c>
      <c r="AK1256">
        <v>1.4895429356424736</v>
      </c>
      <c r="AL1256" t="s">
        <v>198</v>
      </c>
      <c r="AM1256">
        <v>-8.4064264788474549E-2</v>
      </c>
      <c r="AN1256" t="s">
        <v>198</v>
      </c>
      <c r="AO1256">
        <f t="shared" si="256"/>
        <v>2</v>
      </c>
      <c r="AP1256" t="s">
        <v>198</v>
      </c>
      <c r="AQ1256" t="s">
        <v>198</v>
      </c>
      <c r="AR1256">
        <v>2.8079999999999998</v>
      </c>
      <c r="AS1256" t="s">
        <v>198</v>
      </c>
      <c r="AT1256">
        <v>1.06</v>
      </c>
      <c r="AU1256" t="s">
        <v>198</v>
      </c>
      <c r="AV1256" t="s">
        <v>199</v>
      </c>
      <c r="AW1256" t="s">
        <v>198</v>
      </c>
      <c r="AX1256" t="s">
        <v>241</v>
      </c>
      <c r="BL1256" t="str">
        <f t="shared" si="257"/>
        <v/>
      </c>
      <c r="BM1256">
        <f t="shared" si="258"/>
        <v>-8.4064264788474549E-2</v>
      </c>
      <c r="BN1256" t="str">
        <f t="shared" si="259"/>
        <v/>
      </c>
      <c r="BO1256" t="s">
        <v>198</v>
      </c>
      <c r="BP1256">
        <v>8.4064264788474549E-2</v>
      </c>
      <c r="BQ1256" t="s">
        <v>198</v>
      </c>
    </row>
    <row r="1257" spans="1:69" hidden="1" x14ac:dyDescent="0.25">
      <c r="A1257"/>
      <c r="B1257" t="s">
        <v>3235</v>
      </c>
      <c r="C1257" t="s">
        <v>3236</v>
      </c>
      <c r="D1257" t="s">
        <v>198</v>
      </c>
      <c r="E1257" t="s">
        <v>198</v>
      </c>
      <c r="F1257" t="s">
        <v>198</v>
      </c>
      <c r="G1257" t="s">
        <v>3237</v>
      </c>
      <c r="H1257">
        <v>63.918999999999997</v>
      </c>
      <c r="I1257">
        <v>5.96</v>
      </c>
      <c r="J1257">
        <v>595</v>
      </c>
      <c r="K1257">
        <v>2.52100840336134</v>
      </c>
      <c r="L1257">
        <v>3</v>
      </c>
      <c r="M1257">
        <v>1</v>
      </c>
      <c r="N1257">
        <v>1</v>
      </c>
      <c r="O1257">
        <v>0</v>
      </c>
      <c r="P1257">
        <v>1</v>
      </c>
      <c r="Q1257" t="s">
        <v>198</v>
      </c>
      <c r="R1257">
        <v>0.11899999999999999</v>
      </c>
      <c r="S1257">
        <v>9.0843670368194598</v>
      </c>
      <c r="T1257" s="8">
        <f t="shared" si="247"/>
        <v>-0.17285688379442921</v>
      </c>
      <c r="U1257" s="8">
        <f t="shared" si="248"/>
        <v>0</v>
      </c>
      <c r="V1257" s="7" t="str">
        <f t="shared" si="249"/>
        <v/>
      </c>
      <c r="W1257" t="str">
        <f t="shared" si="250"/>
        <v>n.s.</v>
      </c>
      <c r="X1257" t="str">
        <f t="shared" si="251"/>
        <v>n.s.</v>
      </c>
      <c r="Y1257" t="str">
        <f t="shared" si="252"/>
        <v>n.s.</v>
      </c>
      <c r="Z1257" t="str">
        <f t="shared" si="253"/>
        <v>n.s.</v>
      </c>
      <c r="AA1257">
        <f t="shared" si="254"/>
        <v>1</v>
      </c>
      <c r="AB1257" t="s">
        <v>198</v>
      </c>
      <c r="AC1257" t="s">
        <v>198</v>
      </c>
      <c r="AD1257" t="s">
        <v>198</v>
      </c>
      <c r="AE1257" t="s">
        <v>198</v>
      </c>
      <c r="AF1257">
        <v>-0.17285688379442921</v>
      </c>
      <c r="AG1257" t="s">
        <v>198</v>
      </c>
      <c r="AH1257">
        <f t="shared" si="255"/>
        <v>1</v>
      </c>
      <c r="AI1257" t="s">
        <v>198</v>
      </c>
      <c r="AJ1257" t="s">
        <v>198</v>
      </c>
      <c r="AK1257" t="s">
        <v>198</v>
      </c>
      <c r="AL1257" t="s">
        <v>198</v>
      </c>
      <c r="AM1257">
        <v>-0.37072227514816719</v>
      </c>
      <c r="AN1257" t="s">
        <v>198</v>
      </c>
      <c r="AO1257">
        <f t="shared" si="256"/>
        <v>1</v>
      </c>
      <c r="AP1257" t="s">
        <v>198</v>
      </c>
      <c r="AQ1257" t="s">
        <v>198</v>
      </c>
      <c r="AR1257" t="s">
        <v>198</v>
      </c>
      <c r="AS1257" t="s">
        <v>198</v>
      </c>
      <c r="AT1257">
        <v>1.2929999999999999</v>
      </c>
      <c r="AU1257" t="s">
        <v>198</v>
      </c>
      <c r="AV1257" t="s">
        <v>198</v>
      </c>
      <c r="AW1257" t="s">
        <v>198</v>
      </c>
      <c r="AX1257" t="s">
        <v>1272</v>
      </c>
      <c r="BL1257" t="str">
        <f t="shared" si="257"/>
        <v/>
      </c>
      <c r="BM1257">
        <f t="shared" si="258"/>
        <v>-0.37072227514816719</v>
      </c>
      <c r="BN1257" t="str">
        <f t="shared" si="259"/>
        <v/>
      </c>
      <c r="BO1257" t="s">
        <v>198</v>
      </c>
      <c r="BP1257">
        <v>0.37072227514816719</v>
      </c>
      <c r="BQ1257" t="s">
        <v>198</v>
      </c>
    </row>
    <row r="1258" spans="1:69" hidden="1" x14ac:dyDescent="0.25">
      <c r="A1258"/>
      <c r="B1258" t="s">
        <v>3238</v>
      </c>
      <c r="C1258" t="s">
        <v>3239</v>
      </c>
      <c r="D1258" t="s">
        <v>198</v>
      </c>
      <c r="E1258" t="s">
        <v>198</v>
      </c>
      <c r="F1258" t="s">
        <v>198</v>
      </c>
      <c r="G1258" t="s">
        <v>3240</v>
      </c>
      <c r="H1258">
        <v>51.045000000000002</v>
      </c>
      <c r="I1258">
        <v>10.36</v>
      </c>
      <c r="J1258">
        <v>482</v>
      </c>
      <c r="K1258">
        <v>3.5269709543568499</v>
      </c>
      <c r="L1258">
        <v>3</v>
      </c>
      <c r="M1258">
        <v>1</v>
      </c>
      <c r="N1258">
        <v>1</v>
      </c>
      <c r="O1258">
        <v>0</v>
      </c>
      <c r="P1258">
        <v>1</v>
      </c>
      <c r="Q1258" t="s">
        <v>198</v>
      </c>
      <c r="R1258">
        <v>0.21199999999999999</v>
      </c>
      <c r="S1258">
        <v>11.477527141571001</v>
      </c>
      <c r="T1258" s="8">
        <f t="shared" si="247"/>
        <v>-0.40061967964863837</v>
      </c>
      <c r="U1258" s="8">
        <f t="shared" si="248"/>
        <v>0.44906026858505854</v>
      </c>
      <c r="V1258" s="7">
        <f t="shared" si="249"/>
        <v>9.531172184893251E-2</v>
      </c>
      <c r="W1258" t="str">
        <f t="shared" si="250"/>
        <v>n.s.</v>
      </c>
      <c r="X1258" t="str">
        <f t="shared" si="251"/>
        <v>n.s.</v>
      </c>
      <c r="Y1258" t="str">
        <f t="shared" si="252"/>
        <v>n.s.</v>
      </c>
      <c r="Z1258" t="str">
        <f t="shared" si="253"/>
        <v>n.s.</v>
      </c>
      <c r="AA1258">
        <f t="shared" si="254"/>
        <v>3</v>
      </c>
      <c r="AB1258">
        <v>-0.15931196805498243</v>
      </c>
      <c r="AC1258" t="s">
        <v>198</v>
      </c>
      <c r="AD1258">
        <v>-1.0300078752305866</v>
      </c>
      <c r="AE1258" t="s">
        <v>198</v>
      </c>
      <c r="AF1258" t="s">
        <v>198</v>
      </c>
      <c r="AG1258">
        <v>-1.2539195660346301E-2</v>
      </c>
      <c r="AH1258">
        <f t="shared" si="255"/>
        <v>3</v>
      </c>
      <c r="AI1258">
        <v>-0.39973024649099537</v>
      </c>
      <c r="AJ1258" t="s">
        <v>198</v>
      </c>
      <c r="AK1258">
        <v>-1.1456053222468994</v>
      </c>
      <c r="AL1258" t="s">
        <v>198</v>
      </c>
      <c r="AM1258" t="s">
        <v>198</v>
      </c>
      <c r="AN1258">
        <v>-5.6583528366367514E-2</v>
      </c>
      <c r="AO1258">
        <f t="shared" si="256"/>
        <v>3</v>
      </c>
      <c r="AP1258">
        <v>0.75800000000000001</v>
      </c>
      <c r="AQ1258" t="s">
        <v>198</v>
      </c>
      <c r="AR1258">
        <v>0.45200000000000001</v>
      </c>
      <c r="AS1258" t="s">
        <v>198</v>
      </c>
      <c r="AT1258" t="s">
        <v>198</v>
      </c>
      <c r="AU1258">
        <v>1.04</v>
      </c>
      <c r="AV1258" t="s">
        <v>199</v>
      </c>
      <c r="AW1258" t="s">
        <v>198</v>
      </c>
      <c r="AX1258" t="s">
        <v>198</v>
      </c>
      <c r="BL1258" t="str">
        <f t="shared" si="257"/>
        <v/>
      </c>
      <c r="BM1258" t="str">
        <f t="shared" si="258"/>
        <v/>
      </c>
      <c r="BN1258">
        <f t="shared" si="259"/>
        <v>-5.6583528366367514E-2</v>
      </c>
      <c r="BO1258" t="s">
        <v>198</v>
      </c>
      <c r="BP1258" t="s">
        <v>198</v>
      </c>
      <c r="BQ1258">
        <v>5.6583528366367514E-2</v>
      </c>
    </row>
    <row r="1259" spans="1:69" hidden="1" x14ac:dyDescent="0.25">
      <c r="A1259"/>
      <c r="B1259" t="s">
        <v>3241</v>
      </c>
      <c r="C1259" t="s">
        <v>3242</v>
      </c>
      <c r="D1259" t="s">
        <v>198</v>
      </c>
      <c r="E1259" t="s">
        <v>198</v>
      </c>
      <c r="F1259" t="s">
        <v>198</v>
      </c>
      <c r="G1259" t="s">
        <v>198</v>
      </c>
      <c r="H1259">
        <v>58.271000000000001</v>
      </c>
      <c r="I1259">
        <v>6.67</v>
      </c>
      <c r="J1259">
        <v>521</v>
      </c>
      <c r="K1259">
        <v>4.7984644913627603</v>
      </c>
      <c r="L1259">
        <v>5</v>
      </c>
      <c r="M1259">
        <v>2</v>
      </c>
      <c r="N1259">
        <v>2</v>
      </c>
      <c r="O1259">
        <v>0</v>
      </c>
      <c r="P1259">
        <v>1</v>
      </c>
      <c r="Q1259" t="s">
        <v>198</v>
      </c>
      <c r="R1259">
        <v>0.24099999999999999</v>
      </c>
      <c r="S1259">
        <v>13.5759937763214</v>
      </c>
      <c r="T1259" s="8">
        <f t="shared" si="247"/>
        <v>-1.7247130996521807</v>
      </c>
      <c r="U1259" s="8">
        <f t="shared" si="248"/>
        <v>2.7760494401037983</v>
      </c>
      <c r="V1259" s="7">
        <f t="shared" si="249"/>
        <v>0.21056177073518531</v>
      </c>
      <c r="W1259" t="str">
        <f t="shared" si="250"/>
        <v>n.s.</v>
      </c>
      <c r="X1259" t="str">
        <f t="shared" si="251"/>
        <v>n.s.</v>
      </c>
      <c r="Y1259" t="str">
        <f t="shared" si="252"/>
        <v>n.s.</v>
      </c>
      <c r="Z1259" t="str">
        <f t="shared" si="253"/>
        <v>n.s.</v>
      </c>
      <c r="AA1259">
        <f t="shared" si="254"/>
        <v>4</v>
      </c>
      <c r="AB1259">
        <v>1.2726253394416215E-2</v>
      </c>
      <c r="AC1259">
        <v>-0.31923705623350457</v>
      </c>
      <c r="AD1259">
        <v>-6.5282587427584113</v>
      </c>
      <c r="AE1259">
        <v>-6.4082853011223351E-2</v>
      </c>
      <c r="AF1259" t="s">
        <v>198</v>
      </c>
      <c r="AG1259" t="s">
        <v>198</v>
      </c>
      <c r="AH1259">
        <f t="shared" si="255"/>
        <v>4</v>
      </c>
      <c r="AI1259">
        <v>-0.22769202504159672</v>
      </c>
      <c r="AJ1259">
        <v>-0.63486740654746998</v>
      </c>
      <c r="AK1259">
        <v>-6.6438561897747244</v>
      </c>
      <c r="AL1259">
        <v>-0.4657133195959639</v>
      </c>
      <c r="AM1259" t="s">
        <v>198</v>
      </c>
      <c r="AN1259" t="s">
        <v>198</v>
      </c>
      <c r="AO1259">
        <f t="shared" si="256"/>
        <v>4</v>
      </c>
      <c r="AP1259">
        <v>0.85399999999999998</v>
      </c>
      <c r="AQ1259">
        <v>0.64400000000000002</v>
      </c>
      <c r="AR1259">
        <v>0.01</v>
      </c>
      <c r="AS1259">
        <v>1.381</v>
      </c>
      <c r="AT1259" t="s">
        <v>198</v>
      </c>
      <c r="AU1259" t="s">
        <v>198</v>
      </c>
      <c r="AV1259" t="s">
        <v>198</v>
      </c>
      <c r="AW1259" t="s">
        <v>198</v>
      </c>
      <c r="AX1259" t="s">
        <v>198</v>
      </c>
      <c r="BL1259">
        <f t="shared" si="257"/>
        <v>-0.4657133195959639</v>
      </c>
      <c r="BM1259" t="str">
        <f t="shared" si="258"/>
        <v/>
      </c>
      <c r="BN1259" t="str">
        <f t="shared" si="259"/>
        <v/>
      </c>
      <c r="BO1259">
        <v>0.4657133195959639</v>
      </c>
      <c r="BP1259" t="s">
        <v>198</v>
      </c>
      <c r="BQ1259" t="s">
        <v>198</v>
      </c>
    </row>
    <row r="1260" spans="1:69" hidden="1" x14ac:dyDescent="0.25">
      <c r="A1260"/>
      <c r="B1260" t="s">
        <v>3243</v>
      </c>
      <c r="C1260" t="s">
        <v>4571</v>
      </c>
      <c r="D1260" t="s">
        <v>198</v>
      </c>
      <c r="E1260" t="s">
        <v>198</v>
      </c>
      <c r="F1260" t="s">
        <v>198</v>
      </c>
      <c r="G1260" t="s">
        <v>4572</v>
      </c>
      <c r="H1260">
        <v>37.508000000000003</v>
      </c>
      <c r="I1260">
        <v>6.43</v>
      </c>
      <c r="J1260">
        <v>346</v>
      </c>
      <c r="K1260">
        <v>9.5375722543352595</v>
      </c>
      <c r="L1260">
        <v>4</v>
      </c>
      <c r="M1260">
        <v>3</v>
      </c>
      <c r="N1260">
        <v>3</v>
      </c>
      <c r="O1260">
        <v>0</v>
      </c>
      <c r="P1260">
        <v>1</v>
      </c>
      <c r="Q1260" t="s">
        <v>198</v>
      </c>
      <c r="R1260">
        <v>0.70099999999999996</v>
      </c>
      <c r="S1260">
        <v>9.7693272829055804</v>
      </c>
      <c r="T1260" s="8">
        <f t="shared" si="247"/>
        <v>-6.4282422911095853</v>
      </c>
      <c r="U1260" s="8">
        <f t="shared" si="248"/>
        <v>0.100016451648826</v>
      </c>
      <c r="V1260" s="7">
        <f t="shared" si="249"/>
        <v>1.0499619265349537E-11</v>
      </c>
      <c r="W1260" t="str">
        <f t="shared" si="250"/>
        <v>n.s.</v>
      </c>
      <c r="X1260" t="str">
        <f t="shared" si="251"/>
        <v>n.s.</v>
      </c>
      <c r="Y1260" t="str">
        <f t="shared" si="252"/>
        <v>n.s.</v>
      </c>
      <c r="Z1260" t="str">
        <f t="shared" si="253"/>
        <v>n.s.</v>
      </c>
      <c r="AA1260">
        <f t="shared" si="254"/>
        <v>2</v>
      </c>
      <c r="AB1260" t="s">
        <v>198</v>
      </c>
      <c r="AC1260">
        <v>-6.3282258394607593</v>
      </c>
      <c r="AD1260">
        <v>-6.5282587427584113</v>
      </c>
      <c r="AE1260" t="s">
        <v>198</v>
      </c>
      <c r="AF1260" t="s">
        <v>198</v>
      </c>
      <c r="AG1260" t="s">
        <v>198</v>
      </c>
      <c r="AH1260">
        <f t="shared" si="255"/>
        <v>2</v>
      </c>
      <c r="AI1260" t="s">
        <v>198</v>
      </c>
      <c r="AJ1260">
        <v>-6.6438561897747244</v>
      </c>
      <c r="AK1260">
        <v>-6.6438561897747244</v>
      </c>
      <c r="AL1260" t="s">
        <v>198</v>
      </c>
      <c r="AM1260" t="s">
        <v>198</v>
      </c>
      <c r="AN1260" t="s">
        <v>198</v>
      </c>
      <c r="AO1260">
        <f t="shared" si="256"/>
        <v>2</v>
      </c>
      <c r="AP1260" t="s">
        <v>198</v>
      </c>
      <c r="AQ1260">
        <v>0.01</v>
      </c>
      <c r="AR1260">
        <v>0.01</v>
      </c>
      <c r="AS1260" t="s">
        <v>198</v>
      </c>
      <c r="AT1260" t="s">
        <v>198</v>
      </c>
      <c r="AU1260" t="s">
        <v>198</v>
      </c>
      <c r="AV1260" t="s">
        <v>198</v>
      </c>
      <c r="AW1260" t="s">
        <v>198</v>
      </c>
      <c r="AX1260" t="s">
        <v>198</v>
      </c>
      <c r="BL1260" t="str">
        <f t="shared" si="257"/>
        <v/>
      </c>
      <c r="BM1260" t="str">
        <f t="shared" si="258"/>
        <v/>
      </c>
      <c r="BN1260" t="str">
        <f t="shared" si="259"/>
        <v/>
      </c>
      <c r="BO1260" t="s">
        <v>198</v>
      </c>
      <c r="BP1260" t="s">
        <v>198</v>
      </c>
      <c r="BQ1260" t="s">
        <v>198</v>
      </c>
    </row>
    <row r="1261" spans="1:69" hidden="1" x14ac:dyDescent="0.25">
      <c r="A1261"/>
      <c r="B1261" t="s">
        <v>4573</v>
      </c>
      <c r="C1261" t="s">
        <v>4574</v>
      </c>
      <c r="D1261" t="s">
        <v>198</v>
      </c>
      <c r="E1261" t="s">
        <v>198</v>
      </c>
      <c r="F1261" t="s">
        <v>198</v>
      </c>
      <c r="G1261" t="s">
        <v>407</v>
      </c>
      <c r="H1261">
        <v>10.063000000000001</v>
      </c>
      <c r="I1261">
        <v>4.97</v>
      </c>
      <c r="J1261">
        <v>87</v>
      </c>
      <c r="K1261">
        <v>19.540229885057499</v>
      </c>
      <c r="L1261">
        <v>9</v>
      </c>
      <c r="M1261">
        <v>2</v>
      </c>
      <c r="N1261">
        <v>2</v>
      </c>
      <c r="O1261">
        <v>0</v>
      </c>
      <c r="P1261">
        <v>1</v>
      </c>
      <c r="Q1261" t="s">
        <v>198</v>
      </c>
      <c r="R1261">
        <v>3.6419999999999999</v>
      </c>
      <c r="S1261">
        <v>22.542230248451201</v>
      </c>
      <c r="T1261" s="8">
        <f t="shared" si="247"/>
        <v>0.49517558026843872</v>
      </c>
      <c r="U1261" s="8">
        <f t="shared" si="248"/>
        <v>0.36505206808880497</v>
      </c>
      <c r="V1261" s="7">
        <f t="shared" si="249"/>
        <v>1.7821080678172497E-2</v>
      </c>
      <c r="W1261" t="str">
        <f t="shared" si="250"/>
        <v>n.s.</v>
      </c>
      <c r="X1261" t="str">
        <f t="shared" si="251"/>
        <v>n.s.</v>
      </c>
      <c r="Y1261" t="str">
        <f t="shared" si="252"/>
        <v>n.s.</v>
      </c>
      <c r="Z1261" t="str">
        <f t="shared" si="253"/>
        <v>n.s.</v>
      </c>
      <c r="AA1261">
        <f t="shared" si="254"/>
        <v>4</v>
      </c>
      <c r="AB1261" t="s">
        <v>198</v>
      </c>
      <c r="AC1261">
        <v>0.65818509579128559</v>
      </c>
      <c r="AD1261">
        <v>0.62047203641477722</v>
      </c>
      <c r="AE1261" t="s">
        <v>198</v>
      </c>
      <c r="AF1261">
        <v>-0.12290808559213245</v>
      </c>
      <c r="AG1261">
        <v>0.82495327445982447</v>
      </c>
      <c r="AH1261">
        <f t="shared" si="255"/>
        <v>4</v>
      </c>
      <c r="AI1261" t="s">
        <v>198</v>
      </c>
      <c r="AJ1261">
        <v>0.34255474547732023</v>
      </c>
      <c r="AK1261">
        <v>0.50487458939846441</v>
      </c>
      <c r="AL1261" t="s">
        <v>198</v>
      </c>
      <c r="AM1261">
        <v>-0.32077347694587044</v>
      </c>
      <c r="AN1261">
        <v>0.78090894175380321</v>
      </c>
      <c r="AO1261">
        <f t="shared" si="256"/>
        <v>4</v>
      </c>
      <c r="AP1261" t="s">
        <v>198</v>
      </c>
      <c r="AQ1261">
        <v>1.268</v>
      </c>
      <c r="AR1261">
        <v>1.419</v>
      </c>
      <c r="AS1261" t="s">
        <v>198</v>
      </c>
      <c r="AT1261">
        <v>1.2490000000000001</v>
      </c>
      <c r="AU1261">
        <v>0.58199999999999996</v>
      </c>
      <c r="AV1261" t="s">
        <v>199</v>
      </c>
      <c r="AW1261" t="s">
        <v>3190</v>
      </c>
      <c r="AX1261" t="s">
        <v>1397</v>
      </c>
      <c r="BL1261" t="str">
        <f t="shared" si="257"/>
        <v/>
      </c>
      <c r="BM1261">
        <f t="shared" si="258"/>
        <v>-0.32077347694587044</v>
      </c>
      <c r="BN1261">
        <f t="shared" si="259"/>
        <v>0.78090894175380321</v>
      </c>
      <c r="BO1261" t="s">
        <v>198</v>
      </c>
      <c r="BP1261">
        <v>0.32077347694587044</v>
      </c>
      <c r="BQ1261">
        <v>-0.78090894175380321</v>
      </c>
    </row>
    <row r="1262" spans="1:69" hidden="1" x14ac:dyDescent="0.25">
      <c r="A1262"/>
      <c r="B1262" t="s">
        <v>4575</v>
      </c>
      <c r="C1262" t="s">
        <v>4576</v>
      </c>
      <c r="D1262" t="s">
        <v>198</v>
      </c>
      <c r="E1262" t="s">
        <v>198</v>
      </c>
      <c r="F1262" t="s">
        <v>198</v>
      </c>
      <c r="G1262" t="s">
        <v>2877</v>
      </c>
      <c r="H1262">
        <v>23.117999999999999</v>
      </c>
      <c r="I1262">
        <v>4.92</v>
      </c>
      <c r="J1262">
        <v>208</v>
      </c>
      <c r="K1262">
        <v>20.673076923076898</v>
      </c>
      <c r="L1262">
        <v>6</v>
      </c>
      <c r="M1262">
        <v>2</v>
      </c>
      <c r="N1262">
        <v>2</v>
      </c>
      <c r="O1262">
        <v>0</v>
      </c>
      <c r="P1262">
        <v>1</v>
      </c>
      <c r="Q1262" t="s">
        <v>198</v>
      </c>
      <c r="R1262">
        <v>0.995</v>
      </c>
      <c r="S1262">
        <v>18.6873347759247</v>
      </c>
      <c r="T1262" s="8">
        <f t="shared" si="247"/>
        <v>0.33589746457867392</v>
      </c>
      <c r="U1262" s="8">
        <f t="shared" si="248"/>
        <v>5.9468404031233914E-2</v>
      </c>
      <c r="V1262" s="7">
        <f t="shared" si="249"/>
        <v>2.0485376087064561E-5</v>
      </c>
      <c r="W1262" t="str">
        <f t="shared" si="250"/>
        <v>n.s.</v>
      </c>
      <c r="X1262" t="str">
        <f t="shared" si="251"/>
        <v>n.s.</v>
      </c>
      <c r="Y1262" t="str">
        <f t="shared" si="252"/>
        <v>n.s.</v>
      </c>
      <c r="Z1262" t="str">
        <f t="shared" si="253"/>
        <v>n.s.</v>
      </c>
      <c r="AA1262">
        <f t="shared" si="254"/>
        <v>2</v>
      </c>
      <c r="AB1262" t="s">
        <v>198</v>
      </c>
      <c r="AC1262" t="s">
        <v>198</v>
      </c>
      <c r="AD1262">
        <v>0.39536586860990774</v>
      </c>
      <c r="AE1262" t="s">
        <v>198</v>
      </c>
      <c r="AF1262">
        <v>0.2764290605474401</v>
      </c>
      <c r="AG1262" t="s">
        <v>198</v>
      </c>
      <c r="AH1262">
        <f t="shared" si="255"/>
        <v>2</v>
      </c>
      <c r="AI1262" t="s">
        <v>198</v>
      </c>
      <c r="AJ1262" t="s">
        <v>198</v>
      </c>
      <c r="AK1262">
        <v>0.279768421593595</v>
      </c>
      <c r="AL1262" t="s">
        <v>198</v>
      </c>
      <c r="AM1262">
        <v>7.8563669193702126E-2</v>
      </c>
      <c r="AN1262" t="s">
        <v>198</v>
      </c>
      <c r="AO1262">
        <f t="shared" si="256"/>
        <v>2</v>
      </c>
      <c r="AP1262" t="s">
        <v>198</v>
      </c>
      <c r="AQ1262" t="s">
        <v>198</v>
      </c>
      <c r="AR1262">
        <v>1.214</v>
      </c>
      <c r="AS1262" t="s">
        <v>198</v>
      </c>
      <c r="AT1262">
        <v>0.94699999999999995</v>
      </c>
      <c r="AU1262" t="s">
        <v>198</v>
      </c>
      <c r="AV1262" t="s">
        <v>198</v>
      </c>
      <c r="AW1262" t="s">
        <v>198</v>
      </c>
      <c r="AX1262" t="s">
        <v>198</v>
      </c>
      <c r="BL1262" t="str">
        <f t="shared" si="257"/>
        <v/>
      </c>
      <c r="BM1262">
        <f t="shared" si="258"/>
        <v>7.8563669193702126E-2</v>
      </c>
      <c r="BN1262" t="str">
        <f t="shared" si="259"/>
        <v/>
      </c>
      <c r="BO1262" t="s">
        <v>198</v>
      </c>
      <c r="BP1262">
        <v>-7.8563669193702126E-2</v>
      </c>
      <c r="BQ1262" t="s">
        <v>198</v>
      </c>
    </row>
    <row r="1263" spans="1:69" x14ac:dyDescent="0.25">
      <c r="B1263" t="s">
        <v>4577</v>
      </c>
      <c r="C1263" t="s">
        <v>4578</v>
      </c>
      <c r="D1263" t="s">
        <v>198</v>
      </c>
      <c r="E1263" t="s">
        <v>198</v>
      </c>
      <c r="F1263" t="s">
        <v>198</v>
      </c>
      <c r="G1263" t="s">
        <v>4036</v>
      </c>
      <c r="H1263">
        <v>38.151000000000003</v>
      </c>
      <c r="I1263">
        <v>9.5500000000000007</v>
      </c>
      <c r="J1263">
        <v>362</v>
      </c>
      <c r="K1263">
        <v>5.8011049723756898</v>
      </c>
      <c r="L1263">
        <v>8</v>
      </c>
      <c r="M1263">
        <v>1</v>
      </c>
      <c r="N1263">
        <v>1</v>
      </c>
      <c r="O1263">
        <v>0</v>
      </c>
      <c r="P1263">
        <v>1</v>
      </c>
      <c r="Q1263" t="s">
        <v>198</v>
      </c>
      <c r="R1263">
        <v>0.29199999999999998</v>
      </c>
      <c r="S1263">
        <v>26.281795263290402</v>
      </c>
      <c r="T1263" s="8">
        <f t="shared" si="247"/>
        <v>0.13860536189106692</v>
      </c>
      <c r="U1263" s="8">
        <f t="shared" si="248"/>
        <v>0.35187952446393522</v>
      </c>
      <c r="V1263" s="7">
        <f t="shared" si="249"/>
        <v>0.4054851844269336</v>
      </c>
      <c r="W1263" t="str">
        <f t="shared" si="250"/>
        <v>n.s.</v>
      </c>
      <c r="X1263" t="str">
        <f t="shared" si="251"/>
        <v>n.s.</v>
      </c>
      <c r="Y1263" t="str">
        <f t="shared" si="252"/>
        <v>n.s.</v>
      </c>
      <c r="Z1263" t="str">
        <f t="shared" si="253"/>
        <v>n.s.</v>
      </c>
      <c r="AA1263">
        <f t="shared" si="254"/>
        <v>5</v>
      </c>
      <c r="AB1263" t="s">
        <v>198</v>
      </c>
      <c r="AC1263">
        <v>0.77401235446997863</v>
      </c>
      <c r="AD1263">
        <v>-0.27275800961002555</v>
      </c>
      <c r="AE1263">
        <v>-6.6170689903666591E-2</v>
      </c>
      <c r="AF1263">
        <v>8.416489218900966E-2</v>
      </c>
      <c r="AG1263">
        <v>0.17377826231003851</v>
      </c>
      <c r="AH1263">
        <f t="shared" si="255"/>
        <v>5</v>
      </c>
      <c r="AI1263" t="s">
        <v>198</v>
      </c>
      <c r="AJ1263">
        <v>0.45838200415601316</v>
      </c>
      <c r="AK1263">
        <v>-0.3883554566263383</v>
      </c>
      <c r="AL1263">
        <v>-0.46780115648840714</v>
      </c>
      <c r="AM1263">
        <v>-0.11370049916472832</v>
      </c>
      <c r="AN1263">
        <v>0.12973392960401731</v>
      </c>
      <c r="AO1263">
        <f t="shared" si="256"/>
        <v>5</v>
      </c>
      <c r="AP1263" t="s">
        <v>198</v>
      </c>
      <c r="AQ1263">
        <v>1.3740000000000001</v>
      </c>
      <c r="AR1263">
        <v>0.76400000000000001</v>
      </c>
      <c r="AS1263">
        <v>1.383</v>
      </c>
      <c r="AT1263">
        <v>1.0820000000000001</v>
      </c>
      <c r="AU1263">
        <v>0.91400000000000003</v>
      </c>
      <c r="AV1263" t="s">
        <v>199</v>
      </c>
      <c r="AW1263" t="s">
        <v>1254</v>
      </c>
      <c r="AX1263" t="s">
        <v>209</v>
      </c>
      <c r="BL1263">
        <f t="shared" si="257"/>
        <v>-0.46780115648840714</v>
      </c>
      <c r="BM1263">
        <f t="shared" si="258"/>
        <v>-0.11370049916472832</v>
      </c>
      <c r="BN1263">
        <f t="shared" si="259"/>
        <v>0.12973392960401731</v>
      </c>
      <c r="BO1263">
        <v>0.46780115648840714</v>
      </c>
      <c r="BP1263">
        <v>0.11370049916472832</v>
      </c>
      <c r="BQ1263">
        <v>-0.12973392960401731</v>
      </c>
    </row>
    <row r="1264" spans="1:69" hidden="1" x14ac:dyDescent="0.25">
      <c r="A1264"/>
      <c r="B1264" t="s">
        <v>4579</v>
      </c>
      <c r="C1264" t="s">
        <v>4580</v>
      </c>
      <c r="D1264" t="s">
        <v>198</v>
      </c>
      <c r="E1264" t="s">
        <v>198</v>
      </c>
      <c r="F1264" t="s">
        <v>198</v>
      </c>
      <c r="G1264" t="s">
        <v>572</v>
      </c>
      <c r="H1264">
        <v>33.664999999999999</v>
      </c>
      <c r="I1264">
        <v>9.9600000000000009</v>
      </c>
      <c r="J1264">
        <v>310</v>
      </c>
      <c r="K1264">
        <v>6.1290322580645196</v>
      </c>
      <c r="L1264">
        <v>8</v>
      </c>
      <c r="M1264">
        <v>2</v>
      </c>
      <c r="N1264">
        <v>2</v>
      </c>
      <c r="O1264">
        <v>0</v>
      </c>
      <c r="P1264">
        <v>1</v>
      </c>
      <c r="Q1264" t="s">
        <v>198</v>
      </c>
      <c r="R1264">
        <v>0.46800000000000003</v>
      </c>
      <c r="S1264">
        <v>18.323715686798099</v>
      </c>
      <c r="T1264" s="8">
        <f t="shared" si="247"/>
        <v>0.30578093786255445</v>
      </c>
      <c r="U1264" s="8">
        <f t="shared" si="248"/>
        <v>1.0032254480717893</v>
      </c>
      <c r="V1264" s="7">
        <f t="shared" si="249"/>
        <v>0.52306846787925587</v>
      </c>
      <c r="W1264" t="str">
        <f t="shared" si="250"/>
        <v>n.s.</v>
      </c>
      <c r="X1264" t="str">
        <f t="shared" si="251"/>
        <v>n.s.</v>
      </c>
      <c r="Y1264" t="str">
        <f t="shared" si="252"/>
        <v>n.s.</v>
      </c>
      <c r="Z1264" t="str">
        <f t="shared" si="253"/>
        <v>n.s.</v>
      </c>
      <c r="AA1264">
        <f t="shared" si="254"/>
        <v>4</v>
      </c>
      <c r="AB1264">
        <v>1.6717738000095295</v>
      </c>
      <c r="AC1264" t="s">
        <v>198</v>
      </c>
      <c r="AD1264">
        <v>-1.0172968234810325</v>
      </c>
      <c r="AE1264">
        <v>0.73623769554284912</v>
      </c>
      <c r="AF1264" t="s">
        <v>198</v>
      </c>
      <c r="AG1264">
        <v>-0.16759092062112826</v>
      </c>
      <c r="AH1264">
        <f t="shared" si="255"/>
        <v>4</v>
      </c>
      <c r="AI1264">
        <v>1.4313555215735165</v>
      </c>
      <c r="AJ1264" t="s">
        <v>198</v>
      </c>
      <c r="AK1264">
        <v>-1.1328942704973453</v>
      </c>
      <c r="AL1264">
        <v>0.33460722895810857</v>
      </c>
      <c r="AM1264" t="s">
        <v>198</v>
      </c>
      <c r="AN1264">
        <v>-0.21163525332714947</v>
      </c>
      <c r="AO1264">
        <f t="shared" si="256"/>
        <v>4</v>
      </c>
      <c r="AP1264">
        <v>2.6970000000000001</v>
      </c>
      <c r="AQ1264" t="s">
        <v>198</v>
      </c>
      <c r="AR1264">
        <v>0.45600000000000002</v>
      </c>
      <c r="AS1264">
        <v>0.79300000000000004</v>
      </c>
      <c r="AT1264" t="s">
        <v>198</v>
      </c>
      <c r="AU1264">
        <v>1.1579999999999999</v>
      </c>
      <c r="AV1264" t="s">
        <v>198</v>
      </c>
      <c r="AW1264" t="s">
        <v>1254</v>
      </c>
      <c r="AX1264" t="s">
        <v>198</v>
      </c>
      <c r="BL1264">
        <f t="shared" si="257"/>
        <v>0.33460722895810857</v>
      </c>
      <c r="BM1264" t="str">
        <f t="shared" si="258"/>
        <v/>
      </c>
      <c r="BN1264">
        <f t="shared" si="259"/>
        <v>-0.21163525332714947</v>
      </c>
      <c r="BO1264">
        <v>-0.33460722895810857</v>
      </c>
      <c r="BP1264" t="s">
        <v>198</v>
      </c>
      <c r="BQ1264">
        <v>0.21163525332714947</v>
      </c>
    </row>
    <row r="1265" spans="1:69" hidden="1" x14ac:dyDescent="0.25">
      <c r="A1265"/>
      <c r="B1265" t="s">
        <v>4581</v>
      </c>
      <c r="C1265" t="s">
        <v>4582</v>
      </c>
      <c r="D1265" t="s">
        <v>198</v>
      </c>
      <c r="E1265" t="s">
        <v>198</v>
      </c>
      <c r="F1265" t="s">
        <v>198</v>
      </c>
      <c r="G1265" t="s">
        <v>198</v>
      </c>
      <c r="H1265">
        <v>46.780999999999999</v>
      </c>
      <c r="I1265">
        <v>6.47</v>
      </c>
      <c r="J1265">
        <v>437</v>
      </c>
      <c r="K1265">
        <v>4.3478260869565197</v>
      </c>
      <c r="L1265">
        <v>3</v>
      </c>
      <c r="M1265">
        <v>1</v>
      </c>
      <c r="N1265">
        <v>1</v>
      </c>
      <c r="O1265">
        <v>0</v>
      </c>
      <c r="P1265">
        <v>1</v>
      </c>
      <c r="Q1265" t="s">
        <v>198</v>
      </c>
      <c r="R1265">
        <v>0.21199999999999999</v>
      </c>
      <c r="S1265">
        <v>9.63499212265015</v>
      </c>
      <c r="T1265" s="8">
        <f t="shared" si="247"/>
        <v>-6.5998118570687039</v>
      </c>
      <c r="U1265" s="8">
        <f t="shared" si="248"/>
        <v>0</v>
      </c>
      <c r="V1265" s="7" t="str">
        <f t="shared" si="249"/>
        <v/>
      </c>
      <c r="W1265" t="str">
        <f t="shared" si="250"/>
        <v>n.s.</v>
      </c>
      <c r="X1265" t="str">
        <f t="shared" si="251"/>
        <v>n.s.</v>
      </c>
      <c r="Y1265" t="str">
        <f t="shared" si="252"/>
        <v>n.s.</v>
      </c>
      <c r="Z1265" t="str">
        <f t="shared" si="253"/>
        <v>n.s.</v>
      </c>
      <c r="AA1265">
        <f t="shared" si="254"/>
        <v>1</v>
      </c>
      <c r="AB1265" t="s">
        <v>198</v>
      </c>
      <c r="AC1265" t="s">
        <v>198</v>
      </c>
      <c r="AD1265" t="s">
        <v>198</v>
      </c>
      <c r="AE1265" t="s">
        <v>198</v>
      </c>
      <c r="AF1265" t="s">
        <v>198</v>
      </c>
      <c r="AG1265">
        <v>-6.5998118570687039</v>
      </c>
      <c r="AH1265">
        <f t="shared" si="255"/>
        <v>1</v>
      </c>
      <c r="AI1265" t="s">
        <v>198</v>
      </c>
      <c r="AJ1265" t="s">
        <v>198</v>
      </c>
      <c r="AK1265" t="s">
        <v>198</v>
      </c>
      <c r="AL1265" t="s">
        <v>198</v>
      </c>
      <c r="AM1265" t="s">
        <v>198</v>
      </c>
      <c r="AN1265">
        <v>-6.6438561897747253</v>
      </c>
      <c r="AO1265">
        <f t="shared" si="256"/>
        <v>1</v>
      </c>
      <c r="AP1265" t="s">
        <v>198</v>
      </c>
      <c r="AQ1265" t="s">
        <v>198</v>
      </c>
      <c r="AR1265" t="s">
        <v>198</v>
      </c>
      <c r="AS1265" t="s">
        <v>198</v>
      </c>
      <c r="AT1265" t="s">
        <v>198</v>
      </c>
      <c r="AU1265">
        <v>100</v>
      </c>
      <c r="AV1265" t="s">
        <v>198</v>
      </c>
      <c r="AW1265" t="s">
        <v>198</v>
      </c>
      <c r="AX1265" t="s">
        <v>1272</v>
      </c>
      <c r="BL1265" t="str">
        <f t="shared" si="257"/>
        <v/>
      </c>
      <c r="BM1265" t="str">
        <f t="shared" si="258"/>
        <v/>
      </c>
      <c r="BN1265">
        <f t="shared" si="259"/>
        <v>-6.6438561897747253</v>
      </c>
      <c r="BO1265" t="s">
        <v>198</v>
      </c>
      <c r="BP1265" t="s">
        <v>198</v>
      </c>
      <c r="BQ1265">
        <v>6.6438561897747253</v>
      </c>
    </row>
    <row r="1266" spans="1:69" hidden="1" x14ac:dyDescent="0.25">
      <c r="A1266"/>
      <c r="B1266" t="s">
        <v>4583</v>
      </c>
      <c r="C1266" t="s">
        <v>4584</v>
      </c>
      <c r="D1266" t="s">
        <v>198</v>
      </c>
      <c r="E1266" t="s">
        <v>198</v>
      </c>
      <c r="F1266" t="s">
        <v>198</v>
      </c>
      <c r="G1266" t="s">
        <v>4586</v>
      </c>
      <c r="H1266">
        <v>51.718000000000004</v>
      </c>
      <c r="I1266">
        <v>5.66</v>
      </c>
      <c r="J1266">
        <v>484</v>
      </c>
      <c r="K1266">
        <v>6.61157024793388</v>
      </c>
      <c r="L1266">
        <v>3</v>
      </c>
      <c r="M1266">
        <v>2</v>
      </c>
      <c r="N1266">
        <v>2</v>
      </c>
      <c r="O1266">
        <v>0</v>
      </c>
      <c r="P1266">
        <v>1</v>
      </c>
      <c r="Q1266" t="s">
        <v>198</v>
      </c>
      <c r="R1266">
        <v>0.16600000000000001</v>
      </c>
      <c r="S1266">
        <v>10.968000411987299</v>
      </c>
      <c r="T1266" s="8">
        <f t="shared" si="247"/>
        <v>-4.1938115373998581</v>
      </c>
      <c r="U1266" s="8">
        <f t="shared" si="248"/>
        <v>2.9579147637125756</v>
      </c>
      <c r="V1266" s="7">
        <f t="shared" si="249"/>
        <v>1.8249938402953789E-2</v>
      </c>
      <c r="W1266" t="str">
        <f t="shared" si="250"/>
        <v>n.s.</v>
      </c>
      <c r="X1266" t="str">
        <f t="shared" si="251"/>
        <v>n.s.</v>
      </c>
      <c r="Y1266" t="str">
        <f t="shared" si="252"/>
        <v>n.s.</v>
      </c>
      <c r="Z1266" t="str">
        <f t="shared" si="253"/>
        <v>n.s.</v>
      </c>
      <c r="AA1266">
        <f t="shared" si="254"/>
        <v>3</v>
      </c>
      <c r="AB1266" t="s">
        <v>198</v>
      </c>
      <c r="AC1266">
        <v>-6.3282258394607593</v>
      </c>
      <c r="AD1266">
        <v>-1.0983049548830295E-2</v>
      </c>
      <c r="AE1266">
        <v>-6.2422257231899847</v>
      </c>
      <c r="AF1266" t="s">
        <v>198</v>
      </c>
      <c r="AG1266" t="s">
        <v>198</v>
      </c>
      <c r="AH1266">
        <f t="shared" si="255"/>
        <v>3</v>
      </c>
      <c r="AI1266" t="s">
        <v>198</v>
      </c>
      <c r="AJ1266">
        <v>-6.6438561897747244</v>
      </c>
      <c r="AK1266">
        <v>-0.12658049656514306</v>
      </c>
      <c r="AL1266">
        <v>-6.6438561897747253</v>
      </c>
      <c r="AM1266" t="s">
        <v>198</v>
      </c>
      <c r="AN1266" t="s">
        <v>198</v>
      </c>
      <c r="AO1266">
        <f t="shared" si="256"/>
        <v>3</v>
      </c>
      <c r="AP1266" t="s">
        <v>198</v>
      </c>
      <c r="AQ1266">
        <v>0.01</v>
      </c>
      <c r="AR1266">
        <v>0.91600000000000004</v>
      </c>
      <c r="AS1266">
        <v>100</v>
      </c>
      <c r="AT1266" t="s">
        <v>198</v>
      </c>
      <c r="AU1266" t="s">
        <v>198</v>
      </c>
      <c r="AV1266" t="s">
        <v>199</v>
      </c>
      <c r="AW1266" t="s">
        <v>198</v>
      </c>
      <c r="AX1266" t="s">
        <v>4585</v>
      </c>
      <c r="BL1266">
        <f t="shared" si="257"/>
        <v>-6.6438561897747253</v>
      </c>
      <c r="BM1266" t="str">
        <f t="shared" si="258"/>
        <v/>
      </c>
      <c r="BN1266" t="str">
        <f t="shared" si="259"/>
        <v/>
      </c>
      <c r="BO1266">
        <v>6.6438561897747253</v>
      </c>
      <c r="BP1266" t="s">
        <v>198</v>
      </c>
      <c r="BQ1266" t="s">
        <v>198</v>
      </c>
    </row>
    <row r="1267" spans="1:69" hidden="1" x14ac:dyDescent="0.25">
      <c r="A1267"/>
      <c r="B1267" t="s">
        <v>4587</v>
      </c>
      <c r="C1267" t="s">
        <v>4588</v>
      </c>
      <c r="D1267" t="s">
        <v>198</v>
      </c>
      <c r="E1267" t="s">
        <v>198</v>
      </c>
      <c r="F1267" t="s">
        <v>198</v>
      </c>
      <c r="G1267" t="s">
        <v>4589</v>
      </c>
      <c r="H1267">
        <v>127.248</v>
      </c>
      <c r="I1267">
        <v>5.81</v>
      </c>
      <c r="J1267">
        <v>1179</v>
      </c>
      <c r="K1267">
        <v>3.1382527565733702</v>
      </c>
      <c r="L1267">
        <v>4</v>
      </c>
      <c r="M1267">
        <v>3</v>
      </c>
      <c r="N1267">
        <v>3</v>
      </c>
      <c r="O1267">
        <v>0</v>
      </c>
      <c r="P1267">
        <v>1</v>
      </c>
      <c r="Q1267" t="s">
        <v>198</v>
      </c>
      <c r="R1267">
        <v>0.114</v>
      </c>
      <c r="S1267">
        <v>10.7089145183563</v>
      </c>
      <c r="T1267" s="8">
        <f t="shared" si="247"/>
        <v>8.6578293098407727E-2</v>
      </c>
      <c r="U1267" s="8">
        <f t="shared" si="248"/>
        <v>0.19193129324463645</v>
      </c>
      <c r="V1267" s="7">
        <f t="shared" si="249"/>
        <v>0.37556563356983358</v>
      </c>
      <c r="W1267" t="str">
        <f t="shared" si="250"/>
        <v>n.s.</v>
      </c>
      <c r="X1267" t="str">
        <f t="shared" si="251"/>
        <v>n.s.</v>
      </c>
      <c r="Y1267" t="str">
        <f t="shared" si="252"/>
        <v>n.s.</v>
      </c>
      <c r="Z1267" t="str">
        <f t="shared" si="253"/>
        <v>n.s.</v>
      </c>
      <c r="AA1267">
        <f t="shared" si="254"/>
        <v>2</v>
      </c>
      <c r="AB1267" t="s">
        <v>198</v>
      </c>
      <c r="AC1267" t="s">
        <v>198</v>
      </c>
      <c r="AD1267">
        <v>-0.10535300014622871</v>
      </c>
      <c r="AE1267" t="s">
        <v>198</v>
      </c>
      <c r="AF1267" t="s">
        <v>198</v>
      </c>
      <c r="AG1267">
        <v>0.27850958634304418</v>
      </c>
      <c r="AH1267">
        <f t="shared" si="255"/>
        <v>2</v>
      </c>
      <c r="AI1267" t="s">
        <v>198</v>
      </c>
      <c r="AJ1267" t="s">
        <v>198</v>
      </c>
      <c r="AK1267">
        <v>-0.22095044716254147</v>
      </c>
      <c r="AL1267" t="s">
        <v>198</v>
      </c>
      <c r="AM1267" t="s">
        <v>198</v>
      </c>
      <c r="AN1267">
        <v>0.23446525363702297</v>
      </c>
      <c r="AO1267">
        <f t="shared" si="256"/>
        <v>2</v>
      </c>
      <c r="AP1267" t="s">
        <v>198</v>
      </c>
      <c r="AQ1267" t="s">
        <v>198</v>
      </c>
      <c r="AR1267">
        <v>0.85799999999999998</v>
      </c>
      <c r="AS1267" t="s">
        <v>198</v>
      </c>
      <c r="AT1267" t="s">
        <v>198</v>
      </c>
      <c r="AU1267">
        <v>0.85</v>
      </c>
      <c r="AV1267" t="s">
        <v>198</v>
      </c>
      <c r="AW1267" t="s">
        <v>1254</v>
      </c>
      <c r="AX1267" t="s">
        <v>198</v>
      </c>
      <c r="BL1267" t="str">
        <f t="shared" si="257"/>
        <v/>
      </c>
      <c r="BM1267" t="str">
        <f t="shared" si="258"/>
        <v/>
      </c>
      <c r="BN1267">
        <f t="shared" si="259"/>
        <v>0.23446525363702297</v>
      </c>
      <c r="BO1267" t="s">
        <v>198</v>
      </c>
      <c r="BP1267" t="s">
        <v>198</v>
      </c>
      <c r="BQ1267">
        <v>-0.23446525363702297</v>
      </c>
    </row>
    <row r="1268" spans="1:69" hidden="1" x14ac:dyDescent="0.25">
      <c r="A1268"/>
      <c r="B1268" t="s">
        <v>4590</v>
      </c>
      <c r="C1268" t="s">
        <v>4591</v>
      </c>
      <c r="D1268" t="s">
        <v>198</v>
      </c>
      <c r="E1268" t="s">
        <v>198</v>
      </c>
      <c r="F1268" t="s">
        <v>198</v>
      </c>
      <c r="G1268" t="s">
        <v>4592</v>
      </c>
      <c r="H1268">
        <v>69.093000000000004</v>
      </c>
      <c r="I1268">
        <v>6.21</v>
      </c>
      <c r="J1268">
        <v>629</v>
      </c>
      <c r="K1268">
        <v>6.5182829888712197</v>
      </c>
      <c r="L1268">
        <v>2</v>
      </c>
      <c r="M1268">
        <v>2</v>
      </c>
      <c r="N1268">
        <v>2</v>
      </c>
      <c r="O1268">
        <v>0</v>
      </c>
      <c r="P1268">
        <v>1</v>
      </c>
      <c r="Q1268" t="s">
        <v>198</v>
      </c>
      <c r="R1268">
        <v>0.13300000000000001</v>
      </c>
      <c r="S1268">
        <v>8.7279825210571307</v>
      </c>
      <c r="T1268" s="8">
        <f t="shared" si="247"/>
        <v>-3.4937779806511351</v>
      </c>
      <c r="U1268" s="8">
        <f t="shared" si="248"/>
        <v>3.1060338764175688</v>
      </c>
      <c r="V1268" s="7">
        <f t="shared" si="249"/>
        <v>5.4311581223893006E-2</v>
      </c>
      <c r="W1268" t="str">
        <f t="shared" si="250"/>
        <v>n.s.</v>
      </c>
      <c r="X1268" t="str">
        <f t="shared" si="251"/>
        <v>n.s.</v>
      </c>
      <c r="Y1268" t="str">
        <f t="shared" si="252"/>
        <v>n.s.</v>
      </c>
      <c r="Z1268" t="str">
        <f t="shared" si="253"/>
        <v>n.s.</v>
      </c>
      <c r="AA1268">
        <f t="shared" si="254"/>
        <v>2</v>
      </c>
      <c r="AB1268">
        <v>-0.38774410423356653</v>
      </c>
      <c r="AC1268" t="s">
        <v>198</v>
      </c>
      <c r="AD1268" t="s">
        <v>198</v>
      </c>
      <c r="AE1268" t="s">
        <v>198</v>
      </c>
      <c r="AF1268" t="s">
        <v>198</v>
      </c>
      <c r="AG1268">
        <v>-6.5998118570687039</v>
      </c>
      <c r="AH1268">
        <f t="shared" si="255"/>
        <v>2</v>
      </c>
      <c r="AI1268">
        <v>-0.62816238266957947</v>
      </c>
      <c r="AJ1268" t="s">
        <v>198</v>
      </c>
      <c r="AK1268" t="s">
        <v>198</v>
      </c>
      <c r="AL1268" t="s">
        <v>198</v>
      </c>
      <c r="AM1268" t="s">
        <v>198</v>
      </c>
      <c r="AN1268">
        <v>-6.6438561897747253</v>
      </c>
      <c r="AO1268">
        <f t="shared" si="256"/>
        <v>2</v>
      </c>
      <c r="AP1268">
        <v>0.64700000000000002</v>
      </c>
      <c r="AQ1268" t="s">
        <v>198</v>
      </c>
      <c r="AR1268" t="s">
        <v>198</v>
      </c>
      <c r="AS1268" t="s">
        <v>198</v>
      </c>
      <c r="AT1268" t="s">
        <v>198</v>
      </c>
      <c r="AU1268">
        <v>100</v>
      </c>
      <c r="AV1268" t="s">
        <v>1364</v>
      </c>
      <c r="AW1268" t="s">
        <v>198</v>
      </c>
      <c r="AX1268" t="s">
        <v>947</v>
      </c>
      <c r="BL1268" t="str">
        <f t="shared" si="257"/>
        <v/>
      </c>
      <c r="BM1268" t="str">
        <f t="shared" si="258"/>
        <v/>
      </c>
      <c r="BN1268">
        <f t="shared" si="259"/>
        <v>-6.6438561897747253</v>
      </c>
      <c r="BO1268" t="s">
        <v>198</v>
      </c>
      <c r="BP1268" t="s">
        <v>198</v>
      </c>
      <c r="BQ1268">
        <v>6.6438561897747253</v>
      </c>
    </row>
    <row r="1269" spans="1:69" hidden="1" x14ac:dyDescent="0.25">
      <c r="A1269"/>
      <c r="B1269" t="s">
        <v>4593</v>
      </c>
      <c r="C1269" t="s">
        <v>4594</v>
      </c>
      <c r="D1269" t="s">
        <v>198</v>
      </c>
      <c r="E1269" t="s">
        <v>198</v>
      </c>
      <c r="F1269" t="s">
        <v>198</v>
      </c>
      <c r="G1269" t="s">
        <v>4595</v>
      </c>
      <c r="H1269">
        <v>25.382000000000001</v>
      </c>
      <c r="I1269">
        <v>5.5</v>
      </c>
      <c r="J1269">
        <v>228</v>
      </c>
      <c r="K1269">
        <v>21.491228070175399</v>
      </c>
      <c r="L1269">
        <v>6</v>
      </c>
      <c r="M1269">
        <v>2</v>
      </c>
      <c r="N1269">
        <v>2</v>
      </c>
      <c r="O1269">
        <v>0</v>
      </c>
      <c r="P1269">
        <v>1</v>
      </c>
      <c r="Q1269" t="s">
        <v>198</v>
      </c>
      <c r="R1269">
        <v>0.70099999999999996</v>
      </c>
      <c r="S1269">
        <v>14.575850248336801</v>
      </c>
      <c r="T1269" s="8">
        <f t="shared" si="247"/>
        <v>-0.51499514393183021</v>
      </c>
      <c r="U1269" s="8">
        <f t="shared" si="248"/>
        <v>0.62888164826758408</v>
      </c>
      <c r="V1269" s="7">
        <f t="shared" si="249"/>
        <v>0.1202048650871282</v>
      </c>
      <c r="W1269" t="str">
        <f t="shared" si="250"/>
        <v>n.s.</v>
      </c>
      <c r="X1269" t="str">
        <f t="shared" si="251"/>
        <v>n.s.</v>
      </c>
      <c r="Y1269" t="str">
        <f t="shared" si="252"/>
        <v>n.s.</v>
      </c>
      <c r="Z1269" t="str">
        <f t="shared" si="253"/>
        <v>n.s.</v>
      </c>
      <c r="AA1269">
        <f t="shared" si="254"/>
        <v>3</v>
      </c>
      <c r="AB1269">
        <v>-0.62470366722087534</v>
      </c>
      <c r="AC1269" t="s">
        <v>198</v>
      </c>
      <c r="AD1269">
        <v>-1.2244779945813089</v>
      </c>
      <c r="AE1269" t="s">
        <v>198</v>
      </c>
      <c r="AF1269" t="s">
        <v>198</v>
      </c>
      <c r="AG1269">
        <v>0.30419623000669377</v>
      </c>
      <c r="AH1269">
        <f t="shared" si="255"/>
        <v>3</v>
      </c>
      <c r="AI1269">
        <v>-0.86512194565688827</v>
      </c>
      <c r="AJ1269" t="s">
        <v>198</v>
      </c>
      <c r="AK1269">
        <v>-1.3400754415976217</v>
      </c>
      <c r="AL1269" t="s">
        <v>198</v>
      </c>
      <c r="AM1269" t="s">
        <v>198</v>
      </c>
      <c r="AN1269">
        <v>0.26015189730067256</v>
      </c>
      <c r="AO1269">
        <f t="shared" si="256"/>
        <v>3</v>
      </c>
      <c r="AP1269">
        <v>0.54900000000000004</v>
      </c>
      <c r="AQ1269" t="s">
        <v>198</v>
      </c>
      <c r="AR1269">
        <v>0.39500000000000002</v>
      </c>
      <c r="AS1269" t="s">
        <v>198</v>
      </c>
      <c r="AT1269" t="s">
        <v>198</v>
      </c>
      <c r="AU1269">
        <v>0.83499999999999996</v>
      </c>
      <c r="AV1269" t="s">
        <v>199</v>
      </c>
      <c r="AW1269" t="s">
        <v>1254</v>
      </c>
      <c r="AX1269" t="s">
        <v>209</v>
      </c>
      <c r="BL1269" t="str">
        <f t="shared" si="257"/>
        <v/>
      </c>
      <c r="BM1269" t="str">
        <f t="shared" si="258"/>
        <v/>
      </c>
      <c r="BN1269">
        <f t="shared" si="259"/>
        <v>0.26015189730067256</v>
      </c>
      <c r="BO1269" t="s">
        <v>198</v>
      </c>
      <c r="BP1269" t="s">
        <v>198</v>
      </c>
      <c r="BQ1269">
        <v>-0.26015189730067256</v>
      </c>
    </row>
    <row r="1270" spans="1:69" hidden="1" x14ac:dyDescent="0.25">
      <c r="A1270"/>
      <c r="B1270" t="s">
        <v>4596</v>
      </c>
      <c r="C1270" t="s">
        <v>4597</v>
      </c>
      <c r="D1270" t="s">
        <v>198</v>
      </c>
      <c r="E1270" t="s">
        <v>198</v>
      </c>
      <c r="F1270" t="s">
        <v>198</v>
      </c>
      <c r="G1270" t="s">
        <v>198</v>
      </c>
      <c r="H1270">
        <v>44.912999999999997</v>
      </c>
      <c r="I1270">
        <v>4.5599999999999996</v>
      </c>
      <c r="J1270">
        <v>432</v>
      </c>
      <c r="K1270">
        <v>5.7870370370370399</v>
      </c>
      <c r="L1270">
        <v>4</v>
      </c>
      <c r="M1270">
        <v>2</v>
      </c>
      <c r="N1270">
        <v>2</v>
      </c>
      <c r="O1270">
        <v>0</v>
      </c>
      <c r="P1270">
        <v>1</v>
      </c>
      <c r="Q1270" t="s">
        <v>198</v>
      </c>
      <c r="R1270">
        <v>0.63800000000000001</v>
      </c>
      <c r="S1270">
        <v>11.416844606399501</v>
      </c>
      <c r="T1270" s="8">
        <f t="shared" si="247"/>
        <v>-1.4255332910235261</v>
      </c>
      <c r="U1270" s="8">
        <f t="shared" si="248"/>
        <v>0</v>
      </c>
      <c r="V1270" s="7" t="str">
        <f t="shared" si="249"/>
        <v/>
      </c>
      <c r="W1270" t="str">
        <f t="shared" si="250"/>
        <v>n.s.</v>
      </c>
      <c r="X1270" t="str">
        <f t="shared" si="251"/>
        <v>n.s.</v>
      </c>
      <c r="Y1270" t="str">
        <f t="shared" si="252"/>
        <v>n.s.</v>
      </c>
      <c r="Z1270" t="str">
        <f t="shared" si="253"/>
        <v>n.s.</v>
      </c>
      <c r="AA1270">
        <f t="shared" si="254"/>
        <v>1</v>
      </c>
      <c r="AB1270" t="s">
        <v>198</v>
      </c>
      <c r="AC1270" t="s">
        <v>198</v>
      </c>
      <c r="AD1270" t="s">
        <v>198</v>
      </c>
      <c r="AE1270" t="s">
        <v>198</v>
      </c>
      <c r="AF1270">
        <v>-1.4255332910235261</v>
      </c>
      <c r="AG1270" t="s">
        <v>198</v>
      </c>
      <c r="AH1270">
        <f t="shared" si="255"/>
        <v>1</v>
      </c>
      <c r="AI1270" t="s">
        <v>198</v>
      </c>
      <c r="AJ1270" t="s">
        <v>198</v>
      </c>
      <c r="AK1270" t="s">
        <v>198</v>
      </c>
      <c r="AL1270" t="s">
        <v>198</v>
      </c>
      <c r="AM1270">
        <v>-1.6233986823772641</v>
      </c>
      <c r="AN1270" t="s">
        <v>198</v>
      </c>
      <c r="AO1270">
        <f t="shared" si="256"/>
        <v>1</v>
      </c>
      <c r="AP1270" t="s">
        <v>198</v>
      </c>
      <c r="AQ1270" t="s">
        <v>198</v>
      </c>
      <c r="AR1270" t="s">
        <v>198</v>
      </c>
      <c r="AS1270" t="s">
        <v>198</v>
      </c>
      <c r="AT1270">
        <v>3.081</v>
      </c>
      <c r="AU1270" t="s">
        <v>198</v>
      </c>
      <c r="AV1270" t="s">
        <v>198</v>
      </c>
      <c r="AW1270" t="s">
        <v>1254</v>
      </c>
      <c r="AX1270" t="s">
        <v>198</v>
      </c>
      <c r="BL1270" t="str">
        <f t="shared" si="257"/>
        <v/>
      </c>
      <c r="BM1270">
        <f t="shared" si="258"/>
        <v>-1.6233986823772641</v>
      </c>
      <c r="BN1270" t="str">
        <f t="shared" si="259"/>
        <v/>
      </c>
      <c r="BO1270" t="s">
        <v>198</v>
      </c>
      <c r="BP1270">
        <v>1.6233986823772641</v>
      </c>
      <c r="BQ1270" t="s">
        <v>198</v>
      </c>
    </row>
    <row r="1271" spans="1:69" hidden="1" x14ac:dyDescent="0.25">
      <c r="A1271"/>
      <c r="B1271" t="s">
        <v>4598</v>
      </c>
      <c r="C1271" t="s">
        <v>4599</v>
      </c>
      <c r="D1271" t="s">
        <v>198</v>
      </c>
      <c r="E1271" t="s">
        <v>198</v>
      </c>
      <c r="F1271" t="s">
        <v>198</v>
      </c>
      <c r="G1271" t="s">
        <v>198</v>
      </c>
      <c r="H1271">
        <v>39.334000000000003</v>
      </c>
      <c r="I1271">
        <v>4.8600000000000003</v>
      </c>
      <c r="J1271">
        <v>377</v>
      </c>
      <c r="K1271">
        <v>6.1007957559681696</v>
      </c>
      <c r="L1271">
        <v>4</v>
      </c>
      <c r="M1271">
        <v>2</v>
      </c>
      <c r="N1271">
        <v>2</v>
      </c>
      <c r="O1271">
        <v>0</v>
      </c>
      <c r="P1271">
        <v>1</v>
      </c>
      <c r="Q1271" t="s">
        <v>198</v>
      </c>
      <c r="R1271">
        <v>0.36899999999999999</v>
      </c>
      <c r="S1271">
        <v>6.2085601091384897</v>
      </c>
      <c r="T1271" s="8">
        <f t="shared" si="247"/>
        <v>-0.47814680065249943</v>
      </c>
      <c r="U1271" s="8">
        <f t="shared" si="248"/>
        <v>0.61208532442607644</v>
      </c>
      <c r="V1271" s="7">
        <f t="shared" si="249"/>
        <v>0.1253558257482674</v>
      </c>
      <c r="W1271" t="str">
        <f t="shared" si="250"/>
        <v>n.s.</v>
      </c>
      <c r="X1271" t="str">
        <f t="shared" si="251"/>
        <v>n.s.</v>
      </c>
      <c r="Y1271" t="str">
        <f t="shared" si="252"/>
        <v>n.s.</v>
      </c>
      <c r="Z1271" t="str">
        <f t="shared" si="253"/>
        <v>n.s.</v>
      </c>
      <c r="AA1271">
        <f t="shared" si="254"/>
        <v>4</v>
      </c>
      <c r="AB1271">
        <v>-5.4709757107634316E-2</v>
      </c>
      <c r="AC1271">
        <v>0.23401658476031328</v>
      </c>
      <c r="AD1271" t="s">
        <v>198</v>
      </c>
      <c r="AE1271">
        <v>-1.3351908508634207</v>
      </c>
      <c r="AF1271">
        <v>-0.75670317939925602</v>
      </c>
      <c r="AG1271" t="s">
        <v>198</v>
      </c>
      <c r="AH1271">
        <f t="shared" si="255"/>
        <v>4</v>
      </c>
      <c r="AI1271">
        <v>-0.29512803554364725</v>
      </c>
      <c r="AJ1271">
        <v>-8.1613765553652129E-2</v>
      </c>
      <c r="AK1271" t="s">
        <v>198</v>
      </c>
      <c r="AL1271">
        <v>-1.7368213174481613</v>
      </c>
      <c r="AM1271">
        <v>-0.95456857075299406</v>
      </c>
      <c r="AN1271" t="s">
        <v>198</v>
      </c>
      <c r="AO1271">
        <f t="shared" si="256"/>
        <v>4</v>
      </c>
      <c r="AP1271">
        <v>0.81499999999999995</v>
      </c>
      <c r="AQ1271">
        <v>0.94499999999999995</v>
      </c>
      <c r="AR1271" t="s">
        <v>198</v>
      </c>
      <c r="AS1271">
        <v>3.3330000000000002</v>
      </c>
      <c r="AT1271">
        <v>1.9379999999999999</v>
      </c>
      <c r="AU1271" t="s">
        <v>198</v>
      </c>
      <c r="AV1271" t="s">
        <v>198</v>
      </c>
      <c r="AW1271" t="s">
        <v>198</v>
      </c>
      <c r="AX1271" t="s">
        <v>198</v>
      </c>
      <c r="BL1271">
        <f t="shared" si="257"/>
        <v>-1.7368213174481613</v>
      </c>
      <c r="BM1271">
        <f t="shared" si="258"/>
        <v>-0.95456857075299406</v>
      </c>
      <c r="BN1271" t="str">
        <f t="shared" si="259"/>
        <v/>
      </c>
      <c r="BO1271">
        <v>1.7368213174481613</v>
      </c>
      <c r="BP1271">
        <v>0.95456857075299406</v>
      </c>
      <c r="BQ1271" t="s">
        <v>198</v>
      </c>
    </row>
    <row r="1272" spans="1:69" hidden="1" x14ac:dyDescent="0.25">
      <c r="A1272"/>
      <c r="B1272" t="s">
        <v>4600</v>
      </c>
      <c r="C1272" t="s">
        <v>4601</v>
      </c>
      <c r="D1272" t="s">
        <v>198</v>
      </c>
      <c r="E1272" t="s">
        <v>198</v>
      </c>
      <c r="F1272" t="s">
        <v>198</v>
      </c>
      <c r="G1272" t="s">
        <v>100</v>
      </c>
      <c r="H1272">
        <v>141.38999999999999</v>
      </c>
      <c r="I1272">
        <v>6.87</v>
      </c>
      <c r="J1272">
        <v>1318</v>
      </c>
      <c r="K1272">
        <v>2.8072837632776899</v>
      </c>
      <c r="L1272">
        <v>4</v>
      </c>
      <c r="M1272">
        <v>3</v>
      </c>
      <c r="N1272">
        <v>3</v>
      </c>
      <c r="O1272">
        <v>0</v>
      </c>
      <c r="P1272">
        <v>1</v>
      </c>
      <c r="Q1272" t="s">
        <v>198</v>
      </c>
      <c r="R1272">
        <v>0.12</v>
      </c>
      <c r="S1272">
        <v>9.1462925672531092</v>
      </c>
      <c r="T1272" s="8">
        <f t="shared" si="247"/>
        <v>3.733922953011259</v>
      </c>
      <c r="U1272" s="8">
        <f t="shared" si="248"/>
        <v>3.1077986281172034</v>
      </c>
      <c r="V1272" s="7">
        <f t="shared" si="249"/>
        <v>4.3566870795003342E-2</v>
      </c>
      <c r="W1272" t="str">
        <f t="shared" si="250"/>
        <v>n.s.</v>
      </c>
      <c r="X1272" t="str">
        <f t="shared" si="251"/>
        <v>n.s.</v>
      </c>
      <c r="Y1272" t="str">
        <f t="shared" si="252"/>
        <v>n.s.</v>
      </c>
      <c r="Z1272" t="str">
        <f t="shared" si="253"/>
        <v>n.s.</v>
      </c>
      <c r="AA1272">
        <f t="shared" si="254"/>
        <v>2</v>
      </c>
      <c r="AB1272" t="s">
        <v>198</v>
      </c>
      <c r="AC1272" t="s">
        <v>198</v>
      </c>
      <c r="AD1272" t="s">
        <v>198</v>
      </c>
      <c r="AE1272" t="s">
        <v>198</v>
      </c>
      <c r="AF1272">
        <v>6.8417215811284624</v>
      </c>
      <c r="AG1272">
        <v>0.62612432489405601</v>
      </c>
      <c r="AH1272">
        <f t="shared" si="255"/>
        <v>2</v>
      </c>
      <c r="AI1272" t="s">
        <v>198</v>
      </c>
      <c r="AJ1272" t="s">
        <v>198</v>
      </c>
      <c r="AK1272" t="s">
        <v>198</v>
      </c>
      <c r="AL1272" t="s">
        <v>198</v>
      </c>
      <c r="AM1272">
        <v>6.6438561897747244</v>
      </c>
      <c r="AN1272">
        <v>0.58207999218803474</v>
      </c>
      <c r="AO1272">
        <f t="shared" si="256"/>
        <v>2</v>
      </c>
      <c r="AP1272" t="s">
        <v>198</v>
      </c>
      <c r="AQ1272" t="s">
        <v>198</v>
      </c>
      <c r="AR1272" t="s">
        <v>198</v>
      </c>
      <c r="AS1272" t="s">
        <v>198</v>
      </c>
      <c r="AT1272">
        <v>0.01</v>
      </c>
      <c r="AU1272">
        <v>0.66800000000000004</v>
      </c>
      <c r="AV1272" t="s">
        <v>199</v>
      </c>
      <c r="AW1272" t="s">
        <v>198</v>
      </c>
      <c r="AX1272" t="s">
        <v>222</v>
      </c>
      <c r="BL1272" t="str">
        <f t="shared" si="257"/>
        <v/>
      </c>
      <c r="BM1272">
        <f t="shared" si="258"/>
        <v>6.6438561897747244</v>
      </c>
      <c r="BN1272">
        <f t="shared" si="259"/>
        <v>0.58207999218803474</v>
      </c>
      <c r="BO1272" t="s">
        <v>198</v>
      </c>
      <c r="BP1272">
        <v>-6.6438561897747244</v>
      </c>
      <c r="BQ1272">
        <v>-0.58207999218803474</v>
      </c>
    </row>
    <row r="1273" spans="1:69" x14ac:dyDescent="0.25">
      <c r="B1273" t="s">
        <v>4602</v>
      </c>
      <c r="C1273" t="s">
        <v>4603</v>
      </c>
      <c r="D1273" t="s">
        <v>198</v>
      </c>
      <c r="E1273" t="s">
        <v>198</v>
      </c>
      <c r="F1273" t="s">
        <v>198</v>
      </c>
      <c r="G1273" t="s">
        <v>198</v>
      </c>
      <c r="H1273">
        <v>19.352</v>
      </c>
      <c r="I1273">
        <v>8.16</v>
      </c>
      <c r="J1273">
        <v>180</v>
      </c>
      <c r="K1273">
        <v>10</v>
      </c>
      <c r="L1273">
        <v>7</v>
      </c>
      <c r="M1273">
        <v>1</v>
      </c>
      <c r="N1273">
        <v>1</v>
      </c>
      <c r="O1273">
        <v>0</v>
      </c>
      <c r="P1273">
        <v>1</v>
      </c>
      <c r="Q1273" t="s">
        <v>198</v>
      </c>
      <c r="R1273">
        <v>0.58499999999999996</v>
      </c>
      <c r="S1273">
        <v>21.567622661590601</v>
      </c>
      <c r="T1273" s="8">
        <f t="shared" si="247"/>
        <v>0.93714506293904309</v>
      </c>
      <c r="U1273" s="8">
        <f t="shared" si="248"/>
        <v>0.21580664514260178</v>
      </c>
      <c r="V1273" s="7">
        <f t="shared" si="249"/>
        <v>4.9287993399199671E-6</v>
      </c>
      <c r="W1273" t="str">
        <f t="shared" si="250"/>
        <v>REGULATED</v>
      </c>
      <c r="X1273" t="str">
        <f t="shared" si="251"/>
        <v>REGULATED</v>
      </c>
      <c r="Y1273" t="str">
        <f t="shared" si="252"/>
        <v>REGULATED</v>
      </c>
      <c r="Z1273" t="str">
        <f t="shared" si="253"/>
        <v>REGULATED</v>
      </c>
      <c r="AA1273">
        <f t="shared" si="254"/>
        <v>5</v>
      </c>
      <c r="AB1273">
        <v>1.0592688393314464</v>
      </c>
      <c r="AC1273" t="s">
        <v>198</v>
      </c>
      <c r="AD1273">
        <v>0.62351891197364095</v>
      </c>
      <c r="AE1273">
        <v>0.81282589956919027</v>
      </c>
      <c r="AF1273">
        <v>1.2597678302796449</v>
      </c>
      <c r="AG1273">
        <v>0.93034383354129302</v>
      </c>
      <c r="AH1273">
        <f t="shared" si="255"/>
        <v>5</v>
      </c>
      <c r="AI1273">
        <v>0.81885056089543362</v>
      </c>
      <c r="AJ1273" t="s">
        <v>198</v>
      </c>
      <c r="AK1273">
        <v>0.50792146495732815</v>
      </c>
      <c r="AL1273">
        <v>0.41119543298444972</v>
      </c>
      <c r="AM1273">
        <v>1.0619024389259069</v>
      </c>
      <c r="AN1273">
        <v>0.88629950083527176</v>
      </c>
      <c r="AO1273">
        <f t="shared" si="256"/>
        <v>5</v>
      </c>
      <c r="AP1273">
        <v>1.764</v>
      </c>
      <c r="AQ1273" t="s">
        <v>198</v>
      </c>
      <c r="AR1273">
        <v>1.4219999999999999</v>
      </c>
      <c r="AS1273">
        <v>0.752</v>
      </c>
      <c r="AT1273">
        <v>0.47899999999999998</v>
      </c>
      <c r="AU1273">
        <v>0.54100000000000004</v>
      </c>
      <c r="AV1273" t="s">
        <v>198</v>
      </c>
      <c r="AW1273" t="s">
        <v>198</v>
      </c>
      <c r="AX1273" t="s">
        <v>198</v>
      </c>
      <c r="BL1273">
        <f t="shared" si="257"/>
        <v>0.41119543298444972</v>
      </c>
      <c r="BM1273">
        <f t="shared" si="258"/>
        <v>1.0619024389259069</v>
      </c>
      <c r="BN1273">
        <f t="shared" si="259"/>
        <v>0.88629950083527176</v>
      </c>
      <c r="BO1273">
        <v>-0.41119543298444972</v>
      </c>
      <c r="BP1273">
        <v>-1.0619024389259069</v>
      </c>
      <c r="BQ1273">
        <v>-0.88629950083527176</v>
      </c>
    </row>
    <row r="1274" spans="1:69" hidden="1" x14ac:dyDescent="0.25">
      <c r="A1274"/>
      <c r="B1274" t="s">
        <v>4604</v>
      </c>
      <c r="C1274" t="s">
        <v>4605</v>
      </c>
      <c r="D1274" t="s">
        <v>198</v>
      </c>
      <c r="E1274" t="s">
        <v>198</v>
      </c>
      <c r="F1274" t="s">
        <v>198</v>
      </c>
      <c r="G1274" t="s">
        <v>4606</v>
      </c>
      <c r="H1274">
        <v>10.311999999999999</v>
      </c>
      <c r="I1274">
        <v>5.97</v>
      </c>
      <c r="J1274">
        <v>91</v>
      </c>
      <c r="K1274">
        <v>27.472527472527499</v>
      </c>
      <c r="L1274">
        <v>8</v>
      </c>
      <c r="M1274">
        <v>3</v>
      </c>
      <c r="N1274">
        <v>3</v>
      </c>
      <c r="O1274">
        <v>0</v>
      </c>
      <c r="P1274">
        <v>1</v>
      </c>
      <c r="Q1274" t="s">
        <v>198</v>
      </c>
      <c r="R1274">
        <v>2.7280000000000002</v>
      </c>
      <c r="S1274">
        <v>18.517002701759299</v>
      </c>
      <c r="T1274" s="8">
        <f t="shared" si="247"/>
        <v>-0.142775302562687</v>
      </c>
      <c r="U1274" s="8">
        <f t="shared" si="248"/>
        <v>0.61028484466909916</v>
      </c>
      <c r="V1274" s="7">
        <f t="shared" si="249"/>
        <v>0.62211028893387632</v>
      </c>
      <c r="W1274" t="str">
        <f t="shared" si="250"/>
        <v>n.s.</v>
      </c>
      <c r="X1274" t="str">
        <f t="shared" si="251"/>
        <v>n.s.</v>
      </c>
      <c r="Y1274" t="str">
        <f t="shared" si="252"/>
        <v>n.s.</v>
      </c>
      <c r="Z1274" t="str">
        <f t="shared" si="253"/>
        <v>n.s.</v>
      </c>
      <c r="AA1274">
        <f t="shared" si="254"/>
        <v>4</v>
      </c>
      <c r="AB1274" t="s">
        <v>198</v>
      </c>
      <c r="AC1274" t="s">
        <v>198</v>
      </c>
      <c r="AD1274">
        <v>-1.1393804039464228</v>
      </c>
      <c r="AE1274">
        <v>-0.11034351519706043</v>
      </c>
      <c r="AF1274">
        <v>0.46320995787473296</v>
      </c>
      <c r="AG1274">
        <v>0.21541275101800228</v>
      </c>
      <c r="AH1274">
        <f t="shared" si="255"/>
        <v>4</v>
      </c>
      <c r="AI1274" t="s">
        <v>198</v>
      </c>
      <c r="AJ1274" t="s">
        <v>198</v>
      </c>
      <c r="AK1274">
        <v>-1.2549778509627356</v>
      </c>
      <c r="AL1274">
        <v>-0.51197398178180098</v>
      </c>
      <c r="AM1274">
        <v>0.26534456652099497</v>
      </c>
      <c r="AN1274">
        <v>0.17136841831198107</v>
      </c>
      <c r="AO1274">
        <f t="shared" si="256"/>
        <v>4</v>
      </c>
      <c r="AP1274" t="s">
        <v>198</v>
      </c>
      <c r="AQ1274" t="s">
        <v>198</v>
      </c>
      <c r="AR1274">
        <v>0.41899999999999998</v>
      </c>
      <c r="AS1274">
        <v>1.4259999999999999</v>
      </c>
      <c r="AT1274">
        <v>0.83199999999999996</v>
      </c>
      <c r="AU1274">
        <v>0.88800000000000001</v>
      </c>
      <c r="AV1274" t="s">
        <v>198</v>
      </c>
      <c r="AW1274" t="s">
        <v>198</v>
      </c>
      <c r="AX1274" t="s">
        <v>1272</v>
      </c>
      <c r="BL1274">
        <f t="shared" si="257"/>
        <v>-0.51197398178180098</v>
      </c>
      <c r="BM1274">
        <f t="shared" si="258"/>
        <v>0.26534456652099497</v>
      </c>
      <c r="BN1274">
        <f t="shared" si="259"/>
        <v>0.17136841831198107</v>
      </c>
      <c r="BO1274">
        <v>0.51197398178180098</v>
      </c>
      <c r="BP1274">
        <v>-0.26534456652099497</v>
      </c>
      <c r="BQ1274">
        <v>-0.17136841831198107</v>
      </c>
    </row>
    <row r="1275" spans="1:69" hidden="1" x14ac:dyDescent="0.25">
      <c r="A1275"/>
      <c r="B1275" t="s">
        <v>4607</v>
      </c>
      <c r="C1275" t="s">
        <v>4608</v>
      </c>
      <c r="D1275" t="s">
        <v>198</v>
      </c>
      <c r="E1275" t="s">
        <v>198</v>
      </c>
      <c r="F1275" t="s">
        <v>198</v>
      </c>
      <c r="G1275" t="s">
        <v>198</v>
      </c>
      <c r="H1275">
        <v>52.753</v>
      </c>
      <c r="I1275">
        <v>4.78</v>
      </c>
      <c r="J1275">
        <v>502</v>
      </c>
      <c r="K1275">
        <v>5.7768924302788802</v>
      </c>
      <c r="L1275">
        <v>5</v>
      </c>
      <c r="M1275">
        <v>2</v>
      </c>
      <c r="N1275">
        <v>2</v>
      </c>
      <c r="O1275">
        <v>0</v>
      </c>
      <c r="P1275">
        <v>1</v>
      </c>
      <c r="Q1275" t="s">
        <v>198</v>
      </c>
      <c r="R1275">
        <v>0.35</v>
      </c>
      <c r="S1275">
        <v>16.7519742250443</v>
      </c>
      <c r="T1275" s="8">
        <f t="shared" si="247"/>
        <v>8.0533483373062015E-2</v>
      </c>
      <c r="U1275" s="8">
        <f t="shared" si="248"/>
        <v>0.26868108906053995</v>
      </c>
      <c r="V1275" s="7">
        <f t="shared" si="249"/>
        <v>0.54835254533858224</v>
      </c>
      <c r="W1275" t="str">
        <f t="shared" si="250"/>
        <v>n.s.</v>
      </c>
      <c r="X1275" t="str">
        <f t="shared" si="251"/>
        <v>n.s.</v>
      </c>
      <c r="Y1275" t="str">
        <f t="shared" si="252"/>
        <v>n.s.</v>
      </c>
      <c r="Z1275" t="str">
        <f t="shared" si="253"/>
        <v>n.s.</v>
      </c>
      <c r="AA1275">
        <f t="shared" si="254"/>
        <v>2</v>
      </c>
      <c r="AB1275">
        <v>-0.18814760568747796</v>
      </c>
      <c r="AC1275" t="s">
        <v>198</v>
      </c>
      <c r="AD1275" t="s">
        <v>198</v>
      </c>
      <c r="AE1275">
        <v>0.34921457243360199</v>
      </c>
      <c r="AF1275" t="s">
        <v>198</v>
      </c>
      <c r="AG1275" t="s">
        <v>198</v>
      </c>
      <c r="AH1275">
        <f t="shared" si="255"/>
        <v>2</v>
      </c>
      <c r="AI1275">
        <v>-0.42856588412349089</v>
      </c>
      <c r="AJ1275" t="s">
        <v>198</v>
      </c>
      <c r="AK1275" t="s">
        <v>198</v>
      </c>
      <c r="AL1275">
        <v>-5.2415894151138537E-2</v>
      </c>
      <c r="AM1275" t="s">
        <v>198</v>
      </c>
      <c r="AN1275" t="s">
        <v>198</v>
      </c>
      <c r="AO1275">
        <f t="shared" si="256"/>
        <v>2</v>
      </c>
      <c r="AP1275">
        <v>0.74299999999999999</v>
      </c>
      <c r="AQ1275" t="s">
        <v>198</v>
      </c>
      <c r="AR1275" t="s">
        <v>198</v>
      </c>
      <c r="AS1275">
        <v>1.0369999999999999</v>
      </c>
      <c r="AT1275" t="s">
        <v>198</v>
      </c>
      <c r="AU1275" t="s">
        <v>198</v>
      </c>
      <c r="AV1275" t="s">
        <v>198</v>
      </c>
      <c r="AW1275" t="s">
        <v>198</v>
      </c>
      <c r="AX1275" t="s">
        <v>198</v>
      </c>
      <c r="BL1275">
        <f t="shared" si="257"/>
        <v>-5.2415894151138537E-2</v>
      </c>
      <c r="BM1275" t="str">
        <f t="shared" si="258"/>
        <v/>
      </c>
      <c r="BN1275" t="str">
        <f t="shared" si="259"/>
        <v/>
      </c>
      <c r="BO1275">
        <v>5.2415894151138537E-2</v>
      </c>
      <c r="BP1275" t="s">
        <v>198</v>
      </c>
      <c r="BQ1275" t="s">
        <v>198</v>
      </c>
    </row>
    <row r="1276" spans="1:69" hidden="1" x14ac:dyDescent="0.25">
      <c r="A1276"/>
      <c r="B1276" t="s">
        <v>4609</v>
      </c>
      <c r="C1276" t="s">
        <v>4610</v>
      </c>
      <c r="D1276" t="s">
        <v>198</v>
      </c>
      <c r="E1276" t="s">
        <v>198</v>
      </c>
      <c r="F1276" t="s">
        <v>198</v>
      </c>
      <c r="G1276" t="s">
        <v>4611</v>
      </c>
      <c r="H1276">
        <v>42.529000000000003</v>
      </c>
      <c r="I1276">
        <v>4.87</v>
      </c>
      <c r="J1276">
        <v>377</v>
      </c>
      <c r="K1276">
        <v>5.03978779840849</v>
      </c>
      <c r="L1276">
        <v>3</v>
      </c>
      <c r="M1276">
        <v>2</v>
      </c>
      <c r="N1276">
        <v>2</v>
      </c>
      <c r="O1276">
        <v>0</v>
      </c>
      <c r="P1276">
        <v>1</v>
      </c>
      <c r="Q1276" t="s">
        <v>198</v>
      </c>
      <c r="R1276">
        <v>0.35</v>
      </c>
      <c r="S1276">
        <v>8.2064285278320295</v>
      </c>
      <c r="T1276" s="8" t="str">
        <f t="shared" si="247"/>
        <v/>
      </c>
      <c r="U1276" s="8" t="str">
        <f t="shared" si="248"/>
        <v/>
      </c>
      <c r="V1276" s="7" t="str">
        <f t="shared" si="249"/>
        <v/>
      </c>
      <c r="W1276" t="str">
        <f t="shared" si="250"/>
        <v>n.q.</v>
      </c>
      <c r="X1276" t="str">
        <f t="shared" si="251"/>
        <v>n.q.</v>
      </c>
      <c r="Y1276" t="str">
        <f t="shared" si="252"/>
        <v>n.q.</v>
      </c>
      <c r="Z1276" t="str">
        <f t="shared" si="253"/>
        <v>n.q.</v>
      </c>
      <c r="AA1276">
        <f t="shared" si="254"/>
        <v>0</v>
      </c>
      <c r="AB1276" t="s">
        <v>198</v>
      </c>
      <c r="AC1276" t="s">
        <v>198</v>
      </c>
      <c r="AD1276" t="s">
        <v>198</v>
      </c>
      <c r="AE1276" t="s">
        <v>198</v>
      </c>
      <c r="AF1276" t="s">
        <v>198</v>
      </c>
      <c r="AG1276" t="s">
        <v>198</v>
      </c>
      <c r="AH1276">
        <f t="shared" si="255"/>
        <v>0</v>
      </c>
      <c r="AI1276" t="s">
        <v>198</v>
      </c>
      <c r="AJ1276" t="s">
        <v>198</v>
      </c>
      <c r="AK1276" t="s">
        <v>198</v>
      </c>
      <c r="AL1276" t="s">
        <v>198</v>
      </c>
      <c r="AM1276" t="s">
        <v>198</v>
      </c>
      <c r="AN1276" t="s">
        <v>198</v>
      </c>
      <c r="AO1276">
        <f t="shared" si="256"/>
        <v>0</v>
      </c>
      <c r="AP1276" t="s">
        <v>198</v>
      </c>
      <c r="AQ1276" t="s">
        <v>198</v>
      </c>
      <c r="AR1276" t="s">
        <v>198</v>
      </c>
      <c r="AS1276" t="s">
        <v>198</v>
      </c>
      <c r="AT1276" t="s">
        <v>198</v>
      </c>
      <c r="AU1276" t="s">
        <v>198</v>
      </c>
      <c r="AV1276" t="s">
        <v>1309</v>
      </c>
      <c r="AW1276" t="s">
        <v>198</v>
      </c>
      <c r="AX1276" t="s">
        <v>198</v>
      </c>
      <c r="BL1276" t="str">
        <f t="shared" si="257"/>
        <v/>
      </c>
      <c r="BM1276" t="str">
        <f t="shared" si="258"/>
        <v/>
      </c>
      <c r="BN1276" t="str">
        <f t="shared" si="259"/>
        <v/>
      </c>
      <c r="BO1276" t="s">
        <v>198</v>
      </c>
      <c r="BP1276" t="s">
        <v>198</v>
      </c>
      <c r="BQ1276" t="s">
        <v>198</v>
      </c>
    </row>
    <row r="1277" spans="1:69" hidden="1" x14ac:dyDescent="0.25">
      <c r="A1277"/>
      <c r="B1277" t="s">
        <v>4612</v>
      </c>
      <c r="C1277" t="s">
        <v>4613</v>
      </c>
      <c r="D1277" t="s">
        <v>198</v>
      </c>
      <c r="E1277" t="s">
        <v>198</v>
      </c>
      <c r="F1277" t="s">
        <v>198</v>
      </c>
      <c r="G1277" t="s">
        <v>198</v>
      </c>
      <c r="H1277">
        <v>23.577000000000002</v>
      </c>
      <c r="I1277">
        <v>7.83</v>
      </c>
      <c r="J1277">
        <v>217</v>
      </c>
      <c r="K1277">
        <v>11.9815668202765</v>
      </c>
      <c r="L1277">
        <v>4</v>
      </c>
      <c r="M1277">
        <v>2</v>
      </c>
      <c r="N1277">
        <v>2</v>
      </c>
      <c r="O1277">
        <v>0</v>
      </c>
      <c r="P1277">
        <v>1</v>
      </c>
      <c r="Q1277" t="s">
        <v>198</v>
      </c>
      <c r="R1277">
        <v>0.995</v>
      </c>
      <c r="S1277">
        <v>13.4759705066681</v>
      </c>
      <c r="T1277" s="8">
        <f t="shared" si="247"/>
        <v>-0.52121235974102176</v>
      </c>
      <c r="U1277" s="8">
        <f t="shared" si="248"/>
        <v>0.66067625752572534</v>
      </c>
      <c r="V1277" s="7">
        <f t="shared" si="249"/>
        <v>0.14524962211745635</v>
      </c>
      <c r="W1277" t="str">
        <f t="shared" si="250"/>
        <v>n.s.</v>
      </c>
      <c r="X1277" t="str">
        <f t="shared" si="251"/>
        <v>n.s.</v>
      </c>
      <c r="Y1277" t="str">
        <f t="shared" si="252"/>
        <v>n.s.</v>
      </c>
      <c r="Z1277" t="str">
        <f t="shared" si="253"/>
        <v>n.s.</v>
      </c>
      <c r="AA1277">
        <f t="shared" si="254"/>
        <v>2</v>
      </c>
      <c r="AB1277" t="s">
        <v>198</v>
      </c>
      <c r="AC1277" t="s">
        <v>198</v>
      </c>
      <c r="AD1277" t="s">
        <v>198</v>
      </c>
      <c r="AE1277">
        <v>-1.1818886172667471</v>
      </c>
      <c r="AF1277" t="s">
        <v>198</v>
      </c>
      <c r="AG1277">
        <v>0.13946389778470364</v>
      </c>
      <c r="AH1277">
        <f t="shared" si="255"/>
        <v>2</v>
      </c>
      <c r="AI1277" t="s">
        <v>198</v>
      </c>
      <c r="AJ1277" t="s">
        <v>198</v>
      </c>
      <c r="AK1277" t="s">
        <v>198</v>
      </c>
      <c r="AL1277">
        <v>-1.5835190838514877</v>
      </c>
      <c r="AM1277" t="s">
        <v>198</v>
      </c>
      <c r="AN1277">
        <v>9.5419565078682433E-2</v>
      </c>
      <c r="AO1277">
        <f t="shared" si="256"/>
        <v>2</v>
      </c>
      <c r="AP1277" t="s">
        <v>198</v>
      </c>
      <c r="AQ1277" t="s">
        <v>198</v>
      </c>
      <c r="AR1277" t="s">
        <v>198</v>
      </c>
      <c r="AS1277">
        <v>2.9969999999999999</v>
      </c>
      <c r="AT1277" t="s">
        <v>198</v>
      </c>
      <c r="AU1277">
        <v>0.93600000000000005</v>
      </c>
      <c r="AV1277" t="s">
        <v>198</v>
      </c>
      <c r="AW1277" t="s">
        <v>1254</v>
      </c>
      <c r="AX1277" t="s">
        <v>198</v>
      </c>
      <c r="BL1277">
        <f t="shared" si="257"/>
        <v>-1.5835190838514877</v>
      </c>
      <c r="BM1277" t="str">
        <f t="shared" si="258"/>
        <v/>
      </c>
      <c r="BN1277">
        <f t="shared" si="259"/>
        <v>9.5419565078682433E-2</v>
      </c>
      <c r="BO1277">
        <v>1.5835190838514877</v>
      </c>
      <c r="BP1277" t="s">
        <v>198</v>
      </c>
      <c r="BQ1277">
        <v>-9.5419565078682433E-2</v>
      </c>
    </row>
    <row r="1278" spans="1:69" hidden="1" x14ac:dyDescent="0.25">
      <c r="A1278"/>
      <c r="B1278" t="s">
        <v>4614</v>
      </c>
      <c r="C1278" t="s">
        <v>4615</v>
      </c>
      <c r="D1278" t="s">
        <v>198</v>
      </c>
      <c r="E1278" t="s">
        <v>198</v>
      </c>
      <c r="F1278" t="s">
        <v>198</v>
      </c>
      <c r="G1278" t="s">
        <v>4617</v>
      </c>
      <c r="H1278">
        <v>47.137</v>
      </c>
      <c r="I1278">
        <v>5.0599999999999996</v>
      </c>
      <c r="J1278">
        <v>424</v>
      </c>
      <c r="K1278">
        <v>3.5377358490566002</v>
      </c>
      <c r="L1278">
        <v>4</v>
      </c>
      <c r="M1278">
        <v>1</v>
      </c>
      <c r="N1278">
        <v>1</v>
      </c>
      <c r="O1278">
        <v>0</v>
      </c>
      <c r="P1278">
        <v>1</v>
      </c>
      <c r="Q1278" t="s">
        <v>198</v>
      </c>
      <c r="R1278">
        <v>0.21199999999999999</v>
      </c>
      <c r="S1278">
        <v>12.897476673126199</v>
      </c>
      <c r="T1278" s="8">
        <f t="shared" si="247"/>
        <v>-0.98089682671280587</v>
      </c>
      <c r="U1278" s="8">
        <f t="shared" si="248"/>
        <v>0.346932147880538</v>
      </c>
      <c r="V1278" s="7">
        <f t="shared" si="249"/>
        <v>4.8734076927142158E-4</v>
      </c>
      <c r="W1278" t="str">
        <f t="shared" si="250"/>
        <v>n.s.</v>
      </c>
      <c r="X1278" t="str">
        <f t="shared" si="251"/>
        <v>n.s.</v>
      </c>
      <c r="Y1278" t="str">
        <f t="shared" si="252"/>
        <v>n.s.</v>
      </c>
      <c r="Z1278" t="str">
        <f t="shared" si="253"/>
        <v>n.s.</v>
      </c>
      <c r="AA1278">
        <f t="shared" si="254"/>
        <v>3</v>
      </c>
      <c r="AB1278">
        <v>-1.237525972403023</v>
      </c>
      <c r="AC1278" t="s">
        <v>198</v>
      </c>
      <c r="AD1278">
        <v>-0.49043727732344472</v>
      </c>
      <c r="AE1278">
        <v>-1.2147272304119499</v>
      </c>
      <c r="AF1278" t="s">
        <v>198</v>
      </c>
      <c r="AG1278" t="s">
        <v>198</v>
      </c>
      <c r="AH1278">
        <f t="shared" si="255"/>
        <v>3</v>
      </c>
      <c r="AI1278">
        <v>-1.4779442508390359</v>
      </c>
      <c r="AJ1278" t="s">
        <v>198</v>
      </c>
      <c r="AK1278">
        <v>-0.60603472433975747</v>
      </c>
      <c r="AL1278">
        <v>-1.6163576969966904</v>
      </c>
      <c r="AM1278" t="s">
        <v>198</v>
      </c>
      <c r="AN1278" t="s">
        <v>198</v>
      </c>
      <c r="AO1278">
        <f t="shared" si="256"/>
        <v>3</v>
      </c>
      <c r="AP1278">
        <v>0.35899999999999999</v>
      </c>
      <c r="AQ1278" t="s">
        <v>198</v>
      </c>
      <c r="AR1278">
        <v>0.65700000000000003</v>
      </c>
      <c r="AS1278">
        <v>3.0659999999999998</v>
      </c>
      <c r="AT1278" t="s">
        <v>198</v>
      </c>
      <c r="AU1278" t="s">
        <v>198</v>
      </c>
      <c r="AV1278" t="s">
        <v>4616</v>
      </c>
      <c r="AW1278" t="s">
        <v>198</v>
      </c>
      <c r="AX1278" t="s">
        <v>198</v>
      </c>
      <c r="BL1278">
        <f t="shared" si="257"/>
        <v>-1.6163576969966904</v>
      </c>
      <c r="BM1278" t="str">
        <f t="shared" si="258"/>
        <v/>
      </c>
      <c r="BN1278" t="str">
        <f t="shared" si="259"/>
        <v/>
      </c>
      <c r="BO1278">
        <v>1.6163576969966904</v>
      </c>
      <c r="BP1278" t="s">
        <v>198</v>
      </c>
      <c r="BQ1278" t="s">
        <v>198</v>
      </c>
    </row>
    <row r="1279" spans="1:69" hidden="1" x14ac:dyDescent="0.25">
      <c r="A1279"/>
      <c r="B1279" t="s">
        <v>4618</v>
      </c>
      <c r="C1279" t="s">
        <v>4619</v>
      </c>
      <c r="D1279" t="s">
        <v>198</v>
      </c>
      <c r="E1279" t="s">
        <v>198</v>
      </c>
      <c r="F1279" t="s">
        <v>198</v>
      </c>
      <c r="G1279" t="s">
        <v>4620</v>
      </c>
      <c r="H1279">
        <v>72.596000000000004</v>
      </c>
      <c r="I1279">
        <v>7.62</v>
      </c>
      <c r="J1279">
        <v>648</v>
      </c>
      <c r="K1279">
        <v>3.24074074074074</v>
      </c>
      <c r="L1279">
        <v>3</v>
      </c>
      <c r="M1279">
        <v>2</v>
      </c>
      <c r="N1279">
        <v>2</v>
      </c>
      <c r="O1279">
        <v>0</v>
      </c>
      <c r="P1279">
        <v>1</v>
      </c>
      <c r="Q1279" t="s">
        <v>198</v>
      </c>
      <c r="R1279">
        <v>0.17</v>
      </c>
      <c r="S1279">
        <v>7.5282511711120597</v>
      </c>
      <c r="T1279" s="8">
        <f t="shared" si="247"/>
        <v>-3.0218816141593625</v>
      </c>
      <c r="U1279" s="8">
        <f t="shared" si="248"/>
        <v>3.3063442253013964</v>
      </c>
      <c r="V1279" s="7">
        <f t="shared" si="249"/>
        <v>0.1006075151402324</v>
      </c>
      <c r="W1279" t="str">
        <f t="shared" si="250"/>
        <v>n.s.</v>
      </c>
      <c r="X1279" t="str">
        <f t="shared" si="251"/>
        <v>n.s.</v>
      </c>
      <c r="Y1279" t="str">
        <f t="shared" si="252"/>
        <v>n.s.</v>
      </c>
      <c r="Z1279" t="str">
        <f t="shared" si="253"/>
        <v>n.s.</v>
      </c>
      <c r="AA1279">
        <f t="shared" si="254"/>
        <v>2</v>
      </c>
      <c r="AB1279">
        <v>0.28446261114203414</v>
      </c>
      <c r="AC1279">
        <v>-6.3282258394607593</v>
      </c>
      <c r="AD1279" t="s">
        <v>198</v>
      </c>
      <c r="AE1279" t="s">
        <v>198</v>
      </c>
      <c r="AF1279" t="s">
        <v>198</v>
      </c>
      <c r="AG1279" t="s">
        <v>198</v>
      </c>
      <c r="AH1279">
        <f t="shared" si="255"/>
        <v>2</v>
      </c>
      <c r="AI1279">
        <v>4.4044332706021212E-2</v>
      </c>
      <c r="AJ1279">
        <v>-6.6438561897747244</v>
      </c>
      <c r="AK1279" t="s">
        <v>198</v>
      </c>
      <c r="AL1279" t="s">
        <v>198</v>
      </c>
      <c r="AM1279" t="s">
        <v>198</v>
      </c>
      <c r="AN1279" t="s">
        <v>198</v>
      </c>
      <c r="AO1279">
        <f t="shared" si="256"/>
        <v>2</v>
      </c>
      <c r="AP1279">
        <v>1.0309999999999999</v>
      </c>
      <c r="AQ1279">
        <v>0.01</v>
      </c>
      <c r="AR1279" t="s">
        <v>198</v>
      </c>
      <c r="AS1279" t="s">
        <v>198</v>
      </c>
      <c r="AT1279" t="s">
        <v>198</v>
      </c>
      <c r="AU1279" t="s">
        <v>198</v>
      </c>
      <c r="AV1279" t="s">
        <v>1364</v>
      </c>
      <c r="AW1279" t="s">
        <v>198</v>
      </c>
      <c r="AX1279" t="s">
        <v>198</v>
      </c>
      <c r="BL1279" t="str">
        <f t="shared" si="257"/>
        <v/>
      </c>
      <c r="BM1279" t="str">
        <f t="shared" si="258"/>
        <v/>
      </c>
      <c r="BN1279" t="str">
        <f t="shared" si="259"/>
        <v/>
      </c>
      <c r="BO1279" t="s">
        <v>198</v>
      </c>
      <c r="BP1279" t="s">
        <v>198</v>
      </c>
      <c r="BQ1279" t="s">
        <v>198</v>
      </c>
    </row>
    <row r="1280" spans="1:69" hidden="1" x14ac:dyDescent="0.25">
      <c r="A1280"/>
      <c r="B1280" t="s">
        <v>4621</v>
      </c>
      <c r="C1280" t="s">
        <v>4622</v>
      </c>
      <c r="D1280" t="s">
        <v>198</v>
      </c>
      <c r="E1280" t="s">
        <v>198</v>
      </c>
      <c r="F1280" t="s">
        <v>198</v>
      </c>
      <c r="G1280" t="s">
        <v>198</v>
      </c>
      <c r="H1280">
        <v>303.61900000000003</v>
      </c>
      <c r="I1280">
        <v>9.6</v>
      </c>
      <c r="J1280">
        <v>2883</v>
      </c>
      <c r="K1280">
        <v>1.80367672563302</v>
      </c>
      <c r="L1280">
        <v>3</v>
      </c>
      <c r="M1280">
        <v>3</v>
      </c>
      <c r="N1280">
        <v>3</v>
      </c>
      <c r="O1280">
        <v>0</v>
      </c>
      <c r="P1280">
        <v>1</v>
      </c>
      <c r="Q1280" t="s">
        <v>198</v>
      </c>
      <c r="R1280">
        <v>4.4999999999999998E-2</v>
      </c>
      <c r="S1280">
        <v>7.9416549205780003</v>
      </c>
      <c r="T1280" s="8">
        <f t="shared" si="247"/>
        <v>-3.7066734547322437</v>
      </c>
      <c r="U1280" s="8">
        <f t="shared" si="248"/>
        <v>2.6215523847285152</v>
      </c>
      <c r="V1280" s="7">
        <f t="shared" si="249"/>
        <v>2.4027296627003529E-2</v>
      </c>
      <c r="W1280" t="str">
        <f t="shared" si="250"/>
        <v>n.s.</v>
      </c>
      <c r="X1280" t="str">
        <f t="shared" si="251"/>
        <v>n.s.</v>
      </c>
      <c r="Y1280" t="str">
        <f t="shared" si="252"/>
        <v>n.s.</v>
      </c>
      <c r="Z1280" t="str">
        <f t="shared" si="253"/>
        <v>n.s.</v>
      </c>
      <c r="AA1280">
        <f t="shared" si="254"/>
        <v>2</v>
      </c>
      <c r="AB1280">
        <v>-1.0851210700037284</v>
      </c>
      <c r="AC1280">
        <v>-6.3282258394607593</v>
      </c>
      <c r="AD1280" t="s">
        <v>198</v>
      </c>
      <c r="AE1280" t="s">
        <v>198</v>
      </c>
      <c r="AF1280" t="s">
        <v>198</v>
      </c>
      <c r="AG1280" t="s">
        <v>198</v>
      </c>
      <c r="AH1280">
        <f t="shared" si="255"/>
        <v>2</v>
      </c>
      <c r="AI1280">
        <v>-1.3255393484397413</v>
      </c>
      <c r="AJ1280">
        <v>-6.6438561897747244</v>
      </c>
      <c r="AK1280" t="s">
        <v>198</v>
      </c>
      <c r="AL1280" t="s">
        <v>198</v>
      </c>
      <c r="AM1280" t="s">
        <v>198</v>
      </c>
      <c r="AN1280" t="s">
        <v>198</v>
      </c>
      <c r="AO1280">
        <f t="shared" si="256"/>
        <v>2</v>
      </c>
      <c r="AP1280">
        <v>0.39900000000000002</v>
      </c>
      <c r="AQ1280">
        <v>0.01</v>
      </c>
      <c r="AR1280" t="s">
        <v>198</v>
      </c>
      <c r="AS1280" t="s">
        <v>198</v>
      </c>
      <c r="AT1280" t="s">
        <v>198</v>
      </c>
      <c r="AU1280" t="s">
        <v>198</v>
      </c>
      <c r="AV1280" t="s">
        <v>199</v>
      </c>
      <c r="AW1280" t="s">
        <v>1254</v>
      </c>
      <c r="AX1280" t="s">
        <v>209</v>
      </c>
      <c r="BL1280" t="str">
        <f t="shared" si="257"/>
        <v/>
      </c>
      <c r="BM1280" t="str">
        <f t="shared" si="258"/>
        <v/>
      </c>
      <c r="BN1280" t="str">
        <f t="shared" si="259"/>
        <v/>
      </c>
      <c r="BO1280" t="s">
        <v>198</v>
      </c>
      <c r="BP1280" t="s">
        <v>198</v>
      </c>
      <c r="BQ1280" t="s">
        <v>198</v>
      </c>
    </row>
    <row r="1281" spans="1:69" hidden="1" x14ac:dyDescent="0.25">
      <c r="A1281"/>
      <c r="B1281" t="s">
        <v>4623</v>
      </c>
      <c r="C1281" t="s">
        <v>4624</v>
      </c>
      <c r="D1281" t="s">
        <v>198</v>
      </c>
      <c r="E1281" t="s">
        <v>198</v>
      </c>
      <c r="F1281" t="s">
        <v>198</v>
      </c>
      <c r="G1281" t="s">
        <v>198</v>
      </c>
      <c r="H1281">
        <v>18.22</v>
      </c>
      <c r="I1281">
        <v>10.35</v>
      </c>
      <c r="J1281">
        <v>168</v>
      </c>
      <c r="K1281">
        <v>16.6666666666667</v>
      </c>
      <c r="L1281">
        <v>5</v>
      </c>
      <c r="M1281">
        <v>2</v>
      </c>
      <c r="N1281">
        <v>2</v>
      </c>
      <c r="O1281">
        <v>0</v>
      </c>
      <c r="P1281">
        <v>1</v>
      </c>
      <c r="Q1281" t="s">
        <v>198</v>
      </c>
      <c r="R1281">
        <v>2.9809999999999999</v>
      </c>
      <c r="S1281">
        <v>15.1466362476349</v>
      </c>
      <c r="T1281" s="8">
        <f t="shared" si="247"/>
        <v>-0.33963098910504541</v>
      </c>
      <c r="U1281" s="8">
        <f t="shared" si="248"/>
        <v>1.1182384257619682</v>
      </c>
      <c r="V1281" s="7">
        <f t="shared" si="249"/>
        <v>0.54321944750489704</v>
      </c>
      <c r="W1281" t="str">
        <f t="shared" si="250"/>
        <v>n.s.</v>
      </c>
      <c r="X1281" t="str">
        <f t="shared" si="251"/>
        <v>n.s.</v>
      </c>
      <c r="Y1281" t="str">
        <f t="shared" si="252"/>
        <v>n.s.</v>
      </c>
      <c r="Z1281" t="str">
        <f t="shared" si="253"/>
        <v>n.s.</v>
      </c>
      <c r="AA1281">
        <f t="shared" si="254"/>
        <v>2</v>
      </c>
      <c r="AB1281" t="s">
        <v>198</v>
      </c>
      <c r="AC1281" t="s">
        <v>198</v>
      </c>
      <c r="AD1281">
        <v>-1.4578694148670137</v>
      </c>
      <c r="AE1281" t="s">
        <v>198</v>
      </c>
      <c r="AF1281" t="s">
        <v>198</v>
      </c>
      <c r="AG1281">
        <v>0.77860743665692289</v>
      </c>
      <c r="AH1281">
        <f t="shared" si="255"/>
        <v>2</v>
      </c>
      <c r="AI1281" t="s">
        <v>198</v>
      </c>
      <c r="AJ1281" t="s">
        <v>198</v>
      </c>
      <c r="AK1281">
        <v>-1.5734668618833265</v>
      </c>
      <c r="AL1281" t="s">
        <v>198</v>
      </c>
      <c r="AM1281" t="s">
        <v>198</v>
      </c>
      <c r="AN1281">
        <v>0.73456310395090163</v>
      </c>
      <c r="AO1281">
        <f t="shared" si="256"/>
        <v>2</v>
      </c>
      <c r="AP1281" t="s">
        <v>198</v>
      </c>
      <c r="AQ1281" t="s">
        <v>198</v>
      </c>
      <c r="AR1281">
        <v>0.33600000000000002</v>
      </c>
      <c r="AS1281" t="s">
        <v>198</v>
      </c>
      <c r="AT1281" t="s">
        <v>198</v>
      </c>
      <c r="AU1281">
        <v>0.60099999999999998</v>
      </c>
      <c r="AV1281" t="s">
        <v>198</v>
      </c>
      <c r="AW1281" t="s">
        <v>1254</v>
      </c>
      <c r="AX1281" t="s">
        <v>198</v>
      </c>
      <c r="BL1281" t="str">
        <f t="shared" si="257"/>
        <v/>
      </c>
      <c r="BM1281" t="str">
        <f t="shared" si="258"/>
        <v/>
      </c>
      <c r="BN1281">
        <f t="shared" si="259"/>
        <v>0.73456310395090163</v>
      </c>
      <c r="BO1281" t="s">
        <v>198</v>
      </c>
      <c r="BP1281" t="s">
        <v>198</v>
      </c>
      <c r="BQ1281">
        <v>-0.73456310395090163</v>
      </c>
    </row>
    <row r="1282" spans="1:69" hidden="1" x14ac:dyDescent="0.25">
      <c r="A1282"/>
      <c r="B1282" t="s">
        <v>4625</v>
      </c>
      <c r="C1282" t="s">
        <v>4626</v>
      </c>
      <c r="D1282" t="s">
        <v>198</v>
      </c>
      <c r="E1282" t="s">
        <v>198</v>
      </c>
      <c r="F1282" t="s">
        <v>198</v>
      </c>
      <c r="G1282" t="s">
        <v>198</v>
      </c>
      <c r="H1282">
        <v>13.499000000000001</v>
      </c>
      <c r="I1282">
        <v>5.85</v>
      </c>
      <c r="J1282">
        <v>127</v>
      </c>
      <c r="K1282">
        <v>33.070866141732303</v>
      </c>
      <c r="L1282">
        <v>5</v>
      </c>
      <c r="M1282">
        <v>2</v>
      </c>
      <c r="N1282">
        <v>2</v>
      </c>
      <c r="O1282">
        <v>0</v>
      </c>
      <c r="P1282">
        <v>1</v>
      </c>
      <c r="Q1282" t="s">
        <v>198</v>
      </c>
      <c r="R1282">
        <v>2.9809999999999999</v>
      </c>
      <c r="S1282">
        <v>11.3916375637054</v>
      </c>
      <c r="T1282" s="8">
        <f t="shared" si="247"/>
        <v>-3.0863538412393514</v>
      </c>
      <c r="U1282" s="8">
        <f t="shared" si="248"/>
        <v>3.1992693209899672</v>
      </c>
      <c r="V1282" s="7">
        <f t="shared" si="249"/>
        <v>6.7497857585703772E-2</v>
      </c>
      <c r="W1282" t="str">
        <f t="shared" si="250"/>
        <v>n.s.</v>
      </c>
      <c r="X1282" t="str">
        <f t="shared" si="251"/>
        <v>n.s.</v>
      </c>
      <c r="Y1282" t="str">
        <f t="shared" si="252"/>
        <v>n.s.</v>
      </c>
      <c r="Z1282" t="str">
        <f t="shared" si="253"/>
        <v>n.s.</v>
      </c>
      <c r="AA1282">
        <f t="shared" si="254"/>
        <v>4</v>
      </c>
      <c r="AB1282" t="s">
        <v>198</v>
      </c>
      <c r="AC1282">
        <v>-6.3282258394607593</v>
      </c>
      <c r="AD1282">
        <v>0.1694038907121066</v>
      </c>
      <c r="AE1282">
        <v>-6.2422257231899847</v>
      </c>
      <c r="AF1282" t="s">
        <v>198</v>
      </c>
      <c r="AG1282">
        <v>5.563230698123306E-2</v>
      </c>
      <c r="AH1282">
        <f t="shared" si="255"/>
        <v>4</v>
      </c>
      <c r="AI1282" t="s">
        <v>198</v>
      </c>
      <c r="AJ1282">
        <v>-6.6438561897747244</v>
      </c>
      <c r="AK1282">
        <v>5.3806443695793821E-2</v>
      </c>
      <c r="AL1282">
        <v>-6.6438561897747253</v>
      </c>
      <c r="AM1282" t="s">
        <v>198</v>
      </c>
      <c r="AN1282">
        <v>1.1587974275211846E-2</v>
      </c>
      <c r="AO1282">
        <f t="shared" si="256"/>
        <v>4</v>
      </c>
      <c r="AP1282" t="s">
        <v>198</v>
      </c>
      <c r="AQ1282">
        <v>0.01</v>
      </c>
      <c r="AR1282">
        <v>1.038</v>
      </c>
      <c r="AS1282">
        <v>100</v>
      </c>
      <c r="AT1282" t="s">
        <v>198</v>
      </c>
      <c r="AU1282">
        <v>0.99199999999999999</v>
      </c>
      <c r="AV1282" t="s">
        <v>198</v>
      </c>
      <c r="AW1282" t="s">
        <v>1254</v>
      </c>
      <c r="AX1282" t="s">
        <v>198</v>
      </c>
      <c r="BL1282">
        <f t="shared" si="257"/>
        <v>-6.6438561897747253</v>
      </c>
      <c r="BM1282" t="str">
        <f t="shared" si="258"/>
        <v/>
      </c>
      <c r="BN1282">
        <f t="shared" si="259"/>
        <v>1.1587974275211846E-2</v>
      </c>
      <c r="BO1282">
        <v>6.6438561897747253</v>
      </c>
      <c r="BP1282" t="s">
        <v>198</v>
      </c>
      <c r="BQ1282">
        <v>-1.1587974275211846E-2</v>
      </c>
    </row>
    <row r="1283" spans="1:69" hidden="1" x14ac:dyDescent="0.25">
      <c r="A1283"/>
      <c r="B1283" t="s">
        <v>4627</v>
      </c>
      <c r="C1283" t="s">
        <v>4628</v>
      </c>
      <c r="D1283" t="s">
        <v>198</v>
      </c>
      <c r="E1283" t="s">
        <v>198</v>
      </c>
      <c r="F1283" t="s">
        <v>198</v>
      </c>
      <c r="G1283" t="s">
        <v>198</v>
      </c>
      <c r="H1283">
        <v>64.647999999999996</v>
      </c>
      <c r="I1283">
        <v>10.02</v>
      </c>
      <c r="J1283">
        <v>580</v>
      </c>
      <c r="K1283">
        <v>4.1379310344827598</v>
      </c>
      <c r="L1283">
        <v>3</v>
      </c>
      <c r="M1283">
        <v>1</v>
      </c>
      <c r="N1283">
        <v>1</v>
      </c>
      <c r="O1283">
        <v>0</v>
      </c>
      <c r="P1283">
        <v>1</v>
      </c>
      <c r="Q1283" t="s">
        <v>198</v>
      </c>
      <c r="R1283">
        <v>0.23300000000000001</v>
      </c>
      <c r="S1283">
        <v>10.2654194831848</v>
      </c>
      <c r="T1283" s="8">
        <f t="shared" si="247"/>
        <v>-6.5282587427584113</v>
      </c>
      <c r="U1283" s="8">
        <f t="shared" si="248"/>
        <v>0</v>
      </c>
      <c r="V1283" s="7" t="str">
        <f t="shared" si="249"/>
        <v/>
      </c>
      <c r="W1283" t="str">
        <f t="shared" si="250"/>
        <v>n.s.</v>
      </c>
      <c r="X1283" t="str">
        <f t="shared" si="251"/>
        <v>n.s.</v>
      </c>
      <c r="Y1283" t="str">
        <f t="shared" si="252"/>
        <v>n.s.</v>
      </c>
      <c r="Z1283" t="str">
        <f t="shared" si="253"/>
        <v>n.s.</v>
      </c>
      <c r="AA1283">
        <f t="shared" si="254"/>
        <v>1</v>
      </c>
      <c r="AB1283" t="s">
        <v>198</v>
      </c>
      <c r="AC1283" t="s">
        <v>198</v>
      </c>
      <c r="AD1283">
        <v>-6.5282587427584113</v>
      </c>
      <c r="AE1283" t="s">
        <v>198</v>
      </c>
      <c r="AF1283" t="s">
        <v>198</v>
      </c>
      <c r="AG1283" t="s">
        <v>198</v>
      </c>
      <c r="AH1283">
        <f t="shared" si="255"/>
        <v>1</v>
      </c>
      <c r="AI1283" t="s">
        <v>198</v>
      </c>
      <c r="AJ1283" t="s">
        <v>198</v>
      </c>
      <c r="AK1283">
        <v>-6.6438561897747244</v>
      </c>
      <c r="AL1283" t="s">
        <v>198</v>
      </c>
      <c r="AM1283" t="s">
        <v>198</v>
      </c>
      <c r="AN1283" t="s">
        <v>198</v>
      </c>
      <c r="AO1283">
        <f t="shared" si="256"/>
        <v>1</v>
      </c>
      <c r="AP1283" t="s">
        <v>198</v>
      </c>
      <c r="AQ1283" t="s">
        <v>198</v>
      </c>
      <c r="AR1283">
        <v>0.01</v>
      </c>
      <c r="AS1283" t="s">
        <v>198</v>
      </c>
      <c r="AT1283" t="s">
        <v>198</v>
      </c>
      <c r="AU1283" t="s">
        <v>198</v>
      </c>
      <c r="AV1283" t="s">
        <v>198</v>
      </c>
      <c r="AW1283" t="s">
        <v>198</v>
      </c>
      <c r="AX1283" t="s">
        <v>198</v>
      </c>
      <c r="BL1283" t="str">
        <f t="shared" si="257"/>
        <v/>
      </c>
      <c r="BM1283" t="str">
        <f t="shared" si="258"/>
        <v/>
      </c>
      <c r="BN1283" t="str">
        <f t="shared" si="259"/>
        <v/>
      </c>
      <c r="BO1283" t="s">
        <v>198</v>
      </c>
      <c r="BP1283" t="s">
        <v>198</v>
      </c>
      <c r="BQ1283" t="s">
        <v>198</v>
      </c>
    </row>
    <row r="1284" spans="1:69" hidden="1" x14ac:dyDescent="0.25">
      <c r="A1284"/>
      <c r="B1284" t="s">
        <v>4629</v>
      </c>
      <c r="C1284" t="s">
        <v>4630</v>
      </c>
      <c r="D1284" t="s">
        <v>198</v>
      </c>
      <c r="E1284" t="s">
        <v>198</v>
      </c>
      <c r="F1284" t="s">
        <v>198</v>
      </c>
      <c r="G1284" t="s">
        <v>4631</v>
      </c>
      <c r="H1284">
        <v>41.643999999999998</v>
      </c>
      <c r="I1284">
        <v>5.16</v>
      </c>
      <c r="J1284">
        <v>380</v>
      </c>
      <c r="K1284">
        <v>3.9473684210526301</v>
      </c>
      <c r="L1284">
        <v>6</v>
      </c>
      <c r="M1284">
        <v>2</v>
      </c>
      <c r="N1284">
        <v>2</v>
      </c>
      <c r="O1284">
        <v>0</v>
      </c>
      <c r="P1284">
        <v>1</v>
      </c>
      <c r="Q1284" t="s">
        <v>198</v>
      </c>
      <c r="R1284">
        <v>0.33400000000000002</v>
      </c>
      <c r="S1284">
        <v>18.494467020034801</v>
      </c>
      <c r="T1284" s="8">
        <f t="shared" ref="T1284:T1347" si="260">IFERROR(AVERAGE(AB1284:AG1284),"")</f>
        <v>-0.36474214822472029</v>
      </c>
      <c r="U1284" s="8">
        <f t="shared" ref="U1284:U1347" si="261">IFERROR(_xlfn.STDEV.P(AB1284:AG1284),"")</f>
        <v>6.6888274227354855E-2</v>
      </c>
      <c r="V1284" s="7">
        <f t="shared" ref="V1284:V1347" si="262">IFERROR(_xlfn.T.TEST(AB1284:AG1284,BE$2:BJ$2,2,2),"")</f>
        <v>2.2174918630779403E-6</v>
      </c>
      <c r="W1284" t="str">
        <f t="shared" ref="W1284:W1347" si="263">IFERROR(IF(AND(T1284^2^0.5&gt;0.5,U1284&lt;T1284^2^0.5,V1284&lt;0.05,AA1284&gt;4),"REGULATED","n.s."),"n.q.")</f>
        <v>n.s.</v>
      </c>
      <c r="X1284" t="str">
        <f t="shared" ref="X1284:X1347" si="264">IFERROR(IF(AND(T1284^2^0.5&gt;0.75,U1284&lt;T1284^2^0.5,V1284&lt;0.05,AA1284&gt;4),"REGULATED","n.s."),"n.q.")</f>
        <v>n.s.</v>
      </c>
      <c r="Y1284" t="str">
        <f t="shared" ref="Y1284:Y1347" si="265">IFERROR(IF(AND(T1284^2^0.5&gt;0.5,U1284&lt;T1284^2^0.5,V1284&lt;0.01,AA1284&gt;4),"REGULATED","n.s."),"n.q.")</f>
        <v>n.s.</v>
      </c>
      <c r="Z1284" t="str">
        <f t="shared" ref="Z1284:Z1347" si="266">IFERROR(IF(AND(T1284^2^0.5&gt;0.75,U1284&lt;T1284^2^0.5,V1284&lt;0.05,AA1284&gt;4),"REGULATED","n.s."),"n.q.")</f>
        <v>n.s.</v>
      </c>
      <c r="AA1284">
        <f t="shared" ref="AA1284:AA1347" si="267">COUNT(AB1284:AG1284)</f>
        <v>4</v>
      </c>
      <c r="AB1284" t="s">
        <v>198</v>
      </c>
      <c r="AC1284" t="s">
        <v>198</v>
      </c>
      <c r="AD1284">
        <v>-0.47949943083855656</v>
      </c>
      <c r="AE1284">
        <v>-0.34080697879152522</v>
      </c>
      <c r="AF1284">
        <v>-0.32318534554722517</v>
      </c>
      <c r="AG1284">
        <v>-0.3154768377215742</v>
      </c>
      <c r="AH1284">
        <f t="shared" ref="AH1284:AH1347" si="268">COUNT(AI1284:AN1284)</f>
        <v>4</v>
      </c>
      <c r="AI1284" t="s">
        <v>198</v>
      </c>
      <c r="AJ1284" t="s">
        <v>198</v>
      </c>
      <c r="AK1284">
        <v>-0.59509687785486931</v>
      </c>
      <c r="AL1284">
        <v>-0.74243744537626577</v>
      </c>
      <c r="AM1284">
        <v>-0.52105073690096315</v>
      </c>
      <c r="AN1284">
        <v>-0.3595211704275954</v>
      </c>
      <c r="AO1284">
        <f t="shared" ref="AO1284:AO1347" si="269">COUNT(AP1284:AU1284)</f>
        <v>4</v>
      </c>
      <c r="AP1284" t="s">
        <v>198</v>
      </c>
      <c r="AQ1284" t="s">
        <v>198</v>
      </c>
      <c r="AR1284">
        <v>0.66200000000000003</v>
      </c>
      <c r="AS1284">
        <v>1.673</v>
      </c>
      <c r="AT1284">
        <v>1.4350000000000001</v>
      </c>
      <c r="AU1284">
        <v>1.2829999999999999</v>
      </c>
      <c r="AV1284" t="s">
        <v>198</v>
      </c>
      <c r="AW1284" t="s">
        <v>198</v>
      </c>
      <c r="AX1284" t="s">
        <v>198</v>
      </c>
      <c r="BL1284">
        <f t="shared" ref="BL1284:BL1347" si="270">IFERROR(BO1284*-1,"")</f>
        <v>-0.74243744537626577</v>
      </c>
      <c r="BM1284">
        <f t="shared" ref="BM1284:BM1347" si="271">IFERROR(BP1284*-1,"")</f>
        <v>-0.52105073690096315</v>
      </c>
      <c r="BN1284">
        <f t="shared" ref="BN1284:BN1347" si="272">IFERROR(BQ1284*-1,"")</f>
        <v>-0.3595211704275954</v>
      </c>
      <c r="BO1284">
        <v>0.74243744537626577</v>
      </c>
      <c r="BP1284">
        <v>0.52105073690096315</v>
      </c>
      <c r="BQ1284">
        <v>0.3595211704275954</v>
      </c>
    </row>
    <row r="1285" spans="1:69" hidden="1" x14ac:dyDescent="0.25">
      <c r="A1285"/>
      <c r="B1285" t="s">
        <v>4632</v>
      </c>
      <c r="C1285" t="s">
        <v>4633</v>
      </c>
      <c r="D1285" t="s">
        <v>198</v>
      </c>
      <c r="E1285" t="s">
        <v>198</v>
      </c>
      <c r="F1285" t="s">
        <v>198</v>
      </c>
      <c r="G1285" t="s">
        <v>4634</v>
      </c>
      <c r="H1285">
        <v>13.928000000000001</v>
      </c>
      <c r="I1285">
        <v>5.43</v>
      </c>
      <c r="J1285">
        <v>128</v>
      </c>
      <c r="K1285">
        <v>10.9375</v>
      </c>
      <c r="L1285">
        <v>4</v>
      </c>
      <c r="M1285">
        <v>1</v>
      </c>
      <c r="N1285">
        <v>1</v>
      </c>
      <c r="O1285">
        <v>0</v>
      </c>
      <c r="P1285">
        <v>1</v>
      </c>
      <c r="Q1285" t="s">
        <v>198</v>
      </c>
      <c r="R1285">
        <v>2.1619999999999999</v>
      </c>
      <c r="S1285">
        <v>12.9029588699341</v>
      </c>
      <c r="T1285" s="8">
        <f t="shared" si="260"/>
        <v>-0.34253123855730599</v>
      </c>
      <c r="U1285" s="8">
        <f t="shared" si="261"/>
        <v>0.35379687023697953</v>
      </c>
      <c r="V1285" s="7">
        <f t="shared" si="262"/>
        <v>7.4808574020496996E-2</v>
      </c>
      <c r="W1285" t="str">
        <f t="shared" si="263"/>
        <v>n.s.</v>
      </c>
      <c r="X1285" t="str">
        <f t="shared" si="264"/>
        <v>n.s.</v>
      </c>
      <c r="Y1285" t="str">
        <f t="shared" si="265"/>
        <v>n.s.</v>
      </c>
      <c r="Z1285" t="str">
        <f t="shared" si="266"/>
        <v>n.s.</v>
      </c>
      <c r="AA1285">
        <f t="shared" si="267"/>
        <v>3</v>
      </c>
      <c r="AB1285">
        <v>-0.84272295686423293</v>
      </c>
      <c r="AC1285" t="s">
        <v>198</v>
      </c>
      <c r="AD1285" t="s">
        <v>198</v>
      </c>
      <c r="AE1285">
        <v>-8.1733894128608764E-2</v>
      </c>
      <c r="AF1285">
        <v>-0.10313686467907629</v>
      </c>
      <c r="AG1285" t="s">
        <v>198</v>
      </c>
      <c r="AH1285">
        <f t="shared" si="268"/>
        <v>3</v>
      </c>
      <c r="AI1285">
        <v>-1.0831412353002459</v>
      </c>
      <c r="AJ1285" t="s">
        <v>198</v>
      </c>
      <c r="AK1285" t="s">
        <v>198</v>
      </c>
      <c r="AL1285">
        <v>-0.48336436071334932</v>
      </c>
      <c r="AM1285">
        <v>-0.30100225603281427</v>
      </c>
      <c r="AN1285" t="s">
        <v>198</v>
      </c>
      <c r="AO1285">
        <f t="shared" si="269"/>
        <v>3</v>
      </c>
      <c r="AP1285">
        <v>0.47199999999999998</v>
      </c>
      <c r="AQ1285" t="s">
        <v>198</v>
      </c>
      <c r="AR1285" t="s">
        <v>198</v>
      </c>
      <c r="AS1285">
        <v>1.3979999999999999</v>
      </c>
      <c r="AT1285">
        <v>1.232</v>
      </c>
      <c r="AU1285" t="s">
        <v>198</v>
      </c>
      <c r="AV1285" t="s">
        <v>198</v>
      </c>
      <c r="AW1285" t="s">
        <v>198</v>
      </c>
      <c r="AX1285" t="s">
        <v>2008</v>
      </c>
      <c r="BL1285">
        <f t="shared" si="270"/>
        <v>-0.48336436071334932</v>
      </c>
      <c r="BM1285">
        <f t="shared" si="271"/>
        <v>-0.30100225603281427</v>
      </c>
      <c r="BN1285" t="str">
        <f t="shared" si="272"/>
        <v/>
      </c>
      <c r="BO1285">
        <v>0.48336436071334932</v>
      </c>
      <c r="BP1285">
        <v>0.30100225603281427</v>
      </c>
      <c r="BQ1285" t="s">
        <v>198</v>
      </c>
    </row>
    <row r="1286" spans="1:69" hidden="1" x14ac:dyDescent="0.25">
      <c r="A1286"/>
      <c r="B1286" t="s">
        <v>4635</v>
      </c>
      <c r="C1286" t="s">
        <v>4636</v>
      </c>
      <c r="D1286" t="s">
        <v>4637</v>
      </c>
      <c r="E1286" t="s">
        <v>4638</v>
      </c>
      <c r="F1286" t="s">
        <v>618</v>
      </c>
      <c r="G1286" t="s">
        <v>198</v>
      </c>
      <c r="H1286">
        <v>145.98699999999999</v>
      </c>
      <c r="I1286">
        <v>5.48</v>
      </c>
      <c r="J1286">
        <v>1364</v>
      </c>
      <c r="K1286">
        <v>3.8123167155425199</v>
      </c>
      <c r="L1286">
        <v>5</v>
      </c>
      <c r="M1286">
        <v>4</v>
      </c>
      <c r="N1286">
        <v>4</v>
      </c>
      <c r="O1286">
        <v>0</v>
      </c>
      <c r="P1286">
        <v>1</v>
      </c>
      <c r="Q1286" t="s">
        <v>198</v>
      </c>
      <c r="R1286">
        <v>0.12</v>
      </c>
      <c r="S1286">
        <v>9.3197215795517003</v>
      </c>
      <c r="T1286" s="8">
        <f t="shared" si="260"/>
        <v>-2.6403499355023099</v>
      </c>
      <c r="U1286" s="8">
        <f t="shared" si="261"/>
        <v>3.8056408629186773</v>
      </c>
      <c r="V1286" s="7">
        <f t="shared" si="262"/>
        <v>0.19149811890564758</v>
      </c>
      <c r="W1286" t="str">
        <f t="shared" si="263"/>
        <v>n.s.</v>
      </c>
      <c r="X1286" t="str">
        <f t="shared" si="264"/>
        <v>n.s.</v>
      </c>
      <c r="Y1286" t="str">
        <f t="shared" si="265"/>
        <v>n.s.</v>
      </c>
      <c r="Z1286" t="str">
        <f t="shared" si="266"/>
        <v>n.s.</v>
      </c>
      <c r="AA1286">
        <f t="shared" si="267"/>
        <v>2</v>
      </c>
      <c r="AB1286" t="s">
        <v>198</v>
      </c>
      <c r="AC1286" t="s">
        <v>198</v>
      </c>
      <c r="AD1286" t="s">
        <v>198</v>
      </c>
      <c r="AE1286">
        <v>1.165290927416367</v>
      </c>
      <c r="AF1286">
        <v>-6.4459907984209872</v>
      </c>
      <c r="AG1286" t="s">
        <v>198</v>
      </c>
      <c r="AH1286">
        <f t="shared" si="268"/>
        <v>2</v>
      </c>
      <c r="AI1286" t="s">
        <v>198</v>
      </c>
      <c r="AJ1286" t="s">
        <v>198</v>
      </c>
      <c r="AK1286" t="s">
        <v>198</v>
      </c>
      <c r="AL1286">
        <v>0.76366046083162642</v>
      </c>
      <c r="AM1286">
        <v>-6.6438561897747253</v>
      </c>
      <c r="AN1286" t="s">
        <v>198</v>
      </c>
      <c r="AO1286">
        <f t="shared" si="269"/>
        <v>2</v>
      </c>
      <c r="AP1286" t="s">
        <v>198</v>
      </c>
      <c r="AQ1286" t="s">
        <v>198</v>
      </c>
      <c r="AR1286" t="s">
        <v>198</v>
      </c>
      <c r="AS1286">
        <v>0.58899999999999997</v>
      </c>
      <c r="AT1286">
        <v>100</v>
      </c>
      <c r="AU1286" t="s">
        <v>198</v>
      </c>
      <c r="AV1286" t="s">
        <v>198</v>
      </c>
      <c r="AW1286" t="s">
        <v>198</v>
      </c>
      <c r="AX1286" t="s">
        <v>198</v>
      </c>
      <c r="BL1286">
        <f t="shared" si="270"/>
        <v>0.76366046083162642</v>
      </c>
      <c r="BM1286">
        <f t="shared" si="271"/>
        <v>-6.6438561897747253</v>
      </c>
      <c r="BN1286" t="str">
        <f t="shared" si="272"/>
        <v/>
      </c>
      <c r="BO1286">
        <v>-0.76366046083162642</v>
      </c>
      <c r="BP1286">
        <v>6.6438561897747253</v>
      </c>
      <c r="BQ1286" t="s">
        <v>198</v>
      </c>
    </row>
    <row r="1287" spans="1:69" hidden="1" x14ac:dyDescent="0.25">
      <c r="A1287"/>
      <c r="B1287" t="s">
        <v>4639</v>
      </c>
      <c r="C1287" t="s">
        <v>4640</v>
      </c>
      <c r="D1287" t="s">
        <v>198</v>
      </c>
      <c r="E1287" t="s">
        <v>198</v>
      </c>
      <c r="F1287" t="s">
        <v>198</v>
      </c>
      <c r="G1287" t="s">
        <v>4641</v>
      </c>
      <c r="H1287">
        <v>70.275000000000006</v>
      </c>
      <c r="I1287">
        <v>7.36</v>
      </c>
      <c r="J1287">
        <v>646</v>
      </c>
      <c r="K1287">
        <v>3.7151702786377698</v>
      </c>
      <c r="L1287">
        <v>4</v>
      </c>
      <c r="M1287">
        <v>2</v>
      </c>
      <c r="N1287">
        <v>2</v>
      </c>
      <c r="O1287">
        <v>0</v>
      </c>
      <c r="P1287">
        <v>1</v>
      </c>
      <c r="Q1287" t="s">
        <v>198</v>
      </c>
      <c r="R1287">
        <v>0.21199999999999999</v>
      </c>
      <c r="S1287">
        <v>11.044864654541</v>
      </c>
      <c r="T1287" s="8">
        <f t="shared" si="260"/>
        <v>-1.7299519924051523</v>
      </c>
      <c r="U1287" s="8">
        <f t="shared" si="261"/>
        <v>0</v>
      </c>
      <c r="V1287" s="7" t="str">
        <f t="shared" si="262"/>
        <v/>
      </c>
      <c r="W1287" t="str">
        <f t="shared" si="263"/>
        <v>n.s.</v>
      </c>
      <c r="X1287" t="str">
        <f t="shared" si="264"/>
        <v>n.s.</v>
      </c>
      <c r="Y1287" t="str">
        <f t="shared" si="265"/>
        <v>n.s.</v>
      </c>
      <c r="Z1287" t="str">
        <f t="shared" si="266"/>
        <v>n.s.</v>
      </c>
      <c r="AA1287">
        <f t="shared" si="267"/>
        <v>1</v>
      </c>
      <c r="AB1287" t="s">
        <v>198</v>
      </c>
      <c r="AC1287" t="s">
        <v>198</v>
      </c>
      <c r="AD1287" t="s">
        <v>198</v>
      </c>
      <c r="AE1287" t="s">
        <v>198</v>
      </c>
      <c r="AF1287" t="s">
        <v>198</v>
      </c>
      <c r="AG1287">
        <v>-1.7299519924051523</v>
      </c>
      <c r="AH1287">
        <f t="shared" si="268"/>
        <v>1</v>
      </c>
      <c r="AI1287" t="s">
        <v>198</v>
      </c>
      <c r="AJ1287" t="s">
        <v>198</v>
      </c>
      <c r="AK1287" t="s">
        <v>198</v>
      </c>
      <c r="AL1287" t="s">
        <v>198</v>
      </c>
      <c r="AM1287" t="s">
        <v>198</v>
      </c>
      <c r="AN1287">
        <v>-1.7739963251111734</v>
      </c>
      <c r="AO1287">
        <f t="shared" si="269"/>
        <v>1</v>
      </c>
      <c r="AP1287" t="s">
        <v>198</v>
      </c>
      <c r="AQ1287" t="s">
        <v>198</v>
      </c>
      <c r="AR1287" t="s">
        <v>198</v>
      </c>
      <c r="AS1287" t="s">
        <v>198</v>
      </c>
      <c r="AT1287" t="s">
        <v>198</v>
      </c>
      <c r="AU1287">
        <v>3.42</v>
      </c>
      <c r="AV1287" t="s">
        <v>198</v>
      </c>
      <c r="AW1287" t="s">
        <v>1254</v>
      </c>
      <c r="AX1287" t="s">
        <v>198</v>
      </c>
      <c r="BL1287" t="str">
        <f t="shared" si="270"/>
        <v/>
      </c>
      <c r="BM1287" t="str">
        <f t="shared" si="271"/>
        <v/>
      </c>
      <c r="BN1287">
        <f t="shared" si="272"/>
        <v>-1.7739963251111734</v>
      </c>
      <c r="BO1287" t="s">
        <v>198</v>
      </c>
      <c r="BP1287" t="s">
        <v>198</v>
      </c>
      <c r="BQ1287">
        <v>1.7739963251111734</v>
      </c>
    </row>
    <row r="1288" spans="1:69" x14ac:dyDescent="0.25">
      <c r="B1288" t="s">
        <v>4642</v>
      </c>
      <c r="C1288" t="s">
        <v>4643</v>
      </c>
      <c r="D1288" t="s">
        <v>198</v>
      </c>
      <c r="E1288" t="s">
        <v>198</v>
      </c>
      <c r="F1288" t="s">
        <v>198</v>
      </c>
      <c r="G1288" t="s">
        <v>4644</v>
      </c>
      <c r="H1288">
        <v>33.441000000000003</v>
      </c>
      <c r="I1288">
        <v>5.21</v>
      </c>
      <c r="J1288">
        <v>305</v>
      </c>
      <c r="K1288">
        <v>7.5409836065573801</v>
      </c>
      <c r="L1288">
        <v>11</v>
      </c>
      <c r="M1288">
        <v>2</v>
      </c>
      <c r="N1288">
        <v>1</v>
      </c>
      <c r="O1288">
        <v>0</v>
      </c>
      <c r="P1288">
        <v>1</v>
      </c>
      <c r="Q1288" t="s">
        <v>240</v>
      </c>
      <c r="R1288">
        <v>0.874</v>
      </c>
      <c r="S1288">
        <v>37.052443146705599</v>
      </c>
      <c r="T1288" s="8">
        <f t="shared" si="260"/>
        <v>-0.2080004065571604</v>
      </c>
      <c r="U1288" s="8">
        <f t="shared" si="261"/>
        <v>1.2108811921158185</v>
      </c>
      <c r="V1288" s="7">
        <f t="shared" si="262"/>
        <v>0.71233122969156148</v>
      </c>
      <c r="W1288" t="str">
        <f t="shared" si="263"/>
        <v>n.s.</v>
      </c>
      <c r="X1288" t="str">
        <f t="shared" si="264"/>
        <v>n.s.</v>
      </c>
      <c r="Y1288" t="str">
        <f t="shared" si="265"/>
        <v>n.s.</v>
      </c>
      <c r="Z1288" t="str">
        <f t="shared" si="266"/>
        <v>n.s.</v>
      </c>
      <c r="AA1288">
        <f t="shared" si="267"/>
        <v>5</v>
      </c>
      <c r="AB1288">
        <v>-0.74808608272615762</v>
      </c>
      <c r="AC1288">
        <v>-1.6558004974892635</v>
      </c>
      <c r="AD1288">
        <v>-0.8757722478402471</v>
      </c>
      <c r="AE1288">
        <v>1.8166679658635843</v>
      </c>
      <c r="AF1288" t="s">
        <v>198</v>
      </c>
      <c r="AG1288">
        <v>0.42298882940628169</v>
      </c>
      <c r="AH1288">
        <f t="shared" si="268"/>
        <v>5</v>
      </c>
      <c r="AI1288">
        <v>-0.98850436116217055</v>
      </c>
      <c r="AJ1288">
        <v>-1.971430847803229</v>
      </c>
      <c r="AK1288">
        <v>-0.9913696948565599</v>
      </c>
      <c r="AL1288">
        <v>1.4150374992788437</v>
      </c>
      <c r="AM1288" t="s">
        <v>198</v>
      </c>
      <c r="AN1288">
        <v>0.37894449670026048</v>
      </c>
      <c r="AO1288">
        <f t="shared" si="269"/>
        <v>5</v>
      </c>
      <c r="AP1288">
        <v>0.504</v>
      </c>
      <c r="AQ1288">
        <v>0.255</v>
      </c>
      <c r="AR1288">
        <v>0.503</v>
      </c>
      <c r="AS1288">
        <v>0.375</v>
      </c>
      <c r="AT1288" t="s">
        <v>198</v>
      </c>
      <c r="AU1288">
        <v>0.76900000000000002</v>
      </c>
      <c r="AV1288" t="s">
        <v>198</v>
      </c>
      <c r="AW1288" t="s">
        <v>1254</v>
      </c>
      <c r="AX1288" t="s">
        <v>198</v>
      </c>
      <c r="BL1288">
        <f t="shared" si="270"/>
        <v>1.4150374992788437</v>
      </c>
      <c r="BM1288" t="str">
        <f t="shared" si="271"/>
        <v/>
      </c>
      <c r="BN1288">
        <f t="shared" si="272"/>
        <v>0.37894449670026048</v>
      </c>
      <c r="BO1288">
        <v>-1.4150374992788437</v>
      </c>
      <c r="BP1288" t="s">
        <v>198</v>
      </c>
      <c r="BQ1288">
        <v>-0.37894449670026048</v>
      </c>
    </row>
    <row r="1289" spans="1:69" hidden="1" x14ac:dyDescent="0.25">
      <c r="A1289"/>
      <c r="B1289" t="s">
        <v>4645</v>
      </c>
      <c r="C1289" t="s">
        <v>4646</v>
      </c>
      <c r="D1289" t="s">
        <v>198</v>
      </c>
      <c r="E1289" t="s">
        <v>198</v>
      </c>
      <c r="F1289" t="s">
        <v>198</v>
      </c>
      <c r="G1289" t="s">
        <v>4647</v>
      </c>
      <c r="H1289">
        <v>178.39699999999999</v>
      </c>
      <c r="I1289">
        <v>5.31</v>
      </c>
      <c r="J1289">
        <v>1623</v>
      </c>
      <c r="K1289">
        <v>3.57362908194701</v>
      </c>
      <c r="L1289">
        <v>3</v>
      </c>
      <c r="M1289">
        <v>3</v>
      </c>
      <c r="N1289">
        <v>3</v>
      </c>
      <c r="O1289">
        <v>0</v>
      </c>
      <c r="P1289">
        <v>1</v>
      </c>
      <c r="Q1289" t="s">
        <v>198</v>
      </c>
      <c r="R1289">
        <v>7.4999999999999997E-2</v>
      </c>
      <c r="S1289">
        <v>7.1725535392761204</v>
      </c>
      <c r="T1289" s="8">
        <f t="shared" si="260"/>
        <v>-0.15633446527800507</v>
      </c>
      <c r="U1289" s="8">
        <f t="shared" si="261"/>
        <v>0</v>
      </c>
      <c r="V1289" s="7" t="str">
        <f t="shared" si="262"/>
        <v/>
      </c>
      <c r="W1289" t="str">
        <f t="shared" si="263"/>
        <v>n.s.</v>
      </c>
      <c r="X1289" t="str">
        <f t="shared" si="264"/>
        <v>n.s.</v>
      </c>
      <c r="Y1289" t="str">
        <f t="shared" si="265"/>
        <v>n.s.</v>
      </c>
      <c r="Z1289" t="str">
        <f t="shared" si="266"/>
        <v>n.s.</v>
      </c>
      <c r="AA1289">
        <f t="shared" si="267"/>
        <v>1</v>
      </c>
      <c r="AB1289" t="s">
        <v>198</v>
      </c>
      <c r="AC1289" t="s">
        <v>198</v>
      </c>
      <c r="AD1289" t="s">
        <v>198</v>
      </c>
      <c r="AE1289" t="s">
        <v>198</v>
      </c>
      <c r="AF1289" t="s">
        <v>198</v>
      </c>
      <c r="AG1289">
        <v>-0.15633446527800507</v>
      </c>
      <c r="AH1289">
        <f t="shared" si="268"/>
        <v>1</v>
      </c>
      <c r="AI1289" t="s">
        <v>198</v>
      </c>
      <c r="AJ1289" t="s">
        <v>198</v>
      </c>
      <c r="AK1289" t="s">
        <v>198</v>
      </c>
      <c r="AL1289" t="s">
        <v>198</v>
      </c>
      <c r="AM1289" t="s">
        <v>198</v>
      </c>
      <c r="AN1289">
        <v>-0.20037879798402627</v>
      </c>
      <c r="AO1289">
        <f t="shared" si="269"/>
        <v>1</v>
      </c>
      <c r="AP1289" t="s">
        <v>198</v>
      </c>
      <c r="AQ1289" t="s">
        <v>198</v>
      </c>
      <c r="AR1289" t="s">
        <v>198</v>
      </c>
      <c r="AS1289" t="s">
        <v>198</v>
      </c>
      <c r="AT1289" t="s">
        <v>198</v>
      </c>
      <c r="AU1289">
        <v>1.149</v>
      </c>
      <c r="AV1289" t="s">
        <v>1239</v>
      </c>
      <c r="AW1289" t="s">
        <v>198</v>
      </c>
      <c r="AX1289" t="s">
        <v>2940</v>
      </c>
      <c r="BL1289" t="str">
        <f t="shared" si="270"/>
        <v/>
      </c>
      <c r="BM1289" t="str">
        <f t="shared" si="271"/>
        <v/>
      </c>
      <c r="BN1289">
        <f t="shared" si="272"/>
        <v>-0.20037879798402627</v>
      </c>
      <c r="BO1289" t="s">
        <v>198</v>
      </c>
      <c r="BP1289" t="s">
        <v>198</v>
      </c>
      <c r="BQ1289">
        <v>0.20037879798402627</v>
      </c>
    </row>
    <row r="1290" spans="1:69" hidden="1" x14ac:dyDescent="0.25">
      <c r="A1290"/>
      <c r="B1290" t="s">
        <v>4648</v>
      </c>
      <c r="C1290" t="s">
        <v>4649</v>
      </c>
      <c r="D1290" t="s">
        <v>198</v>
      </c>
      <c r="E1290" t="s">
        <v>198</v>
      </c>
      <c r="F1290" t="s">
        <v>198</v>
      </c>
      <c r="G1290" t="s">
        <v>3077</v>
      </c>
      <c r="H1290">
        <v>34.411999999999999</v>
      </c>
      <c r="I1290">
        <v>9.1</v>
      </c>
      <c r="J1290">
        <v>313</v>
      </c>
      <c r="K1290">
        <v>5.1118210862619797</v>
      </c>
      <c r="L1290">
        <v>5</v>
      </c>
      <c r="M1290">
        <v>1</v>
      </c>
      <c r="N1290">
        <v>1</v>
      </c>
      <c r="O1290">
        <v>0</v>
      </c>
      <c r="P1290">
        <v>1</v>
      </c>
      <c r="Q1290" t="s">
        <v>198</v>
      </c>
      <c r="R1290">
        <v>0.25900000000000001</v>
      </c>
      <c r="S1290">
        <v>21.369016408920299</v>
      </c>
      <c r="T1290" s="8">
        <f t="shared" si="260"/>
        <v>-2.0256138303702831</v>
      </c>
      <c r="U1290" s="8">
        <f t="shared" si="261"/>
        <v>3.09117106406338</v>
      </c>
      <c r="V1290" s="7">
        <f t="shared" si="262"/>
        <v>0.19981300453601031</v>
      </c>
      <c r="W1290" t="str">
        <f t="shared" si="263"/>
        <v>n.s.</v>
      </c>
      <c r="X1290" t="str">
        <f t="shared" si="264"/>
        <v>n.s.</v>
      </c>
      <c r="Y1290" t="str">
        <f t="shared" si="265"/>
        <v>n.s.</v>
      </c>
      <c r="Z1290" t="str">
        <f t="shared" si="266"/>
        <v>n.s.</v>
      </c>
      <c r="AA1290">
        <f t="shared" si="267"/>
        <v>3</v>
      </c>
      <c r="AB1290" t="s">
        <v>198</v>
      </c>
      <c r="AC1290">
        <v>-6.3282258394607593</v>
      </c>
      <c r="AD1290">
        <v>-0.54412514821743285</v>
      </c>
      <c r="AE1290" t="s">
        <v>198</v>
      </c>
      <c r="AF1290" t="s">
        <v>198</v>
      </c>
      <c r="AG1290">
        <v>0.7955094965673426</v>
      </c>
      <c r="AH1290">
        <f t="shared" si="268"/>
        <v>3</v>
      </c>
      <c r="AI1290" t="s">
        <v>198</v>
      </c>
      <c r="AJ1290">
        <v>-6.6438561897747244</v>
      </c>
      <c r="AK1290">
        <v>-0.65972259523374566</v>
      </c>
      <c r="AL1290" t="s">
        <v>198</v>
      </c>
      <c r="AM1290" t="s">
        <v>198</v>
      </c>
      <c r="AN1290">
        <v>0.75146516386132134</v>
      </c>
      <c r="AO1290">
        <f t="shared" si="269"/>
        <v>3</v>
      </c>
      <c r="AP1290" t="s">
        <v>198</v>
      </c>
      <c r="AQ1290">
        <v>0.01</v>
      </c>
      <c r="AR1290">
        <v>0.63300000000000001</v>
      </c>
      <c r="AS1290" t="s">
        <v>198</v>
      </c>
      <c r="AT1290" t="s">
        <v>198</v>
      </c>
      <c r="AU1290">
        <v>0.59399999999999997</v>
      </c>
      <c r="AV1290" t="s">
        <v>199</v>
      </c>
      <c r="AW1290" t="s">
        <v>1254</v>
      </c>
      <c r="AX1290" t="s">
        <v>209</v>
      </c>
      <c r="BL1290" t="str">
        <f t="shared" si="270"/>
        <v/>
      </c>
      <c r="BM1290" t="str">
        <f t="shared" si="271"/>
        <v/>
      </c>
      <c r="BN1290">
        <f t="shared" si="272"/>
        <v>0.75146516386132134</v>
      </c>
      <c r="BO1290" t="s">
        <v>198</v>
      </c>
      <c r="BP1290" t="s">
        <v>198</v>
      </c>
      <c r="BQ1290">
        <v>-0.75146516386132134</v>
      </c>
    </row>
    <row r="1291" spans="1:69" hidden="1" x14ac:dyDescent="0.25">
      <c r="A1291"/>
      <c r="B1291" t="s">
        <v>4650</v>
      </c>
      <c r="C1291" t="s">
        <v>4651</v>
      </c>
      <c r="D1291" t="s">
        <v>198</v>
      </c>
      <c r="E1291" t="s">
        <v>198</v>
      </c>
      <c r="F1291" t="s">
        <v>198</v>
      </c>
      <c r="G1291" t="s">
        <v>4652</v>
      </c>
      <c r="H1291">
        <v>122.738</v>
      </c>
      <c r="I1291">
        <v>8.8800000000000008</v>
      </c>
      <c r="J1291">
        <v>1113</v>
      </c>
      <c r="K1291">
        <v>1.97663971248877</v>
      </c>
      <c r="L1291">
        <v>4</v>
      </c>
      <c r="M1291">
        <v>2</v>
      </c>
      <c r="N1291">
        <v>2</v>
      </c>
      <c r="O1291">
        <v>0</v>
      </c>
      <c r="P1291">
        <v>1</v>
      </c>
      <c r="Q1291" t="s">
        <v>198</v>
      </c>
      <c r="R1291">
        <v>9.5000000000000001E-2</v>
      </c>
      <c r="S1291">
        <v>9.87506103515625</v>
      </c>
      <c r="T1291" s="8">
        <f t="shared" si="260"/>
        <v>-0.18382091137836909</v>
      </c>
      <c r="U1291" s="8">
        <f t="shared" si="261"/>
        <v>0.36242149689163633</v>
      </c>
      <c r="V1291" s="7">
        <f t="shared" si="262"/>
        <v>0.30947754690838891</v>
      </c>
      <c r="W1291" t="str">
        <f t="shared" si="263"/>
        <v>n.s.</v>
      </c>
      <c r="X1291" t="str">
        <f t="shared" si="264"/>
        <v>n.s.</v>
      </c>
      <c r="Y1291" t="str">
        <f t="shared" si="265"/>
        <v>n.s.</v>
      </c>
      <c r="Z1291" t="str">
        <f t="shared" si="266"/>
        <v>n.s.</v>
      </c>
      <c r="AA1291">
        <f t="shared" si="267"/>
        <v>3</v>
      </c>
      <c r="AB1291" t="s">
        <v>198</v>
      </c>
      <c r="AC1291" t="s">
        <v>198</v>
      </c>
      <c r="AD1291">
        <v>8.9392376668918749E-2</v>
      </c>
      <c r="AE1291">
        <v>-0.69598033004168181</v>
      </c>
      <c r="AF1291">
        <v>5.5125219237655843E-2</v>
      </c>
      <c r="AG1291" t="s">
        <v>198</v>
      </c>
      <c r="AH1291">
        <f t="shared" si="268"/>
        <v>3</v>
      </c>
      <c r="AI1291" t="s">
        <v>198</v>
      </c>
      <c r="AJ1291" t="s">
        <v>198</v>
      </c>
      <c r="AK1291">
        <v>-2.6205070347394006E-2</v>
      </c>
      <c r="AL1291">
        <v>-1.0976107966264224</v>
      </c>
      <c r="AM1291">
        <v>-0.14274017211608214</v>
      </c>
      <c r="AN1291" t="s">
        <v>198</v>
      </c>
      <c r="AO1291">
        <f t="shared" si="269"/>
        <v>3</v>
      </c>
      <c r="AP1291" t="s">
        <v>198</v>
      </c>
      <c r="AQ1291" t="s">
        <v>198</v>
      </c>
      <c r="AR1291">
        <v>0.98199999999999998</v>
      </c>
      <c r="AS1291">
        <v>2.14</v>
      </c>
      <c r="AT1291">
        <v>1.1040000000000001</v>
      </c>
      <c r="AU1291" t="s">
        <v>198</v>
      </c>
      <c r="AV1291" t="s">
        <v>199</v>
      </c>
      <c r="AW1291" t="s">
        <v>362</v>
      </c>
      <c r="AX1291" t="s">
        <v>1272</v>
      </c>
      <c r="BL1291">
        <f t="shared" si="270"/>
        <v>-1.0976107966264224</v>
      </c>
      <c r="BM1291">
        <f t="shared" si="271"/>
        <v>-0.14274017211608214</v>
      </c>
      <c r="BN1291" t="str">
        <f t="shared" si="272"/>
        <v/>
      </c>
      <c r="BO1291">
        <v>1.0976107966264224</v>
      </c>
      <c r="BP1291">
        <v>0.14274017211608214</v>
      </c>
      <c r="BQ1291" t="s">
        <v>198</v>
      </c>
    </row>
    <row r="1292" spans="1:69" hidden="1" x14ac:dyDescent="0.25">
      <c r="A1292"/>
      <c r="B1292" t="s">
        <v>4653</v>
      </c>
      <c r="C1292" t="s">
        <v>4654</v>
      </c>
      <c r="D1292" t="s">
        <v>198</v>
      </c>
      <c r="E1292" t="s">
        <v>198</v>
      </c>
      <c r="F1292" t="s">
        <v>198</v>
      </c>
      <c r="G1292" t="s">
        <v>4656</v>
      </c>
      <c r="H1292">
        <v>95.59</v>
      </c>
      <c r="I1292">
        <v>5.76</v>
      </c>
      <c r="J1292">
        <v>852</v>
      </c>
      <c r="K1292">
        <v>1.8779342723004699</v>
      </c>
      <c r="L1292">
        <v>2</v>
      </c>
      <c r="M1292">
        <v>1</v>
      </c>
      <c r="N1292">
        <v>1</v>
      </c>
      <c r="O1292">
        <v>0</v>
      </c>
      <c r="P1292">
        <v>1</v>
      </c>
      <c r="Q1292" t="s">
        <v>198</v>
      </c>
      <c r="R1292">
        <v>9.2999999999999999E-2</v>
      </c>
      <c r="S1292">
        <v>6.4189045429229701</v>
      </c>
      <c r="T1292" s="8">
        <f t="shared" si="260"/>
        <v>1.3999307008506018E-2</v>
      </c>
      <c r="U1292" s="8">
        <f t="shared" si="261"/>
        <v>0</v>
      </c>
      <c r="V1292" s="7" t="str">
        <f t="shared" si="262"/>
        <v/>
      </c>
      <c r="W1292" t="str">
        <f t="shared" si="263"/>
        <v>n.s.</v>
      </c>
      <c r="X1292" t="str">
        <f t="shared" si="264"/>
        <v>n.s.</v>
      </c>
      <c r="Y1292" t="str">
        <f t="shared" si="265"/>
        <v>n.s.</v>
      </c>
      <c r="Z1292" t="str">
        <f t="shared" si="266"/>
        <v>n.s.</v>
      </c>
      <c r="AA1292">
        <f t="shared" si="267"/>
        <v>1</v>
      </c>
      <c r="AB1292" t="s">
        <v>198</v>
      </c>
      <c r="AC1292" t="s">
        <v>198</v>
      </c>
      <c r="AD1292">
        <v>1.3999307008506018E-2</v>
      </c>
      <c r="AE1292" t="s">
        <v>198</v>
      </c>
      <c r="AF1292" t="s">
        <v>198</v>
      </c>
      <c r="AG1292" t="s">
        <v>198</v>
      </c>
      <c r="AH1292">
        <f t="shared" si="268"/>
        <v>1</v>
      </c>
      <c r="AI1292" t="s">
        <v>198</v>
      </c>
      <c r="AJ1292" t="s">
        <v>198</v>
      </c>
      <c r="AK1292">
        <v>-0.10159814000780674</v>
      </c>
      <c r="AL1292" t="s">
        <v>198</v>
      </c>
      <c r="AM1292" t="s">
        <v>198</v>
      </c>
      <c r="AN1292" t="s">
        <v>198</v>
      </c>
      <c r="AO1292">
        <f t="shared" si="269"/>
        <v>1</v>
      </c>
      <c r="AP1292" t="s">
        <v>198</v>
      </c>
      <c r="AQ1292" t="s">
        <v>198</v>
      </c>
      <c r="AR1292">
        <v>0.93200000000000005</v>
      </c>
      <c r="AS1292" t="s">
        <v>198</v>
      </c>
      <c r="AT1292" t="s">
        <v>198</v>
      </c>
      <c r="AU1292" t="s">
        <v>198</v>
      </c>
      <c r="AV1292" t="s">
        <v>1364</v>
      </c>
      <c r="AW1292" t="s">
        <v>4655</v>
      </c>
      <c r="AX1292" t="s">
        <v>571</v>
      </c>
      <c r="BL1292" t="str">
        <f t="shared" si="270"/>
        <v/>
      </c>
      <c r="BM1292" t="str">
        <f t="shared" si="271"/>
        <v/>
      </c>
      <c r="BN1292" t="str">
        <f t="shared" si="272"/>
        <v/>
      </c>
      <c r="BO1292" t="s">
        <v>198</v>
      </c>
      <c r="BP1292" t="s">
        <v>198</v>
      </c>
      <c r="BQ1292" t="s">
        <v>198</v>
      </c>
    </row>
    <row r="1293" spans="1:69" hidden="1" x14ac:dyDescent="0.25">
      <c r="A1293"/>
      <c r="B1293" t="s">
        <v>4657</v>
      </c>
      <c r="C1293" t="s">
        <v>4658</v>
      </c>
      <c r="D1293" t="s">
        <v>198</v>
      </c>
      <c r="E1293" t="s">
        <v>198</v>
      </c>
      <c r="F1293" t="s">
        <v>198</v>
      </c>
      <c r="G1293" t="s">
        <v>4659</v>
      </c>
      <c r="H1293">
        <v>67.224999999999994</v>
      </c>
      <c r="I1293">
        <v>7.88</v>
      </c>
      <c r="J1293">
        <v>620</v>
      </c>
      <c r="K1293">
        <v>6.7741935483870996</v>
      </c>
      <c r="L1293">
        <v>6</v>
      </c>
      <c r="M1293">
        <v>4</v>
      </c>
      <c r="N1293">
        <v>4</v>
      </c>
      <c r="O1293">
        <v>0</v>
      </c>
      <c r="P1293">
        <v>1</v>
      </c>
      <c r="Q1293" t="s">
        <v>198</v>
      </c>
      <c r="R1293">
        <v>0.32200000000000001</v>
      </c>
      <c r="S1293">
        <v>14.3016806840897</v>
      </c>
      <c r="T1293" s="8">
        <f t="shared" si="260"/>
        <v>0.41661049129559813</v>
      </c>
      <c r="U1293" s="8">
        <f t="shared" si="261"/>
        <v>0.41027901658687038</v>
      </c>
      <c r="V1293" s="7">
        <f t="shared" si="262"/>
        <v>6.4337468274395335E-2</v>
      </c>
      <c r="W1293" t="str">
        <f t="shared" si="263"/>
        <v>n.s.</v>
      </c>
      <c r="X1293" t="str">
        <f t="shared" si="264"/>
        <v>n.s.</v>
      </c>
      <c r="Y1293" t="str">
        <f t="shared" si="265"/>
        <v>n.s.</v>
      </c>
      <c r="Z1293" t="str">
        <f t="shared" si="266"/>
        <v>n.s.</v>
      </c>
      <c r="AA1293">
        <f t="shared" si="267"/>
        <v>3</v>
      </c>
      <c r="AB1293" t="s">
        <v>198</v>
      </c>
      <c r="AC1293" t="s">
        <v>198</v>
      </c>
      <c r="AD1293">
        <v>1.8635717129224821E-2</v>
      </c>
      <c r="AE1293" t="s">
        <v>198</v>
      </c>
      <c r="AF1293">
        <v>0.98125532261129633</v>
      </c>
      <c r="AG1293">
        <v>0.24994043414627326</v>
      </c>
      <c r="AH1293">
        <f t="shared" si="268"/>
        <v>3</v>
      </c>
      <c r="AI1293" t="s">
        <v>198</v>
      </c>
      <c r="AJ1293" t="s">
        <v>198</v>
      </c>
      <c r="AK1293">
        <v>-9.6961729887087941E-2</v>
      </c>
      <c r="AL1293" t="s">
        <v>198</v>
      </c>
      <c r="AM1293">
        <v>0.78338993125755829</v>
      </c>
      <c r="AN1293">
        <v>0.20589610144025206</v>
      </c>
      <c r="AO1293">
        <f t="shared" si="269"/>
        <v>3</v>
      </c>
      <c r="AP1293" t="s">
        <v>198</v>
      </c>
      <c r="AQ1293" t="s">
        <v>198</v>
      </c>
      <c r="AR1293">
        <v>0.93500000000000005</v>
      </c>
      <c r="AS1293" t="s">
        <v>198</v>
      </c>
      <c r="AT1293">
        <v>0.58099999999999996</v>
      </c>
      <c r="AU1293">
        <v>0.86699999999999999</v>
      </c>
      <c r="AV1293" t="s">
        <v>198</v>
      </c>
      <c r="AW1293" t="s">
        <v>198</v>
      </c>
      <c r="AX1293" t="s">
        <v>1272</v>
      </c>
      <c r="BL1293" t="str">
        <f t="shared" si="270"/>
        <v/>
      </c>
      <c r="BM1293">
        <f t="shared" si="271"/>
        <v>0.78338993125755829</v>
      </c>
      <c r="BN1293">
        <f t="shared" si="272"/>
        <v>0.20589610144025206</v>
      </c>
      <c r="BO1293" t="s">
        <v>198</v>
      </c>
      <c r="BP1293">
        <v>-0.78338993125755829</v>
      </c>
      <c r="BQ1293">
        <v>-0.20589610144025206</v>
      </c>
    </row>
    <row r="1294" spans="1:69" hidden="1" x14ac:dyDescent="0.25">
      <c r="A1294"/>
      <c r="B1294" t="s">
        <v>4660</v>
      </c>
      <c r="C1294" t="s">
        <v>4661</v>
      </c>
      <c r="D1294" t="s">
        <v>198</v>
      </c>
      <c r="E1294" t="s">
        <v>198</v>
      </c>
      <c r="F1294" t="s">
        <v>198</v>
      </c>
      <c r="G1294" t="s">
        <v>1255</v>
      </c>
      <c r="H1294">
        <v>41.923000000000002</v>
      </c>
      <c r="I1294">
        <v>7.11</v>
      </c>
      <c r="J1294">
        <v>396</v>
      </c>
      <c r="K1294">
        <v>7.5757575757575797</v>
      </c>
      <c r="L1294">
        <v>5</v>
      </c>
      <c r="M1294">
        <v>2</v>
      </c>
      <c r="N1294">
        <v>2</v>
      </c>
      <c r="O1294">
        <v>0</v>
      </c>
      <c r="P1294">
        <v>1</v>
      </c>
      <c r="Q1294" t="s">
        <v>198</v>
      </c>
      <c r="R1294">
        <v>0.23300000000000001</v>
      </c>
      <c r="S1294">
        <v>17.865180253982501</v>
      </c>
      <c r="T1294" s="8">
        <f t="shared" si="260"/>
        <v>1.5738729978846584</v>
      </c>
      <c r="U1294" s="8">
        <f t="shared" si="261"/>
        <v>0.54523035515337648</v>
      </c>
      <c r="V1294" s="7">
        <f t="shared" si="262"/>
        <v>4.3002354497835121E-4</v>
      </c>
      <c r="W1294" t="str">
        <f t="shared" si="263"/>
        <v>n.s.</v>
      </c>
      <c r="X1294" t="str">
        <f t="shared" si="264"/>
        <v>n.s.</v>
      </c>
      <c r="Y1294" t="str">
        <f t="shared" si="265"/>
        <v>n.s.</v>
      </c>
      <c r="Z1294" t="str">
        <f t="shared" si="266"/>
        <v>n.s.</v>
      </c>
      <c r="AA1294">
        <f t="shared" si="267"/>
        <v>3</v>
      </c>
      <c r="AB1294">
        <v>1.4767578176043865</v>
      </c>
      <c r="AC1294" t="s">
        <v>198</v>
      </c>
      <c r="AD1294">
        <v>2.2848811081320424</v>
      </c>
      <c r="AE1294" t="s">
        <v>198</v>
      </c>
      <c r="AF1294" t="s">
        <v>198</v>
      </c>
      <c r="AG1294">
        <v>0.95998006791754675</v>
      </c>
      <c r="AH1294">
        <f t="shared" si="268"/>
        <v>3</v>
      </c>
      <c r="AI1294">
        <v>1.2363395391683736</v>
      </c>
      <c r="AJ1294" t="s">
        <v>198</v>
      </c>
      <c r="AK1294">
        <v>2.1692836611157298</v>
      </c>
      <c r="AL1294" t="s">
        <v>198</v>
      </c>
      <c r="AM1294" t="s">
        <v>198</v>
      </c>
      <c r="AN1294">
        <v>0.91593573521152549</v>
      </c>
      <c r="AO1294">
        <f t="shared" si="269"/>
        <v>3</v>
      </c>
      <c r="AP1294">
        <v>2.3559999999999999</v>
      </c>
      <c r="AQ1294" t="s">
        <v>198</v>
      </c>
      <c r="AR1294">
        <v>4.4980000000000002</v>
      </c>
      <c r="AS1294" t="s">
        <v>198</v>
      </c>
      <c r="AT1294" t="s">
        <v>198</v>
      </c>
      <c r="AU1294">
        <v>0.53</v>
      </c>
      <c r="AV1294" t="s">
        <v>198</v>
      </c>
      <c r="AW1294" t="s">
        <v>1254</v>
      </c>
      <c r="AX1294" t="s">
        <v>198</v>
      </c>
      <c r="BL1294" t="str">
        <f t="shared" si="270"/>
        <v/>
      </c>
      <c r="BM1294" t="str">
        <f t="shared" si="271"/>
        <v/>
      </c>
      <c r="BN1294">
        <f t="shared" si="272"/>
        <v>0.91593573521152549</v>
      </c>
      <c r="BO1294" t="s">
        <v>198</v>
      </c>
      <c r="BP1294" t="s">
        <v>198</v>
      </c>
      <c r="BQ1294">
        <v>-0.91593573521152549</v>
      </c>
    </row>
    <row r="1295" spans="1:69" hidden="1" x14ac:dyDescent="0.25">
      <c r="A1295"/>
      <c r="B1295" t="s">
        <v>4662</v>
      </c>
      <c r="C1295" t="s">
        <v>4663</v>
      </c>
      <c r="D1295" t="s">
        <v>198</v>
      </c>
      <c r="E1295" t="s">
        <v>198</v>
      </c>
      <c r="F1295" t="s">
        <v>198</v>
      </c>
      <c r="G1295" t="s">
        <v>4664</v>
      </c>
      <c r="H1295">
        <v>113.313</v>
      </c>
      <c r="I1295">
        <v>7.74</v>
      </c>
      <c r="J1295">
        <v>1048</v>
      </c>
      <c r="K1295">
        <v>2.0992366412213701</v>
      </c>
      <c r="L1295">
        <v>4</v>
      </c>
      <c r="M1295">
        <v>2</v>
      </c>
      <c r="N1295">
        <v>2</v>
      </c>
      <c r="O1295">
        <v>0</v>
      </c>
      <c r="P1295">
        <v>1</v>
      </c>
      <c r="Q1295" t="s">
        <v>198</v>
      </c>
      <c r="R1295">
        <v>0.114</v>
      </c>
      <c r="S1295">
        <v>12.8915960788727</v>
      </c>
      <c r="T1295" s="8">
        <f t="shared" si="260"/>
        <v>-0.14189791531696561</v>
      </c>
      <c r="U1295" s="8">
        <f t="shared" si="261"/>
        <v>0.5753283427633874</v>
      </c>
      <c r="V1295" s="7">
        <f t="shared" si="262"/>
        <v>0.6106609706464099</v>
      </c>
      <c r="W1295" t="str">
        <f t="shared" si="263"/>
        <v>n.s.</v>
      </c>
      <c r="X1295" t="str">
        <f t="shared" si="264"/>
        <v>n.s.</v>
      </c>
      <c r="Y1295" t="str">
        <f t="shared" si="265"/>
        <v>n.s.</v>
      </c>
      <c r="Z1295" t="str">
        <f t="shared" si="266"/>
        <v>n.s.</v>
      </c>
      <c r="AA1295">
        <f t="shared" si="267"/>
        <v>3</v>
      </c>
      <c r="AB1295" t="s">
        <v>198</v>
      </c>
      <c r="AC1295">
        <v>-0.5286204170080897</v>
      </c>
      <c r="AD1295">
        <v>0.67141360207795242</v>
      </c>
      <c r="AE1295">
        <v>-0.56848693102075953</v>
      </c>
      <c r="AF1295" t="s">
        <v>198</v>
      </c>
      <c r="AG1295" t="s">
        <v>198</v>
      </c>
      <c r="AH1295">
        <f t="shared" si="268"/>
        <v>3</v>
      </c>
      <c r="AI1295" t="s">
        <v>198</v>
      </c>
      <c r="AJ1295">
        <v>-0.84425076732205517</v>
      </c>
      <c r="AK1295">
        <v>0.55581615506163962</v>
      </c>
      <c r="AL1295">
        <v>-0.97011739760550009</v>
      </c>
      <c r="AM1295" t="s">
        <v>198</v>
      </c>
      <c r="AN1295" t="s">
        <v>198</v>
      </c>
      <c r="AO1295">
        <f t="shared" si="269"/>
        <v>3</v>
      </c>
      <c r="AP1295" t="s">
        <v>198</v>
      </c>
      <c r="AQ1295">
        <v>0.55700000000000005</v>
      </c>
      <c r="AR1295">
        <v>1.47</v>
      </c>
      <c r="AS1295">
        <v>1.9590000000000001</v>
      </c>
      <c r="AT1295" t="s">
        <v>198</v>
      </c>
      <c r="AU1295" t="s">
        <v>198</v>
      </c>
      <c r="AV1295" t="s">
        <v>1239</v>
      </c>
      <c r="AW1295" t="s">
        <v>200</v>
      </c>
      <c r="AX1295" t="s">
        <v>583</v>
      </c>
      <c r="BL1295">
        <f t="shared" si="270"/>
        <v>-0.97011739760550009</v>
      </c>
      <c r="BM1295" t="str">
        <f t="shared" si="271"/>
        <v/>
      </c>
      <c r="BN1295" t="str">
        <f t="shared" si="272"/>
        <v/>
      </c>
      <c r="BO1295">
        <v>0.97011739760550009</v>
      </c>
      <c r="BP1295" t="s">
        <v>198</v>
      </c>
      <c r="BQ1295" t="s">
        <v>198</v>
      </c>
    </row>
    <row r="1296" spans="1:69" hidden="1" x14ac:dyDescent="0.25">
      <c r="A1296"/>
      <c r="B1296" t="s">
        <v>4665</v>
      </c>
      <c r="C1296" t="s">
        <v>4666</v>
      </c>
      <c r="D1296" t="s">
        <v>198</v>
      </c>
      <c r="E1296" t="s">
        <v>198</v>
      </c>
      <c r="F1296" t="s">
        <v>198</v>
      </c>
      <c r="G1296" t="s">
        <v>1398</v>
      </c>
      <c r="H1296">
        <v>139.54900000000001</v>
      </c>
      <c r="I1296">
        <v>9.26</v>
      </c>
      <c r="J1296">
        <v>1275</v>
      </c>
      <c r="K1296">
        <v>5.0196078431372504</v>
      </c>
      <c r="L1296">
        <v>4</v>
      </c>
      <c r="M1296">
        <v>3</v>
      </c>
      <c r="N1296">
        <v>3</v>
      </c>
      <c r="O1296">
        <v>0</v>
      </c>
      <c r="P1296">
        <v>1</v>
      </c>
      <c r="Q1296" t="s">
        <v>198</v>
      </c>
      <c r="R1296">
        <v>0.105</v>
      </c>
      <c r="S1296">
        <v>10.332085609436</v>
      </c>
      <c r="T1296" s="8">
        <f t="shared" si="260"/>
        <v>-0.22154026823032352</v>
      </c>
      <c r="U1296" s="8">
        <f t="shared" si="261"/>
        <v>0</v>
      </c>
      <c r="V1296" s="7" t="str">
        <f t="shared" si="262"/>
        <v/>
      </c>
      <c r="W1296" t="str">
        <f t="shared" si="263"/>
        <v>n.s.</v>
      </c>
      <c r="X1296" t="str">
        <f t="shared" si="264"/>
        <v>n.s.</v>
      </c>
      <c r="Y1296" t="str">
        <f t="shared" si="265"/>
        <v>n.s.</v>
      </c>
      <c r="Z1296" t="str">
        <f t="shared" si="266"/>
        <v>n.s.</v>
      </c>
      <c r="AA1296">
        <f t="shared" si="267"/>
        <v>1</v>
      </c>
      <c r="AB1296">
        <v>-0.22154026823032352</v>
      </c>
      <c r="AC1296" t="s">
        <v>198</v>
      </c>
      <c r="AD1296" t="s">
        <v>198</v>
      </c>
      <c r="AE1296" t="s">
        <v>198</v>
      </c>
      <c r="AF1296" t="s">
        <v>198</v>
      </c>
      <c r="AG1296" t="s">
        <v>198</v>
      </c>
      <c r="AH1296">
        <f t="shared" si="268"/>
        <v>1</v>
      </c>
      <c r="AI1296">
        <v>-0.46195854666633646</v>
      </c>
      <c r="AJ1296" t="s">
        <v>198</v>
      </c>
      <c r="AK1296" t="s">
        <v>198</v>
      </c>
      <c r="AL1296" t="s">
        <v>198</v>
      </c>
      <c r="AM1296" t="s">
        <v>198</v>
      </c>
      <c r="AN1296" t="s">
        <v>198</v>
      </c>
      <c r="AO1296">
        <f t="shared" si="269"/>
        <v>1</v>
      </c>
      <c r="AP1296">
        <v>0.72599999999999998</v>
      </c>
      <c r="AQ1296" t="s">
        <v>198</v>
      </c>
      <c r="AR1296" t="s">
        <v>198</v>
      </c>
      <c r="AS1296" t="s">
        <v>198</v>
      </c>
      <c r="AT1296" t="s">
        <v>198</v>
      </c>
      <c r="AU1296" t="s">
        <v>198</v>
      </c>
      <c r="AV1296" t="s">
        <v>198</v>
      </c>
      <c r="AW1296" t="s">
        <v>198</v>
      </c>
      <c r="AX1296" t="s">
        <v>1397</v>
      </c>
      <c r="BL1296" t="str">
        <f t="shared" si="270"/>
        <v/>
      </c>
      <c r="BM1296" t="str">
        <f t="shared" si="271"/>
        <v/>
      </c>
      <c r="BN1296" t="str">
        <f t="shared" si="272"/>
        <v/>
      </c>
      <c r="BO1296" t="s">
        <v>198</v>
      </c>
      <c r="BP1296" t="s">
        <v>198</v>
      </c>
      <c r="BQ1296" t="s">
        <v>198</v>
      </c>
    </row>
    <row r="1297" spans="1:69" hidden="1" x14ac:dyDescent="0.25">
      <c r="A1297"/>
      <c r="B1297" t="s">
        <v>4667</v>
      </c>
      <c r="C1297" t="s">
        <v>4668</v>
      </c>
      <c r="D1297" t="s">
        <v>198</v>
      </c>
      <c r="E1297" t="s">
        <v>198</v>
      </c>
      <c r="F1297" t="s">
        <v>198</v>
      </c>
      <c r="G1297" t="s">
        <v>4669</v>
      </c>
      <c r="H1297">
        <v>175.136</v>
      </c>
      <c r="I1297">
        <v>5.27</v>
      </c>
      <c r="J1297">
        <v>1556</v>
      </c>
      <c r="K1297">
        <v>3.0205655526992299</v>
      </c>
      <c r="L1297">
        <v>4</v>
      </c>
      <c r="M1297">
        <v>4</v>
      </c>
      <c r="N1297">
        <v>4</v>
      </c>
      <c r="O1297">
        <v>0</v>
      </c>
      <c r="P1297">
        <v>1</v>
      </c>
      <c r="Q1297" t="s">
        <v>198</v>
      </c>
      <c r="R1297">
        <v>0.112</v>
      </c>
      <c r="S1297">
        <v>8.6511638164520299</v>
      </c>
      <c r="T1297" s="8">
        <f t="shared" si="260"/>
        <v>-2.8280024376049542</v>
      </c>
      <c r="U1297" s="8">
        <f t="shared" si="261"/>
        <v>3.4142232855850305</v>
      </c>
      <c r="V1297" s="7">
        <f t="shared" si="262"/>
        <v>0.12941508335572699</v>
      </c>
      <c r="W1297" t="str">
        <f t="shared" si="263"/>
        <v>n.s.</v>
      </c>
      <c r="X1297" t="str">
        <f t="shared" si="264"/>
        <v>n.s.</v>
      </c>
      <c r="Y1297" t="str">
        <f t="shared" si="265"/>
        <v>n.s.</v>
      </c>
      <c r="Z1297" t="str">
        <f t="shared" si="266"/>
        <v>n.s.</v>
      </c>
      <c r="AA1297">
        <f t="shared" si="267"/>
        <v>2</v>
      </c>
      <c r="AB1297" t="s">
        <v>198</v>
      </c>
      <c r="AC1297" t="s">
        <v>198</v>
      </c>
      <c r="AD1297" t="s">
        <v>198</v>
      </c>
      <c r="AE1297">
        <v>-6.2422257231899847</v>
      </c>
      <c r="AF1297">
        <v>0.58622084798007634</v>
      </c>
      <c r="AG1297" t="s">
        <v>198</v>
      </c>
      <c r="AH1297">
        <f t="shared" si="268"/>
        <v>2</v>
      </c>
      <c r="AI1297" t="s">
        <v>198</v>
      </c>
      <c r="AJ1297" t="s">
        <v>198</v>
      </c>
      <c r="AK1297" t="s">
        <v>198</v>
      </c>
      <c r="AL1297">
        <v>-6.6438561897747253</v>
      </c>
      <c r="AM1297">
        <v>0.3883554566263383</v>
      </c>
      <c r="AN1297" t="s">
        <v>198</v>
      </c>
      <c r="AO1297">
        <f t="shared" si="269"/>
        <v>2</v>
      </c>
      <c r="AP1297" t="s">
        <v>198</v>
      </c>
      <c r="AQ1297" t="s">
        <v>198</v>
      </c>
      <c r="AR1297" t="s">
        <v>198</v>
      </c>
      <c r="AS1297">
        <v>100</v>
      </c>
      <c r="AT1297">
        <v>0.76400000000000001</v>
      </c>
      <c r="AU1297" t="s">
        <v>198</v>
      </c>
      <c r="AV1297" t="s">
        <v>218</v>
      </c>
      <c r="AW1297" t="s">
        <v>198</v>
      </c>
      <c r="AX1297" t="s">
        <v>2525</v>
      </c>
      <c r="BL1297">
        <f t="shared" si="270"/>
        <v>-6.6438561897747253</v>
      </c>
      <c r="BM1297">
        <f t="shared" si="271"/>
        <v>0.3883554566263383</v>
      </c>
      <c r="BN1297" t="str">
        <f t="shared" si="272"/>
        <v/>
      </c>
      <c r="BO1297">
        <v>6.6438561897747253</v>
      </c>
      <c r="BP1297">
        <v>-0.3883554566263383</v>
      </c>
      <c r="BQ1297" t="s">
        <v>198</v>
      </c>
    </row>
    <row r="1298" spans="1:69" hidden="1" x14ac:dyDescent="0.25">
      <c r="A1298"/>
      <c r="B1298" t="s">
        <v>4670</v>
      </c>
      <c r="C1298" t="s">
        <v>4671</v>
      </c>
      <c r="D1298" t="s">
        <v>198</v>
      </c>
      <c r="E1298" t="s">
        <v>198</v>
      </c>
      <c r="F1298" t="s">
        <v>198</v>
      </c>
      <c r="G1298" t="s">
        <v>4672</v>
      </c>
      <c r="H1298">
        <v>19.974</v>
      </c>
      <c r="I1298">
        <v>7.21</v>
      </c>
      <c r="J1298">
        <v>184</v>
      </c>
      <c r="K1298">
        <v>11.413043478260899</v>
      </c>
      <c r="L1298">
        <v>3</v>
      </c>
      <c r="M1298">
        <v>1</v>
      </c>
      <c r="N1298">
        <v>1</v>
      </c>
      <c r="O1298">
        <v>0</v>
      </c>
      <c r="P1298">
        <v>1</v>
      </c>
      <c r="Q1298" t="s">
        <v>198</v>
      </c>
      <c r="R1298">
        <v>0.77800000000000002</v>
      </c>
      <c r="S1298">
        <v>9.8800728321075404</v>
      </c>
      <c r="T1298" s="8">
        <f t="shared" si="260"/>
        <v>-6.2422257231899847</v>
      </c>
      <c r="U1298" s="8">
        <f t="shared" si="261"/>
        <v>0</v>
      </c>
      <c r="V1298" s="7" t="str">
        <f t="shared" si="262"/>
        <v/>
      </c>
      <c r="W1298" t="str">
        <f t="shared" si="263"/>
        <v>n.s.</v>
      </c>
      <c r="X1298" t="str">
        <f t="shared" si="264"/>
        <v>n.s.</v>
      </c>
      <c r="Y1298" t="str">
        <f t="shared" si="265"/>
        <v>n.s.</v>
      </c>
      <c r="Z1298" t="str">
        <f t="shared" si="266"/>
        <v>n.s.</v>
      </c>
      <c r="AA1298">
        <f t="shared" si="267"/>
        <v>1</v>
      </c>
      <c r="AB1298" t="s">
        <v>198</v>
      </c>
      <c r="AC1298" t="s">
        <v>198</v>
      </c>
      <c r="AD1298" t="s">
        <v>198</v>
      </c>
      <c r="AE1298">
        <v>-6.2422257231899847</v>
      </c>
      <c r="AF1298" t="s">
        <v>198</v>
      </c>
      <c r="AG1298" t="s">
        <v>198</v>
      </c>
      <c r="AH1298">
        <f t="shared" si="268"/>
        <v>1</v>
      </c>
      <c r="AI1298" t="s">
        <v>198</v>
      </c>
      <c r="AJ1298" t="s">
        <v>198</v>
      </c>
      <c r="AK1298" t="s">
        <v>198</v>
      </c>
      <c r="AL1298">
        <v>-6.6438561897747253</v>
      </c>
      <c r="AM1298" t="s">
        <v>198</v>
      </c>
      <c r="AN1298" t="s">
        <v>198</v>
      </c>
      <c r="AO1298">
        <f t="shared" si="269"/>
        <v>1</v>
      </c>
      <c r="AP1298" t="s">
        <v>198</v>
      </c>
      <c r="AQ1298" t="s">
        <v>198</v>
      </c>
      <c r="AR1298" t="s">
        <v>198</v>
      </c>
      <c r="AS1298">
        <v>100</v>
      </c>
      <c r="AT1298" t="s">
        <v>198</v>
      </c>
      <c r="AU1298" t="s">
        <v>198</v>
      </c>
      <c r="AV1298" t="s">
        <v>198</v>
      </c>
      <c r="AW1298" t="s">
        <v>198</v>
      </c>
      <c r="AX1298" t="s">
        <v>198</v>
      </c>
      <c r="BL1298">
        <f t="shared" si="270"/>
        <v>-6.6438561897747253</v>
      </c>
      <c r="BM1298" t="str">
        <f t="shared" si="271"/>
        <v/>
      </c>
      <c r="BN1298" t="str">
        <f t="shared" si="272"/>
        <v/>
      </c>
      <c r="BO1298">
        <v>6.6438561897747253</v>
      </c>
      <c r="BP1298" t="s">
        <v>198</v>
      </c>
      <c r="BQ1298" t="s">
        <v>198</v>
      </c>
    </row>
    <row r="1299" spans="1:69" hidden="1" x14ac:dyDescent="0.25">
      <c r="A1299"/>
      <c r="B1299" t="s">
        <v>4673</v>
      </c>
      <c r="C1299" t="s">
        <v>4674</v>
      </c>
      <c r="D1299" t="s">
        <v>198</v>
      </c>
      <c r="E1299" t="s">
        <v>198</v>
      </c>
      <c r="F1299" t="s">
        <v>198</v>
      </c>
      <c r="G1299" t="s">
        <v>4675</v>
      </c>
      <c r="H1299">
        <v>136.619</v>
      </c>
      <c r="I1299">
        <v>6.2</v>
      </c>
      <c r="J1299">
        <v>1222</v>
      </c>
      <c r="K1299">
        <v>1.96399345335516</v>
      </c>
      <c r="L1299">
        <v>5</v>
      </c>
      <c r="M1299">
        <v>2</v>
      </c>
      <c r="N1299">
        <v>2</v>
      </c>
      <c r="O1299">
        <v>0</v>
      </c>
      <c r="P1299">
        <v>1</v>
      </c>
      <c r="Q1299" t="s">
        <v>198</v>
      </c>
      <c r="R1299">
        <v>9.0999999999999998E-2</v>
      </c>
      <c r="S1299">
        <v>14.8633382320404</v>
      </c>
      <c r="T1299" s="8">
        <f t="shared" si="260"/>
        <v>-9.3031107212340716E-2</v>
      </c>
      <c r="U1299" s="8">
        <f t="shared" si="261"/>
        <v>0.39930308312177087</v>
      </c>
      <c r="V1299" s="7">
        <f t="shared" si="262"/>
        <v>0.63019942778836602</v>
      </c>
      <c r="W1299" t="str">
        <f t="shared" si="263"/>
        <v>n.s.</v>
      </c>
      <c r="X1299" t="str">
        <f t="shared" si="264"/>
        <v>n.s.</v>
      </c>
      <c r="Y1299" t="str">
        <f t="shared" si="265"/>
        <v>n.s.</v>
      </c>
      <c r="Z1299" t="str">
        <f t="shared" si="266"/>
        <v>n.s.</v>
      </c>
      <c r="AA1299">
        <f t="shared" si="267"/>
        <v>3</v>
      </c>
      <c r="AB1299">
        <v>0.12794354917760042</v>
      </c>
      <c r="AC1299" t="s">
        <v>198</v>
      </c>
      <c r="AD1299">
        <v>0.24652831684276144</v>
      </c>
      <c r="AE1299">
        <v>-0.65356518765738403</v>
      </c>
      <c r="AF1299" t="s">
        <v>198</v>
      </c>
      <c r="AG1299" t="s">
        <v>198</v>
      </c>
      <c r="AH1299">
        <f t="shared" si="268"/>
        <v>3</v>
      </c>
      <c r="AI1299">
        <v>-0.1124747292584125</v>
      </c>
      <c r="AJ1299" t="s">
        <v>198</v>
      </c>
      <c r="AK1299">
        <v>0.13093086982644869</v>
      </c>
      <c r="AL1299">
        <v>-1.0551956542421246</v>
      </c>
      <c r="AM1299" t="s">
        <v>198</v>
      </c>
      <c r="AN1299" t="s">
        <v>198</v>
      </c>
      <c r="AO1299">
        <f t="shared" si="269"/>
        <v>3</v>
      </c>
      <c r="AP1299">
        <v>0.92500000000000004</v>
      </c>
      <c r="AQ1299" t="s">
        <v>198</v>
      </c>
      <c r="AR1299">
        <v>1.095</v>
      </c>
      <c r="AS1299">
        <v>2.0779999999999998</v>
      </c>
      <c r="AT1299" t="s">
        <v>198</v>
      </c>
      <c r="AU1299" t="s">
        <v>198</v>
      </c>
      <c r="AV1299" t="s">
        <v>199</v>
      </c>
      <c r="AW1299" t="s">
        <v>198</v>
      </c>
      <c r="AX1299" t="s">
        <v>209</v>
      </c>
      <c r="BL1299">
        <f t="shared" si="270"/>
        <v>-1.0551956542421246</v>
      </c>
      <c r="BM1299" t="str">
        <f t="shared" si="271"/>
        <v/>
      </c>
      <c r="BN1299" t="str">
        <f t="shared" si="272"/>
        <v/>
      </c>
      <c r="BO1299">
        <v>1.0551956542421246</v>
      </c>
      <c r="BP1299" t="s">
        <v>198</v>
      </c>
      <c r="BQ1299" t="s">
        <v>198</v>
      </c>
    </row>
    <row r="1300" spans="1:69" x14ac:dyDescent="0.25">
      <c r="B1300" t="s">
        <v>4676</v>
      </c>
      <c r="C1300" t="s">
        <v>4677</v>
      </c>
      <c r="D1300" t="s">
        <v>198</v>
      </c>
      <c r="E1300" t="s">
        <v>198</v>
      </c>
      <c r="F1300" t="s">
        <v>198</v>
      </c>
      <c r="G1300" t="s">
        <v>120</v>
      </c>
      <c r="H1300">
        <v>89.326999999999998</v>
      </c>
      <c r="I1300">
        <v>5.71</v>
      </c>
      <c r="J1300">
        <v>868</v>
      </c>
      <c r="K1300">
        <v>5.8755760368663603</v>
      </c>
      <c r="L1300">
        <v>7</v>
      </c>
      <c r="M1300">
        <v>4</v>
      </c>
      <c r="N1300">
        <v>4</v>
      </c>
      <c r="O1300">
        <v>0</v>
      </c>
      <c r="P1300">
        <v>1</v>
      </c>
      <c r="Q1300" t="s">
        <v>198</v>
      </c>
      <c r="R1300">
        <v>0.27400000000000002</v>
      </c>
      <c r="S1300">
        <v>17.626037001609799</v>
      </c>
      <c r="T1300" s="8">
        <f t="shared" si="260"/>
        <v>0.21137780880143592</v>
      </c>
      <c r="U1300" s="8">
        <f t="shared" si="261"/>
        <v>0.47587762099297387</v>
      </c>
      <c r="V1300" s="7">
        <f t="shared" si="262"/>
        <v>0.35075392729072541</v>
      </c>
      <c r="W1300" t="str">
        <f t="shared" si="263"/>
        <v>n.s.</v>
      </c>
      <c r="X1300" t="str">
        <f t="shared" si="264"/>
        <v>n.s.</v>
      </c>
      <c r="Y1300" t="str">
        <f t="shared" si="265"/>
        <v>n.s.</v>
      </c>
      <c r="Z1300" t="str">
        <f t="shared" si="266"/>
        <v>n.s.</v>
      </c>
      <c r="AA1300">
        <f t="shared" si="267"/>
        <v>5</v>
      </c>
      <c r="AB1300">
        <v>0.96113452095714424</v>
      </c>
      <c r="AC1300" t="s">
        <v>198</v>
      </c>
      <c r="AD1300">
        <v>-9.6970088466819329E-2</v>
      </c>
      <c r="AE1300">
        <v>-0.45754398928169493</v>
      </c>
      <c r="AF1300">
        <v>0.35468550109656383</v>
      </c>
      <c r="AG1300">
        <v>0.29558309970198571</v>
      </c>
      <c r="AH1300">
        <f t="shared" si="268"/>
        <v>5</v>
      </c>
      <c r="AI1300">
        <v>0.72071624252113131</v>
      </c>
      <c r="AJ1300" t="s">
        <v>198</v>
      </c>
      <c r="AK1300">
        <v>-0.21256753548313209</v>
      </c>
      <c r="AL1300">
        <v>-0.85917445586643548</v>
      </c>
      <c r="AM1300">
        <v>0.15682010974282581</v>
      </c>
      <c r="AN1300">
        <v>0.2515387669959645</v>
      </c>
      <c r="AO1300">
        <f t="shared" si="269"/>
        <v>5</v>
      </c>
      <c r="AP1300">
        <v>1.6479999999999999</v>
      </c>
      <c r="AQ1300" t="s">
        <v>198</v>
      </c>
      <c r="AR1300">
        <v>0.86299999999999999</v>
      </c>
      <c r="AS1300">
        <v>1.8140000000000001</v>
      </c>
      <c r="AT1300">
        <v>0.89700000000000002</v>
      </c>
      <c r="AU1300">
        <v>0.84</v>
      </c>
      <c r="AV1300" t="s">
        <v>1449</v>
      </c>
      <c r="AW1300" t="s">
        <v>198</v>
      </c>
      <c r="AX1300" t="s">
        <v>198</v>
      </c>
      <c r="BL1300">
        <f t="shared" si="270"/>
        <v>-0.85917445586643548</v>
      </c>
      <c r="BM1300">
        <f t="shared" si="271"/>
        <v>0.15682010974282581</v>
      </c>
      <c r="BN1300">
        <f t="shared" si="272"/>
        <v>0.2515387669959645</v>
      </c>
      <c r="BO1300">
        <v>0.85917445586643548</v>
      </c>
      <c r="BP1300">
        <v>-0.15682010974282581</v>
      </c>
      <c r="BQ1300">
        <v>-0.2515387669959645</v>
      </c>
    </row>
    <row r="1301" spans="1:69" x14ac:dyDescent="0.25">
      <c r="B1301" t="s">
        <v>4678</v>
      </c>
      <c r="C1301" t="s">
        <v>4679</v>
      </c>
      <c r="D1301" t="s">
        <v>198</v>
      </c>
      <c r="E1301" t="s">
        <v>198</v>
      </c>
      <c r="F1301" t="s">
        <v>198</v>
      </c>
      <c r="G1301" t="s">
        <v>198</v>
      </c>
      <c r="H1301">
        <v>22.295999999999999</v>
      </c>
      <c r="I1301">
        <v>10.37</v>
      </c>
      <c r="J1301">
        <v>205</v>
      </c>
      <c r="K1301">
        <v>8.7804878048780495</v>
      </c>
      <c r="L1301">
        <v>8</v>
      </c>
      <c r="M1301">
        <v>2</v>
      </c>
      <c r="N1301">
        <v>2</v>
      </c>
      <c r="O1301">
        <v>0</v>
      </c>
      <c r="P1301">
        <v>1</v>
      </c>
      <c r="Q1301" t="s">
        <v>198</v>
      </c>
      <c r="R1301">
        <v>0.58499999999999996</v>
      </c>
      <c r="S1301">
        <v>21.238462090492199</v>
      </c>
      <c r="T1301" s="8">
        <f t="shared" si="260"/>
        <v>-1.3292860133928224</v>
      </c>
      <c r="U1301" s="8">
        <f t="shared" si="261"/>
        <v>2.4569814522983635</v>
      </c>
      <c r="V1301" s="7">
        <f t="shared" si="262"/>
        <v>0.25419012111719086</v>
      </c>
      <c r="W1301" t="str">
        <f t="shared" si="263"/>
        <v>n.s.</v>
      </c>
      <c r="X1301" t="str">
        <f t="shared" si="264"/>
        <v>n.s.</v>
      </c>
      <c r="Y1301" t="str">
        <f t="shared" si="265"/>
        <v>n.s.</v>
      </c>
      <c r="Z1301" t="str">
        <f t="shared" si="266"/>
        <v>n.s.</v>
      </c>
      <c r="AA1301">
        <f t="shared" si="267"/>
        <v>6</v>
      </c>
      <c r="AB1301">
        <v>0.18002099879205666</v>
      </c>
      <c r="AC1301">
        <v>-2.2323014194622237</v>
      </c>
      <c r="AD1301">
        <v>7.9071570991198714E-2</v>
      </c>
      <c r="AE1301">
        <v>0.49705003166342299</v>
      </c>
      <c r="AF1301">
        <v>-6.4459907984209872</v>
      </c>
      <c r="AG1301">
        <v>-5.3566463920401132E-2</v>
      </c>
      <c r="AH1301">
        <f t="shared" si="268"/>
        <v>6</v>
      </c>
      <c r="AI1301">
        <v>-6.0397279643956275E-2</v>
      </c>
      <c r="AJ1301">
        <v>-2.5479317697761892</v>
      </c>
      <c r="AK1301">
        <v>-3.6525876025114042E-2</v>
      </c>
      <c r="AL1301">
        <v>9.5419565078682433E-2</v>
      </c>
      <c r="AM1301">
        <v>-6.6438561897747253</v>
      </c>
      <c r="AN1301">
        <v>-9.7610796626422344E-2</v>
      </c>
      <c r="AO1301">
        <f t="shared" si="269"/>
        <v>6</v>
      </c>
      <c r="AP1301">
        <v>0.95899999999999996</v>
      </c>
      <c r="AQ1301">
        <v>0.17100000000000001</v>
      </c>
      <c r="AR1301">
        <v>0.97499999999999998</v>
      </c>
      <c r="AS1301">
        <v>0.93600000000000005</v>
      </c>
      <c r="AT1301">
        <v>100</v>
      </c>
      <c r="AU1301">
        <v>1.07</v>
      </c>
      <c r="AV1301" t="s">
        <v>198</v>
      </c>
      <c r="AW1301" t="s">
        <v>198</v>
      </c>
      <c r="AX1301" t="s">
        <v>198</v>
      </c>
      <c r="BL1301">
        <f t="shared" si="270"/>
        <v>9.5419565078682433E-2</v>
      </c>
      <c r="BM1301">
        <f t="shared" si="271"/>
        <v>-6.6438561897747253</v>
      </c>
      <c r="BN1301">
        <f t="shared" si="272"/>
        <v>-9.7610796626422344E-2</v>
      </c>
      <c r="BO1301">
        <v>-9.5419565078682433E-2</v>
      </c>
      <c r="BP1301">
        <v>6.6438561897747253</v>
      </c>
      <c r="BQ1301">
        <v>9.7610796626422344E-2</v>
      </c>
    </row>
    <row r="1302" spans="1:69" hidden="1" x14ac:dyDescent="0.25">
      <c r="A1302"/>
      <c r="B1302" t="s">
        <v>4680</v>
      </c>
      <c r="C1302" t="s">
        <v>4681</v>
      </c>
      <c r="D1302" t="s">
        <v>198</v>
      </c>
      <c r="E1302" t="s">
        <v>198</v>
      </c>
      <c r="F1302" t="s">
        <v>198</v>
      </c>
      <c r="G1302" t="s">
        <v>4684</v>
      </c>
      <c r="H1302">
        <v>37.594999999999999</v>
      </c>
      <c r="I1302">
        <v>6.57</v>
      </c>
      <c r="J1302">
        <v>347</v>
      </c>
      <c r="K1302">
        <v>12.9682997118156</v>
      </c>
      <c r="L1302">
        <v>4</v>
      </c>
      <c r="M1302">
        <v>4</v>
      </c>
      <c r="N1302">
        <v>4</v>
      </c>
      <c r="O1302">
        <v>0</v>
      </c>
      <c r="P1302">
        <v>1</v>
      </c>
      <c r="Q1302" t="s">
        <v>198</v>
      </c>
      <c r="R1302">
        <v>0.55100000000000005</v>
      </c>
      <c r="S1302">
        <v>9.9346381425857508</v>
      </c>
      <c r="T1302" s="8">
        <f t="shared" si="260"/>
        <v>-1.9349181213317685</v>
      </c>
      <c r="U1302" s="8">
        <f t="shared" si="261"/>
        <v>3.3163798469215866</v>
      </c>
      <c r="V1302" s="7">
        <f t="shared" si="262"/>
        <v>0.24791927644277298</v>
      </c>
      <c r="W1302" t="str">
        <f t="shared" si="263"/>
        <v>n.s.</v>
      </c>
      <c r="X1302" t="str">
        <f t="shared" si="264"/>
        <v>n.s.</v>
      </c>
      <c r="Y1302" t="str">
        <f t="shared" si="265"/>
        <v>n.s.</v>
      </c>
      <c r="Z1302" t="str">
        <f t="shared" si="266"/>
        <v>n.s.</v>
      </c>
      <c r="AA1302">
        <f t="shared" si="267"/>
        <v>3</v>
      </c>
      <c r="AB1302" t="s">
        <v>198</v>
      </c>
      <c r="AC1302" t="s">
        <v>198</v>
      </c>
      <c r="AD1302">
        <v>0.81781169802675358</v>
      </c>
      <c r="AE1302">
        <v>-2.2754204953356005E-2</v>
      </c>
      <c r="AF1302" t="s">
        <v>198</v>
      </c>
      <c r="AG1302">
        <v>-6.5998118570687039</v>
      </c>
      <c r="AH1302">
        <f t="shared" si="268"/>
        <v>3</v>
      </c>
      <c r="AI1302" t="s">
        <v>198</v>
      </c>
      <c r="AJ1302" t="s">
        <v>198</v>
      </c>
      <c r="AK1302">
        <v>0.70221425101044077</v>
      </c>
      <c r="AL1302">
        <v>-0.42438467153809656</v>
      </c>
      <c r="AM1302" t="s">
        <v>198</v>
      </c>
      <c r="AN1302">
        <v>-6.6438561897747253</v>
      </c>
      <c r="AO1302">
        <f t="shared" si="269"/>
        <v>3</v>
      </c>
      <c r="AP1302" t="s">
        <v>198</v>
      </c>
      <c r="AQ1302" t="s">
        <v>198</v>
      </c>
      <c r="AR1302">
        <v>1.627</v>
      </c>
      <c r="AS1302">
        <v>1.3420000000000001</v>
      </c>
      <c r="AT1302" t="s">
        <v>198</v>
      </c>
      <c r="AU1302">
        <v>100</v>
      </c>
      <c r="AV1302" t="s">
        <v>1360</v>
      </c>
      <c r="AW1302" t="s">
        <v>4682</v>
      </c>
      <c r="AX1302" t="s">
        <v>4683</v>
      </c>
      <c r="BL1302">
        <f t="shared" si="270"/>
        <v>-0.42438467153809656</v>
      </c>
      <c r="BM1302" t="str">
        <f t="shared" si="271"/>
        <v/>
      </c>
      <c r="BN1302">
        <f t="shared" si="272"/>
        <v>-6.6438561897747253</v>
      </c>
      <c r="BO1302">
        <v>0.42438467153809656</v>
      </c>
      <c r="BP1302" t="s">
        <v>198</v>
      </c>
      <c r="BQ1302">
        <v>6.6438561897747253</v>
      </c>
    </row>
    <row r="1303" spans="1:69" x14ac:dyDescent="0.25">
      <c r="B1303" t="s">
        <v>4685</v>
      </c>
      <c r="C1303" t="s">
        <v>4686</v>
      </c>
      <c r="D1303" t="s">
        <v>198</v>
      </c>
      <c r="E1303" t="s">
        <v>198</v>
      </c>
      <c r="F1303" t="s">
        <v>198</v>
      </c>
      <c r="G1303" t="s">
        <v>4688</v>
      </c>
      <c r="H1303">
        <v>47.533000000000001</v>
      </c>
      <c r="I1303">
        <v>6.84</v>
      </c>
      <c r="J1303">
        <v>443</v>
      </c>
      <c r="K1303">
        <v>11.963882618510199</v>
      </c>
      <c r="L1303">
        <v>7</v>
      </c>
      <c r="M1303">
        <v>3</v>
      </c>
      <c r="N1303">
        <v>3</v>
      </c>
      <c r="O1303">
        <v>0</v>
      </c>
      <c r="P1303">
        <v>1</v>
      </c>
      <c r="Q1303" t="s">
        <v>198</v>
      </c>
      <c r="R1303">
        <v>0.29199999999999998</v>
      </c>
      <c r="S1303">
        <v>15.5782806873322</v>
      </c>
      <c r="T1303" s="8">
        <f t="shared" si="260"/>
        <v>-0.41295261989518622</v>
      </c>
      <c r="U1303" s="8">
        <f t="shared" si="261"/>
        <v>0.81078129422741063</v>
      </c>
      <c r="V1303" s="7">
        <f t="shared" si="262"/>
        <v>0.28829607266690338</v>
      </c>
      <c r="W1303" t="str">
        <f t="shared" si="263"/>
        <v>n.s.</v>
      </c>
      <c r="X1303" t="str">
        <f t="shared" si="264"/>
        <v>n.s.</v>
      </c>
      <c r="Y1303" t="str">
        <f t="shared" si="265"/>
        <v>n.s.</v>
      </c>
      <c r="Z1303" t="str">
        <f t="shared" si="266"/>
        <v>n.s.</v>
      </c>
      <c r="AA1303">
        <f t="shared" si="267"/>
        <v>5</v>
      </c>
      <c r="AB1303">
        <v>2.6178052863024021E-2</v>
      </c>
      <c r="AC1303">
        <v>0.47912908259684495</v>
      </c>
      <c r="AD1303">
        <v>-0.25213433748417435</v>
      </c>
      <c r="AE1303">
        <v>-1.9202976283026216</v>
      </c>
      <c r="AF1303">
        <v>-0.39763826914900396</v>
      </c>
      <c r="AG1303" t="s">
        <v>198</v>
      </c>
      <c r="AH1303">
        <f t="shared" si="268"/>
        <v>5</v>
      </c>
      <c r="AI1303">
        <v>-0.21424022557298891</v>
      </c>
      <c r="AJ1303">
        <v>0.16349873228287956</v>
      </c>
      <c r="AK1303">
        <v>-0.3677317845004871</v>
      </c>
      <c r="AL1303">
        <v>-2.3219280948873622</v>
      </c>
      <c r="AM1303">
        <v>-0.59550366050274195</v>
      </c>
      <c r="AN1303" t="s">
        <v>198</v>
      </c>
      <c r="AO1303">
        <f t="shared" si="269"/>
        <v>5</v>
      </c>
      <c r="AP1303">
        <v>0.86199999999999999</v>
      </c>
      <c r="AQ1303">
        <v>1.1200000000000001</v>
      </c>
      <c r="AR1303">
        <v>0.77500000000000002</v>
      </c>
      <c r="AS1303">
        <v>5</v>
      </c>
      <c r="AT1303">
        <v>1.5109999999999999</v>
      </c>
      <c r="AU1303" t="s">
        <v>198</v>
      </c>
      <c r="AV1303" t="s">
        <v>4687</v>
      </c>
      <c r="AW1303" t="s">
        <v>1281</v>
      </c>
      <c r="AX1303" t="s">
        <v>1437</v>
      </c>
      <c r="BL1303">
        <f t="shared" si="270"/>
        <v>-2.3219280948873622</v>
      </c>
      <c r="BM1303">
        <f t="shared" si="271"/>
        <v>-0.59550366050274195</v>
      </c>
      <c r="BN1303" t="str">
        <f t="shared" si="272"/>
        <v/>
      </c>
      <c r="BO1303">
        <v>2.3219280948873622</v>
      </c>
      <c r="BP1303">
        <v>0.59550366050274195</v>
      </c>
      <c r="BQ1303" t="s">
        <v>198</v>
      </c>
    </row>
    <row r="1304" spans="1:69" hidden="1" x14ac:dyDescent="0.25">
      <c r="A1304"/>
      <c r="B1304" t="s">
        <v>4689</v>
      </c>
      <c r="C1304" t="s">
        <v>4690</v>
      </c>
      <c r="D1304" t="s">
        <v>198</v>
      </c>
      <c r="E1304" t="s">
        <v>198</v>
      </c>
      <c r="F1304" t="s">
        <v>198</v>
      </c>
      <c r="G1304" t="s">
        <v>4691</v>
      </c>
      <c r="H1304">
        <v>65.37</v>
      </c>
      <c r="I1304">
        <v>6.57</v>
      </c>
      <c r="J1304">
        <v>610</v>
      </c>
      <c r="K1304">
        <v>6.8852459016393404</v>
      </c>
      <c r="L1304">
        <v>4</v>
      </c>
      <c r="M1304">
        <v>3</v>
      </c>
      <c r="N1304">
        <v>3</v>
      </c>
      <c r="O1304">
        <v>0</v>
      </c>
      <c r="P1304">
        <v>1</v>
      </c>
      <c r="Q1304" t="s">
        <v>198</v>
      </c>
      <c r="R1304">
        <v>0.25</v>
      </c>
      <c r="S1304">
        <v>11.545522928237901</v>
      </c>
      <c r="T1304" s="8">
        <f t="shared" si="260"/>
        <v>-3.4351042754031744</v>
      </c>
      <c r="U1304" s="8">
        <f t="shared" si="261"/>
        <v>2.8931215640575849</v>
      </c>
      <c r="V1304" s="7">
        <f t="shared" si="262"/>
        <v>4.5365609735880115E-2</v>
      </c>
      <c r="W1304" t="str">
        <f t="shared" si="263"/>
        <v>n.s.</v>
      </c>
      <c r="X1304" t="str">
        <f t="shared" si="264"/>
        <v>n.s.</v>
      </c>
      <c r="Y1304" t="str">
        <f t="shared" si="265"/>
        <v>n.s.</v>
      </c>
      <c r="Z1304" t="str">
        <f t="shared" si="266"/>
        <v>n.s.</v>
      </c>
      <c r="AA1304">
        <f t="shared" si="267"/>
        <v>2</v>
      </c>
      <c r="AB1304" t="s">
        <v>198</v>
      </c>
      <c r="AC1304">
        <v>-6.3282258394607593</v>
      </c>
      <c r="AD1304" t="s">
        <v>198</v>
      </c>
      <c r="AE1304" t="s">
        <v>198</v>
      </c>
      <c r="AF1304">
        <v>-0.54198271134558951</v>
      </c>
      <c r="AG1304" t="s">
        <v>198</v>
      </c>
      <c r="AH1304">
        <f t="shared" si="268"/>
        <v>2</v>
      </c>
      <c r="AI1304" t="s">
        <v>198</v>
      </c>
      <c r="AJ1304">
        <v>-6.6438561897747244</v>
      </c>
      <c r="AK1304" t="s">
        <v>198</v>
      </c>
      <c r="AL1304" t="s">
        <v>198</v>
      </c>
      <c r="AM1304">
        <v>-0.73984810269932755</v>
      </c>
      <c r="AN1304" t="s">
        <v>198</v>
      </c>
      <c r="AO1304">
        <f t="shared" si="269"/>
        <v>2</v>
      </c>
      <c r="AP1304" t="s">
        <v>198</v>
      </c>
      <c r="AQ1304">
        <v>0.01</v>
      </c>
      <c r="AR1304" t="s">
        <v>198</v>
      </c>
      <c r="AS1304" t="s">
        <v>198</v>
      </c>
      <c r="AT1304">
        <v>1.67</v>
      </c>
      <c r="AU1304" t="s">
        <v>198</v>
      </c>
      <c r="AV1304" t="s">
        <v>198</v>
      </c>
      <c r="AW1304" t="s">
        <v>362</v>
      </c>
      <c r="AX1304" t="s">
        <v>1272</v>
      </c>
      <c r="BL1304" t="str">
        <f t="shared" si="270"/>
        <v/>
      </c>
      <c r="BM1304">
        <f t="shared" si="271"/>
        <v>-0.73984810269932755</v>
      </c>
      <c r="BN1304" t="str">
        <f t="shared" si="272"/>
        <v/>
      </c>
      <c r="BO1304" t="s">
        <v>198</v>
      </c>
      <c r="BP1304">
        <v>0.73984810269932755</v>
      </c>
      <c r="BQ1304" t="s">
        <v>198</v>
      </c>
    </row>
    <row r="1305" spans="1:69" hidden="1" x14ac:dyDescent="0.25">
      <c r="A1305"/>
      <c r="B1305" t="s">
        <v>4692</v>
      </c>
      <c r="C1305" t="s">
        <v>4693</v>
      </c>
      <c r="D1305" t="s">
        <v>198</v>
      </c>
      <c r="E1305" t="s">
        <v>198</v>
      </c>
      <c r="F1305" t="s">
        <v>198</v>
      </c>
      <c r="G1305" t="s">
        <v>198</v>
      </c>
      <c r="H1305">
        <v>32.793999999999997</v>
      </c>
      <c r="I1305">
        <v>10.45</v>
      </c>
      <c r="J1305">
        <v>307</v>
      </c>
      <c r="K1305">
        <v>10.7491856677524</v>
      </c>
      <c r="L1305">
        <v>7</v>
      </c>
      <c r="M1305">
        <v>2</v>
      </c>
      <c r="N1305">
        <v>1</v>
      </c>
      <c r="O1305">
        <v>0</v>
      </c>
      <c r="P1305">
        <v>1</v>
      </c>
      <c r="Q1305" t="s">
        <v>198</v>
      </c>
      <c r="R1305">
        <v>0.58499999999999996</v>
      </c>
      <c r="S1305">
        <v>9.0115833282470703</v>
      </c>
      <c r="T1305" s="8">
        <f t="shared" si="260"/>
        <v>-0.59113796418418363</v>
      </c>
      <c r="U1305" s="8">
        <f t="shared" si="261"/>
        <v>0</v>
      </c>
      <c r="V1305" s="7" t="str">
        <f t="shared" si="262"/>
        <v/>
      </c>
      <c r="W1305" t="str">
        <f t="shared" si="263"/>
        <v>n.s.</v>
      </c>
      <c r="X1305" t="str">
        <f t="shared" si="264"/>
        <v>n.s.</v>
      </c>
      <c r="Y1305" t="str">
        <f t="shared" si="265"/>
        <v>n.s.</v>
      </c>
      <c r="Z1305" t="str">
        <f t="shared" si="266"/>
        <v>n.s.</v>
      </c>
      <c r="AA1305">
        <f t="shared" si="267"/>
        <v>1</v>
      </c>
      <c r="AB1305" t="s">
        <v>198</v>
      </c>
      <c r="AC1305" t="s">
        <v>198</v>
      </c>
      <c r="AD1305" t="s">
        <v>198</v>
      </c>
      <c r="AE1305">
        <v>-0.59113796418418363</v>
      </c>
      <c r="AF1305" t="s">
        <v>198</v>
      </c>
      <c r="AG1305" t="s">
        <v>198</v>
      </c>
      <c r="AH1305">
        <f t="shared" si="268"/>
        <v>1</v>
      </c>
      <c r="AI1305" t="s">
        <v>198</v>
      </c>
      <c r="AJ1305" t="s">
        <v>198</v>
      </c>
      <c r="AK1305" t="s">
        <v>198</v>
      </c>
      <c r="AL1305">
        <v>-0.99276843076892418</v>
      </c>
      <c r="AM1305" t="s">
        <v>198</v>
      </c>
      <c r="AN1305" t="s">
        <v>198</v>
      </c>
      <c r="AO1305">
        <f t="shared" si="269"/>
        <v>1</v>
      </c>
      <c r="AP1305" t="s">
        <v>198</v>
      </c>
      <c r="AQ1305" t="s">
        <v>198</v>
      </c>
      <c r="AR1305" t="s">
        <v>198</v>
      </c>
      <c r="AS1305">
        <v>1.99</v>
      </c>
      <c r="AT1305" t="s">
        <v>198</v>
      </c>
      <c r="AU1305" t="s">
        <v>198</v>
      </c>
      <c r="AV1305" t="s">
        <v>198</v>
      </c>
      <c r="AW1305" t="s">
        <v>198</v>
      </c>
      <c r="AX1305" t="s">
        <v>198</v>
      </c>
      <c r="BL1305">
        <f t="shared" si="270"/>
        <v>-0.99276843076892418</v>
      </c>
      <c r="BM1305" t="str">
        <f t="shared" si="271"/>
        <v/>
      </c>
      <c r="BN1305" t="str">
        <f t="shared" si="272"/>
        <v/>
      </c>
      <c r="BO1305">
        <v>0.99276843076892418</v>
      </c>
      <c r="BP1305" t="s">
        <v>198</v>
      </c>
      <c r="BQ1305" t="s">
        <v>198</v>
      </c>
    </row>
    <row r="1306" spans="1:69" hidden="1" x14ac:dyDescent="0.25">
      <c r="A1306"/>
      <c r="B1306" t="s">
        <v>4694</v>
      </c>
      <c r="C1306" t="s">
        <v>4695</v>
      </c>
      <c r="D1306" t="s">
        <v>198</v>
      </c>
      <c r="E1306" t="s">
        <v>198</v>
      </c>
      <c r="F1306" t="s">
        <v>198</v>
      </c>
      <c r="G1306" t="s">
        <v>198</v>
      </c>
      <c r="H1306">
        <v>81.058999999999997</v>
      </c>
      <c r="I1306">
        <v>6.99</v>
      </c>
      <c r="J1306">
        <v>774</v>
      </c>
      <c r="K1306">
        <v>4.9095607235142102</v>
      </c>
      <c r="L1306">
        <v>5</v>
      </c>
      <c r="M1306">
        <v>3</v>
      </c>
      <c r="N1306">
        <v>3</v>
      </c>
      <c r="O1306">
        <v>0</v>
      </c>
      <c r="P1306">
        <v>1</v>
      </c>
      <c r="Q1306" t="s">
        <v>198</v>
      </c>
      <c r="R1306">
        <v>0.252</v>
      </c>
      <c r="S1306">
        <v>11.970002412795999</v>
      </c>
      <c r="T1306" s="8">
        <f t="shared" si="260"/>
        <v>-1.3785590681072755</v>
      </c>
      <c r="U1306" s="8">
        <f t="shared" si="261"/>
        <v>3.5920508608418724</v>
      </c>
      <c r="V1306" s="7">
        <f t="shared" si="262"/>
        <v>0.43442595700981868</v>
      </c>
      <c r="W1306" t="str">
        <f t="shared" si="263"/>
        <v>n.s.</v>
      </c>
      <c r="X1306" t="str">
        <f t="shared" si="264"/>
        <v>n.s.</v>
      </c>
      <c r="Y1306" t="str">
        <f t="shared" si="265"/>
        <v>n.s.</v>
      </c>
      <c r="Z1306" t="str">
        <f t="shared" si="266"/>
        <v>n.s.</v>
      </c>
      <c r="AA1306">
        <f t="shared" si="267"/>
        <v>3</v>
      </c>
      <c r="AB1306" t="s">
        <v>198</v>
      </c>
      <c r="AC1306" t="s">
        <v>198</v>
      </c>
      <c r="AD1306">
        <v>0.84678068858851285</v>
      </c>
      <c r="AE1306">
        <v>1.4635329055106474</v>
      </c>
      <c r="AF1306">
        <v>-6.4459907984209872</v>
      </c>
      <c r="AG1306" t="s">
        <v>198</v>
      </c>
      <c r="AH1306">
        <f t="shared" si="268"/>
        <v>3</v>
      </c>
      <c r="AI1306" t="s">
        <v>198</v>
      </c>
      <c r="AJ1306" t="s">
        <v>198</v>
      </c>
      <c r="AK1306">
        <v>0.73118324157220005</v>
      </c>
      <c r="AL1306">
        <v>1.0619024389259069</v>
      </c>
      <c r="AM1306">
        <v>-6.6438561897747253</v>
      </c>
      <c r="AN1306" t="s">
        <v>198</v>
      </c>
      <c r="AO1306">
        <f t="shared" si="269"/>
        <v>3</v>
      </c>
      <c r="AP1306" t="s">
        <v>198</v>
      </c>
      <c r="AQ1306" t="s">
        <v>198</v>
      </c>
      <c r="AR1306">
        <v>1.66</v>
      </c>
      <c r="AS1306">
        <v>0.47899999999999998</v>
      </c>
      <c r="AT1306">
        <v>100</v>
      </c>
      <c r="AU1306" t="s">
        <v>198</v>
      </c>
      <c r="AV1306" t="s">
        <v>198</v>
      </c>
      <c r="AW1306" t="s">
        <v>198</v>
      </c>
      <c r="AX1306" t="s">
        <v>1272</v>
      </c>
      <c r="BL1306">
        <f t="shared" si="270"/>
        <v>1.0619024389259069</v>
      </c>
      <c r="BM1306">
        <f t="shared" si="271"/>
        <v>-6.6438561897747253</v>
      </c>
      <c r="BN1306" t="str">
        <f t="shared" si="272"/>
        <v/>
      </c>
      <c r="BO1306">
        <v>-1.0619024389259069</v>
      </c>
      <c r="BP1306">
        <v>6.6438561897747253</v>
      </c>
      <c r="BQ1306" t="s">
        <v>198</v>
      </c>
    </row>
    <row r="1307" spans="1:69" hidden="1" x14ac:dyDescent="0.25">
      <c r="A1307"/>
      <c r="B1307" t="s">
        <v>4696</v>
      </c>
      <c r="C1307" t="s">
        <v>4697</v>
      </c>
      <c r="D1307" t="s">
        <v>198</v>
      </c>
      <c r="E1307" t="s">
        <v>198</v>
      </c>
      <c r="F1307" t="s">
        <v>198</v>
      </c>
      <c r="G1307" t="s">
        <v>1465</v>
      </c>
      <c r="H1307">
        <v>21.206</v>
      </c>
      <c r="I1307">
        <v>11.3</v>
      </c>
      <c r="J1307">
        <v>189</v>
      </c>
      <c r="K1307">
        <v>7.4074074074074101</v>
      </c>
      <c r="L1307">
        <v>4</v>
      </c>
      <c r="M1307">
        <v>1</v>
      </c>
      <c r="N1307">
        <v>1</v>
      </c>
      <c r="O1307">
        <v>0</v>
      </c>
      <c r="P1307">
        <v>1</v>
      </c>
      <c r="Q1307" t="s">
        <v>198</v>
      </c>
      <c r="R1307">
        <v>0.58499999999999996</v>
      </c>
      <c r="S1307">
        <v>11.182097196579001</v>
      </c>
      <c r="T1307" s="8">
        <f t="shared" si="260"/>
        <v>0.13859784832848807</v>
      </c>
      <c r="U1307" s="8">
        <f t="shared" si="261"/>
        <v>0.16748656617512211</v>
      </c>
      <c r="V1307" s="7">
        <f t="shared" si="262"/>
        <v>0.11698094109055807</v>
      </c>
      <c r="W1307" t="str">
        <f t="shared" si="263"/>
        <v>n.s.</v>
      </c>
      <c r="X1307" t="str">
        <f t="shared" si="264"/>
        <v>n.s.</v>
      </c>
      <c r="Y1307" t="str">
        <f t="shared" si="265"/>
        <v>n.s.</v>
      </c>
      <c r="Z1307" t="str">
        <f t="shared" si="266"/>
        <v>n.s.</v>
      </c>
      <c r="AA1307">
        <f t="shared" si="267"/>
        <v>3</v>
      </c>
      <c r="AB1307">
        <v>0.37529633277912466</v>
      </c>
      <c r="AC1307" t="s">
        <v>198</v>
      </c>
      <c r="AD1307">
        <v>2.7864075082762396E-2</v>
      </c>
      <c r="AE1307" t="s">
        <v>198</v>
      </c>
      <c r="AF1307">
        <v>1.2633137123577137E-2</v>
      </c>
      <c r="AG1307" t="s">
        <v>198</v>
      </c>
      <c r="AH1307">
        <f t="shared" si="268"/>
        <v>3</v>
      </c>
      <c r="AI1307">
        <v>0.13487805434311173</v>
      </c>
      <c r="AJ1307" t="s">
        <v>198</v>
      </c>
      <c r="AK1307">
        <v>-8.7733371933550366E-2</v>
      </c>
      <c r="AL1307" t="s">
        <v>198</v>
      </c>
      <c r="AM1307">
        <v>-0.18523225423016085</v>
      </c>
      <c r="AN1307" t="s">
        <v>198</v>
      </c>
      <c r="AO1307">
        <f t="shared" si="269"/>
        <v>3</v>
      </c>
      <c r="AP1307">
        <v>1.0980000000000001</v>
      </c>
      <c r="AQ1307" t="s">
        <v>198</v>
      </c>
      <c r="AR1307">
        <v>0.94099999999999995</v>
      </c>
      <c r="AS1307" t="s">
        <v>198</v>
      </c>
      <c r="AT1307">
        <v>1.137</v>
      </c>
      <c r="AU1307" t="s">
        <v>198</v>
      </c>
      <c r="AV1307" t="s">
        <v>198</v>
      </c>
      <c r="AW1307" t="s">
        <v>198</v>
      </c>
      <c r="AX1307" t="s">
        <v>205</v>
      </c>
      <c r="BL1307" t="str">
        <f t="shared" si="270"/>
        <v/>
      </c>
      <c r="BM1307">
        <f t="shared" si="271"/>
        <v>-0.18523225423016085</v>
      </c>
      <c r="BN1307" t="str">
        <f t="shared" si="272"/>
        <v/>
      </c>
      <c r="BO1307" t="s">
        <v>198</v>
      </c>
      <c r="BP1307">
        <v>0.18523225423016085</v>
      </c>
      <c r="BQ1307" t="s">
        <v>198</v>
      </c>
    </row>
    <row r="1308" spans="1:69" hidden="1" x14ac:dyDescent="0.25">
      <c r="A1308"/>
      <c r="B1308" t="s">
        <v>4698</v>
      </c>
      <c r="C1308" t="s">
        <v>4699</v>
      </c>
      <c r="D1308" t="s">
        <v>198</v>
      </c>
      <c r="E1308" t="s">
        <v>198</v>
      </c>
      <c r="F1308" t="s">
        <v>198</v>
      </c>
      <c r="G1308" t="s">
        <v>1862</v>
      </c>
      <c r="H1308">
        <v>187.255</v>
      </c>
      <c r="I1308">
        <v>5.72</v>
      </c>
      <c r="J1308">
        <v>1763</v>
      </c>
      <c r="K1308">
        <v>2.32558139534884</v>
      </c>
      <c r="L1308">
        <v>6</v>
      </c>
      <c r="M1308">
        <v>3</v>
      </c>
      <c r="N1308">
        <v>3</v>
      </c>
      <c r="O1308">
        <v>0</v>
      </c>
      <c r="P1308">
        <v>1</v>
      </c>
      <c r="Q1308" t="s">
        <v>198</v>
      </c>
      <c r="R1308">
        <v>0.09</v>
      </c>
      <c r="S1308">
        <v>14.565198898315399</v>
      </c>
      <c r="T1308" s="8">
        <f t="shared" si="260"/>
        <v>-3.4031740430146651</v>
      </c>
      <c r="U1308" s="8">
        <f t="shared" si="261"/>
        <v>3.3477274522897007</v>
      </c>
      <c r="V1308" s="7">
        <f t="shared" si="262"/>
        <v>5.6545489980008329E-2</v>
      </c>
      <c r="W1308" t="str">
        <f t="shared" si="263"/>
        <v>n.s.</v>
      </c>
      <c r="X1308" t="str">
        <f t="shared" si="264"/>
        <v>n.s.</v>
      </c>
      <c r="Y1308" t="str">
        <f t="shared" si="265"/>
        <v>n.s.</v>
      </c>
      <c r="Z1308" t="str">
        <f t="shared" si="266"/>
        <v>n.s.</v>
      </c>
      <c r="AA1308">
        <f t="shared" si="267"/>
        <v>4</v>
      </c>
      <c r="AB1308">
        <v>-6.4034379113387114</v>
      </c>
      <c r="AC1308" t="s">
        <v>198</v>
      </c>
      <c r="AD1308">
        <v>1.831490817563918</v>
      </c>
      <c r="AE1308">
        <v>-6.2422257231899847</v>
      </c>
      <c r="AF1308">
        <v>-2.7985233550938831</v>
      </c>
      <c r="AG1308" t="s">
        <v>198</v>
      </c>
      <c r="AH1308">
        <f t="shared" si="268"/>
        <v>4</v>
      </c>
      <c r="AI1308">
        <v>-6.6438561897747244</v>
      </c>
      <c r="AJ1308" t="s">
        <v>198</v>
      </c>
      <c r="AK1308">
        <v>1.7158933705476052</v>
      </c>
      <c r="AL1308">
        <v>-6.6438561897747253</v>
      </c>
      <c r="AM1308">
        <v>-2.9963887464476211</v>
      </c>
      <c r="AN1308" t="s">
        <v>198</v>
      </c>
      <c r="AO1308">
        <f t="shared" si="269"/>
        <v>4</v>
      </c>
      <c r="AP1308">
        <v>0.01</v>
      </c>
      <c r="AQ1308" t="s">
        <v>198</v>
      </c>
      <c r="AR1308">
        <v>3.2850000000000001</v>
      </c>
      <c r="AS1308">
        <v>100</v>
      </c>
      <c r="AT1308">
        <v>7.98</v>
      </c>
      <c r="AU1308" t="s">
        <v>198</v>
      </c>
      <c r="AV1308" t="s">
        <v>199</v>
      </c>
      <c r="AW1308" t="s">
        <v>198</v>
      </c>
      <c r="AX1308" t="s">
        <v>222</v>
      </c>
      <c r="BL1308">
        <f t="shared" si="270"/>
        <v>-6.6438561897747253</v>
      </c>
      <c r="BM1308">
        <f t="shared" si="271"/>
        <v>-2.9963887464476211</v>
      </c>
      <c r="BN1308" t="str">
        <f t="shared" si="272"/>
        <v/>
      </c>
      <c r="BO1308">
        <v>6.6438561897747253</v>
      </c>
      <c r="BP1308">
        <v>2.9963887464476211</v>
      </c>
      <c r="BQ1308" t="s">
        <v>198</v>
      </c>
    </row>
    <row r="1309" spans="1:69" hidden="1" x14ac:dyDescent="0.25">
      <c r="A1309"/>
      <c r="B1309" t="s">
        <v>4700</v>
      </c>
      <c r="C1309" t="s">
        <v>4701</v>
      </c>
      <c r="D1309" t="s">
        <v>198</v>
      </c>
      <c r="E1309" t="s">
        <v>198</v>
      </c>
      <c r="F1309" t="s">
        <v>198</v>
      </c>
      <c r="G1309" t="s">
        <v>198</v>
      </c>
      <c r="H1309">
        <v>238.47300000000001</v>
      </c>
      <c r="I1309">
        <v>4.88</v>
      </c>
      <c r="J1309">
        <v>2265</v>
      </c>
      <c r="K1309">
        <v>2.1192052980132501</v>
      </c>
      <c r="L1309">
        <v>4</v>
      </c>
      <c r="M1309">
        <v>4</v>
      </c>
      <c r="N1309">
        <v>4</v>
      </c>
      <c r="O1309">
        <v>0</v>
      </c>
      <c r="P1309">
        <v>1</v>
      </c>
      <c r="Q1309" t="s">
        <v>198</v>
      </c>
      <c r="R1309">
        <v>7.0000000000000007E-2</v>
      </c>
      <c r="S1309">
        <v>6.5077967643737802</v>
      </c>
      <c r="T1309" s="8">
        <f t="shared" si="260"/>
        <v>0.16793552463448924</v>
      </c>
      <c r="U1309" s="8">
        <f t="shared" si="261"/>
        <v>0</v>
      </c>
      <c r="V1309" s="7" t="str">
        <f t="shared" si="262"/>
        <v/>
      </c>
      <c r="W1309" t="str">
        <f t="shared" si="263"/>
        <v>n.s.</v>
      </c>
      <c r="X1309" t="str">
        <f t="shared" si="264"/>
        <v>n.s.</v>
      </c>
      <c r="Y1309" t="str">
        <f t="shared" si="265"/>
        <v>n.s.</v>
      </c>
      <c r="Z1309" t="str">
        <f t="shared" si="266"/>
        <v>n.s.</v>
      </c>
      <c r="AA1309">
        <f t="shared" si="267"/>
        <v>1</v>
      </c>
      <c r="AB1309">
        <v>0.16793552463448924</v>
      </c>
      <c r="AC1309" t="s">
        <v>198</v>
      </c>
      <c r="AD1309" t="s">
        <v>198</v>
      </c>
      <c r="AE1309" t="s">
        <v>198</v>
      </c>
      <c r="AF1309" t="s">
        <v>198</v>
      </c>
      <c r="AG1309" t="s">
        <v>198</v>
      </c>
      <c r="AH1309">
        <f t="shared" si="268"/>
        <v>1</v>
      </c>
      <c r="AI1309">
        <v>-7.2482753801523678E-2</v>
      </c>
      <c r="AJ1309" t="s">
        <v>198</v>
      </c>
      <c r="AK1309" t="s">
        <v>198</v>
      </c>
      <c r="AL1309" t="s">
        <v>198</v>
      </c>
      <c r="AM1309" t="s">
        <v>198</v>
      </c>
      <c r="AN1309" t="s">
        <v>198</v>
      </c>
      <c r="AO1309">
        <f t="shared" si="269"/>
        <v>1</v>
      </c>
      <c r="AP1309">
        <v>0.95099999999999996</v>
      </c>
      <c r="AQ1309" t="s">
        <v>198</v>
      </c>
      <c r="AR1309" t="s">
        <v>198</v>
      </c>
      <c r="AS1309" t="s">
        <v>198</v>
      </c>
      <c r="AT1309" t="s">
        <v>198</v>
      </c>
      <c r="AU1309" t="s">
        <v>198</v>
      </c>
      <c r="AV1309" t="s">
        <v>198</v>
      </c>
      <c r="AW1309" t="s">
        <v>198</v>
      </c>
      <c r="AX1309" t="s">
        <v>198</v>
      </c>
      <c r="BL1309" t="str">
        <f t="shared" si="270"/>
        <v/>
      </c>
      <c r="BM1309" t="str">
        <f t="shared" si="271"/>
        <v/>
      </c>
      <c r="BN1309" t="str">
        <f t="shared" si="272"/>
        <v/>
      </c>
      <c r="BO1309" t="s">
        <v>198</v>
      </c>
      <c r="BP1309" t="s">
        <v>198</v>
      </c>
      <c r="BQ1309" t="s">
        <v>198</v>
      </c>
    </row>
    <row r="1310" spans="1:69" hidden="1" x14ac:dyDescent="0.25">
      <c r="A1310"/>
      <c r="B1310" t="s">
        <v>4702</v>
      </c>
      <c r="C1310" t="s">
        <v>4703</v>
      </c>
      <c r="D1310" t="s">
        <v>198</v>
      </c>
      <c r="E1310" t="s">
        <v>198</v>
      </c>
      <c r="F1310" t="s">
        <v>198</v>
      </c>
      <c r="G1310" t="s">
        <v>1255</v>
      </c>
      <c r="H1310">
        <v>40.762999999999998</v>
      </c>
      <c r="I1310">
        <v>5.31</v>
      </c>
      <c r="J1310">
        <v>390</v>
      </c>
      <c r="K1310">
        <v>3.8461538461538498</v>
      </c>
      <c r="L1310">
        <v>4</v>
      </c>
      <c r="M1310">
        <v>1</v>
      </c>
      <c r="N1310">
        <v>1</v>
      </c>
      <c r="O1310">
        <v>0</v>
      </c>
      <c r="P1310">
        <v>1</v>
      </c>
      <c r="Q1310" t="s">
        <v>198</v>
      </c>
      <c r="R1310">
        <v>0.23300000000000001</v>
      </c>
      <c r="S1310">
        <v>14.2284281253815</v>
      </c>
      <c r="T1310" s="8">
        <f t="shared" si="260"/>
        <v>-6.4434335585889535</v>
      </c>
      <c r="U1310" s="8">
        <f t="shared" si="261"/>
        <v>0.13576977657942568</v>
      </c>
      <c r="V1310" s="7">
        <f t="shared" si="262"/>
        <v>8.176784525693522E-14</v>
      </c>
      <c r="W1310" t="str">
        <f t="shared" si="263"/>
        <v>n.s.</v>
      </c>
      <c r="X1310" t="str">
        <f t="shared" si="264"/>
        <v>n.s.</v>
      </c>
      <c r="Y1310" t="str">
        <f t="shared" si="265"/>
        <v>n.s.</v>
      </c>
      <c r="Z1310" t="str">
        <f t="shared" si="266"/>
        <v>n.s.</v>
      </c>
      <c r="AA1310">
        <f t="shared" si="267"/>
        <v>4</v>
      </c>
      <c r="AB1310">
        <v>-6.4034379113387114</v>
      </c>
      <c r="AC1310" t="s">
        <v>198</v>
      </c>
      <c r="AD1310">
        <v>-6.5282587427584113</v>
      </c>
      <c r="AE1310">
        <v>-6.2422257231899847</v>
      </c>
      <c r="AF1310" t="s">
        <v>198</v>
      </c>
      <c r="AG1310">
        <v>-6.5998118570687039</v>
      </c>
      <c r="AH1310">
        <f t="shared" si="268"/>
        <v>4</v>
      </c>
      <c r="AI1310">
        <v>-6.6438561897747244</v>
      </c>
      <c r="AJ1310" t="s">
        <v>198</v>
      </c>
      <c r="AK1310">
        <v>-6.6438561897747244</v>
      </c>
      <c r="AL1310">
        <v>-6.6438561897747253</v>
      </c>
      <c r="AM1310" t="s">
        <v>198</v>
      </c>
      <c r="AN1310">
        <v>-6.6438561897747253</v>
      </c>
      <c r="AO1310">
        <f t="shared" si="269"/>
        <v>4</v>
      </c>
      <c r="AP1310">
        <v>0.01</v>
      </c>
      <c r="AQ1310" t="s">
        <v>198</v>
      </c>
      <c r="AR1310">
        <v>0.01</v>
      </c>
      <c r="AS1310">
        <v>100</v>
      </c>
      <c r="AT1310" t="s">
        <v>198</v>
      </c>
      <c r="AU1310">
        <v>100</v>
      </c>
      <c r="AV1310" t="s">
        <v>198</v>
      </c>
      <c r="AW1310" t="s">
        <v>1254</v>
      </c>
      <c r="AX1310" t="s">
        <v>198</v>
      </c>
      <c r="BL1310">
        <f t="shared" si="270"/>
        <v>-6.6438561897747253</v>
      </c>
      <c r="BM1310" t="str">
        <f t="shared" si="271"/>
        <v/>
      </c>
      <c r="BN1310">
        <f t="shared" si="272"/>
        <v>-6.6438561897747253</v>
      </c>
      <c r="BO1310">
        <v>6.6438561897747253</v>
      </c>
      <c r="BP1310" t="s">
        <v>198</v>
      </c>
      <c r="BQ1310">
        <v>6.6438561897747253</v>
      </c>
    </row>
    <row r="1311" spans="1:69" hidden="1" x14ac:dyDescent="0.25">
      <c r="A1311"/>
      <c r="B1311" t="s">
        <v>4704</v>
      </c>
      <c r="C1311" t="s">
        <v>4705</v>
      </c>
      <c r="D1311" t="s">
        <v>198</v>
      </c>
      <c r="E1311" t="s">
        <v>198</v>
      </c>
      <c r="F1311" t="s">
        <v>198</v>
      </c>
      <c r="G1311" t="s">
        <v>4706</v>
      </c>
      <c r="H1311">
        <v>36.28</v>
      </c>
      <c r="I1311">
        <v>5.52</v>
      </c>
      <c r="J1311">
        <v>318</v>
      </c>
      <c r="K1311">
        <v>8.8050314465408803</v>
      </c>
      <c r="L1311">
        <v>4</v>
      </c>
      <c r="M1311">
        <v>2</v>
      </c>
      <c r="N1311">
        <v>2</v>
      </c>
      <c r="O1311">
        <v>0</v>
      </c>
      <c r="P1311">
        <v>1</v>
      </c>
      <c r="Q1311" t="s">
        <v>198</v>
      </c>
      <c r="R1311">
        <v>0.20200000000000001</v>
      </c>
      <c r="S1311">
        <v>12.1109130382538</v>
      </c>
      <c r="T1311" s="8">
        <f t="shared" si="260"/>
        <v>-0.30872884181296217</v>
      </c>
      <c r="U1311" s="8">
        <f t="shared" si="261"/>
        <v>8.7898624246797577E-2</v>
      </c>
      <c r="V1311" s="7">
        <f t="shared" si="262"/>
        <v>3.012618440382599E-4</v>
      </c>
      <c r="W1311" t="str">
        <f t="shared" si="263"/>
        <v>n.s.</v>
      </c>
      <c r="X1311" t="str">
        <f t="shared" si="264"/>
        <v>n.s.</v>
      </c>
      <c r="Y1311" t="str">
        <f t="shared" si="265"/>
        <v>n.s.</v>
      </c>
      <c r="Z1311" t="str">
        <f t="shared" si="266"/>
        <v>n.s.</v>
      </c>
      <c r="AA1311">
        <f t="shared" si="267"/>
        <v>2</v>
      </c>
      <c r="AB1311" t="s">
        <v>198</v>
      </c>
      <c r="AC1311" t="s">
        <v>198</v>
      </c>
      <c r="AD1311">
        <v>-0.22083021756616461</v>
      </c>
      <c r="AE1311">
        <v>-0.39662746605975974</v>
      </c>
      <c r="AF1311" t="s">
        <v>198</v>
      </c>
      <c r="AG1311" t="s">
        <v>198</v>
      </c>
      <c r="AH1311">
        <f t="shared" si="268"/>
        <v>2</v>
      </c>
      <c r="AI1311" t="s">
        <v>198</v>
      </c>
      <c r="AJ1311" t="s">
        <v>198</v>
      </c>
      <c r="AK1311">
        <v>-0.33642766458247736</v>
      </c>
      <c r="AL1311">
        <v>-0.79825793264450029</v>
      </c>
      <c r="AM1311" t="s">
        <v>198</v>
      </c>
      <c r="AN1311" t="s">
        <v>198</v>
      </c>
      <c r="AO1311">
        <f t="shared" si="269"/>
        <v>2</v>
      </c>
      <c r="AP1311" t="s">
        <v>198</v>
      </c>
      <c r="AQ1311" t="s">
        <v>198</v>
      </c>
      <c r="AR1311">
        <v>0.79200000000000004</v>
      </c>
      <c r="AS1311">
        <v>1.7390000000000001</v>
      </c>
      <c r="AT1311" t="s">
        <v>198</v>
      </c>
      <c r="AU1311" t="s">
        <v>198</v>
      </c>
      <c r="AV1311" t="s">
        <v>198</v>
      </c>
      <c r="AW1311" t="s">
        <v>198</v>
      </c>
      <c r="AX1311" t="s">
        <v>198</v>
      </c>
      <c r="BL1311">
        <f t="shared" si="270"/>
        <v>-0.79825793264450029</v>
      </c>
      <c r="BM1311" t="str">
        <f t="shared" si="271"/>
        <v/>
      </c>
      <c r="BN1311" t="str">
        <f t="shared" si="272"/>
        <v/>
      </c>
      <c r="BO1311">
        <v>0.79825793264450029</v>
      </c>
      <c r="BP1311" t="s">
        <v>198</v>
      </c>
      <c r="BQ1311" t="s">
        <v>198</v>
      </c>
    </row>
    <row r="1312" spans="1:69" hidden="1" x14ac:dyDescent="0.25">
      <c r="A1312"/>
      <c r="B1312" t="s">
        <v>4707</v>
      </c>
      <c r="C1312" t="s">
        <v>4708</v>
      </c>
      <c r="D1312" t="s">
        <v>198</v>
      </c>
      <c r="E1312" t="s">
        <v>198</v>
      </c>
      <c r="F1312" t="s">
        <v>198</v>
      </c>
      <c r="G1312" t="s">
        <v>4709</v>
      </c>
      <c r="H1312">
        <v>14.196</v>
      </c>
      <c r="I1312">
        <v>8.6</v>
      </c>
      <c r="J1312">
        <v>128</v>
      </c>
      <c r="K1312">
        <v>16.40625</v>
      </c>
      <c r="L1312">
        <v>3</v>
      </c>
      <c r="M1312">
        <v>2</v>
      </c>
      <c r="N1312">
        <v>2</v>
      </c>
      <c r="O1312">
        <v>0</v>
      </c>
      <c r="P1312">
        <v>1</v>
      </c>
      <c r="Q1312" t="s">
        <v>198</v>
      </c>
      <c r="R1312">
        <v>2.9809999999999999</v>
      </c>
      <c r="S1312">
        <v>5.3735082149505597</v>
      </c>
      <c r="T1312" s="8">
        <f t="shared" si="260"/>
        <v>0.97939746590169274</v>
      </c>
      <c r="U1312" s="8">
        <f t="shared" si="261"/>
        <v>0</v>
      </c>
      <c r="V1312" s="7" t="str">
        <f t="shared" si="262"/>
        <v/>
      </c>
      <c r="W1312" t="str">
        <f t="shared" si="263"/>
        <v>n.s.</v>
      </c>
      <c r="X1312" t="str">
        <f t="shared" si="264"/>
        <v>n.s.</v>
      </c>
      <c r="Y1312" t="str">
        <f t="shared" si="265"/>
        <v>n.s.</v>
      </c>
      <c r="Z1312" t="str">
        <f t="shared" si="266"/>
        <v>n.s.</v>
      </c>
      <c r="AA1312">
        <f t="shared" si="267"/>
        <v>1</v>
      </c>
      <c r="AB1312" t="s">
        <v>198</v>
      </c>
      <c r="AC1312" t="s">
        <v>198</v>
      </c>
      <c r="AD1312" t="s">
        <v>198</v>
      </c>
      <c r="AE1312">
        <v>0.97939746590169274</v>
      </c>
      <c r="AF1312" t="s">
        <v>198</v>
      </c>
      <c r="AG1312" t="s">
        <v>198</v>
      </c>
      <c r="AH1312">
        <f t="shared" si="268"/>
        <v>1</v>
      </c>
      <c r="AI1312" t="s">
        <v>198</v>
      </c>
      <c r="AJ1312" t="s">
        <v>198</v>
      </c>
      <c r="AK1312" t="s">
        <v>198</v>
      </c>
      <c r="AL1312">
        <v>0.57776699931695219</v>
      </c>
      <c r="AM1312" t="s">
        <v>198</v>
      </c>
      <c r="AN1312" t="s">
        <v>198</v>
      </c>
      <c r="AO1312">
        <f t="shared" si="269"/>
        <v>1</v>
      </c>
      <c r="AP1312" t="s">
        <v>198</v>
      </c>
      <c r="AQ1312" t="s">
        <v>198</v>
      </c>
      <c r="AR1312" t="s">
        <v>198</v>
      </c>
      <c r="AS1312">
        <v>0.67</v>
      </c>
      <c r="AT1312" t="s">
        <v>198</v>
      </c>
      <c r="AU1312" t="s">
        <v>198</v>
      </c>
      <c r="AV1312" t="s">
        <v>199</v>
      </c>
      <c r="AW1312" t="s">
        <v>1254</v>
      </c>
      <c r="AX1312" t="s">
        <v>209</v>
      </c>
      <c r="BL1312">
        <f t="shared" si="270"/>
        <v>0.57776699931695219</v>
      </c>
      <c r="BM1312" t="str">
        <f t="shared" si="271"/>
        <v/>
      </c>
      <c r="BN1312" t="str">
        <f t="shared" si="272"/>
        <v/>
      </c>
      <c r="BO1312">
        <v>-0.57776699931695219</v>
      </c>
      <c r="BP1312" t="s">
        <v>198</v>
      </c>
      <c r="BQ1312" t="s">
        <v>198</v>
      </c>
    </row>
    <row r="1313" spans="1:69" hidden="1" x14ac:dyDescent="0.25">
      <c r="A1313"/>
      <c r="B1313" t="s">
        <v>4710</v>
      </c>
      <c r="C1313" t="s">
        <v>4711</v>
      </c>
      <c r="D1313" t="s">
        <v>198</v>
      </c>
      <c r="E1313" t="s">
        <v>198</v>
      </c>
      <c r="F1313" t="s">
        <v>198</v>
      </c>
      <c r="G1313" t="s">
        <v>198</v>
      </c>
      <c r="H1313">
        <v>40.844999999999999</v>
      </c>
      <c r="I1313">
        <v>6.35</v>
      </c>
      <c r="J1313">
        <v>385</v>
      </c>
      <c r="K1313">
        <v>4.4155844155844202</v>
      </c>
      <c r="L1313">
        <v>2</v>
      </c>
      <c r="M1313">
        <v>1</v>
      </c>
      <c r="N1313">
        <v>1</v>
      </c>
      <c r="O1313">
        <v>0</v>
      </c>
      <c r="P1313">
        <v>1</v>
      </c>
      <c r="Q1313" t="s">
        <v>198</v>
      </c>
      <c r="R1313">
        <v>0.23300000000000001</v>
      </c>
      <c r="S1313">
        <v>7.5091574192047101</v>
      </c>
      <c r="T1313" s="8">
        <f t="shared" si="260"/>
        <v>-2.9346018544938413</v>
      </c>
      <c r="U1313" s="8">
        <f t="shared" si="261"/>
        <v>3.3936239849669181</v>
      </c>
      <c r="V1313" s="7">
        <f t="shared" si="262"/>
        <v>0.11627859998438582</v>
      </c>
      <c r="W1313" t="str">
        <f t="shared" si="263"/>
        <v>n.s.</v>
      </c>
      <c r="X1313" t="str">
        <f t="shared" si="264"/>
        <v>n.s.</v>
      </c>
      <c r="Y1313" t="str">
        <f t="shared" si="265"/>
        <v>n.s.</v>
      </c>
      <c r="Z1313" t="str">
        <f t="shared" si="266"/>
        <v>n.s.</v>
      </c>
      <c r="AA1313">
        <f t="shared" si="267"/>
        <v>2</v>
      </c>
      <c r="AB1313" t="s">
        <v>198</v>
      </c>
      <c r="AC1313">
        <v>-6.3282258394607593</v>
      </c>
      <c r="AD1313" t="s">
        <v>198</v>
      </c>
      <c r="AE1313">
        <v>0.45902213047307722</v>
      </c>
      <c r="AF1313" t="s">
        <v>198</v>
      </c>
      <c r="AG1313" t="s">
        <v>198</v>
      </c>
      <c r="AH1313">
        <f t="shared" si="268"/>
        <v>2</v>
      </c>
      <c r="AI1313" t="s">
        <v>198</v>
      </c>
      <c r="AJ1313">
        <v>-6.6438561897747244</v>
      </c>
      <c r="AK1313" t="s">
        <v>198</v>
      </c>
      <c r="AL1313">
        <v>5.7391663888336684E-2</v>
      </c>
      <c r="AM1313" t="s">
        <v>198</v>
      </c>
      <c r="AN1313" t="s">
        <v>198</v>
      </c>
      <c r="AO1313">
        <f t="shared" si="269"/>
        <v>2</v>
      </c>
      <c r="AP1313" t="s">
        <v>198</v>
      </c>
      <c r="AQ1313">
        <v>0.01</v>
      </c>
      <c r="AR1313" t="s">
        <v>198</v>
      </c>
      <c r="AS1313">
        <v>0.96099999999999997</v>
      </c>
      <c r="AT1313" t="s">
        <v>198</v>
      </c>
      <c r="AU1313" t="s">
        <v>198</v>
      </c>
      <c r="AV1313" t="s">
        <v>198</v>
      </c>
      <c r="AW1313" t="s">
        <v>198</v>
      </c>
      <c r="AX1313" t="s">
        <v>198</v>
      </c>
      <c r="BL1313">
        <f t="shared" si="270"/>
        <v>5.7391663888336684E-2</v>
      </c>
      <c r="BM1313" t="str">
        <f t="shared" si="271"/>
        <v/>
      </c>
      <c r="BN1313" t="str">
        <f t="shared" si="272"/>
        <v/>
      </c>
      <c r="BO1313">
        <v>-5.7391663888336684E-2</v>
      </c>
      <c r="BP1313" t="s">
        <v>198</v>
      </c>
      <c r="BQ1313" t="s">
        <v>198</v>
      </c>
    </row>
    <row r="1314" spans="1:69" hidden="1" x14ac:dyDescent="0.25">
      <c r="A1314"/>
      <c r="B1314" t="s">
        <v>4712</v>
      </c>
      <c r="C1314" t="s">
        <v>4713</v>
      </c>
      <c r="D1314" t="s">
        <v>198</v>
      </c>
      <c r="E1314" t="s">
        <v>198</v>
      </c>
      <c r="F1314" t="s">
        <v>198</v>
      </c>
      <c r="G1314" t="s">
        <v>4714</v>
      </c>
      <c r="H1314">
        <v>17.498999999999999</v>
      </c>
      <c r="I1314">
        <v>5.49</v>
      </c>
      <c r="J1314">
        <v>152</v>
      </c>
      <c r="K1314">
        <v>17.105263157894701</v>
      </c>
      <c r="L1314">
        <v>9</v>
      </c>
      <c r="M1314">
        <v>2</v>
      </c>
      <c r="N1314">
        <v>2</v>
      </c>
      <c r="O1314">
        <v>0</v>
      </c>
      <c r="P1314">
        <v>1</v>
      </c>
      <c r="Q1314" t="s">
        <v>198</v>
      </c>
      <c r="R1314">
        <v>0.995</v>
      </c>
      <c r="S1314">
        <v>21.586106538772601</v>
      </c>
      <c r="T1314" s="8">
        <f t="shared" si="260"/>
        <v>8.9417850490080691E-2</v>
      </c>
      <c r="U1314" s="8">
        <f t="shared" si="261"/>
        <v>0.6773357921072618</v>
      </c>
      <c r="V1314" s="7">
        <f t="shared" si="262"/>
        <v>0.77976035501107455</v>
      </c>
      <c r="W1314" t="str">
        <f t="shared" si="263"/>
        <v>n.s.</v>
      </c>
      <c r="X1314" t="str">
        <f t="shared" si="264"/>
        <v>n.s.</v>
      </c>
      <c r="Y1314" t="str">
        <f t="shared" si="265"/>
        <v>n.s.</v>
      </c>
      <c r="Z1314" t="str">
        <f t="shared" si="266"/>
        <v>n.s.</v>
      </c>
      <c r="AA1314">
        <f t="shared" si="267"/>
        <v>4</v>
      </c>
      <c r="AB1314">
        <v>-0.52079486197687064</v>
      </c>
      <c r="AC1314" t="s">
        <v>198</v>
      </c>
      <c r="AD1314">
        <v>-0.64317251746824189</v>
      </c>
      <c r="AE1314">
        <v>0.87155972435965667</v>
      </c>
      <c r="AF1314" t="s">
        <v>198</v>
      </c>
      <c r="AG1314">
        <v>0.65007905704577873</v>
      </c>
      <c r="AH1314">
        <f t="shared" si="268"/>
        <v>4</v>
      </c>
      <c r="AI1314">
        <v>-0.76121314041288357</v>
      </c>
      <c r="AJ1314" t="s">
        <v>198</v>
      </c>
      <c r="AK1314">
        <v>-0.75876996448455469</v>
      </c>
      <c r="AL1314">
        <v>0.46992925777491612</v>
      </c>
      <c r="AM1314" t="s">
        <v>198</v>
      </c>
      <c r="AN1314">
        <v>0.60603472433975747</v>
      </c>
      <c r="AO1314">
        <f t="shared" si="269"/>
        <v>4</v>
      </c>
      <c r="AP1314">
        <v>0.59</v>
      </c>
      <c r="AQ1314" t="s">
        <v>198</v>
      </c>
      <c r="AR1314">
        <v>0.59099999999999997</v>
      </c>
      <c r="AS1314">
        <v>0.72199999999999998</v>
      </c>
      <c r="AT1314" t="s">
        <v>198</v>
      </c>
      <c r="AU1314">
        <v>0.65700000000000003</v>
      </c>
      <c r="AV1314" t="s">
        <v>198</v>
      </c>
      <c r="AW1314" t="s">
        <v>198</v>
      </c>
      <c r="AX1314" t="s">
        <v>198</v>
      </c>
      <c r="BL1314">
        <f t="shared" si="270"/>
        <v>0.46992925777491612</v>
      </c>
      <c r="BM1314" t="str">
        <f t="shared" si="271"/>
        <v/>
      </c>
      <c r="BN1314">
        <f t="shared" si="272"/>
        <v>0.60603472433975747</v>
      </c>
      <c r="BO1314">
        <v>-0.46992925777491612</v>
      </c>
      <c r="BP1314" t="s">
        <v>198</v>
      </c>
      <c r="BQ1314">
        <v>-0.60603472433975747</v>
      </c>
    </row>
    <row r="1315" spans="1:69" hidden="1" x14ac:dyDescent="0.25">
      <c r="A1315"/>
      <c r="B1315" t="s">
        <v>4715</v>
      </c>
      <c r="C1315" t="s">
        <v>4716</v>
      </c>
      <c r="D1315" t="s">
        <v>198</v>
      </c>
      <c r="E1315" t="s">
        <v>198</v>
      </c>
      <c r="F1315" t="s">
        <v>198</v>
      </c>
      <c r="G1315" t="s">
        <v>4718</v>
      </c>
      <c r="H1315">
        <v>117.17100000000001</v>
      </c>
      <c r="I1315">
        <v>5.62</v>
      </c>
      <c r="J1315">
        <v>1049</v>
      </c>
      <c r="K1315">
        <v>4.7664442326024803</v>
      </c>
      <c r="L1315">
        <v>3</v>
      </c>
      <c r="M1315">
        <v>3</v>
      </c>
      <c r="N1315">
        <v>3</v>
      </c>
      <c r="O1315">
        <v>0</v>
      </c>
      <c r="P1315">
        <v>1</v>
      </c>
      <c r="Q1315" t="s">
        <v>198</v>
      </c>
      <c r="R1315">
        <v>0.112</v>
      </c>
      <c r="S1315">
        <v>7.5770959854126003</v>
      </c>
      <c r="T1315" s="8">
        <f t="shared" si="260"/>
        <v>-6.5640352999135576</v>
      </c>
      <c r="U1315" s="8">
        <f t="shared" si="261"/>
        <v>3.5776557155146271E-2</v>
      </c>
      <c r="V1315" s="7">
        <f t="shared" si="262"/>
        <v>1.9417213294229944E-14</v>
      </c>
      <c r="W1315" t="str">
        <f t="shared" si="263"/>
        <v>n.s.</v>
      </c>
      <c r="X1315" t="str">
        <f t="shared" si="264"/>
        <v>n.s.</v>
      </c>
      <c r="Y1315" t="str">
        <f t="shared" si="265"/>
        <v>n.s.</v>
      </c>
      <c r="Z1315" t="str">
        <f t="shared" si="266"/>
        <v>n.s.</v>
      </c>
      <c r="AA1315">
        <f t="shared" si="267"/>
        <v>2</v>
      </c>
      <c r="AB1315" t="s">
        <v>198</v>
      </c>
      <c r="AC1315" t="s">
        <v>198</v>
      </c>
      <c r="AD1315">
        <v>-6.5282587427584113</v>
      </c>
      <c r="AE1315" t="s">
        <v>198</v>
      </c>
      <c r="AF1315" t="s">
        <v>198</v>
      </c>
      <c r="AG1315">
        <v>-6.5998118570687039</v>
      </c>
      <c r="AH1315">
        <f t="shared" si="268"/>
        <v>2</v>
      </c>
      <c r="AI1315" t="s">
        <v>198</v>
      </c>
      <c r="AJ1315" t="s">
        <v>198</v>
      </c>
      <c r="AK1315">
        <v>-6.6438561897747244</v>
      </c>
      <c r="AL1315" t="s">
        <v>198</v>
      </c>
      <c r="AM1315" t="s">
        <v>198</v>
      </c>
      <c r="AN1315">
        <v>-6.6438561897747253</v>
      </c>
      <c r="AO1315">
        <f t="shared" si="269"/>
        <v>2</v>
      </c>
      <c r="AP1315" t="s">
        <v>198</v>
      </c>
      <c r="AQ1315" t="s">
        <v>198</v>
      </c>
      <c r="AR1315">
        <v>0.01</v>
      </c>
      <c r="AS1315" t="s">
        <v>198</v>
      </c>
      <c r="AT1315" t="s">
        <v>198</v>
      </c>
      <c r="AU1315">
        <v>100</v>
      </c>
      <c r="AV1315" t="s">
        <v>199</v>
      </c>
      <c r="AW1315" t="s">
        <v>362</v>
      </c>
      <c r="AX1315" t="s">
        <v>4717</v>
      </c>
      <c r="BL1315" t="str">
        <f t="shared" si="270"/>
        <v/>
      </c>
      <c r="BM1315" t="str">
        <f t="shared" si="271"/>
        <v/>
      </c>
      <c r="BN1315">
        <f t="shared" si="272"/>
        <v>-6.6438561897747253</v>
      </c>
      <c r="BO1315" t="s">
        <v>198</v>
      </c>
      <c r="BP1315" t="s">
        <v>198</v>
      </c>
      <c r="BQ1315">
        <v>6.6438561897747253</v>
      </c>
    </row>
    <row r="1316" spans="1:69" hidden="1" x14ac:dyDescent="0.25">
      <c r="A1316"/>
      <c r="B1316" t="s">
        <v>4719</v>
      </c>
      <c r="C1316" t="s">
        <v>4720</v>
      </c>
      <c r="D1316" t="s">
        <v>198</v>
      </c>
      <c r="E1316" t="s">
        <v>198</v>
      </c>
      <c r="F1316" t="s">
        <v>198</v>
      </c>
      <c r="G1316" t="s">
        <v>198</v>
      </c>
      <c r="H1316">
        <v>42.164999999999999</v>
      </c>
      <c r="I1316">
        <v>8.43</v>
      </c>
      <c r="J1316">
        <v>389</v>
      </c>
      <c r="K1316">
        <v>6.4267352185090001</v>
      </c>
      <c r="L1316">
        <v>4</v>
      </c>
      <c r="M1316">
        <v>2</v>
      </c>
      <c r="N1316">
        <v>2</v>
      </c>
      <c r="O1316">
        <v>0</v>
      </c>
      <c r="P1316">
        <v>1</v>
      </c>
      <c r="Q1316" t="s">
        <v>198</v>
      </c>
      <c r="R1316">
        <v>0.25900000000000001</v>
      </c>
      <c r="S1316">
        <v>8.1002969741821307</v>
      </c>
      <c r="T1316" s="8">
        <f t="shared" si="260"/>
        <v>-2.0041305177587758</v>
      </c>
      <c r="U1316" s="8">
        <f t="shared" si="261"/>
        <v>3.2086402608255113</v>
      </c>
      <c r="V1316" s="7">
        <f t="shared" si="262"/>
        <v>0.2192514078443081</v>
      </c>
      <c r="W1316" t="str">
        <f t="shared" si="263"/>
        <v>n.s.</v>
      </c>
      <c r="X1316" t="str">
        <f t="shared" si="264"/>
        <v>n.s.</v>
      </c>
      <c r="Y1316" t="str">
        <f t="shared" si="265"/>
        <v>n.s.</v>
      </c>
      <c r="Z1316" t="str">
        <f t="shared" si="266"/>
        <v>n.s.</v>
      </c>
      <c r="AA1316">
        <f t="shared" si="267"/>
        <v>3</v>
      </c>
      <c r="AB1316" t="s">
        <v>198</v>
      </c>
      <c r="AC1316" t="s">
        <v>198</v>
      </c>
      <c r="AD1316">
        <v>-6.5282587427584113</v>
      </c>
      <c r="AE1316">
        <v>0.56167087909520874</v>
      </c>
      <c r="AF1316">
        <v>-4.5803689613124671E-2</v>
      </c>
      <c r="AG1316" t="s">
        <v>198</v>
      </c>
      <c r="AH1316">
        <f t="shared" si="268"/>
        <v>3</v>
      </c>
      <c r="AI1316" t="s">
        <v>198</v>
      </c>
      <c r="AJ1316" t="s">
        <v>198</v>
      </c>
      <c r="AK1316">
        <v>-6.6438561897747244</v>
      </c>
      <c r="AL1316">
        <v>0.16004041251046824</v>
      </c>
      <c r="AM1316">
        <v>-0.24366908096686266</v>
      </c>
      <c r="AN1316" t="s">
        <v>198</v>
      </c>
      <c r="AO1316">
        <f t="shared" si="269"/>
        <v>3</v>
      </c>
      <c r="AP1316" t="s">
        <v>198</v>
      </c>
      <c r="AQ1316" t="s">
        <v>198</v>
      </c>
      <c r="AR1316">
        <v>0.01</v>
      </c>
      <c r="AS1316">
        <v>0.89500000000000002</v>
      </c>
      <c r="AT1316">
        <v>1.1839999999999999</v>
      </c>
      <c r="AU1316" t="s">
        <v>198</v>
      </c>
      <c r="AV1316" t="s">
        <v>198</v>
      </c>
      <c r="AW1316" t="s">
        <v>198</v>
      </c>
      <c r="AX1316" t="s">
        <v>198</v>
      </c>
      <c r="BL1316">
        <f t="shared" si="270"/>
        <v>0.16004041251046824</v>
      </c>
      <c r="BM1316">
        <f t="shared" si="271"/>
        <v>-0.24366908096686266</v>
      </c>
      <c r="BN1316" t="str">
        <f t="shared" si="272"/>
        <v/>
      </c>
      <c r="BO1316">
        <v>-0.16004041251046824</v>
      </c>
      <c r="BP1316">
        <v>0.24366908096686266</v>
      </c>
      <c r="BQ1316" t="s">
        <v>198</v>
      </c>
    </row>
    <row r="1317" spans="1:69" hidden="1" x14ac:dyDescent="0.25">
      <c r="A1317"/>
      <c r="B1317" t="s">
        <v>4721</v>
      </c>
      <c r="C1317" t="s">
        <v>4722</v>
      </c>
      <c r="D1317" t="s">
        <v>198</v>
      </c>
      <c r="E1317" t="s">
        <v>198</v>
      </c>
      <c r="F1317" t="s">
        <v>198</v>
      </c>
      <c r="G1317" t="s">
        <v>4723</v>
      </c>
      <c r="H1317">
        <v>50.197000000000003</v>
      </c>
      <c r="I1317">
        <v>5.74</v>
      </c>
      <c r="J1317">
        <v>457</v>
      </c>
      <c r="K1317">
        <v>8.0962800875273508</v>
      </c>
      <c r="L1317">
        <v>3</v>
      </c>
      <c r="M1317">
        <v>3</v>
      </c>
      <c r="N1317">
        <v>3</v>
      </c>
      <c r="O1317">
        <v>0</v>
      </c>
      <c r="P1317">
        <v>1</v>
      </c>
      <c r="Q1317" t="s">
        <v>198</v>
      </c>
      <c r="R1317">
        <v>0.318</v>
      </c>
      <c r="S1317">
        <v>7.4859530925750697</v>
      </c>
      <c r="T1317" s="8">
        <f t="shared" si="260"/>
        <v>-3.1777614956742792</v>
      </c>
      <c r="U1317" s="8">
        <f t="shared" si="261"/>
        <v>0</v>
      </c>
      <c r="V1317" s="7" t="str">
        <f t="shared" si="262"/>
        <v/>
      </c>
      <c r="W1317" t="str">
        <f t="shared" si="263"/>
        <v>n.s.</v>
      </c>
      <c r="X1317" t="str">
        <f t="shared" si="264"/>
        <v>n.s.</v>
      </c>
      <c r="Y1317" t="str">
        <f t="shared" si="265"/>
        <v>n.s.</v>
      </c>
      <c r="Z1317" t="str">
        <f t="shared" si="266"/>
        <v>n.s.</v>
      </c>
      <c r="AA1317">
        <f t="shared" si="267"/>
        <v>1</v>
      </c>
      <c r="AB1317" t="s">
        <v>198</v>
      </c>
      <c r="AC1317" t="s">
        <v>198</v>
      </c>
      <c r="AD1317">
        <v>-3.1777614956742792</v>
      </c>
      <c r="AE1317" t="s">
        <v>198</v>
      </c>
      <c r="AF1317" t="s">
        <v>198</v>
      </c>
      <c r="AG1317" t="s">
        <v>198</v>
      </c>
      <c r="AH1317">
        <f t="shared" si="268"/>
        <v>1</v>
      </c>
      <c r="AI1317" t="s">
        <v>198</v>
      </c>
      <c r="AJ1317" t="s">
        <v>198</v>
      </c>
      <c r="AK1317">
        <v>-3.2933589426905918</v>
      </c>
      <c r="AL1317" t="s">
        <v>198</v>
      </c>
      <c r="AM1317" t="s">
        <v>198</v>
      </c>
      <c r="AN1317" t="s">
        <v>198</v>
      </c>
      <c r="AO1317">
        <f t="shared" si="269"/>
        <v>1</v>
      </c>
      <c r="AP1317" t="s">
        <v>198</v>
      </c>
      <c r="AQ1317" t="s">
        <v>198</v>
      </c>
      <c r="AR1317">
        <v>0.10199999999999999</v>
      </c>
      <c r="AS1317" t="s">
        <v>198</v>
      </c>
      <c r="AT1317" t="s">
        <v>198</v>
      </c>
      <c r="AU1317" t="s">
        <v>198</v>
      </c>
      <c r="AV1317" t="s">
        <v>199</v>
      </c>
      <c r="AW1317" t="s">
        <v>198</v>
      </c>
      <c r="AX1317" t="s">
        <v>209</v>
      </c>
      <c r="BL1317" t="str">
        <f t="shared" si="270"/>
        <v/>
      </c>
      <c r="BM1317" t="str">
        <f t="shared" si="271"/>
        <v/>
      </c>
      <c r="BN1317" t="str">
        <f t="shared" si="272"/>
        <v/>
      </c>
      <c r="BO1317" t="s">
        <v>198</v>
      </c>
      <c r="BP1317" t="s">
        <v>198</v>
      </c>
      <c r="BQ1317" t="s">
        <v>198</v>
      </c>
    </row>
    <row r="1318" spans="1:69" hidden="1" x14ac:dyDescent="0.25">
      <c r="A1318"/>
      <c r="B1318" t="s">
        <v>4724</v>
      </c>
      <c r="C1318" t="s">
        <v>4725</v>
      </c>
      <c r="D1318" t="s">
        <v>198</v>
      </c>
      <c r="E1318" t="s">
        <v>198</v>
      </c>
      <c r="F1318" t="s">
        <v>198</v>
      </c>
      <c r="G1318" t="s">
        <v>4726</v>
      </c>
      <c r="H1318">
        <v>248.24700000000001</v>
      </c>
      <c r="I1318">
        <v>6.32</v>
      </c>
      <c r="J1318">
        <v>2207</v>
      </c>
      <c r="K1318">
        <v>2.1295876755777101</v>
      </c>
      <c r="L1318">
        <v>3</v>
      </c>
      <c r="M1318">
        <v>3</v>
      </c>
      <c r="N1318">
        <v>3</v>
      </c>
      <c r="O1318">
        <v>0</v>
      </c>
      <c r="P1318">
        <v>1</v>
      </c>
      <c r="Q1318" t="s">
        <v>198</v>
      </c>
      <c r="R1318">
        <v>5.7000000000000002E-2</v>
      </c>
      <c r="S1318">
        <v>8.5583930015564</v>
      </c>
      <c r="T1318" s="8">
        <f t="shared" si="260"/>
        <v>-0.34822413736214231</v>
      </c>
      <c r="U1318" s="8">
        <f t="shared" si="261"/>
        <v>0.57122536272074587</v>
      </c>
      <c r="V1318" s="7">
        <f t="shared" si="262"/>
        <v>0.24350558107258469</v>
      </c>
      <c r="W1318" t="str">
        <f t="shared" si="263"/>
        <v>n.s.</v>
      </c>
      <c r="X1318" t="str">
        <f t="shared" si="264"/>
        <v>n.s.</v>
      </c>
      <c r="Y1318" t="str">
        <f t="shared" si="265"/>
        <v>n.s.</v>
      </c>
      <c r="Z1318" t="str">
        <f t="shared" si="266"/>
        <v>n.s.</v>
      </c>
      <c r="AA1318">
        <f t="shared" si="267"/>
        <v>2</v>
      </c>
      <c r="AB1318">
        <v>0.22300122535860353</v>
      </c>
      <c r="AC1318" t="s">
        <v>198</v>
      </c>
      <c r="AD1318">
        <v>-0.91944950008288817</v>
      </c>
      <c r="AE1318" t="s">
        <v>198</v>
      </c>
      <c r="AF1318" t="s">
        <v>198</v>
      </c>
      <c r="AG1318" t="s">
        <v>198</v>
      </c>
      <c r="AH1318">
        <f t="shared" si="268"/>
        <v>2</v>
      </c>
      <c r="AI1318">
        <v>-1.7417053077409407E-2</v>
      </c>
      <c r="AJ1318" t="s">
        <v>198</v>
      </c>
      <c r="AK1318">
        <v>-1.035046947099201</v>
      </c>
      <c r="AL1318" t="s">
        <v>198</v>
      </c>
      <c r="AM1318" t="s">
        <v>198</v>
      </c>
      <c r="AN1318" t="s">
        <v>198</v>
      </c>
      <c r="AO1318">
        <f t="shared" si="269"/>
        <v>2</v>
      </c>
      <c r="AP1318">
        <v>0.98799999999999999</v>
      </c>
      <c r="AQ1318" t="s">
        <v>198</v>
      </c>
      <c r="AR1318">
        <v>0.48799999999999999</v>
      </c>
      <c r="AS1318" t="s">
        <v>198</v>
      </c>
      <c r="AT1318" t="s">
        <v>198</v>
      </c>
      <c r="AU1318" t="s">
        <v>198</v>
      </c>
      <c r="AV1318" t="s">
        <v>198</v>
      </c>
      <c r="AW1318" t="s">
        <v>198</v>
      </c>
      <c r="AX1318" t="s">
        <v>1310</v>
      </c>
      <c r="BL1318" t="str">
        <f t="shared" si="270"/>
        <v/>
      </c>
      <c r="BM1318" t="str">
        <f t="shared" si="271"/>
        <v/>
      </c>
      <c r="BN1318" t="str">
        <f t="shared" si="272"/>
        <v/>
      </c>
      <c r="BO1318" t="s">
        <v>198</v>
      </c>
      <c r="BP1318" t="s">
        <v>198</v>
      </c>
      <c r="BQ1318" t="s">
        <v>198</v>
      </c>
    </row>
    <row r="1319" spans="1:69" hidden="1" x14ac:dyDescent="0.25">
      <c r="A1319"/>
      <c r="B1319" t="s">
        <v>4727</v>
      </c>
      <c r="C1319" t="s">
        <v>4728</v>
      </c>
      <c r="D1319" t="s">
        <v>198</v>
      </c>
      <c r="E1319" t="s">
        <v>198</v>
      </c>
      <c r="F1319" t="s">
        <v>198</v>
      </c>
      <c r="G1319" t="s">
        <v>198</v>
      </c>
      <c r="H1319">
        <v>24.881</v>
      </c>
      <c r="I1319">
        <v>7.52</v>
      </c>
      <c r="J1319">
        <v>235</v>
      </c>
      <c r="K1319">
        <v>7.2340425531914896</v>
      </c>
      <c r="L1319">
        <v>2</v>
      </c>
      <c r="M1319">
        <v>1</v>
      </c>
      <c r="N1319">
        <v>1</v>
      </c>
      <c r="O1319">
        <v>0</v>
      </c>
      <c r="P1319">
        <v>1</v>
      </c>
      <c r="Q1319" t="s">
        <v>198</v>
      </c>
      <c r="R1319">
        <v>0.58499999999999996</v>
      </c>
      <c r="S1319">
        <v>5.7757833003997803</v>
      </c>
      <c r="T1319" s="8">
        <f t="shared" si="260"/>
        <v>-0.61537599094334716</v>
      </c>
      <c r="U1319" s="8">
        <f t="shared" si="261"/>
        <v>0.17245691754230458</v>
      </c>
      <c r="V1319" s="7">
        <f t="shared" si="262"/>
        <v>2.7620388028395807E-4</v>
      </c>
      <c r="W1319" t="str">
        <f t="shared" si="263"/>
        <v>n.s.</v>
      </c>
      <c r="X1319" t="str">
        <f t="shared" si="264"/>
        <v>n.s.</v>
      </c>
      <c r="Y1319" t="str">
        <f t="shared" si="265"/>
        <v>n.s.</v>
      </c>
      <c r="Z1319" t="str">
        <f t="shared" si="266"/>
        <v>n.s.</v>
      </c>
      <c r="AA1319">
        <f t="shared" si="267"/>
        <v>2</v>
      </c>
      <c r="AB1319" t="s">
        <v>198</v>
      </c>
      <c r="AC1319" t="s">
        <v>198</v>
      </c>
      <c r="AD1319">
        <v>-0.44291907340104247</v>
      </c>
      <c r="AE1319" t="s">
        <v>198</v>
      </c>
      <c r="AF1319" t="s">
        <v>198</v>
      </c>
      <c r="AG1319">
        <v>-0.78783290848565179</v>
      </c>
      <c r="AH1319">
        <f t="shared" si="268"/>
        <v>2</v>
      </c>
      <c r="AI1319" t="s">
        <v>198</v>
      </c>
      <c r="AJ1319" t="s">
        <v>198</v>
      </c>
      <c r="AK1319">
        <v>-0.55851652041735522</v>
      </c>
      <c r="AL1319" t="s">
        <v>198</v>
      </c>
      <c r="AM1319" t="s">
        <v>198</v>
      </c>
      <c r="AN1319">
        <v>-0.83187724119167306</v>
      </c>
      <c r="AO1319">
        <f t="shared" si="269"/>
        <v>2</v>
      </c>
      <c r="AP1319" t="s">
        <v>198</v>
      </c>
      <c r="AQ1319" t="s">
        <v>198</v>
      </c>
      <c r="AR1319">
        <v>0.67900000000000005</v>
      </c>
      <c r="AS1319" t="s">
        <v>198</v>
      </c>
      <c r="AT1319" t="s">
        <v>198</v>
      </c>
      <c r="AU1319">
        <v>1.78</v>
      </c>
      <c r="AV1319" t="s">
        <v>198</v>
      </c>
      <c r="AW1319" t="s">
        <v>1254</v>
      </c>
      <c r="AX1319" t="s">
        <v>198</v>
      </c>
      <c r="BL1319" t="str">
        <f t="shared" si="270"/>
        <v/>
      </c>
      <c r="BM1319" t="str">
        <f t="shared" si="271"/>
        <v/>
      </c>
      <c r="BN1319">
        <f t="shared" si="272"/>
        <v>-0.83187724119167306</v>
      </c>
      <c r="BO1319" t="s">
        <v>198</v>
      </c>
      <c r="BP1319" t="s">
        <v>198</v>
      </c>
      <c r="BQ1319">
        <v>0.83187724119167306</v>
      </c>
    </row>
    <row r="1320" spans="1:69" hidden="1" x14ac:dyDescent="0.25">
      <c r="A1320"/>
      <c r="B1320" t="s">
        <v>4729</v>
      </c>
      <c r="C1320" t="s">
        <v>4730</v>
      </c>
      <c r="D1320" t="s">
        <v>198</v>
      </c>
      <c r="E1320" t="s">
        <v>198</v>
      </c>
      <c r="F1320" t="s">
        <v>198</v>
      </c>
      <c r="G1320" t="s">
        <v>4731</v>
      </c>
      <c r="H1320">
        <v>128.38399999999999</v>
      </c>
      <c r="I1320">
        <v>8.85</v>
      </c>
      <c r="J1320">
        <v>1188</v>
      </c>
      <c r="K1320">
        <v>2.4410774410774398</v>
      </c>
      <c r="L1320">
        <v>4</v>
      </c>
      <c r="M1320">
        <v>2</v>
      </c>
      <c r="N1320">
        <v>2</v>
      </c>
      <c r="O1320">
        <v>0</v>
      </c>
      <c r="P1320">
        <v>1</v>
      </c>
      <c r="Q1320" t="s">
        <v>198</v>
      </c>
      <c r="R1320">
        <v>6.6000000000000003E-2</v>
      </c>
      <c r="S1320">
        <v>9.9402284622192401</v>
      </c>
      <c r="T1320" s="8">
        <f t="shared" si="260"/>
        <v>-6.2422257231899847</v>
      </c>
      <c r="U1320" s="8">
        <f t="shared" si="261"/>
        <v>0</v>
      </c>
      <c r="V1320" s="7" t="str">
        <f t="shared" si="262"/>
        <v/>
      </c>
      <c r="W1320" t="str">
        <f t="shared" si="263"/>
        <v>n.s.</v>
      </c>
      <c r="X1320" t="str">
        <f t="shared" si="264"/>
        <v>n.s.</v>
      </c>
      <c r="Y1320" t="str">
        <f t="shared" si="265"/>
        <v>n.s.</v>
      </c>
      <c r="Z1320" t="str">
        <f t="shared" si="266"/>
        <v>n.s.</v>
      </c>
      <c r="AA1320">
        <f t="shared" si="267"/>
        <v>1</v>
      </c>
      <c r="AB1320" t="s">
        <v>198</v>
      </c>
      <c r="AC1320" t="s">
        <v>198</v>
      </c>
      <c r="AD1320" t="s">
        <v>198</v>
      </c>
      <c r="AE1320">
        <v>-6.2422257231899847</v>
      </c>
      <c r="AF1320" t="s">
        <v>198</v>
      </c>
      <c r="AG1320" t="s">
        <v>198</v>
      </c>
      <c r="AH1320">
        <f t="shared" si="268"/>
        <v>1</v>
      </c>
      <c r="AI1320" t="s">
        <v>198</v>
      </c>
      <c r="AJ1320" t="s">
        <v>198</v>
      </c>
      <c r="AK1320" t="s">
        <v>198</v>
      </c>
      <c r="AL1320">
        <v>-6.6438561897747253</v>
      </c>
      <c r="AM1320" t="s">
        <v>198</v>
      </c>
      <c r="AN1320" t="s">
        <v>198</v>
      </c>
      <c r="AO1320">
        <f t="shared" si="269"/>
        <v>1</v>
      </c>
      <c r="AP1320" t="s">
        <v>198</v>
      </c>
      <c r="AQ1320" t="s">
        <v>198</v>
      </c>
      <c r="AR1320" t="s">
        <v>198</v>
      </c>
      <c r="AS1320">
        <v>100</v>
      </c>
      <c r="AT1320" t="s">
        <v>198</v>
      </c>
      <c r="AU1320" t="s">
        <v>198</v>
      </c>
      <c r="AV1320" t="s">
        <v>1239</v>
      </c>
      <c r="AW1320" t="s">
        <v>1254</v>
      </c>
      <c r="AX1320" t="s">
        <v>222</v>
      </c>
      <c r="BL1320">
        <f t="shared" si="270"/>
        <v>-6.6438561897747253</v>
      </c>
      <c r="BM1320" t="str">
        <f t="shared" si="271"/>
        <v/>
      </c>
      <c r="BN1320" t="str">
        <f t="shared" si="272"/>
        <v/>
      </c>
      <c r="BO1320">
        <v>6.6438561897747253</v>
      </c>
      <c r="BP1320" t="s">
        <v>198</v>
      </c>
      <c r="BQ1320" t="s">
        <v>198</v>
      </c>
    </row>
    <row r="1321" spans="1:69" hidden="1" x14ac:dyDescent="0.25">
      <c r="A1321"/>
      <c r="B1321" t="s">
        <v>4732</v>
      </c>
      <c r="C1321" t="s">
        <v>4733</v>
      </c>
      <c r="D1321" t="s">
        <v>198</v>
      </c>
      <c r="E1321" t="s">
        <v>198</v>
      </c>
      <c r="F1321" t="s">
        <v>198</v>
      </c>
      <c r="G1321" t="s">
        <v>198</v>
      </c>
      <c r="H1321">
        <v>75.123000000000005</v>
      </c>
      <c r="I1321">
        <v>7.99</v>
      </c>
      <c r="J1321">
        <v>704</v>
      </c>
      <c r="K1321">
        <v>3.9772727272727302</v>
      </c>
      <c r="L1321">
        <v>5</v>
      </c>
      <c r="M1321">
        <v>2</v>
      </c>
      <c r="N1321">
        <v>2</v>
      </c>
      <c r="O1321">
        <v>0</v>
      </c>
      <c r="P1321">
        <v>1</v>
      </c>
      <c r="Q1321" t="s">
        <v>198</v>
      </c>
      <c r="R1321">
        <v>0.129</v>
      </c>
      <c r="S1321">
        <v>9.0989630222320592</v>
      </c>
      <c r="T1321" s="8">
        <f t="shared" si="260"/>
        <v>-1.976254294939978</v>
      </c>
      <c r="U1321" s="8">
        <f t="shared" si="261"/>
        <v>6.1776384297373763</v>
      </c>
      <c r="V1321" s="7">
        <f t="shared" si="262"/>
        <v>0.51177907373221587</v>
      </c>
      <c r="W1321" t="str">
        <f t="shared" si="263"/>
        <v>n.s.</v>
      </c>
      <c r="X1321" t="str">
        <f t="shared" si="264"/>
        <v>n.s.</v>
      </c>
      <c r="Y1321" t="str">
        <f t="shared" si="265"/>
        <v>n.s.</v>
      </c>
      <c r="Z1321" t="str">
        <f t="shared" si="266"/>
        <v>n.s.</v>
      </c>
      <c r="AA1321">
        <f t="shared" si="267"/>
        <v>3</v>
      </c>
      <c r="AB1321" t="s">
        <v>198</v>
      </c>
      <c r="AC1321" t="s">
        <v>198</v>
      </c>
      <c r="AD1321">
        <v>6.7594536367910383</v>
      </c>
      <c r="AE1321">
        <v>-6.2422257231899847</v>
      </c>
      <c r="AF1321">
        <v>-6.4459907984209872</v>
      </c>
      <c r="AG1321" t="s">
        <v>198</v>
      </c>
      <c r="AH1321">
        <f t="shared" si="268"/>
        <v>3</v>
      </c>
      <c r="AI1321" t="s">
        <v>198</v>
      </c>
      <c r="AJ1321" t="s">
        <v>198</v>
      </c>
      <c r="AK1321">
        <v>6.6438561897747253</v>
      </c>
      <c r="AL1321">
        <v>-6.6438561897747253</v>
      </c>
      <c r="AM1321">
        <v>-6.6438561897747253</v>
      </c>
      <c r="AN1321" t="s">
        <v>198</v>
      </c>
      <c r="AO1321">
        <f t="shared" si="269"/>
        <v>3</v>
      </c>
      <c r="AP1321" t="s">
        <v>198</v>
      </c>
      <c r="AQ1321" t="s">
        <v>198</v>
      </c>
      <c r="AR1321">
        <v>100</v>
      </c>
      <c r="AS1321">
        <v>100</v>
      </c>
      <c r="AT1321">
        <v>100</v>
      </c>
      <c r="AU1321" t="s">
        <v>198</v>
      </c>
      <c r="AV1321" t="s">
        <v>198</v>
      </c>
      <c r="AW1321" t="s">
        <v>1254</v>
      </c>
      <c r="AX1321" t="s">
        <v>198</v>
      </c>
      <c r="BL1321">
        <f t="shared" si="270"/>
        <v>-6.6438561897747253</v>
      </c>
      <c r="BM1321">
        <f t="shared" si="271"/>
        <v>-6.6438561897747253</v>
      </c>
      <c r="BN1321" t="str">
        <f t="shared" si="272"/>
        <v/>
      </c>
      <c r="BO1321">
        <v>6.6438561897747253</v>
      </c>
      <c r="BP1321">
        <v>6.6438561897747253</v>
      </c>
      <c r="BQ1321" t="s">
        <v>198</v>
      </c>
    </row>
    <row r="1322" spans="1:69" hidden="1" x14ac:dyDescent="0.25">
      <c r="A1322"/>
      <c r="B1322" t="s">
        <v>4734</v>
      </c>
      <c r="C1322" t="s">
        <v>4735</v>
      </c>
      <c r="D1322" t="s">
        <v>198</v>
      </c>
      <c r="E1322" t="s">
        <v>198</v>
      </c>
      <c r="F1322" t="s">
        <v>198</v>
      </c>
      <c r="G1322" t="s">
        <v>198</v>
      </c>
      <c r="H1322">
        <v>84.614999999999995</v>
      </c>
      <c r="I1322">
        <v>5.15</v>
      </c>
      <c r="J1322">
        <v>794</v>
      </c>
      <c r="K1322">
        <v>5.79345088161209</v>
      </c>
      <c r="L1322">
        <v>4</v>
      </c>
      <c r="M1322">
        <v>2</v>
      </c>
      <c r="N1322">
        <v>2</v>
      </c>
      <c r="O1322">
        <v>0</v>
      </c>
      <c r="P1322">
        <v>1</v>
      </c>
      <c r="Q1322" t="s">
        <v>198</v>
      </c>
      <c r="R1322">
        <v>0.11600000000000001</v>
      </c>
      <c r="S1322">
        <v>15.761234760284401</v>
      </c>
      <c r="T1322" s="8">
        <f t="shared" si="260"/>
        <v>-0.90156337047535107</v>
      </c>
      <c r="U1322" s="8">
        <f t="shared" si="261"/>
        <v>0</v>
      </c>
      <c r="V1322" s="7" t="str">
        <f t="shared" si="262"/>
        <v/>
      </c>
      <c r="W1322" t="str">
        <f t="shared" si="263"/>
        <v>n.s.</v>
      </c>
      <c r="X1322" t="str">
        <f t="shared" si="264"/>
        <v>n.s.</v>
      </c>
      <c r="Y1322" t="str">
        <f t="shared" si="265"/>
        <v>n.s.</v>
      </c>
      <c r="Z1322" t="str">
        <f t="shared" si="266"/>
        <v>n.s.</v>
      </c>
      <c r="AA1322">
        <f t="shared" si="267"/>
        <v>1</v>
      </c>
      <c r="AB1322" t="s">
        <v>198</v>
      </c>
      <c r="AC1322" t="s">
        <v>198</v>
      </c>
      <c r="AD1322" t="s">
        <v>198</v>
      </c>
      <c r="AE1322" t="s">
        <v>198</v>
      </c>
      <c r="AF1322" t="s">
        <v>198</v>
      </c>
      <c r="AG1322">
        <v>-0.90156337047535107</v>
      </c>
      <c r="AH1322">
        <f t="shared" si="268"/>
        <v>1</v>
      </c>
      <c r="AI1322" t="s">
        <v>198</v>
      </c>
      <c r="AJ1322" t="s">
        <v>198</v>
      </c>
      <c r="AK1322" t="s">
        <v>198</v>
      </c>
      <c r="AL1322" t="s">
        <v>198</v>
      </c>
      <c r="AM1322" t="s">
        <v>198</v>
      </c>
      <c r="AN1322">
        <v>-0.94560770318137233</v>
      </c>
      <c r="AO1322">
        <f t="shared" si="269"/>
        <v>1</v>
      </c>
      <c r="AP1322" t="s">
        <v>198</v>
      </c>
      <c r="AQ1322" t="s">
        <v>198</v>
      </c>
      <c r="AR1322" t="s">
        <v>198</v>
      </c>
      <c r="AS1322" t="s">
        <v>198</v>
      </c>
      <c r="AT1322" t="s">
        <v>198</v>
      </c>
      <c r="AU1322">
        <v>1.9259999999999999</v>
      </c>
      <c r="AV1322" t="s">
        <v>198</v>
      </c>
      <c r="AW1322" t="s">
        <v>198</v>
      </c>
      <c r="AX1322" t="s">
        <v>1272</v>
      </c>
      <c r="BL1322" t="str">
        <f t="shared" si="270"/>
        <v/>
      </c>
      <c r="BM1322" t="str">
        <f t="shared" si="271"/>
        <v/>
      </c>
      <c r="BN1322">
        <f t="shared" si="272"/>
        <v>-0.94560770318137233</v>
      </c>
      <c r="BO1322" t="s">
        <v>198</v>
      </c>
      <c r="BP1322" t="s">
        <v>198</v>
      </c>
      <c r="BQ1322">
        <v>0.94560770318137233</v>
      </c>
    </row>
    <row r="1323" spans="1:69" hidden="1" x14ac:dyDescent="0.25">
      <c r="A1323"/>
      <c r="B1323" t="s">
        <v>4736</v>
      </c>
      <c r="C1323" t="s">
        <v>4737</v>
      </c>
      <c r="D1323" t="s">
        <v>198</v>
      </c>
      <c r="E1323" t="s">
        <v>198</v>
      </c>
      <c r="F1323" t="s">
        <v>198</v>
      </c>
      <c r="G1323" t="s">
        <v>4738</v>
      </c>
      <c r="H1323">
        <v>24</v>
      </c>
      <c r="I1323">
        <v>9.86</v>
      </c>
      <c r="J1323">
        <v>222</v>
      </c>
      <c r="K1323">
        <v>6.7567567567567597</v>
      </c>
      <c r="L1323">
        <v>6</v>
      </c>
      <c r="M1323">
        <v>1</v>
      </c>
      <c r="N1323">
        <v>1</v>
      </c>
      <c r="O1323">
        <v>0</v>
      </c>
      <c r="P1323">
        <v>1</v>
      </c>
      <c r="Q1323" t="s">
        <v>198</v>
      </c>
      <c r="R1323">
        <v>0.77800000000000002</v>
      </c>
      <c r="S1323">
        <v>15.796476244926501</v>
      </c>
      <c r="T1323" s="8">
        <f t="shared" si="260"/>
        <v>-1.0779216096373092</v>
      </c>
      <c r="U1323" s="8">
        <f t="shared" si="261"/>
        <v>3.2085782662375162</v>
      </c>
      <c r="V1323" s="7">
        <f t="shared" si="262"/>
        <v>0.48273323586007222</v>
      </c>
      <c r="W1323" t="str">
        <f t="shared" si="263"/>
        <v>n.s.</v>
      </c>
      <c r="X1323" t="str">
        <f t="shared" si="264"/>
        <v>n.s.</v>
      </c>
      <c r="Y1323" t="str">
        <f t="shared" si="265"/>
        <v>n.s.</v>
      </c>
      <c r="Z1323" t="str">
        <f t="shared" si="266"/>
        <v>n.s.</v>
      </c>
      <c r="AA1323">
        <f t="shared" si="267"/>
        <v>4</v>
      </c>
      <c r="AB1323">
        <v>-6.4034379113387114</v>
      </c>
      <c r="AC1323" t="s">
        <v>198</v>
      </c>
      <c r="AD1323">
        <v>0.23196220370809739</v>
      </c>
      <c r="AE1323">
        <v>2.1628436069976242</v>
      </c>
      <c r="AF1323" t="s">
        <v>198</v>
      </c>
      <c r="AG1323">
        <v>-0.30305433791624714</v>
      </c>
      <c r="AH1323">
        <f t="shared" si="268"/>
        <v>4</v>
      </c>
      <c r="AI1323">
        <v>-6.6438561897747244</v>
      </c>
      <c r="AJ1323" t="s">
        <v>198</v>
      </c>
      <c r="AK1323">
        <v>0.11636475669178463</v>
      </c>
      <c r="AL1323">
        <v>1.7612131404128835</v>
      </c>
      <c r="AM1323" t="s">
        <v>198</v>
      </c>
      <c r="AN1323">
        <v>-0.34709867062226835</v>
      </c>
      <c r="AO1323">
        <f t="shared" si="269"/>
        <v>4</v>
      </c>
      <c r="AP1323">
        <v>0.01</v>
      </c>
      <c r="AQ1323" t="s">
        <v>198</v>
      </c>
      <c r="AR1323">
        <v>1.0840000000000001</v>
      </c>
      <c r="AS1323">
        <v>0.29499999999999998</v>
      </c>
      <c r="AT1323" t="s">
        <v>198</v>
      </c>
      <c r="AU1323">
        <v>1.272</v>
      </c>
      <c r="AV1323" t="s">
        <v>410</v>
      </c>
      <c r="AW1323" t="s">
        <v>198</v>
      </c>
      <c r="AX1323" t="s">
        <v>1397</v>
      </c>
      <c r="BL1323">
        <f t="shared" si="270"/>
        <v>1.7612131404128835</v>
      </c>
      <c r="BM1323" t="str">
        <f t="shared" si="271"/>
        <v/>
      </c>
      <c r="BN1323">
        <f t="shared" si="272"/>
        <v>-0.34709867062226835</v>
      </c>
      <c r="BO1323">
        <v>-1.7612131404128835</v>
      </c>
      <c r="BP1323" t="s">
        <v>198</v>
      </c>
      <c r="BQ1323">
        <v>0.34709867062226835</v>
      </c>
    </row>
    <row r="1324" spans="1:69" hidden="1" x14ac:dyDescent="0.25">
      <c r="A1324"/>
      <c r="B1324" t="s">
        <v>4739</v>
      </c>
      <c r="C1324" t="s">
        <v>4740</v>
      </c>
      <c r="D1324" t="s">
        <v>198</v>
      </c>
      <c r="E1324" t="s">
        <v>198</v>
      </c>
      <c r="F1324" t="s">
        <v>198</v>
      </c>
      <c r="G1324" t="s">
        <v>198</v>
      </c>
      <c r="H1324">
        <v>29.904</v>
      </c>
      <c r="I1324">
        <v>8.6300000000000008</v>
      </c>
      <c r="J1324">
        <v>270</v>
      </c>
      <c r="K1324">
        <v>7.4074074074074101</v>
      </c>
      <c r="L1324">
        <v>3</v>
      </c>
      <c r="M1324">
        <v>1</v>
      </c>
      <c r="N1324">
        <v>1</v>
      </c>
      <c r="O1324">
        <v>0</v>
      </c>
      <c r="P1324">
        <v>1</v>
      </c>
      <c r="Q1324" t="s">
        <v>198</v>
      </c>
      <c r="R1324">
        <v>0.52</v>
      </c>
      <c r="S1324">
        <v>13.4525458812714</v>
      </c>
      <c r="T1324" s="8">
        <f t="shared" si="260"/>
        <v>-2.3477093807422098</v>
      </c>
      <c r="U1324" s="8">
        <f t="shared" si="261"/>
        <v>2.8187740408069972</v>
      </c>
      <c r="V1324" s="7">
        <f t="shared" si="262"/>
        <v>0.11501344882129892</v>
      </c>
      <c r="W1324" t="str">
        <f t="shared" si="263"/>
        <v>n.s.</v>
      </c>
      <c r="X1324" t="str">
        <f t="shared" si="264"/>
        <v>n.s.</v>
      </c>
      <c r="Y1324" t="str">
        <f t="shared" si="265"/>
        <v>n.s.</v>
      </c>
      <c r="Z1324" t="str">
        <f t="shared" si="266"/>
        <v>n.s.</v>
      </c>
      <c r="AA1324">
        <f t="shared" si="267"/>
        <v>3</v>
      </c>
      <c r="AB1324">
        <v>-0.17077715454843678</v>
      </c>
      <c r="AC1324">
        <v>-6.3282258394607593</v>
      </c>
      <c r="AD1324">
        <v>-0.54412514821743285</v>
      </c>
      <c r="AE1324" t="s">
        <v>198</v>
      </c>
      <c r="AF1324" t="s">
        <v>198</v>
      </c>
      <c r="AG1324" t="s">
        <v>198</v>
      </c>
      <c r="AH1324">
        <f t="shared" si="268"/>
        <v>3</v>
      </c>
      <c r="AI1324">
        <v>-0.41119543298444972</v>
      </c>
      <c r="AJ1324">
        <v>-6.6438561897747244</v>
      </c>
      <c r="AK1324">
        <v>-0.65972259523374566</v>
      </c>
      <c r="AL1324" t="s">
        <v>198</v>
      </c>
      <c r="AM1324" t="s">
        <v>198</v>
      </c>
      <c r="AN1324" t="s">
        <v>198</v>
      </c>
      <c r="AO1324">
        <f t="shared" si="269"/>
        <v>3</v>
      </c>
      <c r="AP1324">
        <v>0.752</v>
      </c>
      <c r="AQ1324">
        <v>0.01</v>
      </c>
      <c r="AR1324">
        <v>0.63300000000000001</v>
      </c>
      <c r="AS1324" t="s">
        <v>198</v>
      </c>
      <c r="AT1324" t="s">
        <v>198</v>
      </c>
      <c r="AU1324" t="s">
        <v>198</v>
      </c>
      <c r="AV1324" t="s">
        <v>198</v>
      </c>
      <c r="AW1324" t="s">
        <v>198</v>
      </c>
      <c r="AX1324" t="s">
        <v>198</v>
      </c>
      <c r="BL1324" t="str">
        <f t="shared" si="270"/>
        <v/>
      </c>
      <c r="BM1324" t="str">
        <f t="shared" si="271"/>
        <v/>
      </c>
      <c r="BN1324" t="str">
        <f t="shared" si="272"/>
        <v/>
      </c>
      <c r="BO1324" t="s">
        <v>198</v>
      </c>
      <c r="BP1324" t="s">
        <v>198</v>
      </c>
      <c r="BQ1324" t="s">
        <v>198</v>
      </c>
    </row>
    <row r="1325" spans="1:69" hidden="1" x14ac:dyDescent="0.25">
      <c r="A1325"/>
      <c r="B1325" t="s">
        <v>4741</v>
      </c>
      <c r="C1325" t="s">
        <v>4742</v>
      </c>
      <c r="D1325" t="s">
        <v>198</v>
      </c>
      <c r="E1325" t="s">
        <v>198</v>
      </c>
      <c r="F1325" t="s">
        <v>198</v>
      </c>
      <c r="G1325" t="s">
        <v>198</v>
      </c>
      <c r="H1325">
        <v>20.773</v>
      </c>
      <c r="I1325">
        <v>9.32</v>
      </c>
      <c r="J1325">
        <v>188</v>
      </c>
      <c r="K1325">
        <v>9.5744680851063801</v>
      </c>
      <c r="L1325">
        <v>6</v>
      </c>
      <c r="M1325">
        <v>1</v>
      </c>
      <c r="N1325">
        <v>1</v>
      </c>
      <c r="O1325">
        <v>0</v>
      </c>
      <c r="P1325">
        <v>1</v>
      </c>
      <c r="Q1325" t="s">
        <v>198</v>
      </c>
      <c r="R1325">
        <v>0.46800000000000003</v>
      </c>
      <c r="S1325">
        <v>21.3819115161896</v>
      </c>
      <c r="T1325" s="8">
        <f t="shared" si="260"/>
        <v>0.61208457945599826</v>
      </c>
      <c r="U1325" s="8">
        <f t="shared" si="261"/>
        <v>1.3213361900148075</v>
      </c>
      <c r="V1325" s="7">
        <f t="shared" si="262"/>
        <v>0.35030332388293101</v>
      </c>
      <c r="W1325" t="str">
        <f t="shared" si="263"/>
        <v>n.s.</v>
      </c>
      <c r="X1325" t="str">
        <f t="shared" si="264"/>
        <v>n.s.</v>
      </c>
      <c r="Y1325" t="str">
        <f t="shared" si="265"/>
        <v>n.s.</v>
      </c>
      <c r="Z1325" t="str">
        <f t="shared" si="266"/>
        <v>n.s.</v>
      </c>
      <c r="AA1325">
        <f t="shared" si="267"/>
        <v>3</v>
      </c>
      <c r="AB1325">
        <v>2.477676049336385</v>
      </c>
      <c r="AC1325" t="s">
        <v>198</v>
      </c>
      <c r="AD1325">
        <v>-0.22813501818939796</v>
      </c>
      <c r="AE1325" t="s">
        <v>198</v>
      </c>
      <c r="AF1325" t="s">
        <v>198</v>
      </c>
      <c r="AG1325">
        <v>-0.4132872927789924</v>
      </c>
      <c r="AH1325">
        <f t="shared" si="268"/>
        <v>3</v>
      </c>
      <c r="AI1325">
        <v>2.237257770900372</v>
      </c>
      <c r="AJ1325" t="s">
        <v>198</v>
      </c>
      <c r="AK1325">
        <v>-0.34373246520571071</v>
      </c>
      <c r="AL1325" t="s">
        <v>198</v>
      </c>
      <c r="AM1325" t="s">
        <v>198</v>
      </c>
      <c r="AN1325">
        <v>-0.4573316254850136</v>
      </c>
      <c r="AO1325">
        <f t="shared" si="269"/>
        <v>3</v>
      </c>
      <c r="AP1325">
        <v>4.7149999999999999</v>
      </c>
      <c r="AQ1325" t="s">
        <v>198</v>
      </c>
      <c r="AR1325">
        <v>0.78800000000000003</v>
      </c>
      <c r="AS1325" t="s">
        <v>198</v>
      </c>
      <c r="AT1325" t="s">
        <v>198</v>
      </c>
      <c r="AU1325">
        <v>1.373</v>
      </c>
      <c r="AV1325" t="s">
        <v>198</v>
      </c>
      <c r="AW1325" t="s">
        <v>1254</v>
      </c>
      <c r="AX1325" t="s">
        <v>198</v>
      </c>
      <c r="BL1325" t="str">
        <f t="shared" si="270"/>
        <v/>
      </c>
      <c r="BM1325" t="str">
        <f t="shared" si="271"/>
        <v/>
      </c>
      <c r="BN1325">
        <f t="shared" si="272"/>
        <v>-0.4573316254850136</v>
      </c>
      <c r="BO1325" t="s">
        <v>198</v>
      </c>
      <c r="BP1325" t="s">
        <v>198</v>
      </c>
      <c r="BQ1325">
        <v>0.4573316254850136</v>
      </c>
    </row>
    <row r="1326" spans="1:69" hidden="1" x14ac:dyDescent="0.25">
      <c r="A1326"/>
      <c r="B1326" t="s">
        <v>4743</v>
      </c>
      <c r="C1326" t="s">
        <v>4744</v>
      </c>
      <c r="D1326" t="s">
        <v>198</v>
      </c>
      <c r="E1326" t="s">
        <v>198</v>
      </c>
      <c r="F1326" t="s">
        <v>198</v>
      </c>
      <c r="G1326" t="s">
        <v>773</v>
      </c>
      <c r="H1326">
        <v>47.177</v>
      </c>
      <c r="I1326">
        <v>7.75</v>
      </c>
      <c r="J1326">
        <v>463</v>
      </c>
      <c r="K1326">
        <v>2.8077753779697598</v>
      </c>
      <c r="L1326">
        <v>5</v>
      </c>
      <c r="M1326">
        <v>1</v>
      </c>
      <c r="N1326">
        <v>1</v>
      </c>
      <c r="O1326">
        <v>0</v>
      </c>
      <c r="P1326">
        <v>1</v>
      </c>
      <c r="Q1326" t="s">
        <v>198</v>
      </c>
      <c r="R1326">
        <v>1.1539999999999999</v>
      </c>
      <c r="S1326">
        <v>14.8784203529358</v>
      </c>
      <c r="T1326" s="8">
        <f t="shared" si="260"/>
        <v>-0.41941713589964769</v>
      </c>
      <c r="U1326" s="8">
        <f t="shared" si="261"/>
        <v>0.30360754928068112</v>
      </c>
      <c r="V1326" s="7">
        <f t="shared" si="262"/>
        <v>1.6394133477641574E-2</v>
      </c>
      <c r="W1326" t="str">
        <f t="shared" si="263"/>
        <v>n.s.</v>
      </c>
      <c r="X1326" t="str">
        <f t="shared" si="264"/>
        <v>n.s.</v>
      </c>
      <c r="Y1326" t="str">
        <f t="shared" si="265"/>
        <v>n.s.</v>
      </c>
      <c r="Z1326" t="str">
        <f t="shared" si="266"/>
        <v>n.s.</v>
      </c>
      <c r="AA1326">
        <f t="shared" si="267"/>
        <v>4</v>
      </c>
      <c r="AB1326">
        <v>-0.47506758831974172</v>
      </c>
      <c r="AC1326">
        <v>-0.50549569151623941</v>
      </c>
      <c r="AD1326">
        <v>6.8676399628820189E-2</v>
      </c>
      <c r="AE1326" t="s">
        <v>198</v>
      </c>
      <c r="AF1326" t="s">
        <v>198</v>
      </c>
      <c r="AG1326">
        <v>-0.76578166339142972</v>
      </c>
      <c r="AH1326">
        <f t="shared" si="268"/>
        <v>4</v>
      </c>
      <c r="AI1326">
        <v>-0.71548586675575465</v>
      </c>
      <c r="AJ1326">
        <v>-0.82112604183020477</v>
      </c>
      <c r="AK1326">
        <v>-4.6921047387492573E-2</v>
      </c>
      <c r="AL1326" t="s">
        <v>198</v>
      </c>
      <c r="AM1326" t="s">
        <v>198</v>
      </c>
      <c r="AN1326">
        <v>-0.80982599609745098</v>
      </c>
      <c r="AO1326">
        <f t="shared" si="269"/>
        <v>4</v>
      </c>
      <c r="AP1326">
        <v>0.60899999999999999</v>
      </c>
      <c r="AQ1326">
        <v>0.56599999999999995</v>
      </c>
      <c r="AR1326">
        <v>0.96799999999999997</v>
      </c>
      <c r="AS1326" t="s">
        <v>198</v>
      </c>
      <c r="AT1326" t="s">
        <v>198</v>
      </c>
      <c r="AU1326">
        <v>1.7529999999999999</v>
      </c>
      <c r="AV1326" t="s">
        <v>198</v>
      </c>
      <c r="AW1326" t="s">
        <v>198</v>
      </c>
      <c r="AX1326" t="s">
        <v>198</v>
      </c>
      <c r="BL1326" t="str">
        <f t="shared" si="270"/>
        <v/>
      </c>
      <c r="BM1326" t="str">
        <f t="shared" si="271"/>
        <v/>
      </c>
      <c r="BN1326">
        <f t="shared" si="272"/>
        <v>-0.80982599609745098</v>
      </c>
      <c r="BO1326" t="s">
        <v>198</v>
      </c>
      <c r="BP1326" t="s">
        <v>198</v>
      </c>
      <c r="BQ1326">
        <v>0.80982599609745098</v>
      </c>
    </row>
    <row r="1327" spans="1:69" hidden="1" x14ac:dyDescent="0.25">
      <c r="A1327"/>
      <c r="B1327" t="s">
        <v>4745</v>
      </c>
      <c r="C1327" t="s">
        <v>4746</v>
      </c>
      <c r="D1327" t="s">
        <v>198</v>
      </c>
      <c r="E1327" t="s">
        <v>198</v>
      </c>
      <c r="F1327" t="s">
        <v>198</v>
      </c>
      <c r="G1327" t="s">
        <v>198</v>
      </c>
      <c r="H1327">
        <v>69.370999999999995</v>
      </c>
      <c r="I1327">
        <v>9</v>
      </c>
      <c r="J1327">
        <v>637</v>
      </c>
      <c r="K1327">
        <v>6.2794348508634199</v>
      </c>
      <c r="L1327">
        <v>3</v>
      </c>
      <c r="M1327">
        <v>3</v>
      </c>
      <c r="N1327">
        <v>3</v>
      </c>
      <c r="O1327">
        <v>0</v>
      </c>
      <c r="P1327">
        <v>1</v>
      </c>
      <c r="Q1327" t="s">
        <v>198</v>
      </c>
      <c r="R1327">
        <v>0.21199999999999999</v>
      </c>
      <c r="S1327">
        <v>8.8016657829284703</v>
      </c>
      <c r="T1327" s="8">
        <f t="shared" si="260"/>
        <v>-1.1148785577273184</v>
      </c>
      <c r="U1327" s="8">
        <f t="shared" si="261"/>
        <v>0</v>
      </c>
      <c r="V1327" s="7" t="str">
        <f t="shared" si="262"/>
        <v/>
      </c>
      <c r="W1327" t="str">
        <f t="shared" si="263"/>
        <v>n.s.</v>
      </c>
      <c r="X1327" t="str">
        <f t="shared" si="264"/>
        <v>n.s.</v>
      </c>
      <c r="Y1327" t="str">
        <f t="shared" si="265"/>
        <v>n.s.</v>
      </c>
      <c r="Z1327" t="str">
        <f t="shared" si="266"/>
        <v>n.s.</v>
      </c>
      <c r="AA1327">
        <f t="shared" si="267"/>
        <v>1</v>
      </c>
      <c r="AB1327" t="s">
        <v>198</v>
      </c>
      <c r="AC1327">
        <v>-1.1148785577273184</v>
      </c>
      <c r="AD1327" t="s">
        <v>198</v>
      </c>
      <c r="AE1327" t="s">
        <v>198</v>
      </c>
      <c r="AF1327" t="s">
        <v>198</v>
      </c>
      <c r="AG1327" t="s">
        <v>198</v>
      </c>
      <c r="AH1327">
        <f t="shared" si="268"/>
        <v>1</v>
      </c>
      <c r="AI1327" t="s">
        <v>198</v>
      </c>
      <c r="AJ1327">
        <v>-1.4305089080412838</v>
      </c>
      <c r="AK1327" t="s">
        <v>198</v>
      </c>
      <c r="AL1327" t="s">
        <v>198</v>
      </c>
      <c r="AM1327" t="s">
        <v>198</v>
      </c>
      <c r="AN1327" t="s">
        <v>198</v>
      </c>
      <c r="AO1327">
        <f t="shared" si="269"/>
        <v>1</v>
      </c>
      <c r="AP1327" t="s">
        <v>198</v>
      </c>
      <c r="AQ1327">
        <v>0.371</v>
      </c>
      <c r="AR1327" t="s">
        <v>198</v>
      </c>
      <c r="AS1327" t="s">
        <v>198</v>
      </c>
      <c r="AT1327" t="s">
        <v>198</v>
      </c>
      <c r="AU1327" t="s">
        <v>198</v>
      </c>
      <c r="AV1327" t="s">
        <v>198</v>
      </c>
      <c r="AW1327" t="s">
        <v>1254</v>
      </c>
      <c r="AX1327" t="s">
        <v>198</v>
      </c>
      <c r="BL1327" t="str">
        <f t="shared" si="270"/>
        <v/>
      </c>
      <c r="BM1327" t="str">
        <f t="shared" si="271"/>
        <v/>
      </c>
      <c r="BN1327" t="str">
        <f t="shared" si="272"/>
        <v/>
      </c>
      <c r="BO1327" t="s">
        <v>198</v>
      </c>
      <c r="BP1327" t="s">
        <v>198</v>
      </c>
      <c r="BQ1327" t="s">
        <v>198</v>
      </c>
    </row>
    <row r="1328" spans="1:69" hidden="1" x14ac:dyDescent="0.25">
      <c r="A1328"/>
      <c r="B1328" t="s">
        <v>4747</v>
      </c>
      <c r="C1328" t="s">
        <v>4748</v>
      </c>
      <c r="D1328" t="s">
        <v>198</v>
      </c>
      <c r="E1328" t="s">
        <v>198</v>
      </c>
      <c r="F1328" t="s">
        <v>198</v>
      </c>
      <c r="G1328" t="s">
        <v>198</v>
      </c>
      <c r="H1328">
        <v>19.53</v>
      </c>
      <c r="I1328">
        <v>9.61</v>
      </c>
      <c r="J1328">
        <v>184</v>
      </c>
      <c r="K1328">
        <v>8.1521739130434803</v>
      </c>
      <c r="L1328">
        <v>3</v>
      </c>
      <c r="M1328">
        <v>1</v>
      </c>
      <c r="N1328">
        <v>1</v>
      </c>
      <c r="O1328">
        <v>0</v>
      </c>
      <c r="P1328">
        <v>1</v>
      </c>
      <c r="Q1328" t="s">
        <v>198</v>
      </c>
      <c r="R1328">
        <v>0.93100000000000005</v>
      </c>
      <c r="S1328">
        <v>5.88596487045288</v>
      </c>
      <c r="T1328" s="8">
        <f t="shared" si="260"/>
        <v>-0.81987267685055309</v>
      </c>
      <c r="U1328" s="8">
        <f t="shared" si="261"/>
        <v>6.8921260430006182E-2</v>
      </c>
      <c r="V1328" s="7">
        <f t="shared" si="262"/>
        <v>2.5504365769911147E-7</v>
      </c>
      <c r="W1328" t="str">
        <f t="shared" si="263"/>
        <v>n.s.</v>
      </c>
      <c r="X1328" t="str">
        <f t="shared" si="264"/>
        <v>n.s.</v>
      </c>
      <c r="Y1328" t="str">
        <f t="shared" si="265"/>
        <v>n.s.</v>
      </c>
      <c r="Z1328" t="str">
        <f t="shared" si="266"/>
        <v>n.s.</v>
      </c>
      <c r="AA1328">
        <f t="shared" si="267"/>
        <v>2</v>
      </c>
      <c r="AB1328">
        <v>-0.75095141642054697</v>
      </c>
      <c r="AC1328" t="s">
        <v>198</v>
      </c>
      <c r="AD1328" t="s">
        <v>198</v>
      </c>
      <c r="AE1328">
        <v>-0.88879393728055933</v>
      </c>
      <c r="AF1328" t="s">
        <v>198</v>
      </c>
      <c r="AG1328" t="s">
        <v>198</v>
      </c>
      <c r="AH1328">
        <f t="shared" si="268"/>
        <v>2</v>
      </c>
      <c r="AI1328">
        <v>-0.9913696948565599</v>
      </c>
      <c r="AJ1328" t="s">
        <v>198</v>
      </c>
      <c r="AK1328" t="s">
        <v>198</v>
      </c>
      <c r="AL1328">
        <v>-1.2904244038652999</v>
      </c>
      <c r="AM1328" t="s">
        <v>198</v>
      </c>
      <c r="AN1328" t="s">
        <v>198</v>
      </c>
      <c r="AO1328">
        <f t="shared" si="269"/>
        <v>2</v>
      </c>
      <c r="AP1328">
        <v>0.503</v>
      </c>
      <c r="AQ1328" t="s">
        <v>198</v>
      </c>
      <c r="AR1328" t="s">
        <v>198</v>
      </c>
      <c r="AS1328">
        <v>2.4460000000000002</v>
      </c>
      <c r="AT1328" t="s">
        <v>198</v>
      </c>
      <c r="AU1328" t="s">
        <v>198</v>
      </c>
      <c r="AV1328" t="s">
        <v>198</v>
      </c>
      <c r="AW1328" t="s">
        <v>198</v>
      </c>
      <c r="AX1328" t="s">
        <v>198</v>
      </c>
      <c r="BL1328">
        <f t="shared" si="270"/>
        <v>-1.2904244038652999</v>
      </c>
      <c r="BM1328" t="str">
        <f t="shared" si="271"/>
        <v/>
      </c>
      <c r="BN1328" t="str">
        <f t="shared" si="272"/>
        <v/>
      </c>
      <c r="BO1328">
        <v>1.2904244038652999</v>
      </c>
      <c r="BP1328" t="s">
        <v>198</v>
      </c>
      <c r="BQ1328" t="s">
        <v>198</v>
      </c>
    </row>
    <row r="1329" spans="1:69" hidden="1" x14ac:dyDescent="0.25">
      <c r="A1329"/>
      <c r="B1329" t="s">
        <v>4749</v>
      </c>
      <c r="C1329" t="s">
        <v>4750</v>
      </c>
      <c r="D1329" t="s">
        <v>198</v>
      </c>
      <c r="E1329" t="s">
        <v>198</v>
      </c>
      <c r="F1329" t="s">
        <v>198</v>
      </c>
      <c r="G1329" t="s">
        <v>4751</v>
      </c>
      <c r="H1329">
        <v>17.925000000000001</v>
      </c>
      <c r="I1329">
        <v>9.2799999999999994</v>
      </c>
      <c r="J1329">
        <v>162</v>
      </c>
      <c r="K1329">
        <v>9.8765432098765409</v>
      </c>
      <c r="L1329">
        <v>11</v>
      </c>
      <c r="M1329">
        <v>3</v>
      </c>
      <c r="N1329">
        <v>3</v>
      </c>
      <c r="O1329">
        <v>0</v>
      </c>
      <c r="P1329">
        <v>1</v>
      </c>
      <c r="Q1329" t="s">
        <v>198</v>
      </c>
      <c r="R1329">
        <v>1.7829999999999999</v>
      </c>
      <c r="S1329">
        <v>23.443407058715799</v>
      </c>
      <c r="T1329" s="8">
        <f t="shared" si="260"/>
        <v>-6.271044327348331E-2</v>
      </c>
      <c r="U1329" s="8">
        <f t="shared" si="261"/>
        <v>0.13059580756186459</v>
      </c>
      <c r="V1329" s="7">
        <f t="shared" si="262"/>
        <v>0.32351891767401553</v>
      </c>
      <c r="W1329" t="str">
        <f t="shared" si="263"/>
        <v>n.s.</v>
      </c>
      <c r="X1329" t="str">
        <f t="shared" si="264"/>
        <v>n.s.</v>
      </c>
      <c r="Y1329" t="str">
        <f t="shared" si="265"/>
        <v>n.s.</v>
      </c>
      <c r="Z1329" t="str">
        <f t="shared" si="266"/>
        <v>n.s.</v>
      </c>
      <c r="AA1329">
        <f t="shared" si="267"/>
        <v>4</v>
      </c>
      <c r="AB1329" t="s">
        <v>198</v>
      </c>
      <c r="AC1329" t="s">
        <v>198</v>
      </c>
      <c r="AD1329">
        <v>-8.6974470831374093E-2</v>
      </c>
      <c r="AE1329">
        <v>-0.26376230445715088</v>
      </c>
      <c r="AF1329">
        <v>8.01703486839834E-2</v>
      </c>
      <c r="AG1329">
        <v>1.9724653510608318E-2</v>
      </c>
      <c r="AH1329">
        <f t="shared" si="268"/>
        <v>4</v>
      </c>
      <c r="AI1329" t="s">
        <v>198</v>
      </c>
      <c r="AJ1329" t="s">
        <v>198</v>
      </c>
      <c r="AK1329">
        <v>-0.20257191784768686</v>
      </c>
      <c r="AL1329">
        <v>-0.66539277104189143</v>
      </c>
      <c r="AM1329">
        <v>-0.11769504266975458</v>
      </c>
      <c r="AN1329">
        <v>-2.4319679195412894E-2</v>
      </c>
      <c r="AO1329">
        <f t="shared" si="269"/>
        <v>4</v>
      </c>
      <c r="AP1329" t="s">
        <v>198</v>
      </c>
      <c r="AQ1329" t="s">
        <v>198</v>
      </c>
      <c r="AR1329">
        <v>0.86899999999999999</v>
      </c>
      <c r="AS1329">
        <v>1.5860000000000001</v>
      </c>
      <c r="AT1329">
        <v>1.085</v>
      </c>
      <c r="AU1329">
        <v>1.0169999999999999</v>
      </c>
      <c r="AV1329" t="s">
        <v>199</v>
      </c>
      <c r="AW1329" t="s">
        <v>1423</v>
      </c>
      <c r="AX1329" t="s">
        <v>1424</v>
      </c>
      <c r="BL1329">
        <f t="shared" si="270"/>
        <v>-0.66539277104189143</v>
      </c>
      <c r="BM1329">
        <f t="shared" si="271"/>
        <v>-0.11769504266975458</v>
      </c>
      <c r="BN1329">
        <f t="shared" si="272"/>
        <v>-2.4319679195412894E-2</v>
      </c>
      <c r="BO1329">
        <v>0.66539277104189143</v>
      </c>
      <c r="BP1329">
        <v>0.11769504266975458</v>
      </c>
      <c r="BQ1329">
        <v>2.4319679195412894E-2</v>
      </c>
    </row>
    <row r="1330" spans="1:69" hidden="1" x14ac:dyDescent="0.25">
      <c r="A1330"/>
      <c r="B1330" t="s">
        <v>4752</v>
      </c>
      <c r="C1330" t="s">
        <v>4753</v>
      </c>
      <c r="D1330" t="s">
        <v>198</v>
      </c>
      <c r="E1330" t="s">
        <v>198</v>
      </c>
      <c r="F1330" t="s">
        <v>198</v>
      </c>
      <c r="G1330" t="s">
        <v>4754</v>
      </c>
      <c r="H1330">
        <v>73.087999999999994</v>
      </c>
      <c r="I1330">
        <v>7.58</v>
      </c>
      <c r="J1330">
        <v>672</v>
      </c>
      <c r="K1330">
        <v>2.2321428571428599</v>
      </c>
      <c r="L1330">
        <v>2</v>
      </c>
      <c r="M1330">
        <v>1</v>
      </c>
      <c r="N1330">
        <v>1</v>
      </c>
      <c r="O1330">
        <v>0</v>
      </c>
      <c r="P1330">
        <v>1</v>
      </c>
      <c r="Q1330" t="s">
        <v>198</v>
      </c>
      <c r="R1330">
        <v>0.125</v>
      </c>
      <c r="S1330">
        <v>6.2715928554534903</v>
      </c>
      <c r="T1330" s="8">
        <f t="shared" si="260"/>
        <v>-0.14793717819032537</v>
      </c>
      <c r="U1330" s="8">
        <f t="shared" si="261"/>
        <v>0</v>
      </c>
      <c r="V1330" s="7" t="str">
        <f t="shared" si="262"/>
        <v/>
      </c>
      <c r="W1330" t="str">
        <f t="shared" si="263"/>
        <v>n.s.</v>
      </c>
      <c r="X1330" t="str">
        <f t="shared" si="264"/>
        <v>n.s.</v>
      </c>
      <c r="Y1330" t="str">
        <f t="shared" si="265"/>
        <v>n.s.</v>
      </c>
      <c r="Z1330" t="str">
        <f t="shared" si="266"/>
        <v>n.s.</v>
      </c>
      <c r="AA1330">
        <f t="shared" si="267"/>
        <v>1</v>
      </c>
      <c r="AB1330">
        <v>-0.14793717819032537</v>
      </c>
      <c r="AC1330" t="s">
        <v>198</v>
      </c>
      <c r="AD1330" t="s">
        <v>198</v>
      </c>
      <c r="AE1330" t="s">
        <v>198</v>
      </c>
      <c r="AF1330" t="s">
        <v>198</v>
      </c>
      <c r="AG1330" t="s">
        <v>198</v>
      </c>
      <c r="AH1330">
        <f t="shared" si="268"/>
        <v>1</v>
      </c>
      <c r="AI1330">
        <v>-0.3883554566263383</v>
      </c>
      <c r="AJ1330" t="s">
        <v>198</v>
      </c>
      <c r="AK1330" t="s">
        <v>198</v>
      </c>
      <c r="AL1330" t="s">
        <v>198</v>
      </c>
      <c r="AM1330" t="s">
        <v>198</v>
      </c>
      <c r="AN1330" t="s">
        <v>198</v>
      </c>
      <c r="AO1330">
        <f t="shared" si="269"/>
        <v>1</v>
      </c>
      <c r="AP1330">
        <v>0.76400000000000001</v>
      </c>
      <c r="AQ1330" t="s">
        <v>198</v>
      </c>
      <c r="AR1330" t="s">
        <v>198</v>
      </c>
      <c r="AS1330" t="s">
        <v>198</v>
      </c>
      <c r="AT1330" t="s">
        <v>198</v>
      </c>
      <c r="AU1330" t="s">
        <v>198</v>
      </c>
      <c r="AV1330" t="s">
        <v>1239</v>
      </c>
      <c r="AW1330" t="s">
        <v>2585</v>
      </c>
      <c r="AX1330" t="s">
        <v>222</v>
      </c>
      <c r="BL1330" t="str">
        <f t="shared" si="270"/>
        <v/>
      </c>
      <c r="BM1330" t="str">
        <f t="shared" si="271"/>
        <v/>
      </c>
      <c r="BN1330" t="str">
        <f t="shared" si="272"/>
        <v/>
      </c>
      <c r="BO1330" t="s">
        <v>198</v>
      </c>
      <c r="BP1330" t="s">
        <v>198</v>
      </c>
      <c r="BQ1330" t="s">
        <v>198</v>
      </c>
    </row>
    <row r="1331" spans="1:69" hidden="1" x14ac:dyDescent="0.25">
      <c r="A1331"/>
      <c r="B1331" t="s">
        <v>4755</v>
      </c>
      <c r="C1331" t="s">
        <v>4756</v>
      </c>
      <c r="D1331" t="s">
        <v>198</v>
      </c>
      <c r="E1331" t="s">
        <v>198</v>
      </c>
      <c r="F1331" t="s">
        <v>198</v>
      </c>
      <c r="G1331" t="s">
        <v>198</v>
      </c>
      <c r="H1331">
        <v>94.748000000000005</v>
      </c>
      <c r="I1331">
        <v>4.74</v>
      </c>
      <c r="J1331">
        <v>884</v>
      </c>
      <c r="K1331">
        <v>3.1674208144796401</v>
      </c>
      <c r="L1331">
        <v>3</v>
      </c>
      <c r="M1331">
        <v>2</v>
      </c>
      <c r="N1331">
        <v>2</v>
      </c>
      <c r="O1331">
        <v>0</v>
      </c>
      <c r="P1331">
        <v>1</v>
      </c>
      <c r="Q1331" t="s">
        <v>198</v>
      </c>
      <c r="R1331">
        <v>0.14799999999999999</v>
      </c>
      <c r="S1331">
        <v>7.0410808324813798</v>
      </c>
      <c r="T1331" s="8">
        <f t="shared" si="260"/>
        <v>-0.80483217989216937</v>
      </c>
      <c r="U1331" s="8">
        <f t="shared" si="261"/>
        <v>5.7949796771765349</v>
      </c>
      <c r="V1331" s="7">
        <f t="shared" si="262"/>
        <v>0.77821318875278189</v>
      </c>
      <c r="W1331" t="str">
        <f t="shared" si="263"/>
        <v>n.s.</v>
      </c>
      <c r="X1331" t="str">
        <f t="shared" si="264"/>
        <v>n.s.</v>
      </c>
      <c r="Y1331" t="str">
        <f t="shared" si="265"/>
        <v>n.s.</v>
      </c>
      <c r="Z1331" t="str">
        <f t="shared" si="266"/>
        <v>n.s.</v>
      </c>
      <c r="AA1331">
        <f t="shared" si="267"/>
        <v>2</v>
      </c>
      <c r="AB1331" t="s">
        <v>198</v>
      </c>
      <c r="AC1331">
        <v>4.9901474972843651</v>
      </c>
      <c r="AD1331" t="s">
        <v>198</v>
      </c>
      <c r="AE1331" t="s">
        <v>198</v>
      </c>
      <c r="AF1331" t="s">
        <v>198</v>
      </c>
      <c r="AG1331">
        <v>-6.5998118570687039</v>
      </c>
      <c r="AH1331">
        <f t="shared" si="268"/>
        <v>2</v>
      </c>
      <c r="AI1331" t="s">
        <v>198</v>
      </c>
      <c r="AJ1331">
        <v>4.6745171469704001</v>
      </c>
      <c r="AK1331" t="s">
        <v>198</v>
      </c>
      <c r="AL1331" t="s">
        <v>198</v>
      </c>
      <c r="AM1331" t="s">
        <v>198</v>
      </c>
      <c r="AN1331">
        <v>-6.6438561897747253</v>
      </c>
      <c r="AO1331">
        <f t="shared" si="269"/>
        <v>2</v>
      </c>
      <c r="AP1331" t="s">
        <v>198</v>
      </c>
      <c r="AQ1331">
        <v>25.536999999999999</v>
      </c>
      <c r="AR1331" t="s">
        <v>198</v>
      </c>
      <c r="AS1331" t="s">
        <v>198</v>
      </c>
      <c r="AT1331" t="s">
        <v>198</v>
      </c>
      <c r="AU1331">
        <v>100</v>
      </c>
      <c r="AV1331" t="s">
        <v>198</v>
      </c>
      <c r="AW1331" t="s">
        <v>198</v>
      </c>
      <c r="AX1331" t="s">
        <v>198</v>
      </c>
      <c r="BL1331" t="str">
        <f t="shared" si="270"/>
        <v/>
      </c>
      <c r="BM1331" t="str">
        <f t="shared" si="271"/>
        <v/>
      </c>
      <c r="BN1331">
        <f t="shared" si="272"/>
        <v>-6.6438561897747253</v>
      </c>
      <c r="BO1331" t="s">
        <v>198</v>
      </c>
      <c r="BP1331" t="s">
        <v>198</v>
      </c>
      <c r="BQ1331">
        <v>6.6438561897747253</v>
      </c>
    </row>
    <row r="1332" spans="1:69" hidden="1" x14ac:dyDescent="0.25">
      <c r="A1332"/>
      <c r="B1332" t="s">
        <v>4757</v>
      </c>
      <c r="C1332" t="s">
        <v>4758</v>
      </c>
      <c r="D1332" t="s">
        <v>198</v>
      </c>
      <c r="E1332" t="s">
        <v>198</v>
      </c>
      <c r="F1332" t="s">
        <v>198</v>
      </c>
      <c r="G1332" t="s">
        <v>4759</v>
      </c>
      <c r="H1332">
        <v>22.193999999999999</v>
      </c>
      <c r="I1332">
        <v>4.26</v>
      </c>
      <c r="J1332">
        <v>206</v>
      </c>
      <c r="K1332">
        <v>13.106796116504899</v>
      </c>
      <c r="L1332">
        <v>3</v>
      </c>
      <c r="M1332">
        <v>1</v>
      </c>
      <c r="N1332">
        <v>1</v>
      </c>
      <c r="O1332">
        <v>0</v>
      </c>
      <c r="P1332">
        <v>1</v>
      </c>
      <c r="Q1332" t="s">
        <v>198</v>
      </c>
      <c r="R1332">
        <v>0.58499999999999996</v>
      </c>
      <c r="S1332">
        <v>7.4091701507568404</v>
      </c>
      <c r="T1332" s="8" t="str">
        <f t="shared" si="260"/>
        <v/>
      </c>
      <c r="U1332" s="8" t="str">
        <f t="shared" si="261"/>
        <v/>
      </c>
      <c r="V1332" s="7" t="str">
        <f t="shared" si="262"/>
        <v/>
      </c>
      <c r="W1332" t="str">
        <f t="shared" si="263"/>
        <v>n.q.</v>
      </c>
      <c r="X1332" t="str">
        <f t="shared" si="264"/>
        <v>n.q.</v>
      </c>
      <c r="Y1332" t="str">
        <f t="shared" si="265"/>
        <v>n.q.</v>
      </c>
      <c r="Z1332" t="str">
        <f t="shared" si="266"/>
        <v>n.q.</v>
      </c>
      <c r="AA1332">
        <f t="shared" si="267"/>
        <v>0</v>
      </c>
      <c r="AB1332" t="s">
        <v>198</v>
      </c>
      <c r="AC1332" t="s">
        <v>198</v>
      </c>
      <c r="AD1332" t="s">
        <v>198</v>
      </c>
      <c r="AE1332" t="s">
        <v>198</v>
      </c>
      <c r="AF1332" t="s">
        <v>198</v>
      </c>
      <c r="AG1332" t="s">
        <v>198</v>
      </c>
      <c r="AH1332">
        <f t="shared" si="268"/>
        <v>0</v>
      </c>
      <c r="AI1332" t="s">
        <v>198</v>
      </c>
      <c r="AJ1332" t="s">
        <v>198</v>
      </c>
      <c r="AK1332" t="s">
        <v>198</v>
      </c>
      <c r="AL1332" t="s">
        <v>198</v>
      </c>
      <c r="AM1332" t="s">
        <v>198</v>
      </c>
      <c r="AN1332" t="s">
        <v>198</v>
      </c>
      <c r="AO1332">
        <f t="shared" si="269"/>
        <v>0</v>
      </c>
      <c r="AP1332" t="s">
        <v>198</v>
      </c>
      <c r="AQ1332" t="s">
        <v>198</v>
      </c>
      <c r="AR1332" t="s">
        <v>198</v>
      </c>
      <c r="AS1332" t="s">
        <v>198</v>
      </c>
      <c r="AT1332" t="s">
        <v>198</v>
      </c>
      <c r="AU1332" t="s">
        <v>198</v>
      </c>
      <c r="AV1332" t="s">
        <v>198</v>
      </c>
      <c r="AW1332" t="s">
        <v>198</v>
      </c>
      <c r="AX1332" t="s">
        <v>198</v>
      </c>
      <c r="BL1332" t="str">
        <f t="shared" si="270"/>
        <v/>
      </c>
      <c r="BM1332" t="str">
        <f t="shared" si="271"/>
        <v/>
      </c>
      <c r="BN1332" t="str">
        <f t="shared" si="272"/>
        <v/>
      </c>
      <c r="BO1332" t="s">
        <v>198</v>
      </c>
      <c r="BP1332" t="s">
        <v>198</v>
      </c>
      <c r="BQ1332" t="s">
        <v>198</v>
      </c>
    </row>
    <row r="1333" spans="1:69" hidden="1" x14ac:dyDescent="0.25">
      <c r="A1333"/>
      <c r="B1333" t="s">
        <v>4760</v>
      </c>
      <c r="C1333" t="s">
        <v>4761</v>
      </c>
      <c r="D1333" t="s">
        <v>198</v>
      </c>
      <c r="E1333" t="s">
        <v>198</v>
      </c>
      <c r="F1333" t="s">
        <v>198</v>
      </c>
      <c r="G1333" t="s">
        <v>4762</v>
      </c>
      <c r="H1333">
        <v>27.992000000000001</v>
      </c>
      <c r="I1333">
        <v>10.3</v>
      </c>
      <c r="J1333">
        <v>254</v>
      </c>
      <c r="K1333">
        <v>7.4803149606299204</v>
      </c>
      <c r="L1333">
        <v>3</v>
      </c>
      <c r="M1333">
        <v>2</v>
      </c>
      <c r="N1333">
        <v>2</v>
      </c>
      <c r="O1333">
        <v>0</v>
      </c>
      <c r="P1333">
        <v>1</v>
      </c>
      <c r="Q1333" t="s">
        <v>198</v>
      </c>
      <c r="R1333">
        <v>0.41299999999999998</v>
      </c>
      <c r="S1333">
        <v>5.9937494993209803</v>
      </c>
      <c r="T1333" s="8">
        <f t="shared" si="260"/>
        <v>0.46100116918912343</v>
      </c>
      <c r="U1333" s="8">
        <f t="shared" si="261"/>
        <v>0.67239092452022331</v>
      </c>
      <c r="V1333" s="7">
        <f t="shared" si="262"/>
        <v>0.19606628988169442</v>
      </c>
      <c r="W1333" t="str">
        <f t="shared" si="263"/>
        <v>n.s.</v>
      </c>
      <c r="X1333" t="str">
        <f t="shared" si="264"/>
        <v>n.s.</v>
      </c>
      <c r="Y1333" t="str">
        <f t="shared" si="265"/>
        <v>n.s.</v>
      </c>
      <c r="Z1333" t="str">
        <f t="shared" si="266"/>
        <v>n.s.</v>
      </c>
      <c r="AA1333">
        <f t="shared" si="267"/>
        <v>2</v>
      </c>
      <c r="AB1333">
        <v>1.1333920937093467</v>
      </c>
      <c r="AC1333" t="s">
        <v>198</v>
      </c>
      <c r="AD1333" t="s">
        <v>198</v>
      </c>
      <c r="AE1333" t="s">
        <v>198</v>
      </c>
      <c r="AF1333">
        <v>-0.21138975533109983</v>
      </c>
      <c r="AG1333" t="s">
        <v>198</v>
      </c>
      <c r="AH1333">
        <f t="shared" si="268"/>
        <v>2</v>
      </c>
      <c r="AI1333">
        <v>0.89297381527333375</v>
      </c>
      <c r="AJ1333" t="s">
        <v>198</v>
      </c>
      <c r="AK1333" t="s">
        <v>198</v>
      </c>
      <c r="AL1333" t="s">
        <v>198</v>
      </c>
      <c r="AM1333">
        <v>-0.40925514668483781</v>
      </c>
      <c r="AN1333" t="s">
        <v>198</v>
      </c>
      <c r="AO1333">
        <f t="shared" si="269"/>
        <v>2</v>
      </c>
      <c r="AP1333">
        <v>1.857</v>
      </c>
      <c r="AQ1333" t="s">
        <v>198</v>
      </c>
      <c r="AR1333" t="s">
        <v>198</v>
      </c>
      <c r="AS1333" t="s">
        <v>198</v>
      </c>
      <c r="AT1333">
        <v>1.3280000000000001</v>
      </c>
      <c r="AU1333" t="s">
        <v>198</v>
      </c>
      <c r="AV1333" t="s">
        <v>198</v>
      </c>
      <c r="AW1333" t="s">
        <v>198</v>
      </c>
      <c r="AX1333" t="s">
        <v>583</v>
      </c>
      <c r="BL1333" t="str">
        <f t="shared" si="270"/>
        <v/>
      </c>
      <c r="BM1333">
        <f t="shared" si="271"/>
        <v>-0.40925514668483781</v>
      </c>
      <c r="BN1333" t="str">
        <f t="shared" si="272"/>
        <v/>
      </c>
      <c r="BO1333" t="s">
        <v>198</v>
      </c>
      <c r="BP1333">
        <v>0.40925514668483781</v>
      </c>
      <c r="BQ1333" t="s">
        <v>198</v>
      </c>
    </row>
    <row r="1334" spans="1:69" hidden="1" x14ac:dyDescent="0.25">
      <c r="A1334"/>
      <c r="B1334" t="s">
        <v>4763</v>
      </c>
      <c r="C1334" t="s">
        <v>4764</v>
      </c>
      <c r="D1334" t="s">
        <v>198</v>
      </c>
      <c r="E1334" t="s">
        <v>198</v>
      </c>
      <c r="F1334" t="s">
        <v>198</v>
      </c>
      <c r="G1334" t="s">
        <v>4765</v>
      </c>
      <c r="H1334">
        <v>26.565000000000001</v>
      </c>
      <c r="I1334">
        <v>6.42</v>
      </c>
      <c r="J1334">
        <v>238</v>
      </c>
      <c r="K1334">
        <v>7.1428571428571397</v>
      </c>
      <c r="L1334">
        <v>7</v>
      </c>
      <c r="M1334">
        <v>1</v>
      </c>
      <c r="N1334">
        <v>1</v>
      </c>
      <c r="O1334">
        <v>0</v>
      </c>
      <c r="P1334">
        <v>1</v>
      </c>
      <c r="Q1334" t="s">
        <v>198</v>
      </c>
      <c r="R1334">
        <v>0.42499999999999999</v>
      </c>
      <c r="S1334">
        <v>20.983613252639799</v>
      </c>
      <c r="T1334" s="8">
        <f t="shared" si="260"/>
        <v>-0.11865174381709806</v>
      </c>
      <c r="U1334" s="8">
        <f t="shared" si="261"/>
        <v>0.34175314066501694</v>
      </c>
      <c r="V1334" s="7">
        <f t="shared" si="262"/>
        <v>0.46869256191635988</v>
      </c>
      <c r="W1334" t="str">
        <f t="shared" si="263"/>
        <v>n.s.</v>
      </c>
      <c r="X1334" t="str">
        <f t="shared" si="264"/>
        <v>n.s.</v>
      </c>
      <c r="Y1334" t="str">
        <f t="shared" si="265"/>
        <v>n.s.</v>
      </c>
      <c r="Z1334" t="str">
        <f t="shared" si="266"/>
        <v>n.s.</v>
      </c>
      <c r="AA1334">
        <f t="shared" si="267"/>
        <v>4</v>
      </c>
      <c r="AB1334">
        <v>-5.4709757107634316E-2</v>
      </c>
      <c r="AC1334">
        <v>-0.16633815708386529</v>
      </c>
      <c r="AD1334">
        <v>0.35316116533398845</v>
      </c>
      <c r="AE1334" t="s">
        <v>198</v>
      </c>
      <c r="AF1334" t="s">
        <v>198</v>
      </c>
      <c r="AG1334">
        <v>-0.60672022641088108</v>
      </c>
      <c r="AH1334">
        <f t="shared" si="268"/>
        <v>4</v>
      </c>
      <c r="AI1334">
        <v>-0.29512803554364725</v>
      </c>
      <c r="AJ1334">
        <v>-0.4819685073978307</v>
      </c>
      <c r="AK1334">
        <v>0.23756371831767567</v>
      </c>
      <c r="AL1334" t="s">
        <v>198</v>
      </c>
      <c r="AM1334" t="s">
        <v>198</v>
      </c>
      <c r="AN1334">
        <v>-0.65076455911690234</v>
      </c>
      <c r="AO1334">
        <f t="shared" si="269"/>
        <v>4</v>
      </c>
      <c r="AP1334">
        <v>0.81499999999999995</v>
      </c>
      <c r="AQ1334">
        <v>0.71599999999999997</v>
      </c>
      <c r="AR1334">
        <v>1.179</v>
      </c>
      <c r="AS1334" t="s">
        <v>198</v>
      </c>
      <c r="AT1334" t="s">
        <v>198</v>
      </c>
      <c r="AU1334">
        <v>1.57</v>
      </c>
      <c r="AV1334" t="s">
        <v>198</v>
      </c>
      <c r="AW1334" t="s">
        <v>198</v>
      </c>
      <c r="AX1334" t="s">
        <v>1437</v>
      </c>
      <c r="BL1334" t="str">
        <f t="shared" si="270"/>
        <v/>
      </c>
      <c r="BM1334" t="str">
        <f t="shared" si="271"/>
        <v/>
      </c>
      <c r="BN1334">
        <f t="shared" si="272"/>
        <v>-0.65076455911690234</v>
      </c>
      <c r="BO1334" t="s">
        <v>198</v>
      </c>
      <c r="BP1334" t="s">
        <v>198</v>
      </c>
      <c r="BQ1334">
        <v>0.65076455911690234</v>
      </c>
    </row>
    <row r="1335" spans="1:69" hidden="1" x14ac:dyDescent="0.25">
      <c r="A1335"/>
      <c r="B1335" t="s">
        <v>4766</v>
      </c>
      <c r="C1335" t="s">
        <v>4767</v>
      </c>
      <c r="D1335" t="s">
        <v>198</v>
      </c>
      <c r="E1335" t="s">
        <v>198</v>
      </c>
      <c r="F1335" t="s">
        <v>198</v>
      </c>
      <c r="G1335" t="s">
        <v>198</v>
      </c>
      <c r="H1335">
        <v>11.03</v>
      </c>
      <c r="I1335">
        <v>9.61</v>
      </c>
      <c r="J1335">
        <v>92</v>
      </c>
      <c r="K1335">
        <v>30.434782608695699</v>
      </c>
      <c r="L1335">
        <v>7</v>
      </c>
      <c r="M1335">
        <v>3</v>
      </c>
      <c r="N1335">
        <v>3</v>
      </c>
      <c r="O1335">
        <v>0</v>
      </c>
      <c r="P1335">
        <v>1</v>
      </c>
      <c r="Q1335" t="s">
        <v>198</v>
      </c>
      <c r="R1335">
        <v>3.6419999999999999</v>
      </c>
      <c r="S1335">
        <v>14.899310946464499</v>
      </c>
      <c r="T1335" s="8">
        <f t="shared" si="260"/>
        <v>-0.29465832419198362</v>
      </c>
      <c r="U1335" s="8">
        <f t="shared" si="261"/>
        <v>0.73346294220738795</v>
      </c>
      <c r="V1335" s="7">
        <f t="shared" si="262"/>
        <v>0.40443700541082317</v>
      </c>
      <c r="W1335" t="str">
        <f t="shared" si="263"/>
        <v>n.s.</v>
      </c>
      <c r="X1335" t="str">
        <f t="shared" si="264"/>
        <v>n.s.</v>
      </c>
      <c r="Y1335" t="str">
        <f t="shared" si="265"/>
        <v>n.s.</v>
      </c>
      <c r="Z1335" t="str">
        <f t="shared" si="266"/>
        <v>n.s.</v>
      </c>
      <c r="AA1335">
        <f t="shared" si="267"/>
        <v>4</v>
      </c>
      <c r="AB1335" t="s">
        <v>198</v>
      </c>
      <c r="AC1335">
        <v>-1.5312128616246141</v>
      </c>
      <c r="AD1335" t="s">
        <v>198</v>
      </c>
      <c r="AE1335">
        <v>0.39156678324004307</v>
      </c>
      <c r="AF1335">
        <v>-3.4795365436537107E-2</v>
      </c>
      <c r="AG1335">
        <v>-4.1918529468264187E-3</v>
      </c>
      <c r="AH1335">
        <f t="shared" si="268"/>
        <v>4</v>
      </c>
      <c r="AI1335" t="s">
        <v>198</v>
      </c>
      <c r="AJ1335">
        <v>-1.8468432119385796</v>
      </c>
      <c r="AK1335" t="s">
        <v>198</v>
      </c>
      <c r="AL1335">
        <v>-1.0063683344697479E-2</v>
      </c>
      <c r="AM1335">
        <v>-0.23266075679027509</v>
      </c>
      <c r="AN1335">
        <v>-4.8236185652847631E-2</v>
      </c>
      <c r="AO1335">
        <f t="shared" si="269"/>
        <v>4</v>
      </c>
      <c r="AP1335" t="s">
        <v>198</v>
      </c>
      <c r="AQ1335">
        <v>0.27800000000000002</v>
      </c>
      <c r="AR1335" t="s">
        <v>198</v>
      </c>
      <c r="AS1335">
        <v>1.0069999999999999</v>
      </c>
      <c r="AT1335">
        <v>1.175</v>
      </c>
      <c r="AU1335">
        <v>1.034</v>
      </c>
      <c r="AV1335" t="s">
        <v>198</v>
      </c>
      <c r="AW1335" t="s">
        <v>1254</v>
      </c>
      <c r="AX1335" t="s">
        <v>198</v>
      </c>
      <c r="BL1335">
        <f t="shared" si="270"/>
        <v>-1.0063683344697479E-2</v>
      </c>
      <c r="BM1335">
        <f t="shared" si="271"/>
        <v>-0.23266075679027509</v>
      </c>
      <c r="BN1335">
        <f t="shared" si="272"/>
        <v>-4.8236185652847631E-2</v>
      </c>
      <c r="BO1335">
        <v>1.0063683344697479E-2</v>
      </c>
      <c r="BP1335">
        <v>0.23266075679027509</v>
      </c>
      <c r="BQ1335">
        <v>4.8236185652847631E-2</v>
      </c>
    </row>
    <row r="1336" spans="1:69" hidden="1" x14ac:dyDescent="0.25">
      <c r="A1336"/>
      <c r="B1336" t="s">
        <v>4768</v>
      </c>
      <c r="C1336" t="s">
        <v>4769</v>
      </c>
      <c r="D1336" t="s">
        <v>198</v>
      </c>
      <c r="E1336" t="s">
        <v>198</v>
      </c>
      <c r="F1336" t="s">
        <v>198</v>
      </c>
      <c r="G1336" t="s">
        <v>4770</v>
      </c>
      <c r="H1336">
        <v>16.289000000000001</v>
      </c>
      <c r="I1336">
        <v>6.77</v>
      </c>
      <c r="J1336">
        <v>146</v>
      </c>
      <c r="K1336">
        <v>23.287671232876701</v>
      </c>
      <c r="L1336">
        <v>4</v>
      </c>
      <c r="M1336">
        <v>3</v>
      </c>
      <c r="N1336">
        <v>3</v>
      </c>
      <c r="O1336">
        <v>0</v>
      </c>
      <c r="P1336">
        <v>1</v>
      </c>
      <c r="Q1336" t="s">
        <v>198</v>
      </c>
      <c r="R1336">
        <v>0.77800000000000002</v>
      </c>
      <c r="S1336">
        <v>6.6566799879074097</v>
      </c>
      <c r="T1336" s="8">
        <f t="shared" si="260"/>
        <v>-1.7823601305337675</v>
      </c>
      <c r="U1336" s="8">
        <f t="shared" si="261"/>
        <v>4.6636306678872197</v>
      </c>
      <c r="V1336" s="7">
        <f t="shared" si="262"/>
        <v>0.4484745474182037</v>
      </c>
      <c r="W1336" t="str">
        <f t="shared" si="263"/>
        <v>n.s.</v>
      </c>
      <c r="X1336" t="str">
        <f t="shared" si="264"/>
        <v>n.s.</v>
      </c>
      <c r="Y1336" t="str">
        <f t="shared" si="265"/>
        <v>n.s.</v>
      </c>
      <c r="Z1336" t="str">
        <f t="shared" si="266"/>
        <v>n.s.</v>
      </c>
      <c r="AA1336">
        <f t="shared" si="267"/>
        <v>2</v>
      </c>
      <c r="AB1336">
        <v>2.8812705373534522</v>
      </c>
      <c r="AC1336" t="s">
        <v>198</v>
      </c>
      <c r="AD1336" t="s">
        <v>198</v>
      </c>
      <c r="AE1336" t="s">
        <v>198</v>
      </c>
      <c r="AF1336">
        <v>-6.4459907984209872</v>
      </c>
      <c r="AG1336" t="s">
        <v>198</v>
      </c>
      <c r="AH1336">
        <f t="shared" si="268"/>
        <v>2</v>
      </c>
      <c r="AI1336">
        <v>2.6408522589174392</v>
      </c>
      <c r="AJ1336" t="s">
        <v>198</v>
      </c>
      <c r="AK1336" t="s">
        <v>198</v>
      </c>
      <c r="AL1336" t="s">
        <v>198</v>
      </c>
      <c r="AM1336">
        <v>-6.6438561897747253</v>
      </c>
      <c r="AN1336" t="s">
        <v>198</v>
      </c>
      <c r="AO1336">
        <f t="shared" si="269"/>
        <v>2</v>
      </c>
      <c r="AP1336">
        <v>6.2370000000000001</v>
      </c>
      <c r="AQ1336" t="s">
        <v>198</v>
      </c>
      <c r="AR1336" t="s">
        <v>198</v>
      </c>
      <c r="AS1336" t="s">
        <v>198</v>
      </c>
      <c r="AT1336">
        <v>100</v>
      </c>
      <c r="AU1336" t="s">
        <v>198</v>
      </c>
      <c r="AV1336" t="s">
        <v>1364</v>
      </c>
      <c r="AW1336" t="s">
        <v>198</v>
      </c>
      <c r="AX1336" t="s">
        <v>198</v>
      </c>
      <c r="BL1336" t="str">
        <f t="shared" si="270"/>
        <v/>
      </c>
      <c r="BM1336">
        <f t="shared" si="271"/>
        <v>-6.6438561897747253</v>
      </c>
      <c r="BN1336" t="str">
        <f t="shared" si="272"/>
        <v/>
      </c>
      <c r="BO1336" t="s">
        <v>198</v>
      </c>
      <c r="BP1336">
        <v>6.6438561897747253</v>
      </c>
      <c r="BQ1336" t="s">
        <v>198</v>
      </c>
    </row>
    <row r="1337" spans="1:69" hidden="1" x14ac:dyDescent="0.25">
      <c r="A1337"/>
      <c r="B1337" t="s">
        <v>4771</v>
      </c>
      <c r="C1337" t="s">
        <v>4772</v>
      </c>
      <c r="D1337" t="s">
        <v>198</v>
      </c>
      <c r="E1337" t="s">
        <v>198</v>
      </c>
      <c r="F1337" t="s">
        <v>198</v>
      </c>
      <c r="G1337" t="s">
        <v>4773</v>
      </c>
      <c r="H1337">
        <v>51.427</v>
      </c>
      <c r="I1337">
        <v>6.33</v>
      </c>
      <c r="J1337">
        <v>468</v>
      </c>
      <c r="K1337">
        <v>6.1965811965812003</v>
      </c>
      <c r="L1337">
        <v>2</v>
      </c>
      <c r="M1337">
        <v>2</v>
      </c>
      <c r="N1337">
        <v>2</v>
      </c>
      <c r="O1337">
        <v>0</v>
      </c>
      <c r="P1337">
        <v>1</v>
      </c>
      <c r="Q1337" t="s">
        <v>198</v>
      </c>
      <c r="R1337">
        <v>0.186</v>
      </c>
      <c r="S1337">
        <v>6.1329045295715297</v>
      </c>
      <c r="T1337" s="8">
        <f t="shared" si="260"/>
        <v>-3.6468114084582024</v>
      </c>
      <c r="U1337" s="8">
        <f t="shared" si="261"/>
        <v>2.756626502880509</v>
      </c>
      <c r="V1337" s="7">
        <f t="shared" si="262"/>
        <v>3.09044025738591E-2</v>
      </c>
      <c r="W1337" t="str">
        <f t="shared" si="263"/>
        <v>n.s.</v>
      </c>
      <c r="X1337" t="str">
        <f t="shared" si="264"/>
        <v>n.s.</v>
      </c>
      <c r="Y1337" t="str">
        <f t="shared" si="265"/>
        <v>n.s.</v>
      </c>
      <c r="Z1337" t="str">
        <f t="shared" si="266"/>
        <v>n.s.</v>
      </c>
      <c r="AA1337">
        <f t="shared" si="267"/>
        <v>2</v>
      </c>
      <c r="AB1337">
        <v>-6.4034379113387114</v>
      </c>
      <c r="AC1337" t="s">
        <v>198</v>
      </c>
      <c r="AD1337">
        <v>-0.89018490557769336</v>
      </c>
      <c r="AE1337" t="s">
        <v>198</v>
      </c>
      <c r="AF1337" t="s">
        <v>198</v>
      </c>
      <c r="AG1337" t="s">
        <v>198</v>
      </c>
      <c r="AH1337">
        <f t="shared" si="268"/>
        <v>2</v>
      </c>
      <c r="AI1337">
        <v>-6.6438561897747244</v>
      </c>
      <c r="AJ1337" t="s">
        <v>198</v>
      </c>
      <c r="AK1337">
        <v>-1.0057823525940062</v>
      </c>
      <c r="AL1337" t="s">
        <v>198</v>
      </c>
      <c r="AM1337" t="s">
        <v>198</v>
      </c>
      <c r="AN1337" t="s">
        <v>198</v>
      </c>
      <c r="AO1337">
        <f t="shared" si="269"/>
        <v>2</v>
      </c>
      <c r="AP1337">
        <v>0.01</v>
      </c>
      <c r="AQ1337" t="s">
        <v>198</v>
      </c>
      <c r="AR1337">
        <v>0.498</v>
      </c>
      <c r="AS1337" t="s">
        <v>198</v>
      </c>
      <c r="AT1337" t="s">
        <v>198</v>
      </c>
      <c r="AU1337" t="s">
        <v>198</v>
      </c>
      <c r="AV1337" t="s">
        <v>198</v>
      </c>
      <c r="AW1337" t="s">
        <v>198</v>
      </c>
      <c r="AX1337" t="s">
        <v>198</v>
      </c>
      <c r="BL1337" t="str">
        <f t="shared" si="270"/>
        <v/>
      </c>
      <c r="BM1337" t="str">
        <f t="shared" si="271"/>
        <v/>
      </c>
      <c r="BN1337" t="str">
        <f t="shared" si="272"/>
        <v/>
      </c>
      <c r="BO1337" t="s">
        <v>198</v>
      </c>
      <c r="BP1337" t="s">
        <v>198</v>
      </c>
      <c r="BQ1337" t="s">
        <v>198</v>
      </c>
    </row>
    <row r="1338" spans="1:69" hidden="1" x14ac:dyDescent="0.25">
      <c r="A1338"/>
      <c r="B1338" t="s">
        <v>4774</v>
      </c>
      <c r="C1338" t="s">
        <v>4775</v>
      </c>
      <c r="D1338" t="s">
        <v>198</v>
      </c>
      <c r="E1338" t="s">
        <v>198</v>
      </c>
      <c r="F1338" t="s">
        <v>198</v>
      </c>
      <c r="G1338" t="s">
        <v>198</v>
      </c>
      <c r="H1338">
        <v>10.367000000000001</v>
      </c>
      <c r="I1338">
        <v>8.84</v>
      </c>
      <c r="J1338">
        <v>92</v>
      </c>
      <c r="K1338">
        <v>15.2173913043478</v>
      </c>
      <c r="L1338">
        <v>6</v>
      </c>
      <c r="M1338">
        <v>1</v>
      </c>
      <c r="N1338">
        <v>1</v>
      </c>
      <c r="O1338">
        <v>0</v>
      </c>
      <c r="P1338">
        <v>1</v>
      </c>
      <c r="Q1338" t="s">
        <v>198</v>
      </c>
      <c r="R1338">
        <v>1.1539999999999999</v>
      </c>
      <c r="S1338">
        <v>18.4241864681244</v>
      </c>
      <c r="T1338" s="8">
        <f t="shared" si="260"/>
        <v>-1.5420085677227373</v>
      </c>
      <c r="U1338" s="8">
        <f t="shared" si="261"/>
        <v>2.7454869088901779</v>
      </c>
      <c r="V1338" s="7">
        <f t="shared" si="262"/>
        <v>0.25345453139486118</v>
      </c>
      <c r="W1338" t="str">
        <f t="shared" si="263"/>
        <v>n.s.</v>
      </c>
      <c r="X1338" t="str">
        <f t="shared" si="264"/>
        <v>n.s.</v>
      </c>
      <c r="Y1338" t="str">
        <f t="shared" si="265"/>
        <v>n.s.</v>
      </c>
      <c r="Z1338" t="str">
        <f t="shared" si="266"/>
        <v>n.s.</v>
      </c>
      <c r="AA1338">
        <f t="shared" si="267"/>
        <v>4</v>
      </c>
      <c r="AB1338" t="s">
        <v>198</v>
      </c>
      <c r="AC1338" t="s">
        <v>198</v>
      </c>
      <c r="AD1338">
        <v>-0.58106015849635639</v>
      </c>
      <c r="AE1338">
        <v>-6.2422257231899847</v>
      </c>
      <c r="AF1338">
        <v>5.90509224514561E-2</v>
      </c>
      <c r="AG1338">
        <v>0.59620068834393569</v>
      </c>
      <c r="AH1338">
        <f t="shared" si="268"/>
        <v>4</v>
      </c>
      <c r="AI1338" t="s">
        <v>198</v>
      </c>
      <c r="AJ1338" t="s">
        <v>198</v>
      </c>
      <c r="AK1338">
        <v>-0.6966576055126692</v>
      </c>
      <c r="AL1338">
        <v>-6.6438561897747253</v>
      </c>
      <c r="AM1338">
        <v>-0.13881446890228188</v>
      </c>
      <c r="AN1338">
        <v>0.55215635563791443</v>
      </c>
      <c r="AO1338">
        <f t="shared" si="269"/>
        <v>4</v>
      </c>
      <c r="AP1338" t="s">
        <v>198</v>
      </c>
      <c r="AQ1338" t="s">
        <v>198</v>
      </c>
      <c r="AR1338">
        <v>0.61699999999999999</v>
      </c>
      <c r="AS1338">
        <v>100</v>
      </c>
      <c r="AT1338">
        <v>1.101</v>
      </c>
      <c r="AU1338">
        <v>0.68200000000000005</v>
      </c>
      <c r="AV1338" t="s">
        <v>198</v>
      </c>
      <c r="AW1338" t="s">
        <v>198</v>
      </c>
      <c r="AX1338" t="s">
        <v>198</v>
      </c>
      <c r="BL1338">
        <f t="shared" si="270"/>
        <v>-6.6438561897747253</v>
      </c>
      <c r="BM1338">
        <f t="shared" si="271"/>
        <v>-0.13881446890228188</v>
      </c>
      <c r="BN1338">
        <f t="shared" si="272"/>
        <v>0.55215635563791443</v>
      </c>
      <c r="BO1338">
        <v>6.6438561897747253</v>
      </c>
      <c r="BP1338">
        <v>0.13881446890228188</v>
      </c>
      <c r="BQ1338">
        <v>-0.55215635563791443</v>
      </c>
    </row>
    <row r="1339" spans="1:69" hidden="1" x14ac:dyDescent="0.25">
      <c r="A1339"/>
      <c r="B1339" t="s">
        <v>4776</v>
      </c>
      <c r="C1339" t="s">
        <v>4777</v>
      </c>
      <c r="D1339" t="s">
        <v>198</v>
      </c>
      <c r="E1339" t="s">
        <v>198</v>
      </c>
      <c r="F1339" t="s">
        <v>198</v>
      </c>
      <c r="G1339" t="s">
        <v>198</v>
      </c>
      <c r="H1339">
        <v>149.25800000000001</v>
      </c>
      <c r="I1339">
        <v>6.28</v>
      </c>
      <c r="J1339">
        <v>1439</v>
      </c>
      <c r="K1339">
        <v>1.8763029881862401</v>
      </c>
      <c r="L1339">
        <v>2</v>
      </c>
      <c r="M1339">
        <v>2</v>
      </c>
      <c r="N1339">
        <v>2</v>
      </c>
      <c r="O1339">
        <v>0</v>
      </c>
      <c r="P1339">
        <v>1</v>
      </c>
      <c r="Q1339" t="s">
        <v>198</v>
      </c>
      <c r="R1339">
        <v>8.3000000000000004E-2</v>
      </c>
      <c r="S1339">
        <v>6.0734841823577899</v>
      </c>
      <c r="T1339" s="8">
        <f t="shared" si="260"/>
        <v>-1.4647958641213561</v>
      </c>
      <c r="U1339" s="8">
        <f t="shared" si="261"/>
        <v>0</v>
      </c>
      <c r="V1339" s="7" t="str">
        <f t="shared" si="262"/>
        <v/>
      </c>
      <c r="W1339" t="str">
        <f t="shared" si="263"/>
        <v>n.s.</v>
      </c>
      <c r="X1339" t="str">
        <f t="shared" si="264"/>
        <v>n.s.</v>
      </c>
      <c r="Y1339" t="str">
        <f t="shared" si="265"/>
        <v>n.s.</v>
      </c>
      <c r="Z1339" t="str">
        <f t="shared" si="266"/>
        <v>n.s.</v>
      </c>
      <c r="AA1339">
        <f t="shared" si="267"/>
        <v>1</v>
      </c>
      <c r="AB1339" t="s">
        <v>198</v>
      </c>
      <c r="AC1339" t="s">
        <v>198</v>
      </c>
      <c r="AD1339" t="s">
        <v>198</v>
      </c>
      <c r="AE1339" t="s">
        <v>198</v>
      </c>
      <c r="AF1339">
        <v>-1.4647958641213561</v>
      </c>
      <c r="AG1339" t="s">
        <v>198</v>
      </c>
      <c r="AH1339">
        <f t="shared" si="268"/>
        <v>1</v>
      </c>
      <c r="AI1339" t="s">
        <v>198</v>
      </c>
      <c r="AJ1339" t="s">
        <v>198</v>
      </c>
      <c r="AK1339" t="s">
        <v>198</v>
      </c>
      <c r="AL1339" t="s">
        <v>198</v>
      </c>
      <c r="AM1339">
        <v>-1.6626612554750941</v>
      </c>
      <c r="AN1339" t="s">
        <v>198</v>
      </c>
      <c r="AO1339">
        <f t="shared" si="269"/>
        <v>1</v>
      </c>
      <c r="AP1339" t="s">
        <v>198</v>
      </c>
      <c r="AQ1339" t="s">
        <v>198</v>
      </c>
      <c r="AR1339" t="s">
        <v>198</v>
      </c>
      <c r="AS1339" t="s">
        <v>198</v>
      </c>
      <c r="AT1339">
        <v>3.1659999999999999</v>
      </c>
      <c r="AU1339" t="s">
        <v>198</v>
      </c>
      <c r="AV1339" t="s">
        <v>198</v>
      </c>
      <c r="AW1339" t="s">
        <v>198</v>
      </c>
      <c r="AX1339" t="s">
        <v>198</v>
      </c>
      <c r="BL1339" t="str">
        <f t="shared" si="270"/>
        <v/>
      </c>
      <c r="BM1339">
        <f t="shared" si="271"/>
        <v>-1.6626612554750941</v>
      </c>
      <c r="BN1339" t="str">
        <f t="shared" si="272"/>
        <v/>
      </c>
      <c r="BO1339" t="s">
        <v>198</v>
      </c>
      <c r="BP1339">
        <v>1.6626612554750941</v>
      </c>
      <c r="BQ1339" t="s">
        <v>198</v>
      </c>
    </row>
    <row r="1340" spans="1:69" hidden="1" x14ac:dyDescent="0.25">
      <c r="A1340"/>
      <c r="B1340" t="s">
        <v>4778</v>
      </c>
      <c r="C1340" t="s">
        <v>4779</v>
      </c>
      <c r="D1340" t="s">
        <v>198</v>
      </c>
      <c r="E1340" t="s">
        <v>198</v>
      </c>
      <c r="F1340" t="s">
        <v>198</v>
      </c>
      <c r="G1340" t="s">
        <v>198</v>
      </c>
      <c r="H1340">
        <v>27.827999999999999</v>
      </c>
      <c r="I1340">
        <v>8.8800000000000008</v>
      </c>
      <c r="J1340">
        <v>263</v>
      </c>
      <c r="K1340">
        <v>13.307984790874499</v>
      </c>
      <c r="L1340">
        <v>2</v>
      </c>
      <c r="M1340">
        <v>2</v>
      </c>
      <c r="N1340">
        <v>2</v>
      </c>
      <c r="O1340">
        <v>0</v>
      </c>
      <c r="P1340">
        <v>1</v>
      </c>
      <c r="Q1340" t="s">
        <v>198</v>
      </c>
      <c r="R1340">
        <v>0.29199999999999998</v>
      </c>
      <c r="S1340">
        <v>6.9275770187377903</v>
      </c>
      <c r="T1340" s="8">
        <f t="shared" si="260"/>
        <v>-0.13884652894087879</v>
      </c>
      <c r="U1340" s="8">
        <f t="shared" si="261"/>
        <v>1.5666820658730132</v>
      </c>
      <c r="V1340" s="7">
        <f t="shared" si="262"/>
        <v>0.85707283745483165</v>
      </c>
      <c r="W1340" t="str">
        <f t="shared" si="263"/>
        <v>n.s.</v>
      </c>
      <c r="X1340" t="str">
        <f t="shared" si="264"/>
        <v>n.s.</v>
      </c>
      <c r="Y1340" t="str">
        <f t="shared" si="265"/>
        <v>n.s.</v>
      </c>
      <c r="Z1340" t="str">
        <f t="shared" si="266"/>
        <v>n.s.</v>
      </c>
      <c r="AA1340">
        <f t="shared" si="267"/>
        <v>2</v>
      </c>
      <c r="AB1340" t="s">
        <v>198</v>
      </c>
      <c r="AC1340" t="s">
        <v>198</v>
      </c>
      <c r="AD1340">
        <v>-1.7055285948138921</v>
      </c>
      <c r="AE1340">
        <v>1.4278355369321345</v>
      </c>
      <c r="AF1340" t="s">
        <v>198</v>
      </c>
      <c r="AG1340" t="s">
        <v>198</v>
      </c>
      <c r="AH1340">
        <f t="shared" si="268"/>
        <v>2</v>
      </c>
      <c r="AI1340" t="s">
        <v>198</v>
      </c>
      <c r="AJ1340" t="s">
        <v>198</v>
      </c>
      <c r="AK1340">
        <v>-1.8211260418302049</v>
      </c>
      <c r="AL1340">
        <v>1.0262050703473939</v>
      </c>
      <c r="AM1340" t="s">
        <v>198</v>
      </c>
      <c r="AN1340" t="s">
        <v>198</v>
      </c>
      <c r="AO1340">
        <f t="shared" si="269"/>
        <v>2</v>
      </c>
      <c r="AP1340" t="s">
        <v>198</v>
      </c>
      <c r="AQ1340" t="s">
        <v>198</v>
      </c>
      <c r="AR1340">
        <v>0.28299999999999997</v>
      </c>
      <c r="AS1340">
        <v>0.49099999999999999</v>
      </c>
      <c r="AT1340" t="s">
        <v>198</v>
      </c>
      <c r="AU1340" t="s">
        <v>198</v>
      </c>
      <c r="AV1340" t="s">
        <v>198</v>
      </c>
      <c r="AW1340" t="s">
        <v>1254</v>
      </c>
      <c r="AX1340" t="s">
        <v>198</v>
      </c>
      <c r="BL1340">
        <f t="shared" si="270"/>
        <v>1.0262050703473939</v>
      </c>
      <c r="BM1340" t="str">
        <f t="shared" si="271"/>
        <v/>
      </c>
      <c r="BN1340" t="str">
        <f t="shared" si="272"/>
        <v/>
      </c>
      <c r="BO1340">
        <v>-1.0262050703473939</v>
      </c>
      <c r="BP1340" t="s">
        <v>198</v>
      </c>
      <c r="BQ1340" t="s">
        <v>198</v>
      </c>
    </row>
    <row r="1341" spans="1:69" x14ac:dyDescent="0.25">
      <c r="B1341" t="s">
        <v>4780</v>
      </c>
      <c r="C1341" t="s">
        <v>4781</v>
      </c>
      <c r="D1341" t="s">
        <v>198</v>
      </c>
      <c r="E1341" t="s">
        <v>198</v>
      </c>
      <c r="F1341" t="s">
        <v>198</v>
      </c>
      <c r="G1341" t="s">
        <v>198</v>
      </c>
      <c r="H1341">
        <v>25.704000000000001</v>
      </c>
      <c r="I1341">
        <v>5.14</v>
      </c>
      <c r="J1341">
        <v>231</v>
      </c>
      <c r="K1341">
        <v>4.7619047619047601</v>
      </c>
      <c r="L1341">
        <v>6</v>
      </c>
      <c r="M1341">
        <v>1</v>
      </c>
      <c r="N1341">
        <v>1</v>
      </c>
      <c r="O1341">
        <v>0</v>
      </c>
      <c r="P1341">
        <v>1</v>
      </c>
      <c r="Q1341" t="s">
        <v>198</v>
      </c>
      <c r="R1341">
        <v>0.35899999999999999</v>
      </c>
      <c r="S1341">
        <v>18.469917058944699</v>
      </c>
      <c r="T1341" s="8">
        <f t="shared" si="260"/>
        <v>0.32142820057737909</v>
      </c>
      <c r="U1341" s="8">
        <f t="shared" si="261"/>
        <v>0.49145902885811271</v>
      </c>
      <c r="V1341" s="7">
        <f t="shared" si="262"/>
        <v>0.18124187409031375</v>
      </c>
      <c r="W1341" t="str">
        <f t="shared" si="263"/>
        <v>n.s.</v>
      </c>
      <c r="X1341" t="str">
        <f t="shared" si="264"/>
        <v>n.s.</v>
      </c>
      <c r="Y1341" t="str">
        <f t="shared" si="265"/>
        <v>n.s.</v>
      </c>
      <c r="Z1341" t="str">
        <f t="shared" si="266"/>
        <v>n.s.</v>
      </c>
      <c r="AA1341">
        <f t="shared" si="267"/>
        <v>5</v>
      </c>
      <c r="AB1341">
        <v>-0.10148451621261556</v>
      </c>
      <c r="AC1341" t="s">
        <v>198</v>
      </c>
      <c r="AD1341">
        <v>-6.5551992088253699E-2</v>
      </c>
      <c r="AE1341">
        <v>0.1518817515011717</v>
      </c>
      <c r="AF1341">
        <v>0.38065146709541142</v>
      </c>
      <c r="AG1341">
        <v>1.2416442925911817</v>
      </c>
      <c r="AH1341">
        <f t="shared" si="268"/>
        <v>5</v>
      </c>
      <c r="AI1341">
        <v>-0.34190279464862849</v>
      </c>
      <c r="AJ1341" t="s">
        <v>198</v>
      </c>
      <c r="AK1341">
        <v>-0.18114943910456646</v>
      </c>
      <c r="AL1341">
        <v>-0.24974871508356886</v>
      </c>
      <c r="AM1341">
        <v>0.18278607574167341</v>
      </c>
      <c r="AN1341">
        <v>1.1975999598851605</v>
      </c>
      <c r="AO1341">
        <f t="shared" si="269"/>
        <v>5</v>
      </c>
      <c r="AP1341">
        <v>0.78900000000000003</v>
      </c>
      <c r="AQ1341" t="s">
        <v>198</v>
      </c>
      <c r="AR1341">
        <v>0.88200000000000001</v>
      </c>
      <c r="AS1341">
        <v>1.1890000000000001</v>
      </c>
      <c r="AT1341">
        <v>0.88100000000000001</v>
      </c>
      <c r="AU1341">
        <v>0.436</v>
      </c>
      <c r="AV1341" t="s">
        <v>198</v>
      </c>
      <c r="AW1341" t="s">
        <v>198</v>
      </c>
      <c r="AX1341" t="s">
        <v>198</v>
      </c>
      <c r="BL1341">
        <f t="shared" si="270"/>
        <v>-0.24974871508356886</v>
      </c>
      <c r="BM1341">
        <f t="shared" si="271"/>
        <v>0.18278607574167341</v>
      </c>
      <c r="BN1341">
        <f t="shared" si="272"/>
        <v>1.1975999598851605</v>
      </c>
      <c r="BO1341">
        <v>0.24974871508356886</v>
      </c>
      <c r="BP1341">
        <v>-0.18278607574167341</v>
      </c>
      <c r="BQ1341">
        <v>-1.1975999598851605</v>
      </c>
    </row>
    <row r="1342" spans="1:69" hidden="1" x14ac:dyDescent="0.25">
      <c r="A1342"/>
      <c r="B1342" t="s">
        <v>4782</v>
      </c>
      <c r="C1342" t="s">
        <v>4783</v>
      </c>
      <c r="D1342" t="s">
        <v>198</v>
      </c>
      <c r="E1342" t="s">
        <v>198</v>
      </c>
      <c r="F1342" t="s">
        <v>198</v>
      </c>
      <c r="G1342" t="s">
        <v>198</v>
      </c>
      <c r="H1342">
        <v>30.803000000000001</v>
      </c>
      <c r="I1342">
        <v>10.29</v>
      </c>
      <c r="J1342">
        <v>267</v>
      </c>
      <c r="K1342">
        <v>5.6179775280898898</v>
      </c>
      <c r="L1342">
        <v>4</v>
      </c>
      <c r="M1342">
        <v>1</v>
      </c>
      <c r="N1342">
        <v>1</v>
      </c>
      <c r="O1342">
        <v>0</v>
      </c>
      <c r="P1342">
        <v>1</v>
      </c>
      <c r="Q1342" t="s">
        <v>198</v>
      </c>
      <c r="R1342">
        <v>0.33400000000000002</v>
      </c>
      <c r="S1342">
        <v>10.042006254196201</v>
      </c>
      <c r="T1342" s="8">
        <f t="shared" si="260"/>
        <v>-0.95306738796915225</v>
      </c>
      <c r="U1342" s="8">
        <f t="shared" si="261"/>
        <v>0</v>
      </c>
      <c r="V1342" s="7" t="str">
        <f t="shared" si="262"/>
        <v/>
      </c>
      <c r="W1342" t="str">
        <f t="shared" si="263"/>
        <v>n.s.</v>
      </c>
      <c r="X1342" t="str">
        <f t="shared" si="264"/>
        <v>n.s.</v>
      </c>
      <c r="Y1342" t="str">
        <f t="shared" si="265"/>
        <v>n.s.</v>
      </c>
      <c r="Z1342" t="str">
        <f t="shared" si="266"/>
        <v>n.s.</v>
      </c>
      <c r="AA1342">
        <f t="shared" si="267"/>
        <v>1</v>
      </c>
      <c r="AB1342" t="s">
        <v>198</v>
      </c>
      <c r="AC1342" t="s">
        <v>198</v>
      </c>
      <c r="AD1342" t="s">
        <v>198</v>
      </c>
      <c r="AE1342" t="s">
        <v>198</v>
      </c>
      <c r="AF1342" t="s">
        <v>198</v>
      </c>
      <c r="AG1342">
        <v>-0.95306738796915225</v>
      </c>
      <c r="AH1342">
        <f t="shared" si="268"/>
        <v>1</v>
      </c>
      <c r="AI1342" t="s">
        <v>198</v>
      </c>
      <c r="AJ1342" t="s">
        <v>198</v>
      </c>
      <c r="AK1342" t="s">
        <v>198</v>
      </c>
      <c r="AL1342" t="s">
        <v>198</v>
      </c>
      <c r="AM1342" t="s">
        <v>198</v>
      </c>
      <c r="AN1342">
        <v>-0.99711172067517351</v>
      </c>
      <c r="AO1342">
        <f t="shared" si="269"/>
        <v>1</v>
      </c>
      <c r="AP1342" t="s">
        <v>198</v>
      </c>
      <c r="AQ1342" t="s">
        <v>198</v>
      </c>
      <c r="AR1342" t="s">
        <v>198</v>
      </c>
      <c r="AS1342" t="s">
        <v>198</v>
      </c>
      <c r="AT1342" t="s">
        <v>198</v>
      </c>
      <c r="AU1342">
        <v>1.996</v>
      </c>
      <c r="AV1342" t="s">
        <v>198</v>
      </c>
      <c r="AW1342" t="s">
        <v>1423</v>
      </c>
      <c r="AX1342" t="s">
        <v>198</v>
      </c>
      <c r="BL1342" t="str">
        <f t="shared" si="270"/>
        <v/>
      </c>
      <c r="BM1342" t="str">
        <f t="shared" si="271"/>
        <v/>
      </c>
      <c r="BN1342">
        <f t="shared" si="272"/>
        <v>-0.99711172067517351</v>
      </c>
      <c r="BO1342" t="s">
        <v>198</v>
      </c>
      <c r="BP1342" t="s">
        <v>198</v>
      </c>
      <c r="BQ1342">
        <v>0.99711172067517351</v>
      </c>
    </row>
    <row r="1343" spans="1:69" x14ac:dyDescent="0.25">
      <c r="B1343" t="s">
        <v>4784</v>
      </c>
      <c r="C1343" t="s">
        <v>4785</v>
      </c>
      <c r="D1343" t="s">
        <v>198</v>
      </c>
      <c r="E1343" t="s">
        <v>198</v>
      </c>
      <c r="F1343" t="s">
        <v>198</v>
      </c>
      <c r="G1343" t="s">
        <v>4786</v>
      </c>
      <c r="H1343">
        <v>33.558</v>
      </c>
      <c r="I1343">
        <v>7.91</v>
      </c>
      <c r="J1343">
        <v>302</v>
      </c>
      <c r="K1343">
        <v>3.9735099337748299</v>
      </c>
      <c r="L1343">
        <v>11</v>
      </c>
      <c r="M1343">
        <v>1</v>
      </c>
      <c r="N1343">
        <v>1</v>
      </c>
      <c r="O1343">
        <v>0</v>
      </c>
      <c r="P1343">
        <v>1</v>
      </c>
      <c r="Q1343" t="s">
        <v>198</v>
      </c>
      <c r="R1343">
        <v>0.33400000000000002</v>
      </c>
      <c r="S1343">
        <v>37.220066785812399</v>
      </c>
      <c r="T1343" s="8">
        <f t="shared" si="260"/>
        <v>0.87084532406186499</v>
      </c>
      <c r="U1343" s="8">
        <f t="shared" si="261"/>
        <v>0.4042999705763225</v>
      </c>
      <c r="V1343" s="7">
        <f t="shared" si="262"/>
        <v>7.0603250306816286E-4</v>
      </c>
      <c r="W1343" t="str">
        <f t="shared" si="263"/>
        <v>REGULATED</v>
      </c>
      <c r="X1343" t="str">
        <f t="shared" si="264"/>
        <v>REGULATED</v>
      </c>
      <c r="Y1343" t="str">
        <f t="shared" si="265"/>
        <v>REGULATED</v>
      </c>
      <c r="Z1343" t="str">
        <f t="shared" si="266"/>
        <v>REGULATED</v>
      </c>
      <c r="AA1343">
        <f t="shared" si="267"/>
        <v>6</v>
      </c>
      <c r="AB1343">
        <v>0.9576285774556087</v>
      </c>
      <c r="AC1343">
        <v>1.2124834232106723</v>
      </c>
      <c r="AD1343">
        <v>0.58964404633561829</v>
      </c>
      <c r="AE1343">
        <v>1.537692016160769</v>
      </c>
      <c r="AF1343">
        <v>0.43743151668362645</v>
      </c>
      <c r="AG1343">
        <v>0.49019236452489551</v>
      </c>
      <c r="AH1343">
        <f t="shared" si="268"/>
        <v>6</v>
      </c>
      <c r="AI1343">
        <v>0.71721029901959577</v>
      </c>
      <c r="AJ1343">
        <v>0.89685307289670679</v>
      </c>
      <c r="AK1343">
        <v>0.47404659931930554</v>
      </c>
      <c r="AL1343">
        <v>1.1360615495760285</v>
      </c>
      <c r="AM1343">
        <v>0.23956612532988847</v>
      </c>
      <c r="AN1343">
        <v>0.4461480318188743</v>
      </c>
      <c r="AO1343">
        <f t="shared" si="269"/>
        <v>6</v>
      </c>
      <c r="AP1343">
        <v>1.6439999999999999</v>
      </c>
      <c r="AQ1343">
        <v>1.8620000000000001</v>
      </c>
      <c r="AR1343">
        <v>1.389</v>
      </c>
      <c r="AS1343">
        <v>0.45500000000000002</v>
      </c>
      <c r="AT1343">
        <v>0.84699999999999998</v>
      </c>
      <c r="AU1343">
        <v>0.73399999999999999</v>
      </c>
      <c r="AV1343" t="s">
        <v>1364</v>
      </c>
      <c r="AW1343" t="s">
        <v>1254</v>
      </c>
      <c r="AX1343" t="s">
        <v>571</v>
      </c>
      <c r="BL1343">
        <f t="shared" si="270"/>
        <v>1.1360615495760285</v>
      </c>
      <c r="BM1343">
        <f t="shared" si="271"/>
        <v>0.23956612532988847</v>
      </c>
      <c r="BN1343">
        <f t="shared" si="272"/>
        <v>0.4461480318188743</v>
      </c>
      <c r="BO1343">
        <v>-1.1360615495760285</v>
      </c>
      <c r="BP1343">
        <v>-0.23956612532988847</v>
      </c>
      <c r="BQ1343">
        <v>-0.4461480318188743</v>
      </c>
    </row>
    <row r="1344" spans="1:69" hidden="1" x14ac:dyDescent="0.25">
      <c r="A1344"/>
      <c r="B1344" t="s">
        <v>4787</v>
      </c>
      <c r="C1344" t="s">
        <v>4788</v>
      </c>
      <c r="D1344" t="s">
        <v>198</v>
      </c>
      <c r="E1344" t="s">
        <v>198</v>
      </c>
      <c r="F1344" t="s">
        <v>198</v>
      </c>
      <c r="G1344" t="s">
        <v>4789</v>
      </c>
      <c r="H1344">
        <v>28.321999999999999</v>
      </c>
      <c r="I1344">
        <v>7.62</v>
      </c>
      <c r="J1344">
        <v>253</v>
      </c>
      <c r="K1344">
        <v>21.739130434782599</v>
      </c>
      <c r="L1344">
        <v>5</v>
      </c>
      <c r="M1344">
        <v>4</v>
      </c>
      <c r="N1344">
        <v>4</v>
      </c>
      <c r="O1344">
        <v>0</v>
      </c>
      <c r="P1344">
        <v>1</v>
      </c>
      <c r="Q1344" t="s">
        <v>198</v>
      </c>
      <c r="R1344">
        <v>0.71899999999999997</v>
      </c>
      <c r="S1344">
        <v>6.7448742389678999</v>
      </c>
      <c r="T1344" s="8">
        <f t="shared" si="260"/>
        <v>-0.46359726316408384</v>
      </c>
      <c r="U1344" s="8">
        <f t="shared" si="261"/>
        <v>1.0783748103966324</v>
      </c>
      <c r="V1344" s="7">
        <f t="shared" si="262"/>
        <v>0.38395200232729632</v>
      </c>
      <c r="W1344" t="str">
        <f t="shared" si="263"/>
        <v>n.s.</v>
      </c>
      <c r="X1344" t="str">
        <f t="shared" si="264"/>
        <v>n.s.</v>
      </c>
      <c r="Y1344" t="str">
        <f t="shared" si="265"/>
        <v>n.s.</v>
      </c>
      <c r="Z1344" t="str">
        <f t="shared" si="266"/>
        <v>n.s.</v>
      </c>
      <c r="AA1344">
        <f t="shared" si="267"/>
        <v>3</v>
      </c>
      <c r="AB1344">
        <v>0.57727291756147814</v>
      </c>
      <c r="AC1344" t="s">
        <v>198</v>
      </c>
      <c r="AD1344">
        <v>-1.9493200296650259</v>
      </c>
      <c r="AE1344" t="s">
        <v>198</v>
      </c>
      <c r="AF1344">
        <v>-1.8744677388703723E-2</v>
      </c>
      <c r="AG1344" t="s">
        <v>198</v>
      </c>
      <c r="AH1344">
        <f t="shared" si="268"/>
        <v>3</v>
      </c>
      <c r="AI1344">
        <v>0.33685463912546515</v>
      </c>
      <c r="AJ1344" t="s">
        <v>198</v>
      </c>
      <c r="AK1344">
        <v>-2.0649174766813387</v>
      </c>
      <c r="AL1344" t="s">
        <v>198</v>
      </c>
      <c r="AM1344">
        <v>-0.21661006874244171</v>
      </c>
      <c r="AN1344" t="s">
        <v>198</v>
      </c>
      <c r="AO1344">
        <f t="shared" si="269"/>
        <v>3</v>
      </c>
      <c r="AP1344">
        <v>1.2629999999999999</v>
      </c>
      <c r="AQ1344" t="s">
        <v>198</v>
      </c>
      <c r="AR1344">
        <v>0.23899999999999999</v>
      </c>
      <c r="AS1344" t="s">
        <v>198</v>
      </c>
      <c r="AT1344">
        <v>1.1619999999999999</v>
      </c>
      <c r="AU1344" t="s">
        <v>198</v>
      </c>
      <c r="AV1344" t="s">
        <v>198</v>
      </c>
      <c r="AW1344" t="s">
        <v>198</v>
      </c>
      <c r="AX1344" t="s">
        <v>1437</v>
      </c>
      <c r="BL1344" t="str">
        <f t="shared" si="270"/>
        <v/>
      </c>
      <c r="BM1344">
        <f t="shared" si="271"/>
        <v>-0.21661006874244171</v>
      </c>
      <c r="BN1344" t="str">
        <f t="shared" si="272"/>
        <v/>
      </c>
      <c r="BO1344" t="s">
        <v>198</v>
      </c>
      <c r="BP1344">
        <v>0.21661006874244171</v>
      </c>
      <c r="BQ1344" t="s">
        <v>198</v>
      </c>
    </row>
    <row r="1345" spans="1:69" hidden="1" x14ac:dyDescent="0.25">
      <c r="A1345"/>
      <c r="B1345" t="s">
        <v>4790</v>
      </c>
      <c r="C1345" t="s">
        <v>4791</v>
      </c>
      <c r="D1345" t="s">
        <v>198</v>
      </c>
      <c r="E1345" t="s">
        <v>198</v>
      </c>
      <c r="F1345" t="s">
        <v>198</v>
      </c>
      <c r="G1345" t="s">
        <v>4792</v>
      </c>
      <c r="H1345">
        <v>11.239000000000001</v>
      </c>
      <c r="I1345">
        <v>6.54</v>
      </c>
      <c r="J1345">
        <v>102</v>
      </c>
      <c r="K1345">
        <v>11.764705882352899</v>
      </c>
      <c r="L1345">
        <v>3</v>
      </c>
      <c r="M1345">
        <v>1</v>
      </c>
      <c r="N1345">
        <v>1</v>
      </c>
      <c r="O1345">
        <v>0</v>
      </c>
      <c r="P1345">
        <v>1</v>
      </c>
      <c r="Q1345" t="s">
        <v>198</v>
      </c>
      <c r="R1345">
        <v>1.1539999999999999</v>
      </c>
      <c r="S1345">
        <v>9.3670749664306605</v>
      </c>
      <c r="T1345" s="8">
        <f t="shared" si="260"/>
        <v>0.95176138146982159</v>
      </c>
      <c r="U1345" s="8">
        <f t="shared" si="261"/>
        <v>0</v>
      </c>
      <c r="V1345" s="7" t="str">
        <f t="shared" si="262"/>
        <v/>
      </c>
      <c r="W1345" t="str">
        <f t="shared" si="263"/>
        <v>n.s.</v>
      </c>
      <c r="X1345" t="str">
        <f t="shared" si="264"/>
        <v>n.s.</v>
      </c>
      <c r="Y1345" t="str">
        <f t="shared" si="265"/>
        <v>n.s.</v>
      </c>
      <c r="Z1345" t="str">
        <f t="shared" si="266"/>
        <v>n.s.</v>
      </c>
      <c r="AA1345">
        <f t="shared" si="267"/>
        <v>1</v>
      </c>
      <c r="AB1345" t="s">
        <v>198</v>
      </c>
      <c r="AC1345" t="s">
        <v>198</v>
      </c>
      <c r="AD1345" t="s">
        <v>198</v>
      </c>
      <c r="AE1345" t="s">
        <v>198</v>
      </c>
      <c r="AF1345">
        <v>0.95176138146982159</v>
      </c>
      <c r="AG1345" t="s">
        <v>198</v>
      </c>
      <c r="AH1345">
        <f t="shared" si="268"/>
        <v>1</v>
      </c>
      <c r="AI1345" t="s">
        <v>198</v>
      </c>
      <c r="AJ1345" t="s">
        <v>198</v>
      </c>
      <c r="AK1345" t="s">
        <v>198</v>
      </c>
      <c r="AL1345" t="s">
        <v>198</v>
      </c>
      <c r="AM1345">
        <v>0.75389599011608355</v>
      </c>
      <c r="AN1345" t="s">
        <v>198</v>
      </c>
      <c r="AO1345">
        <f t="shared" si="269"/>
        <v>1</v>
      </c>
      <c r="AP1345" t="s">
        <v>198</v>
      </c>
      <c r="AQ1345" t="s">
        <v>198</v>
      </c>
      <c r="AR1345" t="s">
        <v>198</v>
      </c>
      <c r="AS1345" t="s">
        <v>198</v>
      </c>
      <c r="AT1345">
        <v>0.59299999999999997</v>
      </c>
      <c r="AU1345" t="s">
        <v>198</v>
      </c>
      <c r="AV1345" t="s">
        <v>1215</v>
      </c>
      <c r="AW1345" t="s">
        <v>198</v>
      </c>
      <c r="AX1345" t="s">
        <v>198</v>
      </c>
      <c r="BL1345" t="str">
        <f t="shared" si="270"/>
        <v/>
      </c>
      <c r="BM1345">
        <f t="shared" si="271"/>
        <v>0.75389599011608355</v>
      </c>
      <c r="BN1345" t="str">
        <f t="shared" si="272"/>
        <v/>
      </c>
      <c r="BO1345" t="s">
        <v>198</v>
      </c>
      <c r="BP1345">
        <v>-0.75389599011608355</v>
      </c>
      <c r="BQ1345" t="s">
        <v>198</v>
      </c>
    </row>
    <row r="1346" spans="1:69" hidden="1" x14ac:dyDescent="0.25">
      <c r="A1346"/>
      <c r="B1346" t="s">
        <v>4793</v>
      </c>
      <c r="C1346" t="s">
        <v>4794</v>
      </c>
      <c r="D1346" t="s">
        <v>198</v>
      </c>
      <c r="E1346" t="s">
        <v>198</v>
      </c>
      <c r="F1346" t="s">
        <v>198</v>
      </c>
      <c r="G1346" t="s">
        <v>4795</v>
      </c>
      <c r="H1346">
        <v>91.119</v>
      </c>
      <c r="I1346">
        <v>7.31</v>
      </c>
      <c r="J1346">
        <v>830</v>
      </c>
      <c r="K1346">
        <v>6.3855421686747</v>
      </c>
      <c r="L1346">
        <v>3</v>
      </c>
      <c r="M1346">
        <v>3</v>
      </c>
      <c r="N1346">
        <v>3</v>
      </c>
      <c r="O1346">
        <v>0</v>
      </c>
      <c r="P1346">
        <v>1</v>
      </c>
      <c r="Q1346" t="s">
        <v>198</v>
      </c>
      <c r="R1346">
        <v>0.16200000000000001</v>
      </c>
      <c r="S1346">
        <v>8.3856861591339094</v>
      </c>
      <c r="T1346" s="8">
        <f t="shared" si="260"/>
        <v>-3.1064146556114878</v>
      </c>
      <c r="U1346" s="8">
        <f t="shared" si="261"/>
        <v>3.1358110675784969</v>
      </c>
      <c r="V1346" s="7">
        <f t="shared" si="262"/>
        <v>8.0318266517073342E-2</v>
      </c>
      <c r="W1346" t="str">
        <f t="shared" si="263"/>
        <v>n.s.</v>
      </c>
      <c r="X1346" t="str">
        <f t="shared" si="264"/>
        <v>n.s.</v>
      </c>
      <c r="Y1346" t="str">
        <f t="shared" si="265"/>
        <v>n.s.</v>
      </c>
      <c r="Z1346" t="str">
        <f t="shared" si="266"/>
        <v>n.s.</v>
      </c>
      <c r="AA1346">
        <f t="shared" si="267"/>
        <v>2</v>
      </c>
      <c r="AB1346" t="s">
        <v>198</v>
      </c>
      <c r="AC1346" t="s">
        <v>198</v>
      </c>
      <c r="AD1346">
        <v>2.9396411967008831E-2</v>
      </c>
      <c r="AE1346">
        <v>-6.2422257231899847</v>
      </c>
      <c r="AF1346" t="s">
        <v>198</v>
      </c>
      <c r="AG1346" t="s">
        <v>198</v>
      </c>
      <c r="AH1346">
        <f t="shared" si="268"/>
        <v>2</v>
      </c>
      <c r="AI1346" t="s">
        <v>198</v>
      </c>
      <c r="AJ1346" t="s">
        <v>198</v>
      </c>
      <c r="AK1346">
        <v>-8.6201035049303931E-2</v>
      </c>
      <c r="AL1346">
        <v>-6.6438561897747253</v>
      </c>
      <c r="AM1346" t="s">
        <v>198</v>
      </c>
      <c r="AN1346" t="s">
        <v>198</v>
      </c>
      <c r="AO1346">
        <f t="shared" si="269"/>
        <v>2</v>
      </c>
      <c r="AP1346" t="s">
        <v>198</v>
      </c>
      <c r="AQ1346" t="s">
        <v>198</v>
      </c>
      <c r="AR1346">
        <v>0.94199999999999995</v>
      </c>
      <c r="AS1346">
        <v>100</v>
      </c>
      <c r="AT1346" t="s">
        <v>198</v>
      </c>
      <c r="AU1346" t="s">
        <v>198</v>
      </c>
      <c r="AV1346" t="s">
        <v>198</v>
      </c>
      <c r="AW1346" t="s">
        <v>198</v>
      </c>
      <c r="AX1346" t="s">
        <v>1272</v>
      </c>
      <c r="BL1346">
        <f t="shared" si="270"/>
        <v>-6.6438561897747253</v>
      </c>
      <c r="BM1346" t="str">
        <f t="shared" si="271"/>
        <v/>
      </c>
      <c r="BN1346" t="str">
        <f t="shared" si="272"/>
        <v/>
      </c>
      <c r="BO1346">
        <v>6.6438561897747253</v>
      </c>
      <c r="BP1346" t="s">
        <v>198</v>
      </c>
      <c r="BQ1346" t="s">
        <v>198</v>
      </c>
    </row>
    <row r="1347" spans="1:69" hidden="1" x14ac:dyDescent="0.25">
      <c r="A1347"/>
      <c r="B1347" t="s">
        <v>4796</v>
      </c>
      <c r="C1347" t="s">
        <v>4797</v>
      </c>
      <c r="D1347" t="s">
        <v>198</v>
      </c>
      <c r="E1347" t="s">
        <v>198</v>
      </c>
      <c r="F1347" t="s">
        <v>198</v>
      </c>
      <c r="G1347" t="s">
        <v>4798</v>
      </c>
      <c r="H1347">
        <v>67.34</v>
      </c>
      <c r="I1347">
        <v>5.6</v>
      </c>
      <c r="J1347">
        <v>596</v>
      </c>
      <c r="K1347">
        <v>2.6845637583892601</v>
      </c>
      <c r="L1347">
        <v>2</v>
      </c>
      <c r="M1347">
        <v>1</v>
      </c>
      <c r="N1347">
        <v>1</v>
      </c>
      <c r="O1347">
        <v>0</v>
      </c>
      <c r="P1347">
        <v>1</v>
      </c>
      <c r="Q1347" t="s">
        <v>198</v>
      </c>
      <c r="R1347">
        <v>0.125</v>
      </c>
      <c r="S1347">
        <v>5.7658369541168204</v>
      </c>
      <c r="T1347" s="8" t="str">
        <f t="shared" si="260"/>
        <v/>
      </c>
      <c r="U1347" s="8" t="str">
        <f t="shared" si="261"/>
        <v/>
      </c>
      <c r="V1347" s="7" t="str">
        <f t="shared" si="262"/>
        <v/>
      </c>
      <c r="W1347" t="str">
        <f t="shared" si="263"/>
        <v>n.q.</v>
      </c>
      <c r="X1347" t="str">
        <f t="shared" si="264"/>
        <v>n.q.</v>
      </c>
      <c r="Y1347" t="str">
        <f t="shared" si="265"/>
        <v>n.q.</v>
      </c>
      <c r="Z1347" t="str">
        <f t="shared" si="266"/>
        <v>n.q.</v>
      </c>
      <c r="AA1347">
        <f t="shared" si="267"/>
        <v>0</v>
      </c>
      <c r="AB1347" t="s">
        <v>198</v>
      </c>
      <c r="AC1347" t="s">
        <v>198</v>
      </c>
      <c r="AD1347" t="s">
        <v>198</v>
      </c>
      <c r="AE1347" t="s">
        <v>198</v>
      </c>
      <c r="AF1347" t="s">
        <v>198</v>
      </c>
      <c r="AG1347" t="s">
        <v>198</v>
      </c>
      <c r="AH1347">
        <f t="shared" si="268"/>
        <v>0</v>
      </c>
      <c r="AI1347" t="s">
        <v>198</v>
      </c>
      <c r="AJ1347" t="s">
        <v>198</v>
      </c>
      <c r="AK1347" t="s">
        <v>198</v>
      </c>
      <c r="AL1347" t="s">
        <v>198</v>
      </c>
      <c r="AM1347" t="s">
        <v>198</v>
      </c>
      <c r="AN1347" t="s">
        <v>198</v>
      </c>
      <c r="AO1347">
        <f t="shared" si="269"/>
        <v>0</v>
      </c>
      <c r="AP1347" t="s">
        <v>198</v>
      </c>
      <c r="AQ1347" t="s">
        <v>198</v>
      </c>
      <c r="AR1347" t="s">
        <v>198</v>
      </c>
      <c r="AS1347" t="s">
        <v>198</v>
      </c>
      <c r="AT1347" t="s">
        <v>198</v>
      </c>
      <c r="AU1347" t="s">
        <v>198</v>
      </c>
      <c r="AV1347" t="s">
        <v>198</v>
      </c>
      <c r="AW1347" t="s">
        <v>1254</v>
      </c>
      <c r="AX1347" t="s">
        <v>2008</v>
      </c>
      <c r="BL1347" t="str">
        <f t="shared" si="270"/>
        <v/>
      </c>
      <c r="BM1347" t="str">
        <f t="shared" si="271"/>
        <v/>
      </c>
      <c r="BN1347" t="str">
        <f t="shared" si="272"/>
        <v/>
      </c>
      <c r="BO1347" t="s">
        <v>198</v>
      </c>
      <c r="BP1347" t="s">
        <v>198</v>
      </c>
      <c r="BQ1347" t="s">
        <v>198</v>
      </c>
    </row>
    <row r="1348" spans="1:69" hidden="1" x14ac:dyDescent="0.25">
      <c r="A1348"/>
      <c r="B1348" t="s">
        <v>4799</v>
      </c>
      <c r="C1348" t="s">
        <v>4800</v>
      </c>
      <c r="D1348" t="s">
        <v>198</v>
      </c>
      <c r="E1348" t="s">
        <v>198</v>
      </c>
      <c r="F1348" t="s">
        <v>198</v>
      </c>
      <c r="G1348" t="s">
        <v>4801</v>
      </c>
      <c r="H1348">
        <v>94.784999999999997</v>
      </c>
      <c r="I1348">
        <v>5.43</v>
      </c>
      <c r="J1348">
        <v>912</v>
      </c>
      <c r="K1348">
        <v>3.2894736842105301</v>
      </c>
      <c r="L1348">
        <v>4</v>
      </c>
      <c r="M1348">
        <v>2</v>
      </c>
      <c r="N1348">
        <v>2</v>
      </c>
      <c r="O1348">
        <v>0</v>
      </c>
      <c r="P1348">
        <v>1</v>
      </c>
      <c r="Q1348" t="s">
        <v>198</v>
      </c>
      <c r="R1348">
        <v>0.158</v>
      </c>
      <c r="S1348">
        <v>8.0355850458145106</v>
      </c>
      <c r="T1348" s="8">
        <f t="shared" ref="T1348:T1411" si="273">IFERROR(AVERAGE(AB1348:AG1348),"")</f>
        <v>-0.1184267628679037</v>
      </c>
      <c r="U1348" s="8">
        <f t="shared" ref="U1348:U1411" si="274">IFERROR(_xlfn.STDEV.P(AB1348:AG1348),"")</f>
        <v>0.72931533877902022</v>
      </c>
      <c r="V1348" s="7">
        <f t="shared" ref="V1348:V1411" si="275">IFERROR(_xlfn.T.TEST(AB1348:AG1348,BE$2:BJ$2,2,2),"")</f>
        <v>0.73607112210095749</v>
      </c>
      <c r="W1348" t="str">
        <f t="shared" ref="W1348:W1411" si="276">IFERROR(IF(AND(T1348^2^0.5&gt;0.5,U1348&lt;T1348^2^0.5,V1348&lt;0.05,AA1348&gt;4),"REGULATED","n.s."),"n.q.")</f>
        <v>n.s.</v>
      </c>
      <c r="X1348" t="str">
        <f t="shared" ref="X1348:X1411" si="277">IFERROR(IF(AND(T1348^2^0.5&gt;0.75,U1348&lt;T1348^2^0.5,V1348&lt;0.05,AA1348&gt;4),"REGULATED","n.s."),"n.q.")</f>
        <v>n.s.</v>
      </c>
      <c r="Y1348" t="str">
        <f t="shared" ref="Y1348:Y1411" si="278">IFERROR(IF(AND(T1348^2^0.5&gt;0.5,U1348&lt;T1348^2^0.5,V1348&lt;0.01,AA1348&gt;4),"REGULATED","n.s."),"n.q.")</f>
        <v>n.s.</v>
      </c>
      <c r="Z1348" t="str">
        <f t="shared" ref="Z1348:Z1411" si="279">IFERROR(IF(AND(T1348^2^0.5&gt;0.75,U1348&lt;T1348^2^0.5,V1348&lt;0.05,AA1348&gt;4),"REGULATED","n.s."),"n.q.")</f>
        <v>n.s.</v>
      </c>
      <c r="AA1348">
        <f t="shared" ref="AA1348:AA1411" si="280">COUNT(AB1348:AG1348)</f>
        <v>3</v>
      </c>
      <c r="AB1348" t="s">
        <v>198</v>
      </c>
      <c r="AC1348" t="s">
        <v>198</v>
      </c>
      <c r="AD1348">
        <v>-8.8635605201294973E-2</v>
      </c>
      <c r="AE1348" t="s">
        <v>198</v>
      </c>
      <c r="AF1348">
        <v>-1.0261748828641921</v>
      </c>
      <c r="AG1348">
        <v>0.75953019946177591</v>
      </c>
      <c r="AH1348">
        <f t="shared" ref="AH1348:AH1411" si="281">COUNT(AI1348:AN1348)</f>
        <v>3</v>
      </c>
      <c r="AI1348" t="s">
        <v>198</v>
      </c>
      <c r="AJ1348" t="s">
        <v>198</v>
      </c>
      <c r="AK1348">
        <v>-0.20423305221760774</v>
      </c>
      <c r="AL1348" t="s">
        <v>198</v>
      </c>
      <c r="AM1348">
        <v>-1.2240402742179302</v>
      </c>
      <c r="AN1348">
        <v>0.71548586675575465</v>
      </c>
      <c r="AO1348">
        <f t="shared" ref="AO1348:AO1411" si="282">COUNT(AP1348:AU1348)</f>
        <v>3</v>
      </c>
      <c r="AP1348" t="s">
        <v>198</v>
      </c>
      <c r="AQ1348" t="s">
        <v>198</v>
      </c>
      <c r="AR1348">
        <v>0.86799999999999999</v>
      </c>
      <c r="AS1348" t="s">
        <v>198</v>
      </c>
      <c r="AT1348">
        <v>2.3359999999999999</v>
      </c>
      <c r="AU1348">
        <v>0.60899999999999999</v>
      </c>
      <c r="AV1348" t="s">
        <v>1449</v>
      </c>
      <c r="AW1348" t="s">
        <v>198</v>
      </c>
      <c r="AX1348" t="s">
        <v>1272</v>
      </c>
      <c r="BL1348" t="str">
        <f t="shared" ref="BL1348:BL1411" si="283">IFERROR(BO1348*-1,"")</f>
        <v/>
      </c>
      <c r="BM1348">
        <f t="shared" ref="BM1348:BM1411" si="284">IFERROR(BP1348*-1,"")</f>
        <v>-1.2240402742179302</v>
      </c>
      <c r="BN1348">
        <f t="shared" ref="BN1348:BN1411" si="285">IFERROR(BQ1348*-1,"")</f>
        <v>0.71548586675575465</v>
      </c>
      <c r="BO1348" t="s">
        <v>198</v>
      </c>
      <c r="BP1348">
        <v>1.2240402742179302</v>
      </c>
      <c r="BQ1348">
        <v>-0.71548586675575465</v>
      </c>
    </row>
    <row r="1349" spans="1:69" hidden="1" x14ac:dyDescent="0.25">
      <c r="A1349"/>
      <c r="B1349" t="s">
        <v>4802</v>
      </c>
      <c r="C1349" t="s">
        <v>4803</v>
      </c>
      <c r="D1349" t="s">
        <v>198</v>
      </c>
      <c r="E1349" t="s">
        <v>198</v>
      </c>
      <c r="F1349" t="s">
        <v>198</v>
      </c>
      <c r="G1349" t="s">
        <v>4804</v>
      </c>
      <c r="H1349">
        <v>88.962000000000003</v>
      </c>
      <c r="I1349">
        <v>6.71</v>
      </c>
      <c r="J1349">
        <v>818</v>
      </c>
      <c r="K1349">
        <v>4.15647921760391</v>
      </c>
      <c r="L1349">
        <v>3</v>
      </c>
      <c r="M1349">
        <v>3</v>
      </c>
      <c r="N1349">
        <v>3</v>
      </c>
      <c r="O1349">
        <v>0</v>
      </c>
      <c r="P1349">
        <v>1</v>
      </c>
      <c r="Q1349" t="s">
        <v>198</v>
      </c>
      <c r="R1349">
        <v>0.17</v>
      </c>
      <c r="S1349">
        <v>4.9958338737487802</v>
      </c>
      <c r="T1349" s="8">
        <f t="shared" si="273"/>
        <v>0.42218268961467814</v>
      </c>
      <c r="U1349" s="8">
        <f t="shared" si="274"/>
        <v>0</v>
      </c>
      <c r="V1349" s="7" t="str">
        <f t="shared" si="275"/>
        <v/>
      </c>
      <c r="W1349" t="str">
        <f t="shared" si="276"/>
        <v>n.s.</v>
      </c>
      <c r="X1349" t="str">
        <f t="shared" si="277"/>
        <v>n.s.</v>
      </c>
      <c r="Y1349" t="str">
        <f t="shared" si="278"/>
        <v>n.s.</v>
      </c>
      <c r="Z1349" t="str">
        <f t="shared" si="279"/>
        <v>n.s.</v>
      </c>
      <c r="AA1349">
        <f t="shared" si="280"/>
        <v>1</v>
      </c>
      <c r="AB1349" t="s">
        <v>198</v>
      </c>
      <c r="AC1349" t="s">
        <v>198</v>
      </c>
      <c r="AD1349" t="s">
        <v>198</v>
      </c>
      <c r="AE1349" t="s">
        <v>198</v>
      </c>
      <c r="AF1349">
        <v>0.42218268961467814</v>
      </c>
      <c r="AG1349" t="s">
        <v>198</v>
      </c>
      <c r="AH1349">
        <f t="shared" si="281"/>
        <v>1</v>
      </c>
      <c r="AI1349" t="s">
        <v>198</v>
      </c>
      <c r="AJ1349" t="s">
        <v>198</v>
      </c>
      <c r="AK1349" t="s">
        <v>198</v>
      </c>
      <c r="AL1349" t="s">
        <v>198</v>
      </c>
      <c r="AM1349">
        <v>0.22431729826094016</v>
      </c>
      <c r="AN1349" t="s">
        <v>198</v>
      </c>
      <c r="AO1349">
        <f t="shared" si="282"/>
        <v>1</v>
      </c>
      <c r="AP1349" t="s">
        <v>198</v>
      </c>
      <c r="AQ1349" t="s">
        <v>198</v>
      </c>
      <c r="AR1349" t="s">
        <v>198</v>
      </c>
      <c r="AS1349" t="s">
        <v>198</v>
      </c>
      <c r="AT1349">
        <v>0.85599999999999998</v>
      </c>
      <c r="AU1349" t="s">
        <v>198</v>
      </c>
      <c r="AV1349" t="s">
        <v>410</v>
      </c>
      <c r="AW1349" t="s">
        <v>200</v>
      </c>
      <c r="AX1349" t="s">
        <v>860</v>
      </c>
      <c r="BL1349" t="str">
        <f t="shared" si="283"/>
        <v/>
      </c>
      <c r="BM1349">
        <f t="shared" si="284"/>
        <v>0.22431729826094016</v>
      </c>
      <c r="BN1349" t="str">
        <f t="shared" si="285"/>
        <v/>
      </c>
      <c r="BO1349" t="s">
        <v>198</v>
      </c>
      <c r="BP1349">
        <v>-0.22431729826094016</v>
      </c>
      <c r="BQ1349" t="s">
        <v>198</v>
      </c>
    </row>
    <row r="1350" spans="1:69" hidden="1" x14ac:dyDescent="0.25">
      <c r="A1350"/>
      <c r="B1350" t="s">
        <v>4805</v>
      </c>
      <c r="C1350" t="s">
        <v>4806</v>
      </c>
      <c r="D1350" t="s">
        <v>198</v>
      </c>
      <c r="E1350" t="s">
        <v>198</v>
      </c>
      <c r="F1350" t="s">
        <v>198</v>
      </c>
      <c r="G1350" t="s">
        <v>198</v>
      </c>
      <c r="H1350">
        <v>18.509</v>
      </c>
      <c r="I1350">
        <v>8.66</v>
      </c>
      <c r="J1350">
        <v>172</v>
      </c>
      <c r="K1350">
        <v>8.7209302325581408</v>
      </c>
      <c r="L1350">
        <v>6</v>
      </c>
      <c r="M1350">
        <v>1</v>
      </c>
      <c r="N1350">
        <v>1</v>
      </c>
      <c r="O1350">
        <v>0</v>
      </c>
      <c r="P1350">
        <v>1</v>
      </c>
      <c r="Q1350" t="s">
        <v>198</v>
      </c>
      <c r="R1350">
        <v>0.58499999999999996</v>
      </c>
      <c r="S1350">
        <v>15.219550967216501</v>
      </c>
      <c r="T1350" s="8">
        <f t="shared" si="273"/>
        <v>0.47346878218005495</v>
      </c>
      <c r="U1350" s="8">
        <f t="shared" si="274"/>
        <v>4.9294559439164907</v>
      </c>
      <c r="V1350" s="7">
        <f t="shared" si="275"/>
        <v>0.83859089222929961</v>
      </c>
      <c r="W1350" t="str">
        <f t="shared" si="276"/>
        <v>n.s.</v>
      </c>
      <c r="X1350" t="str">
        <f t="shared" si="277"/>
        <v>n.s.</v>
      </c>
      <c r="Y1350" t="str">
        <f t="shared" si="278"/>
        <v>n.s.</v>
      </c>
      <c r="Z1350" t="str">
        <f t="shared" si="279"/>
        <v>n.s.</v>
      </c>
      <c r="AA1350">
        <f t="shared" si="280"/>
        <v>4</v>
      </c>
      <c r="AB1350">
        <v>3.231191656344448</v>
      </c>
      <c r="AC1350">
        <v>-6.3282258394607593</v>
      </c>
      <c r="AD1350" t="s">
        <v>198</v>
      </c>
      <c r="AE1350">
        <v>-1.6969912106442147</v>
      </c>
      <c r="AF1350" t="s">
        <v>198</v>
      </c>
      <c r="AG1350">
        <v>6.6879005224807457</v>
      </c>
      <c r="AH1350">
        <f t="shared" si="281"/>
        <v>4</v>
      </c>
      <c r="AI1350">
        <v>2.9907733779084351</v>
      </c>
      <c r="AJ1350">
        <v>-6.6438561897747244</v>
      </c>
      <c r="AK1350" t="s">
        <v>198</v>
      </c>
      <c r="AL1350">
        <v>-2.0986216772289552</v>
      </c>
      <c r="AM1350" t="s">
        <v>198</v>
      </c>
      <c r="AN1350">
        <v>6.6438561897747244</v>
      </c>
      <c r="AO1350">
        <f t="shared" si="282"/>
        <v>4</v>
      </c>
      <c r="AP1350">
        <v>7.9489999999999998</v>
      </c>
      <c r="AQ1350">
        <v>0.01</v>
      </c>
      <c r="AR1350" t="s">
        <v>198</v>
      </c>
      <c r="AS1350">
        <v>4.2830000000000004</v>
      </c>
      <c r="AT1350" t="s">
        <v>198</v>
      </c>
      <c r="AU1350">
        <v>0.01</v>
      </c>
      <c r="AV1350" t="s">
        <v>198</v>
      </c>
      <c r="AW1350" t="s">
        <v>1254</v>
      </c>
      <c r="AX1350" t="s">
        <v>198</v>
      </c>
      <c r="BL1350">
        <f t="shared" si="283"/>
        <v>-2.0986216772289552</v>
      </c>
      <c r="BM1350" t="str">
        <f t="shared" si="284"/>
        <v/>
      </c>
      <c r="BN1350">
        <f t="shared" si="285"/>
        <v>6.6438561897747244</v>
      </c>
      <c r="BO1350">
        <v>2.0986216772289552</v>
      </c>
      <c r="BP1350" t="s">
        <v>198</v>
      </c>
      <c r="BQ1350">
        <v>-6.6438561897747244</v>
      </c>
    </row>
    <row r="1351" spans="1:69" hidden="1" x14ac:dyDescent="0.25">
      <c r="A1351"/>
      <c r="B1351" t="s">
        <v>4807</v>
      </c>
      <c r="C1351" t="s">
        <v>3469</v>
      </c>
      <c r="D1351" t="s">
        <v>198</v>
      </c>
      <c r="E1351" t="s">
        <v>198</v>
      </c>
      <c r="F1351" t="s">
        <v>198</v>
      </c>
      <c r="G1351" t="s">
        <v>198</v>
      </c>
      <c r="H1351">
        <v>222.78800000000001</v>
      </c>
      <c r="I1351">
        <v>9.17</v>
      </c>
      <c r="J1351">
        <v>1958</v>
      </c>
      <c r="K1351">
        <v>1.6343207354443301</v>
      </c>
      <c r="L1351">
        <v>6</v>
      </c>
      <c r="M1351">
        <v>2</v>
      </c>
      <c r="N1351">
        <v>2</v>
      </c>
      <c r="O1351">
        <v>0</v>
      </c>
      <c r="P1351">
        <v>1</v>
      </c>
      <c r="Q1351" t="s">
        <v>198</v>
      </c>
      <c r="R1351">
        <v>3.7999999999999999E-2</v>
      </c>
      <c r="S1351">
        <v>17.456173181533799</v>
      </c>
      <c r="T1351" s="8">
        <f t="shared" si="273"/>
        <v>-1.4256749471696379</v>
      </c>
      <c r="U1351" s="8">
        <f t="shared" si="274"/>
        <v>3.094178231837406</v>
      </c>
      <c r="V1351" s="7">
        <f t="shared" si="275"/>
        <v>0.34230050851661548</v>
      </c>
      <c r="W1351" t="str">
        <f t="shared" si="276"/>
        <v>n.s.</v>
      </c>
      <c r="X1351" t="str">
        <f t="shared" si="277"/>
        <v>n.s.</v>
      </c>
      <c r="Y1351" t="str">
        <f t="shared" si="278"/>
        <v>n.s.</v>
      </c>
      <c r="Z1351" t="str">
        <f t="shared" si="279"/>
        <v>n.s.</v>
      </c>
      <c r="AA1351">
        <f t="shared" si="280"/>
        <v>4</v>
      </c>
      <c r="AB1351" t="s">
        <v>198</v>
      </c>
      <c r="AC1351">
        <v>-6.3282258394607593</v>
      </c>
      <c r="AD1351">
        <v>-1.4365589086216015</v>
      </c>
      <c r="AE1351">
        <v>2.0773959043142094</v>
      </c>
      <c r="AF1351" t="s">
        <v>198</v>
      </c>
      <c r="AG1351">
        <v>-1.5310944910400026E-2</v>
      </c>
      <c r="AH1351">
        <f t="shared" si="281"/>
        <v>4</v>
      </c>
      <c r="AI1351" t="s">
        <v>198</v>
      </c>
      <c r="AJ1351">
        <v>-6.6438561897747244</v>
      </c>
      <c r="AK1351">
        <v>-1.5521563556379143</v>
      </c>
      <c r="AL1351">
        <v>1.6757654377294688</v>
      </c>
      <c r="AM1351" t="s">
        <v>198</v>
      </c>
      <c r="AN1351">
        <v>-5.9355277616421238E-2</v>
      </c>
      <c r="AO1351">
        <f t="shared" si="282"/>
        <v>4</v>
      </c>
      <c r="AP1351" t="s">
        <v>198</v>
      </c>
      <c r="AQ1351">
        <v>0.01</v>
      </c>
      <c r="AR1351">
        <v>0.34100000000000003</v>
      </c>
      <c r="AS1351">
        <v>0.313</v>
      </c>
      <c r="AT1351" t="s">
        <v>198</v>
      </c>
      <c r="AU1351">
        <v>1.042</v>
      </c>
      <c r="AV1351" t="s">
        <v>198</v>
      </c>
      <c r="AW1351" t="s">
        <v>1254</v>
      </c>
      <c r="AX1351" t="s">
        <v>198</v>
      </c>
      <c r="BL1351">
        <f t="shared" si="283"/>
        <v>1.6757654377294688</v>
      </c>
      <c r="BM1351" t="str">
        <f t="shared" si="284"/>
        <v/>
      </c>
      <c r="BN1351">
        <f t="shared" si="285"/>
        <v>-5.9355277616421238E-2</v>
      </c>
      <c r="BO1351">
        <v>-1.6757654377294688</v>
      </c>
      <c r="BP1351" t="s">
        <v>198</v>
      </c>
      <c r="BQ1351">
        <v>5.9355277616421238E-2</v>
      </c>
    </row>
    <row r="1352" spans="1:69" hidden="1" x14ac:dyDescent="0.25">
      <c r="A1352"/>
      <c r="B1352" t="s">
        <v>3470</v>
      </c>
      <c r="C1352" t="s">
        <v>3471</v>
      </c>
      <c r="D1352" t="s">
        <v>198</v>
      </c>
      <c r="E1352" t="s">
        <v>198</v>
      </c>
      <c r="F1352" t="s">
        <v>198</v>
      </c>
      <c r="G1352" t="s">
        <v>198</v>
      </c>
      <c r="H1352">
        <v>133.75</v>
      </c>
      <c r="I1352">
        <v>9.73</v>
      </c>
      <c r="J1352">
        <v>1265</v>
      </c>
      <c r="K1352">
        <v>3.00395256916996</v>
      </c>
      <c r="L1352">
        <v>3</v>
      </c>
      <c r="M1352">
        <v>3</v>
      </c>
      <c r="N1352">
        <v>3</v>
      </c>
      <c r="O1352">
        <v>0</v>
      </c>
      <c r="P1352">
        <v>1</v>
      </c>
      <c r="Q1352" t="s">
        <v>198</v>
      </c>
      <c r="R1352">
        <v>8.5999999999999993E-2</v>
      </c>
      <c r="S1352">
        <v>8.00555419921875</v>
      </c>
      <c r="T1352" s="8">
        <f t="shared" si="273"/>
        <v>-0.82795745615591154</v>
      </c>
      <c r="U1352" s="8">
        <f t="shared" si="274"/>
        <v>0</v>
      </c>
      <c r="V1352" s="7" t="str">
        <f t="shared" si="275"/>
        <v/>
      </c>
      <c r="W1352" t="str">
        <f t="shared" si="276"/>
        <v>n.s.</v>
      </c>
      <c r="X1352" t="str">
        <f t="shared" si="277"/>
        <v>n.s.</v>
      </c>
      <c r="Y1352" t="str">
        <f t="shared" si="278"/>
        <v>n.s.</v>
      </c>
      <c r="Z1352" t="str">
        <f t="shared" si="279"/>
        <v>n.s.</v>
      </c>
      <c r="AA1352">
        <f t="shared" si="280"/>
        <v>1</v>
      </c>
      <c r="AB1352" t="s">
        <v>198</v>
      </c>
      <c r="AC1352" t="s">
        <v>198</v>
      </c>
      <c r="AD1352" t="s">
        <v>198</v>
      </c>
      <c r="AE1352">
        <v>-0.82795745615591154</v>
      </c>
      <c r="AF1352" t="s">
        <v>198</v>
      </c>
      <c r="AG1352" t="s">
        <v>198</v>
      </c>
      <c r="AH1352">
        <f t="shared" si="281"/>
        <v>1</v>
      </c>
      <c r="AI1352" t="s">
        <v>198</v>
      </c>
      <c r="AJ1352" t="s">
        <v>198</v>
      </c>
      <c r="AK1352" t="s">
        <v>198</v>
      </c>
      <c r="AL1352">
        <v>-1.2295879227406521</v>
      </c>
      <c r="AM1352" t="s">
        <v>198</v>
      </c>
      <c r="AN1352" t="s">
        <v>198</v>
      </c>
      <c r="AO1352">
        <f t="shared" si="282"/>
        <v>1</v>
      </c>
      <c r="AP1352" t="s">
        <v>198</v>
      </c>
      <c r="AQ1352" t="s">
        <v>198</v>
      </c>
      <c r="AR1352" t="s">
        <v>198</v>
      </c>
      <c r="AS1352">
        <v>2.3450000000000002</v>
      </c>
      <c r="AT1352" t="s">
        <v>198</v>
      </c>
      <c r="AU1352" t="s">
        <v>198</v>
      </c>
      <c r="AV1352" t="s">
        <v>198</v>
      </c>
      <c r="AW1352" t="s">
        <v>198</v>
      </c>
      <c r="AX1352" t="s">
        <v>198</v>
      </c>
      <c r="BL1352">
        <f t="shared" si="283"/>
        <v>-1.2295879227406521</v>
      </c>
      <c r="BM1352" t="str">
        <f t="shared" si="284"/>
        <v/>
      </c>
      <c r="BN1352" t="str">
        <f t="shared" si="285"/>
        <v/>
      </c>
      <c r="BO1352">
        <v>1.2295879227406521</v>
      </c>
      <c r="BP1352" t="s">
        <v>198</v>
      </c>
      <c r="BQ1352" t="s">
        <v>198</v>
      </c>
    </row>
    <row r="1353" spans="1:69" hidden="1" x14ac:dyDescent="0.25">
      <c r="A1353"/>
      <c r="B1353" t="s">
        <v>3472</v>
      </c>
      <c r="C1353" t="s">
        <v>3473</v>
      </c>
      <c r="D1353" t="s">
        <v>198</v>
      </c>
      <c r="E1353" t="s">
        <v>198</v>
      </c>
      <c r="F1353" t="s">
        <v>198</v>
      </c>
      <c r="G1353" t="s">
        <v>198</v>
      </c>
      <c r="H1353">
        <v>34.792999999999999</v>
      </c>
      <c r="I1353">
        <v>6.46</v>
      </c>
      <c r="J1353">
        <v>315</v>
      </c>
      <c r="K1353">
        <v>11.746031746031701</v>
      </c>
      <c r="L1353">
        <v>3</v>
      </c>
      <c r="M1353">
        <v>3</v>
      </c>
      <c r="N1353">
        <v>3</v>
      </c>
      <c r="O1353">
        <v>0</v>
      </c>
      <c r="P1353">
        <v>1</v>
      </c>
      <c r="Q1353" t="s">
        <v>198</v>
      </c>
      <c r="R1353">
        <v>0.35</v>
      </c>
      <c r="S1353">
        <v>7.4385075569152797</v>
      </c>
      <c r="T1353" s="8">
        <f t="shared" si="273"/>
        <v>0.32129933260201704</v>
      </c>
      <c r="U1353" s="8">
        <f t="shared" si="274"/>
        <v>0</v>
      </c>
      <c r="V1353" s="7" t="str">
        <f t="shared" si="275"/>
        <v/>
      </c>
      <c r="W1353" t="str">
        <f t="shared" si="276"/>
        <v>n.s.</v>
      </c>
      <c r="X1353" t="str">
        <f t="shared" si="277"/>
        <v>n.s.</v>
      </c>
      <c r="Y1353" t="str">
        <f t="shared" si="278"/>
        <v>n.s.</v>
      </c>
      <c r="Z1353" t="str">
        <f t="shared" si="279"/>
        <v>n.s.</v>
      </c>
      <c r="AA1353">
        <f t="shared" si="280"/>
        <v>1</v>
      </c>
      <c r="AB1353" t="s">
        <v>198</v>
      </c>
      <c r="AC1353" t="s">
        <v>198</v>
      </c>
      <c r="AD1353" t="s">
        <v>198</v>
      </c>
      <c r="AE1353" t="s">
        <v>198</v>
      </c>
      <c r="AF1353">
        <v>0.32129933260201704</v>
      </c>
      <c r="AG1353" t="s">
        <v>198</v>
      </c>
      <c r="AH1353">
        <f t="shared" si="281"/>
        <v>1</v>
      </c>
      <c r="AI1353" t="s">
        <v>198</v>
      </c>
      <c r="AJ1353" t="s">
        <v>198</v>
      </c>
      <c r="AK1353" t="s">
        <v>198</v>
      </c>
      <c r="AL1353" t="s">
        <v>198</v>
      </c>
      <c r="AM1353">
        <v>0.12343394124827903</v>
      </c>
      <c r="AN1353" t="s">
        <v>198</v>
      </c>
      <c r="AO1353">
        <f t="shared" si="282"/>
        <v>1</v>
      </c>
      <c r="AP1353" t="s">
        <v>198</v>
      </c>
      <c r="AQ1353" t="s">
        <v>198</v>
      </c>
      <c r="AR1353" t="s">
        <v>198</v>
      </c>
      <c r="AS1353" t="s">
        <v>198</v>
      </c>
      <c r="AT1353">
        <v>0.91800000000000004</v>
      </c>
      <c r="AU1353" t="s">
        <v>198</v>
      </c>
      <c r="AV1353" t="s">
        <v>198</v>
      </c>
      <c r="AW1353" t="s">
        <v>198</v>
      </c>
      <c r="AX1353" t="s">
        <v>198</v>
      </c>
      <c r="BL1353" t="str">
        <f t="shared" si="283"/>
        <v/>
      </c>
      <c r="BM1353">
        <f t="shared" si="284"/>
        <v>0.12343394124827903</v>
      </c>
      <c r="BN1353" t="str">
        <f t="shared" si="285"/>
        <v/>
      </c>
      <c r="BO1353" t="s">
        <v>198</v>
      </c>
      <c r="BP1353">
        <v>-0.12343394124827903</v>
      </c>
      <c r="BQ1353" t="s">
        <v>198</v>
      </c>
    </row>
    <row r="1354" spans="1:69" hidden="1" x14ac:dyDescent="0.25">
      <c r="A1354"/>
      <c r="B1354" t="s">
        <v>3474</v>
      </c>
      <c r="C1354" t="s">
        <v>3475</v>
      </c>
      <c r="D1354" t="s">
        <v>3476</v>
      </c>
      <c r="E1354" t="s">
        <v>3477</v>
      </c>
      <c r="F1354" t="s">
        <v>14</v>
      </c>
      <c r="G1354" t="s">
        <v>3478</v>
      </c>
      <c r="H1354">
        <v>57.238</v>
      </c>
      <c r="I1354">
        <v>8.2200000000000006</v>
      </c>
      <c r="J1354">
        <v>532</v>
      </c>
      <c r="K1354">
        <v>4.88721804511278</v>
      </c>
      <c r="L1354">
        <v>4</v>
      </c>
      <c r="M1354">
        <v>2</v>
      </c>
      <c r="N1354">
        <v>2</v>
      </c>
      <c r="O1354">
        <v>0</v>
      </c>
      <c r="P1354">
        <v>1</v>
      </c>
      <c r="Q1354" t="s">
        <v>198</v>
      </c>
      <c r="R1354">
        <v>0.13600000000000001</v>
      </c>
      <c r="S1354">
        <v>12.6468801498413</v>
      </c>
      <c r="T1354" s="8">
        <f t="shared" si="273"/>
        <v>2.3108754604752866</v>
      </c>
      <c r="U1354" s="8">
        <f t="shared" si="274"/>
        <v>3.098958419820125</v>
      </c>
      <c r="V1354" s="7">
        <f t="shared" si="275"/>
        <v>0.15124029975477191</v>
      </c>
      <c r="W1354" t="str">
        <f t="shared" si="276"/>
        <v>n.s.</v>
      </c>
      <c r="X1354" t="str">
        <f t="shared" si="277"/>
        <v>n.s.</v>
      </c>
      <c r="Y1354" t="str">
        <f t="shared" si="278"/>
        <v>n.s.</v>
      </c>
      <c r="Z1354" t="str">
        <f t="shared" si="279"/>
        <v>n.s.</v>
      </c>
      <c r="AA1354">
        <f t="shared" si="280"/>
        <v>3</v>
      </c>
      <c r="AB1354">
        <v>0.31355298306622831</v>
      </c>
      <c r="AC1354" t="s">
        <v>198</v>
      </c>
      <c r="AD1354">
        <v>-6.8827124121114677E-2</v>
      </c>
      <c r="AE1354" t="s">
        <v>198</v>
      </c>
      <c r="AF1354" t="s">
        <v>198</v>
      </c>
      <c r="AG1354">
        <v>6.6879005224807457</v>
      </c>
      <c r="AH1354">
        <f t="shared" si="281"/>
        <v>3</v>
      </c>
      <c r="AI1354">
        <v>7.3134704630215375E-2</v>
      </c>
      <c r="AJ1354" t="s">
        <v>198</v>
      </c>
      <c r="AK1354">
        <v>-0.18442457113742744</v>
      </c>
      <c r="AL1354" t="s">
        <v>198</v>
      </c>
      <c r="AM1354" t="s">
        <v>198</v>
      </c>
      <c r="AN1354">
        <v>6.6438561897747244</v>
      </c>
      <c r="AO1354">
        <f t="shared" si="282"/>
        <v>3</v>
      </c>
      <c r="AP1354">
        <v>1.052</v>
      </c>
      <c r="AQ1354" t="s">
        <v>198</v>
      </c>
      <c r="AR1354">
        <v>0.88</v>
      </c>
      <c r="AS1354" t="s">
        <v>198</v>
      </c>
      <c r="AT1354" t="s">
        <v>198</v>
      </c>
      <c r="AU1354">
        <v>0.01</v>
      </c>
      <c r="AV1354" t="s">
        <v>247</v>
      </c>
      <c r="AW1354" t="s">
        <v>198</v>
      </c>
      <c r="AX1354" t="s">
        <v>583</v>
      </c>
      <c r="BL1354" t="str">
        <f t="shared" si="283"/>
        <v/>
      </c>
      <c r="BM1354" t="str">
        <f t="shared" si="284"/>
        <v/>
      </c>
      <c r="BN1354">
        <f t="shared" si="285"/>
        <v>6.6438561897747244</v>
      </c>
      <c r="BO1354" t="s">
        <v>198</v>
      </c>
      <c r="BP1354" t="s">
        <v>198</v>
      </c>
      <c r="BQ1354">
        <v>-6.6438561897747244</v>
      </c>
    </row>
    <row r="1355" spans="1:69" hidden="1" x14ac:dyDescent="0.25">
      <c r="A1355"/>
      <c r="B1355" t="s">
        <v>3479</v>
      </c>
      <c r="C1355" t="s">
        <v>3480</v>
      </c>
      <c r="D1355" t="s">
        <v>198</v>
      </c>
      <c r="E1355" t="s">
        <v>198</v>
      </c>
      <c r="F1355" t="s">
        <v>198</v>
      </c>
      <c r="G1355" t="s">
        <v>3482</v>
      </c>
      <c r="H1355">
        <v>40.81</v>
      </c>
      <c r="I1355">
        <v>9.0299999999999994</v>
      </c>
      <c r="J1355">
        <v>367</v>
      </c>
      <c r="K1355">
        <v>8.4468664850136204</v>
      </c>
      <c r="L1355">
        <v>5</v>
      </c>
      <c r="M1355">
        <v>3</v>
      </c>
      <c r="N1355">
        <v>3</v>
      </c>
      <c r="O1355">
        <v>0</v>
      </c>
      <c r="P1355">
        <v>1</v>
      </c>
      <c r="Q1355" t="s">
        <v>198</v>
      </c>
      <c r="R1355">
        <v>0.40699999999999997</v>
      </c>
      <c r="S1355">
        <v>12.018599271774301</v>
      </c>
      <c r="T1355" s="8">
        <f t="shared" si="273"/>
        <v>-0.22625149151208598</v>
      </c>
      <c r="U1355" s="8">
        <f t="shared" si="274"/>
        <v>0.14654391769472205</v>
      </c>
      <c r="V1355" s="7">
        <f t="shared" si="275"/>
        <v>1.6925073234660137E-2</v>
      </c>
      <c r="W1355" t="str">
        <f t="shared" si="276"/>
        <v>n.s.</v>
      </c>
      <c r="X1355" t="str">
        <f t="shared" si="277"/>
        <v>n.s.</v>
      </c>
      <c r="Y1355" t="str">
        <f t="shared" si="278"/>
        <v>n.s.</v>
      </c>
      <c r="Z1355" t="str">
        <f t="shared" si="279"/>
        <v>n.s.</v>
      </c>
      <c r="AA1355">
        <f t="shared" si="280"/>
        <v>2</v>
      </c>
      <c r="AB1355">
        <v>-7.970757381736393E-2</v>
      </c>
      <c r="AC1355" t="s">
        <v>198</v>
      </c>
      <c r="AD1355" t="s">
        <v>198</v>
      </c>
      <c r="AE1355" t="s">
        <v>198</v>
      </c>
      <c r="AF1355" t="s">
        <v>198</v>
      </c>
      <c r="AG1355">
        <v>-0.37279540920680804</v>
      </c>
      <c r="AH1355">
        <f t="shared" si="281"/>
        <v>2</v>
      </c>
      <c r="AI1355">
        <v>-0.32012585225337686</v>
      </c>
      <c r="AJ1355" t="s">
        <v>198</v>
      </c>
      <c r="AK1355" t="s">
        <v>198</v>
      </c>
      <c r="AL1355" t="s">
        <v>198</v>
      </c>
      <c r="AM1355" t="s">
        <v>198</v>
      </c>
      <c r="AN1355">
        <v>-0.41683974191282924</v>
      </c>
      <c r="AO1355">
        <f t="shared" si="282"/>
        <v>2</v>
      </c>
      <c r="AP1355">
        <v>0.80100000000000005</v>
      </c>
      <c r="AQ1355" t="s">
        <v>198</v>
      </c>
      <c r="AR1355" t="s">
        <v>198</v>
      </c>
      <c r="AS1355" t="s">
        <v>198</v>
      </c>
      <c r="AT1355" t="s">
        <v>198</v>
      </c>
      <c r="AU1355">
        <v>1.335</v>
      </c>
      <c r="AV1355" t="s">
        <v>1364</v>
      </c>
      <c r="AW1355" t="s">
        <v>198</v>
      </c>
      <c r="AX1355" t="s">
        <v>3481</v>
      </c>
      <c r="BL1355" t="str">
        <f t="shared" si="283"/>
        <v/>
      </c>
      <c r="BM1355" t="str">
        <f t="shared" si="284"/>
        <v/>
      </c>
      <c r="BN1355">
        <f t="shared" si="285"/>
        <v>-0.41683974191282924</v>
      </c>
      <c r="BO1355" t="s">
        <v>198</v>
      </c>
      <c r="BP1355" t="s">
        <v>198</v>
      </c>
      <c r="BQ1355">
        <v>0.41683974191282924</v>
      </c>
    </row>
    <row r="1356" spans="1:69" hidden="1" x14ac:dyDescent="0.25">
      <c r="A1356"/>
      <c r="B1356" t="s">
        <v>3483</v>
      </c>
      <c r="C1356" t="s">
        <v>3484</v>
      </c>
      <c r="D1356" t="s">
        <v>198</v>
      </c>
      <c r="E1356" t="s">
        <v>198</v>
      </c>
      <c r="F1356" t="s">
        <v>198</v>
      </c>
      <c r="G1356" t="s">
        <v>198</v>
      </c>
      <c r="H1356">
        <v>14.128</v>
      </c>
      <c r="I1356">
        <v>9.19</v>
      </c>
      <c r="J1356">
        <v>120</v>
      </c>
      <c r="K1356">
        <v>22.5</v>
      </c>
      <c r="L1356">
        <v>4</v>
      </c>
      <c r="M1356">
        <v>3</v>
      </c>
      <c r="N1356">
        <v>3</v>
      </c>
      <c r="O1356">
        <v>0</v>
      </c>
      <c r="P1356">
        <v>1</v>
      </c>
      <c r="Q1356" t="s">
        <v>198</v>
      </c>
      <c r="R1356">
        <v>1.6830000000000001</v>
      </c>
      <c r="S1356">
        <v>3.7163460254669198</v>
      </c>
      <c r="T1356" s="8">
        <f t="shared" si="273"/>
        <v>-0.14839319339002888</v>
      </c>
      <c r="U1356" s="8">
        <f t="shared" si="274"/>
        <v>0.97334646784985335</v>
      </c>
      <c r="V1356" s="7">
        <f t="shared" si="275"/>
        <v>0.75736009567830198</v>
      </c>
      <c r="W1356" t="str">
        <f t="shared" si="276"/>
        <v>n.s.</v>
      </c>
      <c r="X1356" t="str">
        <f t="shared" si="277"/>
        <v>n.s.</v>
      </c>
      <c r="Y1356" t="str">
        <f t="shared" si="278"/>
        <v>n.s.</v>
      </c>
      <c r="Z1356" t="str">
        <f t="shared" si="279"/>
        <v>n.s.</v>
      </c>
      <c r="AA1356">
        <f t="shared" si="280"/>
        <v>2</v>
      </c>
      <c r="AB1356">
        <v>-1.1217396612398822</v>
      </c>
      <c r="AC1356" t="s">
        <v>198</v>
      </c>
      <c r="AD1356" t="s">
        <v>198</v>
      </c>
      <c r="AE1356" t="s">
        <v>198</v>
      </c>
      <c r="AF1356" t="s">
        <v>198</v>
      </c>
      <c r="AG1356">
        <v>0.82495327445982447</v>
      </c>
      <c r="AH1356">
        <f t="shared" si="281"/>
        <v>2</v>
      </c>
      <c r="AI1356">
        <v>-1.3621579396758952</v>
      </c>
      <c r="AJ1356" t="s">
        <v>198</v>
      </c>
      <c r="AK1356" t="s">
        <v>198</v>
      </c>
      <c r="AL1356" t="s">
        <v>198</v>
      </c>
      <c r="AM1356" t="s">
        <v>198</v>
      </c>
      <c r="AN1356">
        <v>0.78090894175380321</v>
      </c>
      <c r="AO1356">
        <f t="shared" si="282"/>
        <v>2</v>
      </c>
      <c r="AP1356">
        <v>0.38900000000000001</v>
      </c>
      <c r="AQ1356" t="s">
        <v>198</v>
      </c>
      <c r="AR1356" t="s">
        <v>198</v>
      </c>
      <c r="AS1356" t="s">
        <v>198</v>
      </c>
      <c r="AT1356" t="s">
        <v>198</v>
      </c>
      <c r="AU1356">
        <v>0.58199999999999996</v>
      </c>
      <c r="AV1356" t="s">
        <v>198</v>
      </c>
      <c r="AW1356" t="s">
        <v>198</v>
      </c>
      <c r="AX1356" t="s">
        <v>198</v>
      </c>
      <c r="BL1356" t="str">
        <f t="shared" si="283"/>
        <v/>
      </c>
      <c r="BM1356" t="str">
        <f t="shared" si="284"/>
        <v/>
      </c>
      <c r="BN1356">
        <f t="shared" si="285"/>
        <v>0.78090894175380321</v>
      </c>
      <c r="BO1356" t="s">
        <v>198</v>
      </c>
      <c r="BP1356" t="s">
        <v>198</v>
      </c>
      <c r="BQ1356">
        <v>-0.78090894175380321</v>
      </c>
    </row>
    <row r="1357" spans="1:69" hidden="1" x14ac:dyDescent="0.25">
      <c r="A1357"/>
      <c r="B1357" t="s">
        <v>3485</v>
      </c>
      <c r="C1357" t="s">
        <v>3486</v>
      </c>
      <c r="D1357" t="s">
        <v>198</v>
      </c>
      <c r="E1357" t="s">
        <v>198</v>
      </c>
      <c r="F1357" t="s">
        <v>198</v>
      </c>
      <c r="G1357" t="s">
        <v>3487</v>
      </c>
      <c r="H1357">
        <v>32.326999999999998</v>
      </c>
      <c r="I1357">
        <v>5.81</v>
      </c>
      <c r="J1357">
        <v>297</v>
      </c>
      <c r="K1357">
        <v>8.4175084175084205</v>
      </c>
      <c r="L1357">
        <v>3</v>
      </c>
      <c r="M1357">
        <v>2</v>
      </c>
      <c r="N1357">
        <v>2</v>
      </c>
      <c r="O1357">
        <v>0</v>
      </c>
      <c r="P1357">
        <v>1</v>
      </c>
      <c r="Q1357" t="s">
        <v>198</v>
      </c>
      <c r="R1357">
        <v>0.33400000000000002</v>
      </c>
      <c r="S1357">
        <v>8.9269216060638392</v>
      </c>
      <c r="T1357" s="8">
        <f t="shared" si="273"/>
        <v>1.5838008163401014</v>
      </c>
      <c r="U1357" s="8">
        <f t="shared" si="274"/>
        <v>0.12491132716082676</v>
      </c>
      <c r="V1357" s="7">
        <f t="shared" si="275"/>
        <v>1.7444436961726106E-7</v>
      </c>
      <c r="W1357" t="str">
        <f t="shared" si="276"/>
        <v>n.s.</v>
      </c>
      <c r="X1357" t="str">
        <f t="shared" si="277"/>
        <v>n.s.</v>
      </c>
      <c r="Y1357" t="str">
        <f t="shared" si="278"/>
        <v>n.s.</v>
      </c>
      <c r="Z1357" t="str">
        <f t="shared" si="279"/>
        <v>n.s.</v>
      </c>
      <c r="AA1357">
        <f t="shared" si="280"/>
        <v>2</v>
      </c>
      <c r="AB1357">
        <v>1.4588894891792745</v>
      </c>
      <c r="AC1357" t="s">
        <v>198</v>
      </c>
      <c r="AD1357">
        <v>1.708712143500928</v>
      </c>
      <c r="AE1357" t="s">
        <v>198</v>
      </c>
      <c r="AF1357" t="s">
        <v>198</v>
      </c>
      <c r="AG1357" t="s">
        <v>198</v>
      </c>
      <c r="AH1357">
        <f t="shared" si="281"/>
        <v>2</v>
      </c>
      <c r="AI1357">
        <v>1.2184712107432616</v>
      </c>
      <c r="AJ1357" t="s">
        <v>198</v>
      </c>
      <c r="AK1357">
        <v>1.5931146964846152</v>
      </c>
      <c r="AL1357" t="s">
        <v>198</v>
      </c>
      <c r="AM1357" t="s">
        <v>198</v>
      </c>
      <c r="AN1357" t="s">
        <v>198</v>
      </c>
      <c r="AO1357">
        <f t="shared" si="282"/>
        <v>2</v>
      </c>
      <c r="AP1357">
        <v>2.327</v>
      </c>
      <c r="AQ1357" t="s">
        <v>198</v>
      </c>
      <c r="AR1357">
        <v>3.0169999999999999</v>
      </c>
      <c r="AS1357" t="s">
        <v>198</v>
      </c>
      <c r="AT1357" t="s">
        <v>198</v>
      </c>
      <c r="AU1357" t="s">
        <v>198</v>
      </c>
      <c r="AV1357" t="s">
        <v>199</v>
      </c>
      <c r="AW1357" t="s">
        <v>198</v>
      </c>
      <c r="AX1357" t="s">
        <v>209</v>
      </c>
      <c r="BL1357" t="str">
        <f t="shared" si="283"/>
        <v/>
      </c>
      <c r="BM1357" t="str">
        <f t="shared" si="284"/>
        <v/>
      </c>
      <c r="BN1357" t="str">
        <f t="shared" si="285"/>
        <v/>
      </c>
      <c r="BO1357" t="s">
        <v>198</v>
      </c>
      <c r="BP1357" t="s">
        <v>198</v>
      </c>
      <c r="BQ1357" t="s">
        <v>198</v>
      </c>
    </row>
    <row r="1358" spans="1:69" hidden="1" x14ac:dyDescent="0.25">
      <c r="A1358"/>
      <c r="B1358" t="s">
        <v>3488</v>
      </c>
      <c r="C1358" t="s">
        <v>3489</v>
      </c>
      <c r="D1358" t="s">
        <v>198</v>
      </c>
      <c r="E1358" t="s">
        <v>198</v>
      </c>
      <c r="F1358" t="s">
        <v>198</v>
      </c>
      <c r="G1358" t="s">
        <v>3490</v>
      </c>
      <c r="H1358">
        <v>14.848000000000001</v>
      </c>
      <c r="I1358">
        <v>9.94</v>
      </c>
      <c r="J1358">
        <v>135</v>
      </c>
      <c r="K1358">
        <v>9.6296296296296298</v>
      </c>
      <c r="L1358">
        <v>7</v>
      </c>
      <c r="M1358">
        <v>1</v>
      </c>
      <c r="N1358">
        <v>1</v>
      </c>
      <c r="O1358">
        <v>0</v>
      </c>
      <c r="P1358">
        <v>1</v>
      </c>
      <c r="Q1358" t="s">
        <v>198</v>
      </c>
      <c r="R1358">
        <v>0.58499999999999996</v>
      </c>
      <c r="S1358">
        <v>17.449001193046598</v>
      </c>
      <c r="T1358" s="8">
        <f t="shared" si="273"/>
        <v>0.5922111891551719</v>
      </c>
      <c r="U1358" s="8">
        <f t="shared" si="274"/>
        <v>0.31718149836319254</v>
      </c>
      <c r="V1358" s="7">
        <f t="shared" si="275"/>
        <v>4.9742537030720256E-3</v>
      </c>
      <c r="W1358" t="str">
        <f t="shared" si="276"/>
        <v>n.s.</v>
      </c>
      <c r="X1358" t="str">
        <f t="shared" si="277"/>
        <v>n.s.</v>
      </c>
      <c r="Y1358" t="str">
        <f t="shared" si="278"/>
        <v>n.s.</v>
      </c>
      <c r="Z1358" t="str">
        <f t="shared" si="279"/>
        <v>n.s.</v>
      </c>
      <c r="AA1358">
        <f t="shared" si="280"/>
        <v>3</v>
      </c>
      <c r="AB1358">
        <v>0.18152458938244437</v>
      </c>
      <c r="AC1358" t="s">
        <v>198</v>
      </c>
      <c r="AD1358" t="s">
        <v>198</v>
      </c>
      <c r="AE1358">
        <v>0.95378682222265498</v>
      </c>
      <c r="AF1358" t="s">
        <v>198</v>
      </c>
      <c r="AG1358">
        <v>0.64132215586041663</v>
      </c>
      <c r="AH1358">
        <f t="shared" si="281"/>
        <v>3</v>
      </c>
      <c r="AI1358">
        <v>-5.8893689053568565E-2</v>
      </c>
      <c r="AJ1358" t="s">
        <v>198</v>
      </c>
      <c r="AK1358" t="s">
        <v>198</v>
      </c>
      <c r="AL1358">
        <v>0.55215635563791443</v>
      </c>
      <c r="AM1358" t="s">
        <v>198</v>
      </c>
      <c r="AN1358">
        <v>0.59727782315439537</v>
      </c>
      <c r="AO1358">
        <f t="shared" si="282"/>
        <v>3</v>
      </c>
      <c r="AP1358">
        <v>0.96</v>
      </c>
      <c r="AQ1358" t="s">
        <v>198</v>
      </c>
      <c r="AR1358" t="s">
        <v>198</v>
      </c>
      <c r="AS1358">
        <v>0.68200000000000005</v>
      </c>
      <c r="AT1358" t="s">
        <v>198</v>
      </c>
      <c r="AU1358">
        <v>0.66100000000000003</v>
      </c>
      <c r="AV1358" t="s">
        <v>1364</v>
      </c>
      <c r="AW1358" t="s">
        <v>1254</v>
      </c>
      <c r="AX1358" t="s">
        <v>198</v>
      </c>
      <c r="BL1358">
        <f t="shared" si="283"/>
        <v>0.55215635563791443</v>
      </c>
      <c r="BM1358" t="str">
        <f t="shared" si="284"/>
        <v/>
      </c>
      <c r="BN1358">
        <f t="shared" si="285"/>
        <v>0.59727782315439537</v>
      </c>
      <c r="BO1358">
        <v>-0.55215635563791443</v>
      </c>
      <c r="BP1358" t="s">
        <v>198</v>
      </c>
      <c r="BQ1358">
        <v>-0.59727782315439537</v>
      </c>
    </row>
    <row r="1359" spans="1:69" hidden="1" x14ac:dyDescent="0.25">
      <c r="A1359"/>
      <c r="B1359" t="s">
        <v>3491</v>
      </c>
      <c r="C1359" t="s">
        <v>3492</v>
      </c>
      <c r="D1359" t="s">
        <v>198</v>
      </c>
      <c r="E1359" t="s">
        <v>198</v>
      </c>
      <c r="F1359" t="s">
        <v>198</v>
      </c>
      <c r="G1359" t="s">
        <v>3459</v>
      </c>
      <c r="H1359">
        <v>34.479999999999997</v>
      </c>
      <c r="I1359">
        <v>8.2200000000000006</v>
      </c>
      <c r="J1359">
        <v>299</v>
      </c>
      <c r="K1359">
        <v>3.6789297658862901</v>
      </c>
      <c r="L1359">
        <v>3</v>
      </c>
      <c r="M1359">
        <v>1</v>
      </c>
      <c r="N1359">
        <v>1</v>
      </c>
      <c r="O1359">
        <v>0</v>
      </c>
      <c r="P1359">
        <v>1</v>
      </c>
      <c r="Q1359" t="s">
        <v>198</v>
      </c>
      <c r="R1359">
        <v>0.29199999999999998</v>
      </c>
      <c r="S1359">
        <v>9.9951586723327601</v>
      </c>
      <c r="T1359" s="8">
        <f t="shared" si="273"/>
        <v>6.3463102289477852E-2</v>
      </c>
      <c r="U1359" s="8">
        <f t="shared" si="274"/>
        <v>0.1764624797290367</v>
      </c>
      <c r="V1359" s="7">
        <f t="shared" si="275"/>
        <v>0.47443164947318828</v>
      </c>
      <c r="W1359" t="str">
        <f t="shared" si="276"/>
        <v>n.s.</v>
      </c>
      <c r="X1359" t="str">
        <f t="shared" si="277"/>
        <v>n.s.</v>
      </c>
      <c r="Y1359" t="str">
        <f t="shared" si="278"/>
        <v>n.s.</v>
      </c>
      <c r="Z1359" t="str">
        <f t="shared" si="279"/>
        <v>n.s.</v>
      </c>
      <c r="AA1359">
        <f t="shared" si="280"/>
        <v>2</v>
      </c>
      <c r="AB1359" t="s">
        <v>198</v>
      </c>
      <c r="AC1359" t="s">
        <v>198</v>
      </c>
      <c r="AD1359">
        <v>0.23992558201851455</v>
      </c>
      <c r="AE1359" t="s">
        <v>198</v>
      </c>
      <c r="AF1359" t="s">
        <v>198</v>
      </c>
      <c r="AG1359">
        <v>-0.11299937743955885</v>
      </c>
      <c r="AH1359">
        <f t="shared" si="281"/>
        <v>2</v>
      </c>
      <c r="AI1359" t="s">
        <v>198</v>
      </c>
      <c r="AJ1359" t="s">
        <v>198</v>
      </c>
      <c r="AK1359">
        <v>0.12432813500220179</v>
      </c>
      <c r="AL1359" t="s">
        <v>198</v>
      </c>
      <c r="AM1359" t="s">
        <v>198</v>
      </c>
      <c r="AN1359">
        <v>-0.15704371014558005</v>
      </c>
      <c r="AO1359">
        <f t="shared" si="282"/>
        <v>2</v>
      </c>
      <c r="AP1359" t="s">
        <v>198</v>
      </c>
      <c r="AQ1359" t="s">
        <v>198</v>
      </c>
      <c r="AR1359">
        <v>1.0900000000000001</v>
      </c>
      <c r="AS1359" t="s">
        <v>198</v>
      </c>
      <c r="AT1359" t="s">
        <v>198</v>
      </c>
      <c r="AU1359">
        <v>1.115</v>
      </c>
      <c r="AV1359" t="s">
        <v>1364</v>
      </c>
      <c r="AW1359" t="s">
        <v>1254</v>
      </c>
      <c r="AX1359" t="s">
        <v>2088</v>
      </c>
      <c r="BL1359" t="str">
        <f t="shared" si="283"/>
        <v/>
      </c>
      <c r="BM1359" t="str">
        <f t="shared" si="284"/>
        <v/>
      </c>
      <c r="BN1359">
        <f t="shared" si="285"/>
        <v>-0.15704371014558005</v>
      </c>
      <c r="BO1359" t="s">
        <v>198</v>
      </c>
      <c r="BP1359" t="s">
        <v>198</v>
      </c>
      <c r="BQ1359">
        <v>0.15704371014558005</v>
      </c>
    </row>
    <row r="1360" spans="1:69" hidden="1" x14ac:dyDescent="0.25">
      <c r="A1360"/>
      <c r="B1360" t="s">
        <v>3493</v>
      </c>
      <c r="C1360" t="s">
        <v>3494</v>
      </c>
      <c r="D1360" t="s">
        <v>198</v>
      </c>
      <c r="E1360" t="s">
        <v>198</v>
      </c>
      <c r="F1360" t="s">
        <v>198</v>
      </c>
      <c r="G1360" t="s">
        <v>463</v>
      </c>
      <c r="H1360">
        <v>83.216999999999999</v>
      </c>
      <c r="I1360">
        <v>8.41</v>
      </c>
      <c r="J1360">
        <v>733</v>
      </c>
      <c r="K1360">
        <v>1.9099590723055899</v>
      </c>
      <c r="L1360">
        <v>3</v>
      </c>
      <c r="M1360">
        <v>1</v>
      </c>
      <c r="N1360">
        <v>1</v>
      </c>
      <c r="O1360">
        <v>0</v>
      </c>
      <c r="P1360">
        <v>1</v>
      </c>
      <c r="Q1360" t="s">
        <v>198</v>
      </c>
      <c r="R1360">
        <v>0.10299999999999999</v>
      </c>
      <c r="S1360">
        <v>5.6418759822845503</v>
      </c>
      <c r="T1360" s="8">
        <f t="shared" si="273"/>
        <v>1.0355095356936208</v>
      </c>
      <c r="U1360" s="8">
        <f t="shared" si="274"/>
        <v>0</v>
      </c>
      <c r="V1360" s="7" t="str">
        <f t="shared" si="275"/>
        <v/>
      </c>
      <c r="W1360" t="str">
        <f t="shared" si="276"/>
        <v>n.s.</v>
      </c>
      <c r="X1360" t="str">
        <f t="shared" si="277"/>
        <v>n.s.</v>
      </c>
      <c r="Y1360" t="str">
        <f t="shared" si="278"/>
        <v>n.s.</v>
      </c>
      <c r="Z1360" t="str">
        <f t="shared" si="279"/>
        <v>n.s.</v>
      </c>
      <c r="AA1360">
        <f t="shared" si="280"/>
        <v>1</v>
      </c>
      <c r="AB1360" t="s">
        <v>198</v>
      </c>
      <c r="AC1360" t="s">
        <v>198</v>
      </c>
      <c r="AD1360">
        <v>1.0355095356936208</v>
      </c>
      <c r="AE1360" t="s">
        <v>198</v>
      </c>
      <c r="AF1360" t="s">
        <v>198</v>
      </c>
      <c r="AG1360" t="s">
        <v>198</v>
      </c>
      <c r="AH1360">
        <f t="shared" si="281"/>
        <v>1</v>
      </c>
      <c r="AI1360" t="s">
        <v>198</v>
      </c>
      <c r="AJ1360" t="s">
        <v>198</v>
      </c>
      <c r="AK1360">
        <v>0.91991208867730812</v>
      </c>
      <c r="AL1360" t="s">
        <v>198</v>
      </c>
      <c r="AM1360" t="s">
        <v>198</v>
      </c>
      <c r="AN1360" t="s">
        <v>198</v>
      </c>
      <c r="AO1360">
        <f t="shared" si="282"/>
        <v>1</v>
      </c>
      <c r="AP1360" t="s">
        <v>198</v>
      </c>
      <c r="AQ1360" t="s">
        <v>198</v>
      </c>
      <c r="AR1360">
        <v>1.8919999999999999</v>
      </c>
      <c r="AS1360" t="s">
        <v>198</v>
      </c>
      <c r="AT1360" t="s">
        <v>198</v>
      </c>
      <c r="AU1360" t="s">
        <v>198</v>
      </c>
      <c r="AV1360" t="s">
        <v>198</v>
      </c>
      <c r="AW1360" t="s">
        <v>198</v>
      </c>
      <c r="AX1360" t="s">
        <v>198</v>
      </c>
      <c r="BL1360" t="str">
        <f t="shared" si="283"/>
        <v/>
      </c>
      <c r="BM1360" t="str">
        <f t="shared" si="284"/>
        <v/>
      </c>
      <c r="BN1360" t="str">
        <f t="shared" si="285"/>
        <v/>
      </c>
      <c r="BO1360" t="s">
        <v>198</v>
      </c>
      <c r="BP1360" t="s">
        <v>198</v>
      </c>
      <c r="BQ1360" t="s">
        <v>198</v>
      </c>
    </row>
    <row r="1361" spans="1:69" hidden="1" x14ac:dyDescent="0.25">
      <c r="A1361"/>
      <c r="B1361" t="s">
        <v>3495</v>
      </c>
      <c r="C1361" t="s">
        <v>3496</v>
      </c>
      <c r="D1361" t="s">
        <v>198</v>
      </c>
      <c r="E1361" t="s">
        <v>198</v>
      </c>
      <c r="F1361" t="s">
        <v>198</v>
      </c>
      <c r="G1361" t="s">
        <v>198</v>
      </c>
      <c r="H1361">
        <v>14.364000000000001</v>
      </c>
      <c r="I1361">
        <v>8.9499999999999993</v>
      </c>
      <c r="J1361">
        <v>122</v>
      </c>
      <c r="K1361">
        <v>14.7540983606557</v>
      </c>
      <c r="L1361">
        <v>2</v>
      </c>
      <c r="M1361">
        <v>1</v>
      </c>
      <c r="N1361">
        <v>1</v>
      </c>
      <c r="O1361">
        <v>0</v>
      </c>
      <c r="P1361">
        <v>1</v>
      </c>
      <c r="Q1361" t="s">
        <v>198</v>
      </c>
      <c r="R1361">
        <v>0.93100000000000005</v>
      </c>
      <c r="S1361">
        <v>6.5283298492431596</v>
      </c>
      <c r="T1361" s="8">
        <f t="shared" si="273"/>
        <v>0.20242904948690971</v>
      </c>
      <c r="U1361" s="8">
        <f t="shared" si="274"/>
        <v>0.41176895258096297</v>
      </c>
      <c r="V1361" s="7">
        <f t="shared" si="275"/>
        <v>0.33719857664691227</v>
      </c>
      <c r="W1361" t="str">
        <f t="shared" si="276"/>
        <v>n.s.</v>
      </c>
      <c r="X1361" t="str">
        <f t="shared" si="277"/>
        <v>n.s.</v>
      </c>
      <c r="Y1361" t="str">
        <f t="shared" si="278"/>
        <v>n.s.</v>
      </c>
      <c r="Z1361" t="str">
        <f t="shared" si="279"/>
        <v>n.s.</v>
      </c>
      <c r="AA1361">
        <f t="shared" si="280"/>
        <v>2</v>
      </c>
      <c r="AB1361" t="s">
        <v>198</v>
      </c>
      <c r="AC1361" t="s">
        <v>198</v>
      </c>
      <c r="AD1361" t="s">
        <v>198</v>
      </c>
      <c r="AE1361">
        <v>0.61419800206787267</v>
      </c>
      <c r="AF1361" t="s">
        <v>198</v>
      </c>
      <c r="AG1361">
        <v>-0.20933990309405326</v>
      </c>
      <c r="AH1361">
        <f t="shared" si="281"/>
        <v>2</v>
      </c>
      <c r="AI1361" t="s">
        <v>198</v>
      </c>
      <c r="AJ1361" t="s">
        <v>198</v>
      </c>
      <c r="AK1361" t="s">
        <v>198</v>
      </c>
      <c r="AL1361">
        <v>0.21256753548313209</v>
      </c>
      <c r="AM1361" t="s">
        <v>198</v>
      </c>
      <c r="AN1361">
        <v>-0.25338423580007446</v>
      </c>
      <c r="AO1361">
        <f t="shared" si="282"/>
        <v>2</v>
      </c>
      <c r="AP1361" t="s">
        <v>198</v>
      </c>
      <c r="AQ1361" t="s">
        <v>198</v>
      </c>
      <c r="AR1361" t="s">
        <v>198</v>
      </c>
      <c r="AS1361">
        <v>0.86299999999999999</v>
      </c>
      <c r="AT1361" t="s">
        <v>198</v>
      </c>
      <c r="AU1361">
        <v>1.1919999999999999</v>
      </c>
      <c r="AV1361" t="s">
        <v>198</v>
      </c>
      <c r="AW1361" t="s">
        <v>198</v>
      </c>
      <c r="AX1361" t="s">
        <v>198</v>
      </c>
      <c r="BL1361">
        <f t="shared" si="283"/>
        <v>0.21256753548313209</v>
      </c>
      <c r="BM1361" t="str">
        <f t="shared" si="284"/>
        <v/>
      </c>
      <c r="BN1361">
        <f t="shared" si="285"/>
        <v>-0.25338423580007446</v>
      </c>
      <c r="BO1361">
        <v>-0.21256753548313209</v>
      </c>
      <c r="BP1361" t="s">
        <v>198</v>
      </c>
      <c r="BQ1361">
        <v>0.25338423580007446</v>
      </c>
    </row>
    <row r="1362" spans="1:69" hidden="1" x14ac:dyDescent="0.25">
      <c r="A1362"/>
      <c r="B1362" t="s">
        <v>3497</v>
      </c>
      <c r="C1362" t="s">
        <v>3498</v>
      </c>
      <c r="D1362" t="s">
        <v>198</v>
      </c>
      <c r="E1362" t="s">
        <v>198</v>
      </c>
      <c r="F1362" t="s">
        <v>198</v>
      </c>
      <c r="G1362" t="s">
        <v>3499</v>
      </c>
      <c r="H1362">
        <v>28.152000000000001</v>
      </c>
      <c r="I1362">
        <v>4.4800000000000004</v>
      </c>
      <c r="J1362">
        <v>250</v>
      </c>
      <c r="K1362">
        <v>5.6</v>
      </c>
      <c r="L1362">
        <v>2</v>
      </c>
      <c r="M1362">
        <v>1</v>
      </c>
      <c r="N1362">
        <v>1</v>
      </c>
      <c r="O1362">
        <v>0</v>
      </c>
      <c r="P1362">
        <v>1</v>
      </c>
      <c r="Q1362" t="s">
        <v>198</v>
      </c>
      <c r="R1362">
        <v>0.35899999999999999</v>
      </c>
      <c r="S1362">
        <v>5.2548875808715803</v>
      </c>
      <c r="T1362" s="8">
        <f t="shared" si="273"/>
        <v>-0.65261503730727444</v>
      </c>
      <c r="U1362" s="8">
        <f t="shared" si="274"/>
        <v>0.23617889997328489</v>
      </c>
      <c r="V1362" s="7">
        <f t="shared" si="275"/>
        <v>1.0897094710141891E-3</v>
      </c>
      <c r="W1362" t="str">
        <f t="shared" si="276"/>
        <v>n.s.</v>
      </c>
      <c r="X1362" t="str">
        <f t="shared" si="277"/>
        <v>n.s.</v>
      </c>
      <c r="Y1362" t="str">
        <f t="shared" si="278"/>
        <v>n.s.</v>
      </c>
      <c r="Z1362" t="str">
        <f t="shared" si="279"/>
        <v>n.s.</v>
      </c>
      <c r="AA1362">
        <f t="shared" si="280"/>
        <v>2</v>
      </c>
      <c r="AB1362" t="s">
        <v>198</v>
      </c>
      <c r="AC1362" t="s">
        <v>198</v>
      </c>
      <c r="AD1362" t="s">
        <v>198</v>
      </c>
      <c r="AE1362">
        <v>-0.88879393728055933</v>
      </c>
      <c r="AF1362" t="s">
        <v>198</v>
      </c>
      <c r="AG1362">
        <v>-0.4164361373339896</v>
      </c>
      <c r="AH1362">
        <f t="shared" si="281"/>
        <v>2</v>
      </c>
      <c r="AI1362" t="s">
        <v>198</v>
      </c>
      <c r="AJ1362" t="s">
        <v>198</v>
      </c>
      <c r="AK1362" t="s">
        <v>198</v>
      </c>
      <c r="AL1362">
        <v>-1.2904244038652999</v>
      </c>
      <c r="AM1362" t="s">
        <v>198</v>
      </c>
      <c r="AN1362">
        <v>-0.4604804700400108</v>
      </c>
      <c r="AO1362">
        <f t="shared" si="282"/>
        <v>2</v>
      </c>
      <c r="AP1362" t="s">
        <v>198</v>
      </c>
      <c r="AQ1362" t="s">
        <v>198</v>
      </c>
      <c r="AR1362" t="s">
        <v>198</v>
      </c>
      <c r="AS1362">
        <v>2.4460000000000002</v>
      </c>
      <c r="AT1362" t="s">
        <v>198</v>
      </c>
      <c r="AU1362">
        <v>1.3759999999999999</v>
      </c>
      <c r="AV1362" t="s">
        <v>199</v>
      </c>
      <c r="AW1362" t="s">
        <v>198</v>
      </c>
      <c r="AX1362" t="s">
        <v>2708</v>
      </c>
      <c r="BL1362">
        <f t="shared" si="283"/>
        <v>-1.2904244038652999</v>
      </c>
      <c r="BM1362" t="str">
        <f t="shared" si="284"/>
        <v/>
      </c>
      <c r="BN1362">
        <f t="shared" si="285"/>
        <v>-0.4604804700400108</v>
      </c>
      <c r="BO1362">
        <v>1.2904244038652999</v>
      </c>
      <c r="BP1362" t="s">
        <v>198</v>
      </c>
      <c r="BQ1362">
        <v>0.4604804700400108</v>
      </c>
    </row>
    <row r="1363" spans="1:69" x14ac:dyDescent="0.25">
      <c r="B1363" t="s">
        <v>3500</v>
      </c>
      <c r="C1363" t="s">
        <v>3501</v>
      </c>
      <c r="D1363" t="s">
        <v>198</v>
      </c>
      <c r="E1363" t="s">
        <v>198</v>
      </c>
      <c r="F1363" t="s">
        <v>198</v>
      </c>
      <c r="G1363" t="s">
        <v>198</v>
      </c>
      <c r="H1363">
        <v>18.972000000000001</v>
      </c>
      <c r="I1363">
        <v>5.05</v>
      </c>
      <c r="J1363">
        <v>169</v>
      </c>
      <c r="K1363">
        <v>5.9171597633136104</v>
      </c>
      <c r="L1363">
        <v>10</v>
      </c>
      <c r="M1363">
        <v>1</v>
      </c>
      <c r="N1363">
        <v>1</v>
      </c>
      <c r="O1363">
        <v>0</v>
      </c>
      <c r="P1363">
        <v>1</v>
      </c>
      <c r="Q1363" t="s">
        <v>198</v>
      </c>
      <c r="R1363">
        <v>0.58499999999999996</v>
      </c>
      <c r="S1363">
        <v>27.174209117889401</v>
      </c>
      <c r="T1363" s="8">
        <f t="shared" si="273"/>
        <v>-1.2613379481397127</v>
      </c>
      <c r="U1363" s="8">
        <f t="shared" si="274"/>
        <v>2.5362370926617648</v>
      </c>
      <c r="V1363" s="7">
        <f t="shared" si="275"/>
        <v>0.29909883756383188</v>
      </c>
      <c r="W1363" t="str">
        <f t="shared" si="276"/>
        <v>n.s.</v>
      </c>
      <c r="X1363" t="str">
        <f t="shared" si="277"/>
        <v>n.s.</v>
      </c>
      <c r="Y1363" t="str">
        <f t="shared" si="278"/>
        <v>n.s.</v>
      </c>
      <c r="Z1363" t="str">
        <f t="shared" si="279"/>
        <v>n.s.</v>
      </c>
      <c r="AA1363">
        <f t="shared" si="280"/>
        <v>5</v>
      </c>
      <c r="AB1363">
        <v>1.2726253394416215E-2</v>
      </c>
      <c r="AC1363">
        <v>-6.3282258394607593</v>
      </c>
      <c r="AD1363">
        <v>-0.21175092365530246</v>
      </c>
      <c r="AE1363" t="s">
        <v>198</v>
      </c>
      <c r="AF1363">
        <v>0.13851011373731675</v>
      </c>
      <c r="AG1363">
        <v>8.2050655285766133E-2</v>
      </c>
      <c r="AH1363">
        <f t="shared" si="281"/>
        <v>5</v>
      </c>
      <c r="AI1363">
        <v>-0.22769202504159672</v>
      </c>
      <c r="AJ1363">
        <v>-6.6438561897747244</v>
      </c>
      <c r="AK1363">
        <v>-0.32734837067161521</v>
      </c>
      <c r="AL1363" t="s">
        <v>198</v>
      </c>
      <c r="AM1363">
        <v>-5.9355277616421238E-2</v>
      </c>
      <c r="AN1363">
        <v>3.8006322579744921E-2</v>
      </c>
      <c r="AO1363">
        <f t="shared" si="282"/>
        <v>5</v>
      </c>
      <c r="AP1363">
        <v>0.85399999999999998</v>
      </c>
      <c r="AQ1363">
        <v>0.01</v>
      </c>
      <c r="AR1363">
        <v>0.79700000000000004</v>
      </c>
      <c r="AS1363" t="s">
        <v>198</v>
      </c>
      <c r="AT1363">
        <v>1.042</v>
      </c>
      <c r="AU1363">
        <v>0.97399999999999998</v>
      </c>
      <c r="AV1363" t="s">
        <v>198</v>
      </c>
      <c r="AW1363" t="s">
        <v>198</v>
      </c>
      <c r="AX1363" t="s">
        <v>1437</v>
      </c>
      <c r="BL1363" t="str">
        <f t="shared" si="283"/>
        <v/>
      </c>
      <c r="BM1363">
        <f t="shared" si="284"/>
        <v>-5.9355277616421238E-2</v>
      </c>
      <c r="BN1363">
        <f t="shared" si="285"/>
        <v>3.8006322579744921E-2</v>
      </c>
      <c r="BO1363" t="s">
        <v>198</v>
      </c>
      <c r="BP1363">
        <v>5.9355277616421238E-2</v>
      </c>
      <c r="BQ1363">
        <v>-3.8006322579744921E-2</v>
      </c>
    </row>
    <row r="1364" spans="1:69" hidden="1" x14ac:dyDescent="0.25">
      <c r="A1364"/>
      <c r="B1364" t="s">
        <v>3502</v>
      </c>
      <c r="C1364" t="s">
        <v>3503</v>
      </c>
      <c r="D1364" t="s">
        <v>3504</v>
      </c>
      <c r="E1364" t="s">
        <v>3505</v>
      </c>
      <c r="F1364" t="s">
        <v>603</v>
      </c>
      <c r="G1364" t="s">
        <v>3506</v>
      </c>
      <c r="H1364">
        <v>76.787000000000006</v>
      </c>
      <c r="I1364">
        <v>9.1</v>
      </c>
      <c r="J1364">
        <v>694</v>
      </c>
      <c r="K1364">
        <v>4.75504322766571</v>
      </c>
      <c r="L1364">
        <v>2</v>
      </c>
      <c r="M1364">
        <v>2</v>
      </c>
      <c r="N1364">
        <v>2</v>
      </c>
      <c r="O1364">
        <v>0</v>
      </c>
      <c r="P1364">
        <v>1</v>
      </c>
      <c r="Q1364" t="s">
        <v>198</v>
      </c>
      <c r="R1364">
        <v>0.11600000000000001</v>
      </c>
      <c r="S1364">
        <v>6.8327794075012198</v>
      </c>
      <c r="T1364" s="8">
        <f t="shared" si="273"/>
        <v>-0.21900978194179582</v>
      </c>
      <c r="U1364" s="8">
        <f t="shared" si="274"/>
        <v>0</v>
      </c>
      <c r="V1364" s="7" t="str">
        <f t="shared" si="275"/>
        <v/>
      </c>
      <c r="W1364" t="str">
        <f t="shared" si="276"/>
        <v>n.s.</v>
      </c>
      <c r="X1364" t="str">
        <f t="shared" si="277"/>
        <v>n.s.</v>
      </c>
      <c r="Y1364" t="str">
        <f t="shared" si="278"/>
        <v>n.s.</v>
      </c>
      <c r="Z1364" t="str">
        <f t="shared" si="279"/>
        <v>n.s.</v>
      </c>
      <c r="AA1364">
        <f t="shared" si="280"/>
        <v>1</v>
      </c>
      <c r="AB1364" t="s">
        <v>198</v>
      </c>
      <c r="AC1364" t="s">
        <v>198</v>
      </c>
      <c r="AD1364">
        <v>-0.21900978194179582</v>
      </c>
      <c r="AE1364" t="s">
        <v>198</v>
      </c>
      <c r="AF1364" t="s">
        <v>198</v>
      </c>
      <c r="AG1364" t="s">
        <v>198</v>
      </c>
      <c r="AH1364">
        <f t="shared" si="281"/>
        <v>1</v>
      </c>
      <c r="AI1364" t="s">
        <v>198</v>
      </c>
      <c r="AJ1364" t="s">
        <v>198</v>
      </c>
      <c r="AK1364">
        <v>-0.33460722895810857</v>
      </c>
      <c r="AL1364" t="s">
        <v>198</v>
      </c>
      <c r="AM1364" t="s">
        <v>198</v>
      </c>
      <c r="AN1364" t="s">
        <v>198</v>
      </c>
      <c r="AO1364">
        <f t="shared" si="282"/>
        <v>1</v>
      </c>
      <c r="AP1364" t="s">
        <v>198</v>
      </c>
      <c r="AQ1364" t="s">
        <v>198</v>
      </c>
      <c r="AR1364">
        <v>0.79300000000000004</v>
      </c>
      <c r="AS1364" t="s">
        <v>198</v>
      </c>
      <c r="AT1364" t="s">
        <v>198</v>
      </c>
      <c r="AU1364" t="s">
        <v>198</v>
      </c>
      <c r="AV1364" t="s">
        <v>199</v>
      </c>
      <c r="AW1364" t="s">
        <v>198</v>
      </c>
      <c r="AX1364" t="s">
        <v>198</v>
      </c>
      <c r="BL1364" t="str">
        <f t="shared" si="283"/>
        <v/>
      </c>
      <c r="BM1364" t="str">
        <f t="shared" si="284"/>
        <v/>
      </c>
      <c r="BN1364" t="str">
        <f t="shared" si="285"/>
        <v/>
      </c>
      <c r="BO1364" t="s">
        <v>198</v>
      </c>
      <c r="BP1364" t="s">
        <v>198</v>
      </c>
      <c r="BQ1364" t="s">
        <v>198</v>
      </c>
    </row>
    <row r="1365" spans="1:69" hidden="1" x14ac:dyDescent="0.25">
      <c r="A1365"/>
      <c r="B1365" t="s">
        <v>3507</v>
      </c>
      <c r="C1365" t="s">
        <v>3508</v>
      </c>
      <c r="D1365" t="s">
        <v>198</v>
      </c>
      <c r="E1365" t="s">
        <v>198</v>
      </c>
      <c r="F1365" t="s">
        <v>198</v>
      </c>
      <c r="G1365" t="s">
        <v>198</v>
      </c>
      <c r="H1365">
        <v>35.646999999999998</v>
      </c>
      <c r="I1365">
        <v>8.57</v>
      </c>
      <c r="J1365">
        <v>314</v>
      </c>
      <c r="K1365">
        <v>6.3694267515923597</v>
      </c>
      <c r="L1365">
        <v>4</v>
      </c>
      <c r="M1365">
        <v>1</v>
      </c>
      <c r="N1365">
        <v>1</v>
      </c>
      <c r="O1365">
        <v>0</v>
      </c>
      <c r="P1365">
        <v>1</v>
      </c>
      <c r="Q1365" t="s">
        <v>198</v>
      </c>
      <c r="R1365">
        <v>0.35899999999999999</v>
      </c>
      <c r="S1365">
        <v>8.9905145168304408</v>
      </c>
      <c r="T1365" s="8">
        <f t="shared" si="273"/>
        <v>-0.14373979917638069</v>
      </c>
      <c r="U1365" s="8">
        <f t="shared" si="274"/>
        <v>4.6826851598835235</v>
      </c>
      <c r="V1365" s="7">
        <f t="shared" si="275"/>
        <v>0.94803180198152848</v>
      </c>
      <c r="W1365" t="str">
        <f t="shared" si="276"/>
        <v>n.s.</v>
      </c>
      <c r="X1365" t="str">
        <f t="shared" si="277"/>
        <v>n.s.</v>
      </c>
      <c r="Y1365" t="str">
        <f t="shared" si="278"/>
        <v>n.s.</v>
      </c>
      <c r="Z1365" t="str">
        <f t="shared" si="279"/>
        <v>n.s.</v>
      </c>
      <c r="AA1365">
        <f t="shared" si="280"/>
        <v>4</v>
      </c>
      <c r="AB1365" t="s">
        <v>198</v>
      </c>
      <c r="AC1365" t="s">
        <v>198</v>
      </c>
      <c r="AD1365">
        <v>-6.5282587427584113</v>
      </c>
      <c r="AE1365">
        <v>-0.66463097568398077</v>
      </c>
      <c r="AF1365">
        <v>-6.9970000743876992E-2</v>
      </c>
      <c r="AG1365">
        <v>6.6879005224807457</v>
      </c>
      <c r="AH1365">
        <f t="shared" si="281"/>
        <v>4</v>
      </c>
      <c r="AI1365" t="s">
        <v>198</v>
      </c>
      <c r="AJ1365" t="s">
        <v>198</v>
      </c>
      <c r="AK1365">
        <v>-6.6438561897747244</v>
      </c>
      <c r="AL1365">
        <v>-1.0662614422687213</v>
      </c>
      <c r="AM1365">
        <v>-0.26783539209761498</v>
      </c>
      <c r="AN1365">
        <v>6.6438561897747244</v>
      </c>
      <c r="AO1365">
        <f t="shared" si="282"/>
        <v>4</v>
      </c>
      <c r="AP1365" t="s">
        <v>198</v>
      </c>
      <c r="AQ1365" t="s">
        <v>198</v>
      </c>
      <c r="AR1365">
        <v>0.01</v>
      </c>
      <c r="AS1365">
        <v>2.0939999999999999</v>
      </c>
      <c r="AT1365">
        <v>1.204</v>
      </c>
      <c r="AU1365">
        <v>0.01</v>
      </c>
      <c r="AV1365" t="s">
        <v>198</v>
      </c>
      <c r="AW1365" t="s">
        <v>1254</v>
      </c>
      <c r="AX1365" t="s">
        <v>198</v>
      </c>
      <c r="BL1365">
        <f t="shared" si="283"/>
        <v>-1.0662614422687213</v>
      </c>
      <c r="BM1365">
        <f t="shared" si="284"/>
        <v>-0.26783539209761498</v>
      </c>
      <c r="BN1365">
        <f t="shared" si="285"/>
        <v>6.6438561897747244</v>
      </c>
      <c r="BO1365">
        <v>1.0662614422687213</v>
      </c>
      <c r="BP1365">
        <v>0.26783539209761498</v>
      </c>
      <c r="BQ1365">
        <v>-6.6438561897747244</v>
      </c>
    </row>
    <row r="1366" spans="1:69" hidden="1" x14ac:dyDescent="0.25">
      <c r="A1366"/>
      <c r="B1366" t="s">
        <v>3509</v>
      </c>
      <c r="C1366" t="s">
        <v>3510</v>
      </c>
      <c r="D1366" t="s">
        <v>198</v>
      </c>
      <c r="E1366" t="s">
        <v>198</v>
      </c>
      <c r="F1366" t="s">
        <v>198</v>
      </c>
      <c r="G1366" t="s">
        <v>3511</v>
      </c>
      <c r="H1366">
        <v>15.382</v>
      </c>
      <c r="I1366">
        <v>4.74</v>
      </c>
      <c r="J1366">
        <v>142</v>
      </c>
      <c r="K1366">
        <v>12.6760563380282</v>
      </c>
      <c r="L1366">
        <v>2</v>
      </c>
      <c r="M1366">
        <v>1</v>
      </c>
      <c r="N1366">
        <v>1</v>
      </c>
      <c r="O1366">
        <v>0</v>
      </c>
      <c r="P1366">
        <v>1</v>
      </c>
      <c r="Q1366" t="s">
        <v>198</v>
      </c>
      <c r="R1366">
        <v>0.52</v>
      </c>
      <c r="S1366">
        <v>5.32551229000092</v>
      </c>
      <c r="T1366" s="8">
        <f t="shared" si="273"/>
        <v>-0.23953669752416945</v>
      </c>
      <c r="U1366" s="8">
        <f t="shared" si="274"/>
        <v>0</v>
      </c>
      <c r="V1366" s="7" t="str">
        <f t="shared" si="275"/>
        <v/>
      </c>
      <c r="W1366" t="str">
        <f t="shared" si="276"/>
        <v>n.s.</v>
      </c>
      <c r="X1366" t="str">
        <f t="shared" si="277"/>
        <v>n.s.</v>
      </c>
      <c r="Y1366" t="str">
        <f t="shared" si="278"/>
        <v>n.s.</v>
      </c>
      <c r="Z1366" t="str">
        <f t="shared" si="279"/>
        <v>n.s.</v>
      </c>
      <c r="AA1366">
        <f t="shared" si="280"/>
        <v>1</v>
      </c>
      <c r="AB1366">
        <v>-0.23953669752416945</v>
      </c>
      <c r="AC1366" t="s">
        <v>198</v>
      </c>
      <c r="AD1366" t="s">
        <v>198</v>
      </c>
      <c r="AE1366" t="s">
        <v>198</v>
      </c>
      <c r="AF1366" t="s">
        <v>198</v>
      </c>
      <c r="AG1366" t="s">
        <v>198</v>
      </c>
      <c r="AH1366">
        <f t="shared" si="281"/>
        <v>1</v>
      </c>
      <c r="AI1366">
        <v>-0.47995497596018238</v>
      </c>
      <c r="AJ1366" t="s">
        <v>198</v>
      </c>
      <c r="AK1366" t="s">
        <v>198</v>
      </c>
      <c r="AL1366" t="s">
        <v>198</v>
      </c>
      <c r="AM1366" t="s">
        <v>198</v>
      </c>
      <c r="AN1366" t="s">
        <v>198</v>
      </c>
      <c r="AO1366">
        <f t="shared" si="282"/>
        <v>1</v>
      </c>
      <c r="AP1366">
        <v>0.71699999999999997</v>
      </c>
      <c r="AQ1366" t="s">
        <v>198</v>
      </c>
      <c r="AR1366" t="s">
        <v>198</v>
      </c>
      <c r="AS1366" t="s">
        <v>198</v>
      </c>
      <c r="AT1366" t="s">
        <v>198</v>
      </c>
      <c r="AU1366" t="s">
        <v>198</v>
      </c>
      <c r="AV1366" t="s">
        <v>198</v>
      </c>
      <c r="AW1366" t="s">
        <v>198</v>
      </c>
      <c r="AX1366" t="s">
        <v>1437</v>
      </c>
      <c r="BL1366" t="str">
        <f t="shared" si="283"/>
        <v/>
      </c>
      <c r="BM1366" t="str">
        <f t="shared" si="284"/>
        <v/>
      </c>
      <c r="BN1366" t="str">
        <f t="shared" si="285"/>
        <v/>
      </c>
      <c r="BO1366" t="s">
        <v>198</v>
      </c>
      <c r="BP1366" t="s">
        <v>198</v>
      </c>
      <c r="BQ1366" t="s">
        <v>198</v>
      </c>
    </row>
    <row r="1367" spans="1:69" hidden="1" x14ac:dyDescent="0.25">
      <c r="A1367"/>
      <c r="B1367" t="s">
        <v>3512</v>
      </c>
      <c r="C1367" t="s">
        <v>3513</v>
      </c>
      <c r="D1367" t="s">
        <v>198</v>
      </c>
      <c r="E1367" t="s">
        <v>198</v>
      </c>
      <c r="F1367" t="s">
        <v>198</v>
      </c>
      <c r="G1367" t="s">
        <v>198</v>
      </c>
      <c r="H1367">
        <v>116.931</v>
      </c>
      <c r="I1367">
        <v>5.24</v>
      </c>
      <c r="J1367">
        <v>1034</v>
      </c>
      <c r="K1367">
        <v>2.9013539651837501</v>
      </c>
      <c r="L1367">
        <v>4</v>
      </c>
      <c r="M1367">
        <v>3</v>
      </c>
      <c r="N1367">
        <v>3</v>
      </c>
      <c r="O1367">
        <v>0</v>
      </c>
      <c r="P1367">
        <v>1</v>
      </c>
      <c r="Q1367" t="s">
        <v>198</v>
      </c>
      <c r="R1367">
        <v>0.16900000000000001</v>
      </c>
      <c r="S1367">
        <v>9.6531267166137695</v>
      </c>
      <c r="T1367" s="8">
        <f t="shared" si="273"/>
        <v>-1.5459592282840406</v>
      </c>
      <c r="U1367" s="8">
        <f t="shared" si="274"/>
        <v>2.8412325888162329</v>
      </c>
      <c r="V1367" s="7">
        <f t="shared" si="275"/>
        <v>0.26738215901228762</v>
      </c>
      <c r="W1367" t="str">
        <f t="shared" si="276"/>
        <v>n.s.</v>
      </c>
      <c r="X1367" t="str">
        <f t="shared" si="277"/>
        <v>n.s.</v>
      </c>
      <c r="Y1367" t="str">
        <f t="shared" si="278"/>
        <v>n.s.</v>
      </c>
      <c r="Z1367" t="str">
        <f t="shared" si="279"/>
        <v>n.s.</v>
      </c>
      <c r="AA1367">
        <f t="shared" si="280"/>
        <v>4</v>
      </c>
      <c r="AB1367">
        <v>0.47062129180243439</v>
      </c>
      <c r="AC1367" t="s">
        <v>198</v>
      </c>
      <c r="AD1367" t="s">
        <v>198</v>
      </c>
      <c r="AE1367">
        <v>6.3634003069724665E-2</v>
      </c>
      <c r="AF1367">
        <v>-6.4459907984209872</v>
      </c>
      <c r="AG1367">
        <v>-0.27210140958733514</v>
      </c>
      <c r="AH1367">
        <f t="shared" si="281"/>
        <v>4</v>
      </c>
      <c r="AI1367">
        <v>0.23020301336642149</v>
      </c>
      <c r="AJ1367" t="s">
        <v>198</v>
      </c>
      <c r="AK1367" t="s">
        <v>198</v>
      </c>
      <c r="AL1367">
        <v>-0.33799646351501589</v>
      </c>
      <c r="AM1367">
        <v>-6.6438561897747253</v>
      </c>
      <c r="AN1367">
        <v>-0.31614574229335635</v>
      </c>
      <c r="AO1367">
        <f t="shared" si="282"/>
        <v>4</v>
      </c>
      <c r="AP1367">
        <v>1.173</v>
      </c>
      <c r="AQ1367" t="s">
        <v>198</v>
      </c>
      <c r="AR1367" t="s">
        <v>198</v>
      </c>
      <c r="AS1367">
        <v>1.264</v>
      </c>
      <c r="AT1367">
        <v>100</v>
      </c>
      <c r="AU1367">
        <v>1.2450000000000001</v>
      </c>
      <c r="AV1367" t="s">
        <v>198</v>
      </c>
      <c r="AW1367" t="s">
        <v>198</v>
      </c>
      <c r="AX1367" t="s">
        <v>198</v>
      </c>
      <c r="BL1367">
        <f t="shared" si="283"/>
        <v>-0.33799646351501589</v>
      </c>
      <c r="BM1367">
        <f t="shared" si="284"/>
        <v>-6.6438561897747253</v>
      </c>
      <c r="BN1367">
        <f t="shared" si="285"/>
        <v>-0.31614574229335635</v>
      </c>
      <c r="BO1367">
        <v>0.33799646351501589</v>
      </c>
      <c r="BP1367">
        <v>6.6438561897747253</v>
      </c>
      <c r="BQ1367">
        <v>0.31614574229335635</v>
      </c>
    </row>
    <row r="1368" spans="1:69" hidden="1" x14ac:dyDescent="0.25">
      <c r="A1368"/>
      <c r="B1368" t="s">
        <v>3514</v>
      </c>
      <c r="C1368" t="s">
        <v>3515</v>
      </c>
      <c r="D1368" t="s">
        <v>198</v>
      </c>
      <c r="E1368" t="s">
        <v>198</v>
      </c>
      <c r="F1368" t="s">
        <v>198</v>
      </c>
      <c r="G1368" t="s">
        <v>198</v>
      </c>
      <c r="H1368">
        <v>36.033999999999999</v>
      </c>
      <c r="I1368">
        <v>6.24</v>
      </c>
      <c r="J1368">
        <v>313</v>
      </c>
      <c r="K1368">
        <v>7.6677316293929696</v>
      </c>
      <c r="L1368">
        <v>2</v>
      </c>
      <c r="M1368">
        <v>2</v>
      </c>
      <c r="N1368">
        <v>2</v>
      </c>
      <c r="O1368">
        <v>0</v>
      </c>
      <c r="P1368">
        <v>1</v>
      </c>
      <c r="Q1368" t="s">
        <v>198</v>
      </c>
      <c r="R1368">
        <v>0.25900000000000001</v>
      </c>
      <c r="S1368">
        <v>6.9926002025604204</v>
      </c>
      <c r="T1368" s="8">
        <f t="shared" si="273"/>
        <v>-0.24637471322575266</v>
      </c>
      <c r="U1368" s="8">
        <f t="shared" si="274"/>
        <v>0</v>
      </c>
      <c r="V1368" s="7" t="str">
        <f t="shared" si="275"/>
        <v/>
      </c>
      <c r="W1368" t="str">
        <f t="shared" si="276"/>
        <v>n.s.</v>
      </c>
      <c r="X1368" t="str">
        <f t="shared" si="277"/>
        <v>n.s.</v>
      </c>
      <c r="Y1368" t="str">
        <f t="shared" si="278"/>
        <v>n.s.</v>
      </c>
      <c r="Z1368" t="str">
        <f t="shared" si="279"/>
        <v>n.s.</v>
      </c>
      <c r="AA1368">
        <f t="shared" si="280"/>
        <v>1</v>
      </c>
      <c r="AB1368" t="s">
        <v>198</v>
      </c>
      <c r="AC1368" t="s">
        <v>198</v>
      </c>
      <c r="AD1368" t="s">
        <v>198</v>
      </c>
      <c r="AE1368">
        <v>-0.24637471322575266</v>
      </c>
      <c r="AF1368" t="s">
        <v>198</v>
      </c>
      <c r="AG1368" t="s">
        <v>198</v>
      </c>
      <c r="AH1368">
        <f t="shared" si="281"/>
        <v>1</v>
      </c>
      <c r="AI1368" t="s">
        <v>198</v>
      </c>
      <c r="AJ1368" t="s">
        <v>198</v>
      </c>
      <c r="AK1368" t="s">
        <v>198</v>
      </c>
      <c r="AL1368">
        <v>-0.64800517981049321</v>
      </c>
      <c r="AM1368" t="s">
        <v>198</v>
      </c>
      <c r="AN1368" t="s">
        <v>198</v>
      </c>
      <c r="AO1368">
        <f t="shared" si="282"/>
        <v>1</v>
      </c>
      <c r="AP1368" t="s">
        <v>198</v>
      </c>
      <c r="AQ1368" t="s">
        <v>198</v>
      </c>
      <c r="AR1368" t="s">
        <v>198</v>
      </c>
      <c r="AS1368">
        <v>1.5669999999999999</v>
      </c>
      <c r="AT1368" t="s">
        <v>198</v>
      </c>
      <c r="AU1368" t="s">
        <v>198</v>
      </c>
      <c r="AV1368" t="s">
        <v>198</v>
      </c>
      <c r="AW1368" t="s">
        <v>198</v>
      </c>
      <c r="AX1368" t="s">
        <v>198</v>
      </c>
      <c r="BL1368">
        <f t="shared" si="283"/>
        <v>-0.64800517981049321</v>
      </c>
      <c r="BM1368" t="str">
        <f t="shared" si="284"/>
        <v/>
      </c>
      <c r="BN1368" t="str">
        <f t="shared" si="285"/>
        <v/>
      </c>
      <c r="BO1368">
        <v>0.64800517981049321</v>
      </c>
      <c r="BP1368" t="s">
        <v>198</v>
      </c>
      <c r="BQ1368" t="s">
        <v>198</v>
      </c>
    </row>
    <row r="1369" spans="1:69" x14ac:dyDescent="0.25">
      <c r="B1369" t="s">
        <v>3516</v>
      </c>
      <c r="C1369" t="s">
        <v>3517</v>
      </c>
      <c r="D1369" t="s">
        <v>198</v>
      </c>
      <c r="E1369" t="s">
        <v>198</v>
      </c>
      <c r="F1369" t="s">
        <v>198</v>
      </c>
      <c r="G1369" t="s">
        <v>198</v>
      </c>
      <c r="H1369">
        <v>19.558</v>
      </c>
      <c r="I1369">
        <v>5.36</v>
      </c>
      <c r="J1369">
        <v>182</v>
      </c>
      <c r="K1369">
        <v>6.5934065934065904</v>
      </c>
      <c r="L1369">
        <v>7</v>
      </c>
      <c r="M1369">
        <v>1</v>
      </c>
      <c r="N1369">
        <v>1</v>
      </c>
      <c r="O1369">
        <v>0</v>
      </c>
      <c r="P1369">
        <v>1</v>
      </c>
      <c r="Q1369" t="s">
        <v>198</v>
      </c>
      <c r="R1369">
        <v>0.66800000000000004</v>
      </c>
      <c r="S1369">
        <v>20.924088954925502</v>
      </c>
      <c r="T1369" s="8">
        <f t="shared" si="273"/>
        <v>0.53498036336914534</v>
      </c>
      <c r="U1369" s="8">
        <f t="shared" si="274"/>
        <v>0.45398845498300716</v>
      </c>
      <c r="V1369" s="7">
        <f t="shared" si="275"/>
        <v>2.4947818089466622E-2</v>
      </c>
      <c r="W1369" t="str">
        <f t="shared" si="276"/>
        <v>REGULATED</v>
      </c>
      <c r="X1369" t="str">
        <f t="shared" si="277"/>
        <v>n.s.</v>
      </c>
      <c r="Y1369" t="str">
        <f t="shared" si="278"/>
        <v>n.s.</v>
      </c>
      <c r="Z1369" t="str">
        <f t="shared" si="279"/>
        <v>n.s.</v>
      </c>
      <c r="AA1369">
        <f t="shared" si="280"/>
        <v>6</v>
      </c>
      <c r="AB1369">
        <v>0.81863244390846734</v>
      </c>
      <c r="AC1369">
        <v>0.28206081762026358</v>
      </c>
      <c r="AD1369">
        <v>1.3253627129904164</v>
      </c>
      <c r="AE1369">
        <v>0.58441654232641393</v>
      </c>
      <c r="AF1369">
        <v>0.30722414739029424</v>
      </c>
      <c r="AG1369">
        <v>-0.10781448402098373</v>
      </c>
      <c r="AH1369">
        <f t="shared" si="281"/>
        <v>6</v>
      </c>
      <c r="AI1369">
        <v>0.57821416547245441</v>
      </c>
      <c r="AJ1369">
        <v>-3.3569532693701831E-2</v>
      </c>
      <c r="AK1369">
        <v>1.2097652659741036</v>
      </c>
      <c r="AL1369">
        <v>0.18278607574167341</v>
      </c>
      <c r="AM1369">
        <v>0.10935875603655623</v>
      </c>
      <c r="AN1369">
        <v>-0.15185881672700494</v>
      </c>
      <c r="AO1369">
        <f t="shared" si="282"/>
        <v>6</v>
      </c>
      <c r="AP1369">
        <v>1.4930000000000001</v>
      </c>
      <c r="AQ1369">
        <v>0.97699999999999998</v>
      </c>
      <c r="AR1369">
        <v>2.3130000000000002</v>
      </c>
      <c r="AS1369">
        <v>0.88100000000000001</v>
      </c>
      <c r="AT1369">
        <v>0.92700000000000005</v>
      </c>
      <c r="AU1369">
        <v>1.111</v>
      </c>
      <c r="AV1369" t="s">
        <v>198</v>
      </c>
      <c r="AW1369" t="s">
        <v>1254</v>
      </c>
      <c r="AX1369" t="s">
        <v>198</v>
      </c>
      <c r="BL1369">
        <f t="shared" si="283"/>
        <v>0.18278607574167341</v>
      </c>
      <c r="BM1369">
        <f t="shared" si="284"/>
        <v>0.10935875603655623</v>
      </c>
      <c r="BN1369">
        <f t="shared" si="285"/>
        <v>-0.15185881672700494</v>
      </c>
      <c r="BO1369">
        <v>-0.18278607574167341</v>
      </c>
      <c r="BP1369">
        <v>-0.10935875603655623</v>
      </c>
      <c r="BQ1369">
        <v>0.15185881672700494</v>
      </c>
    </row>
    <row r="1370" spans="1:69" hidden="1" x14ac:dyDescent="0.25">
      <c r="A1370"/>
      <c r="B1370" t="s">
        <v>3518</v>
      </c>
      <c r="C1370" t="s">
        <v>3519</v>
      </c>
      <c r="D1370" t="s">
        <v>3520</v>
      </c>
      <c r="E1370" t="s">
        <v>3521</v>
      </c>
      <c r="F1370" t="s">
        <v>1238</v>
      </c>
      <c r="G1370" t="s">
        <v>3522</v>
      </c>
      <c r="H1370">
        <v>63.609000000000002</v>
      </c>
      <c r="I1370">
        <v>8.68</v>
      </c>
      <c r="J1370">
        <v>571</v>
      </c>
      <c r="K1370">
        <v>2.4518388791593702</v>
      </c>
      <c r="L1370">
        <v>2</v>
      </c>
      <c r="M1370">
        <v>1</v>
      </c>
      <c r="N1370">
        <v>1</v>
      </c>
      <c r="O1370">
        <v>0</v>
      </c>
      <c r="P1370">
        <v>1</v>
      </c>
      <c r="Q1370" t="s">
        <v>198</v>
      </c>
      <c r="R1370">
        <v>0.155</v>
      </c>
      <c r="S1370">
        <v>6.4986956119537398</v>
      </c>
      <c r="T1370" s="8">
        <f t="shared" si="273"/>
        <v>0.54426221255870955</v>
      </c>
      <c r="U1370" s="8">
        <f t="shared" si="274"/>
        <v>0</v>
      </c>
      <c r="V1370" s="7" t="str">
        <f t="shared" si="275"/>
        <v/>
      </c>
      <c r="W1370" t="str">
        <f t="shared" si="276"/>
        <v>n.s.</v>
      </c>
      <c r="X1370" t="str">
        <f t="shared" si="277"/>
        <v>n.s.</v>
      </c>
      <c r="Y1370" t="str">
        <f t="shared" si="278"/>
        <v>n.s.</v>
      </c>
      <c r="Z1370" t="str">
        <f t="shared" si="279"/>
        <v>n.s.</v>
      </c>
      <c r="AA1370">
        <f t="shared" si="280"/>
        <v>1</v>
      </c>
      <c r="AB1370" t="s">
        <v>198</v>
      </c>
      <c r="AC1370" t="s">
        <v>198</v>
      </c>
      <c r="AD1370" t="s">
        <v>198</v>
      </c>
      <c r="AE1370" t="s">
        <v>198</v>
      </c>
      <c r="AF1370" t="s">
        <v>198</v>
      </c>
      <c r="AG1370">
        <v>0.54426221255870955</v>
      </c>
      <c r="AH1370">
        <f t="shared" si="281"/>
        <v>1</v>
      </c>
      <c r="AI1370" t="s">
        <v>198</v>
      </c>
      <c r="AJ1370" t="s">
        <v>198</v>
      </c>
      <c r="AK1370" t="s">
        <v>198</v>
      </c>
      <c r="AL1370" t="s">
        <v>198</v>
      </c>
      <c r="AM1370" t="s">
        <v>198</v>
      </c>
      <c r="AN1370">
        <v>0.50021787985268829</v>
      </c>
      <c r="AO1370">
        <f t="shared" si="282"/>
        <v>1</v>
      </c>
      <c r="AP1370" t="s">
        <v>198</v>
      </c>
      <c r="AQ1370" t="s">
        <v>198</v>
      </c>
      <c r="AR1370" t="s">
        <v>198</v>
      </c>
      <c r="AS1370" t="s">
        <v>198</v>
      </c>
      <c r="AT1370" t="s">
        <v>198</v>
      </c>
      <c r="AU1370">
        <v>0.70699999999999996</v>
      </c>
      <c r="AV1370" t="s">
        <v>199</v>
      </c>
      <c r="AW1370" t="s">
        <v>198</v>
      </c>
      <c r="AX1370" t="s">
        <v>209</v>
      </c>
      <c r="BL1370" t="str">
        <f t="shared" si="283"/>
        <v/>
      </c>
      <c r="BM1370" t="str">
        <f t="shared" si="284"/>
        <v/>
      </c>
      <c r="BN1370">
        <f t="shared" si="285"/>
        <v>0.50021787985268829</v>
      </c>
      <c r="BO1370" t="s">
        <v>198</v>
      </c>
      <c r="BP1370" t="s">
        <v>198</v>
      </c>
      <c r="BQ1370">
        <v>-0.50021787985268829</v>
      </c>
    </row>
    <row r="1371" spans="1:69" hidden="1" x14ac:dyDescent="0.25">
      <c r="A1371"/>
      <c r="B1371" t="s">
        <v>3523</v>
      </c>
      <c r="C1371" t="s">
        <v>3524</v>
      </c>
      <c r="D1371" t="s">
        <v>198</v>
      </c>
      <c r="E1371" t="s">
        <v>198</v>
      </c>
      <c r="F1371" t="s">
        <v>198</v>
      </c>
      <c r="G1371" t="s">
        <v>3525</v>
      </c>
      <c r="H1371">
        <v>43.267000000000003</v>
      </c>
      <c r="I1371">
        <v>9.99</v>
      </c>
      <c r="J1371">
        <v>401</v>
      </c>
      <c r="K1371">
        <v>7.4812967581047403</v>
      </c>
      <c r="L1371">
        <v>3</v>
      </c>
      <c r="M1371">
        <v>3</v>
      </c>
      <c r="N1371">
        <v>3</v>
      </c>
      <c r="O1371">
        <v>0</v>
      </c>
      <c r="P1371">
        <v>1</v>
      </c>
      <c r="Q1371" t="s">
        <v>198</v>
      </c>
      <c r="R1371">
        <v>0.36899999999999999</v>
      </c>
      <c r="S1371">
        <v>7.3958098888397199</v>
      </c>
      <c r="T1371" s="8">
        <f t="shared" si="273"/>
        <v>-3.7443765791241974</v>
      </c>
      <c r="U1371" s="8">
        <f t="shared" si="274"/>
        <v>2.6590613322145136</v>
      </c>
      <c r="V1371" s="7">
        <f t="shared" si="275"/>
        <v>2.440985848427683E-2</v>
      </c>
      <c r="W1371" t="str">
        <f t="shared" si="276"/>
        <v>n.s.</v>
      </c>
      <c r="X1371" t="str">
        <f t="shared" si="277"/>
        <v>n.s.</v>
      </c>
      <c r="Y1371" t="str">
        <f t="shared" si="278"/>
        <v>n.s.</v>
      </c>
      <c r="Z1371" t="str">
        <f t="shared" si="279"/>
        <v>n.s.</v>
      </c>
      <c r="AA1371">
        <f t="shared" si="280"/>
        <v>2</v>
      </c>
      <c r="AB1371">
        <v>-6.4034379113387114</v>
      </c>
      <c r="AC1371" t="s">
        <v>198</v>
      </c>
      <c r="AD1371">
        <v>-1.0853152469096836</v>
      </c>
      <c r="AE1371" t="s">
        <v>198</v>
      </c>
      <c r="AF1371" t="s">
        <v>198</v>
      </c>
      <c r="AG1371" t="s">
        <v>198</v>
      </c>
      <c r="AH1371">
        <f t="shared" si="281"/>
        <v>2</v>
      </c>
      <c r="AI1371">
        <v>-6.6438561897747244</v>
      </c>
      <c r="AJ1371" t="s">
        <v>198</v>
      </c>
      <c r="AK1371">
        <v>-1.2009126939259964</v>
      </c>
      <c r="AL1371" t="s">
        <v>198</v>
      </c>
      <c r="AM1371" t="s">
        <v>198</v>
      </c>
      <c r="AN1371" t="s">
        <v>198</v>
      </c>
      <c r="AO1371">
        <f t="shared" si="282"/>
        <v>2</v>
      </c>
      <c r="AP1371">
        <v>0.01</v>
      </c>
      <c r="AQ1371" t="s">
        <v>198</v>
      </c>
      <c r="AR1371">
        <v>0.435</v>
      </c>
      <c r="AS1371" t="s">
        <v>198</v>
      </c>
      <c r="AT1371" t="s">
        <v>198</v>
      </c>
      <c r="AU1371" t="s">
        <v>198</v>
      </c>
      <c r="AV1371" t="s">
        <v>198</v>
      </c>
      <c r="AW1371" t="s">
        <v>198</v>
      </c>
      <c r="AX1371" t="s">
        <v>198</v>
      </c>
      <c r="BL1371" t="str">
        <f t="shared" si="283"/>
        <v/>
      </c>
      <c r="BM1371" t="str">
        <f t="shared" si="284"/>
        <v/>
      </c>
      <c r="BN1371" t="str">
        <f t="shared" si="285"/>
        <v/>
      </c>
      <c r="BO1371" t="s">
        <v>198</v>
      </c>
      <c r="BP1371" t="s">
        <v>198</v>
      </c>
      <c r="BQ1371" t="s">
        <v>198</v>
      </c>
    </row>
    <row r="1372" spans="1:69" hidden="1" x14ac:dyDescent="0.25">
      <c r="A1372"/>
      <c r="B1372" t="s">
        <v>3526</v>
      </c>
      <c r="C1372" t="s">
        <v>3527</v>
      </c>
      <c r="D1372" t="s">
        <v>198</v>
      </c>
      <c r="E1372" t="s">
        <v>198</v>
      </c>
      <c r="F1372" t="s">
        <v>198</v>
      </c>
      <c r="G1372" t="s">
        <v>1465</v>
      </c>
      <c r="H1372">
        <v>39.960999999999999</v>
      </c>
      <c r="I1372">
        <v>9.4499999999999993</v>
      </c>
      <c r="J1372">
        <v>369</v>
      </c>
      <c r="K1372">
        <v>3.5230352303523</v>
      </c>
      <c r="L1372">
        <v>5</v>
      </c>
      <c r="M1372">
        <v>1</v>
      </c>
      <c r="N1372">
        <v>1</v>
      </c>
      <c r="O1372">
        <v>0</v>
      </c>
      <c r="P1372">
        <v>1</v>
      </c>
      <c r="Q1372" t="s">
        <v>198</v>
      </c>
      <c r="R1372">
        <v>0.21199999999999999</v>
      </c>
      <c r="S1372">
        <v>11.9476704597473</v>
      </c>
      <c r="T1372" s="8">
        <f t="shared" si="273"/>
        <v>-1.3996056548011899</v>
      </c>
      <c r="U1372" s="8">
        <f t="shared" si="274"/>
        <v>2.7966534394632117</v>
      </c>
      <c r="V1372" s="7">
        <f t="shared" si="275"/>
        <v>0.30478845076630351</v>
      </c>
      <c r="W1372" t="str">
        <f t="shared" si="276"/>
        <v>n.s.</v>
      </c>
      <c r="X1372" t="str">
        <f t="shared" si="277"/>
        <v>n.s.</v>
      </c>
      <c r="Y1372" t="str">
        <f t="shared" si="278"/>
        <v>n.s.</v>
      </c>
      <c r="Z1372" t="str">
        <f t="shared" si="279"/>
        <v>n.s.</v>
      </c>
      <c r="AA1372">
        <f t="shared" si="280"/>
        <v>4</v>
      </c>
      <c r="AB1372" t="s">
        <v>198</v>
      </c>
      <c r="AC1372" t="s">
        <v>198</v>
      </c>
      <c r="AD1372">
        <v>0.20780488511340167</v>
      </c>
      <c r="AE1372">
        <v>-6.2422257231899847</v>
      </c>
      <c r="AF1372">
        <v>0.31034012061215049</v>
      </c>
      <c r="AG1372">
        <v>0.12565809825967333</v>
      </c>
      <c r="AH1372">
        <f t="shared" si="281"/>
        <v>4</v>
      </c>
      <c r="AI1372" t="s">
        <v>198</v>
      </c>
      <c r="AJ1372" t="s">
        <v>198</v>
      </c>
      <c r="AK1372">
        <v>9.2207438097088895E-2</v>
      </c>
      <c r="AL1372">
        <v>-6.6438561897747253</v>
      </c>
      <c r="AM1372">
        <v>0.1124747292584125</v>
      </c>
      <c r="AN1372">
        <v>8.1613765553652129E-2</v>
      </c>
      <c r="AO1372">
        <f t="shared" si="282"/>
        <v>4</v>
      </c>
      <c r="AP1372" t="s">
        <v>198</v>
      </c>
      <c r="AQ1372" t="s">
        <v>198</v>
      </c>
      <c r="AR1372">
        <v>1.0660000000000001</v>
      </c>
      <c r="AS1372">
        <v>100</v>
      </c>
      <c r="AT1372">
        <v>0.92500000000000004</v>
      </c>
      <c r="AU1372">
        <v>0.94499999999999995</v>
      </c>
      <c r="AV1372" t="s">
        <v>198</v>
      </c>
      <c r="AW1372" t="s">
        <v>198</v>
      </c>
      <c r="AX1372" t="s">
        <v>205</v>
      </c>
      <c r="BL1372">
        <f t="shared" si="283"/>
        <v>-6.6438561897747253</v>
      </c>
      <c r="BM1372">
        <f t="shared" si="284"/>
        <v>0.1124747292584125</v>
      </c>
      <c r="BN1372">
        <f t="shared" si="285"/>
        <v>8.1613765553652129E-2</v>
      </c>
      <c r="BO1372">
        <v>6.6438561897747253</v>
      </c>
      <c r="BP1372">
        <v>-0.1124747292584125</v>
      </c>
      <c r="BQ1372">
        <v>-8.1613765553652129E-2</v>
      </c>
    </row>
    <row r="1373" spans="1:69" hidden="1" x14ac:dyDescent="0.25">
      <c r="A1373"/>
      <c r="B1373" t="s">
        <v>3528</v>
      </c>
      <c r="C1373" t="s">
        <v>3529</v>
      </c>
      <c r="D1373" t="s">
        <v>198</v>
      </c>
      <c r="E1373" t="s">
        <v>198</v>
      </c>
      <c r="F1373" t="s">
        <v>198</v>
      </c>
      <c r="G1373" t="s">
        <v>198</v>
      </c>
      <c r="H1373">
        <v>15.974</v>
      </c>
      <c r="I1373">
        <v>5.83</v>
      </c>
      <c r="J1373">
        <v>146</v>
      </c>
      <c r="K1373">
        <v>7.5342465753424701</v>
      </c>
      <c r="L1373">
        <v>4</v>
      </c>
      <c r="M1373">
        <v>1</v>
      </c>
      <c r="N1373">
        <v>1</v>
      </c>
      <c r="O1373">
        <v>0</v>
      </c>
      <c r="P1373">
        <v>1</v>
      </c>
      <c r="Q1373" t="s">
        <v>198</v>
      </c>
      <c r="R1373">
        <v>1.6830000000000001</v>
      </c>
      <c r="S1373">
        <v>1.76243937015533</v>
      </c>
      <c r="T1373" s="8">
        <f t="shared" si="273"/>
        <v>-2.7403942754247779</v>
      </c>
      <c r="U1373" s="8">
        <f t="shared" si="274"/>
        <v>3.587831564035981</v>
      </c>
      <c r="V1373" s="7">
        <f t="shared" si="275"/>
        <v>0.15630148877465413</v>
      </c>
      <c r="W1373" t="str">
        <f t="shared" si="276"/>
        <v>n.s.</v>
      </c>
      <c r="X1373" t="str">
        <f t="shared" si="277"/>
        <v>n.s.</v>
      </c>
      <c r="Y1373" t="str">
        <f t="shared" si="278"/>
        <v>n.s.</v>
      </c>
      <c r="Z1373" t="str">
        <f t="shared" si="279"/>
        <v>n.s.</v>
      </c>
      <c r="AA1373">
        <f t="shared" si="280"/>
        <v>2</v>
      </c>
      <c r="AB1373" t="s">
        <v>198</v>
      </c>
      <c r="AC1373">
        <v>-6.3282258394607593</v>
      </c>
      <c r="AD1373" t="s">
        <v>198</v>
      </c>
      <c r="AE1373" t="s">
        <v>198</v>
      </c>
      <c r="AF1373" t="s">
        <v>198</v>
      </c>
      <c r="AG1373">
        <v>0.8474372886112036</v>
      </c>
      <c r="AH1373">
        <f t="shared" si="281"/>
        <v>2</v>
      </c>
      <c r="AI1373" t="s">
        <v>198</v>
      </c>
      <c r="AJ1373">
        <v>-6.6438561897747244</v>
      </c>
      <c r="AK1373" t="s">
        <v>198</v>
      </c>
      <c r="AL1373" t="s">
        <v>198</v>
      </c>
      <c r="AM1373" t="s">
        <v>198</v>
      </c>
      <c r="AN1373">
        <v>0.80339295590518234</v>
      </c>
      <c r="AO1373">
        <f t="shared" si="282"/>
        <v>2</v>
      </c>
      <c r="AP1373" t="s">
        <v>198</v>
      </c>
      <c r="AQ1373">
        <v>0.01</v>
      </c>
      <c r="AR1373" t="s">
        <v>198</v>
      </c>
      <c r="AS1373" t="s">
        <v>198</v>
      </c>
      <c r="AT1373" t="s">
        <v>198</v>
      </c>
      <c r="AU1373">
        <v>0.57299999999999995</v>
      </c>
      <c r="AV1373" t="s">
        <v>198</v>
      </c>
      <c r="AW1373" t="s">
        <v>198</v>
      </c>
      <c r="AX1373" t="s">
        <v>198</v>
      </c>
      <c r="BL1373" t="str">
        <f t="shared" si="283"/>
        <v/>
      </c>
      <c r="BM1373" t="str">
        <f t="shared" si="284"/>
        <v/>
      </c>
      <c r="BN1373">
        <f t="shared" si="285"/>
        <v>0.80339295590518234</v>
      </c>
      <c r="BO1373" t="s">
        <v>198</v>
      </c>
      <c r="BP1373" t="s">
        <v>198</v>
      </c>
      <c r="BQ1373">
        <v>-0.80339295590518234</v>
      </c>
    </row>
    <row r="1374" spans="1:69" hidden="1" x14ac:dyDescent="0.25">
      <c r="A1374"/>
      <c r="B1374" t="s">
        <v>3530</v>
      </c>
      <c r="C1374" t="s">
        <v>3531</v>
      </c>
      <c r="D1374" t="s">
        <v>198</v>
      </c>
      <c r="E1374" t="s">
        <v>198</v>
      </c>
      <c r="F1374" t="s">
        <v>198</v>
      </c>
      <c r="G1374" t="s">
        <v>3532</v>
      </c>
      <c r="H1374">
        <v>27.437000000000001</v>
      </c>
      <c r="I1374">
        <v>5.76</v>
      </c>
      <c r="J1374">
        <v>259</v>
      </c>
      <c r="K1374">
        <v>7.7220077220077199</v>
      </c>
      <c r="L1374">
        <v>7</v>
      </c>
      <c r="M1374">
        <v>3</v>
      </c>
      <c r="N1374">
        <v>3</v>
      </c>
      <c r="O1374">
        <v>0</v>
      </c>
      <c r="P1374">
        <v>1</v>
      </c>
      <c r="Q1374" t="s">
        <v>198</v>
      </c>
      <c r="R1374">
        <v>0.54</v>
      </c>
      <c r="S1374">
        <v>10.2870516777039</v>
      </c>
      <c r="T1374" s="8">
        <f t="shared" si="273"/>
        <v>-0.32533840680000309</v>
      </c>
      <c r="U1374" s="8">
        <f t="shared" si="274"/>
        <v>0.37880910175381183</v>
      </c>
      <c r="V1374" s="7">
        <f t="shared" si="275"/>
        <v>9.6662012750193982E-2</v>
      </c>
      <c r="W1374" t="str">
        <f t="shared" si="276"/>
        <v>n.s.</v>
      </c>
      <c r="X1374" t="str">
        <f t="shared" si="277"/>
        <v>n.s.</v>
      </c>
      <c r="Y1374" t="str">
        <f t="shared" si="278"/>
        <v>n.s.</v>
      </c>
      <c r="Z1374" t="str">
        <f t="shared" si="279"/>
        <v>n.s.</v>
      </c>
      <c r="AA1374">
        <f t="shared" si="280"/>
        <v>4</v>
      </c>
      <c r="AB1374" t="s">
        <v>198</v>
      </c>
      <c r="AC1374" t="s">
        <v>198</v>
      </c>
      <c r="AD1374">
        <v>-0.12567298452582459</v>
      </c>
      <c r="AE1374">
        <v>-0.98076011628872894</v>
      </c>
      <c r="AF1374">
        <v>-0.11596090503666007</v>
      </c>
      <c r="AG1374">
        <v>-7.8959621348798581E-2</v>
      </c>
      <c r="AH1374">
        <f t="shared" si="281"/>
        <v>4</v>
      </c>
      <c r="AI1374" t="s">
        <v>198</v>
      </c>
      <c r="AJ1374" t="s">
        <v>198</v>
      </c>
      <c r="AK1374">
        <v>-0.24127043154213737</v>
      </c>
      <c r="AL1374">
        <v>-1.3823905828734695</v>
      </c>
      <c r="AM1374">
        <v>-0.31382629639039805</v>
      </c>
      <c r="AN1374">
        <v>-0.1230039540548198</v>
      </c>
      <c r="AO1374">
        <f t="shared" si="282"/>
        <v>4</v>
      </c>
      <c r="AP1374" t="s">
        <v>198</v>
      </c>
      <c r="AQ1374" t="s">
        <v>198</v>
      </c>
      <c r="AR1374">
        <v>0.84599999999999997</v>
      </c>
      <c r="AS1374">
        <v>2.6070000000000002</v>
      </c>
      <c r="AT1374">
        <v>1.2430000000000001</v>
      </c>
      <c r="AU1374">
        <v>1.089</v>
      </c>
      <c r="AV1374" t="s">
        <v>199</v>
      </c>
      <c r="AW1374" t="s">
        <v>198</v>
      </c>
      <c r="AX1374" t="s">
        <v>209</v>
      </c>
      <c r="BL1374">
        <f t="shared" si="283"/>
        <v>-1.3823905828734695</v>
      </c>
      <c r="BM1374">
        <f t="shared" si="284"/>
        <v>-0.31382629639039805</v>
      </c>
      <c r="BN1374">
        <f t="shared" si="285"/>
        <v>-0.1230039540548198</v>
      </c>
      <c r="BO1374">
        <v>1.3823905828734695</v>
      </c>
      <c r="BP1374">
        <v>0.31382629639039805</v>
      </c>
      <c r="BQ1374">
        <v>0.1230039540548198</v>
      </c>
    </row>
    <row r="1375" spans="1:69" hidden="1" x14ac:dyDescent="0.25">
      <c r="A1375"/>
      <c r="B1375" t="s">
        <v>3533</v>
      </c>
      <c r="C1375" t="s">
        <v>3534</v>
      </c>
      <c r="D1375" t="s">
        <v>198</v>
      </c>
      <c r="E1375" t="s">
        <v>198</v>
      </c>
      <c r="F1375" t="s">
        <v>198</v>
      </c>
      <c r="G1375" t="s">
        <v>3535</v>
      </c>
      <c r="H1375">
        <v>95.331000000000003</v>
      </c>
      <c r="I1375">
        <v>8.6300000000000008</v>
      </c>
      <c r="J1375">
        <v>877</v>
      </c>
      <c r="K1375">
        <v>2.2805017103762801</v>
      </c>
      <c r="L1375">
        <v>3</v>
      </c>
      <c r="M1375">
        <v>2</v>
      </c>
      <c r="N1375">
        <v>2</v>
      </c>
      <c r="O1375">
        <v>0</v>
      </c>
      <c r="P1375">
        <v>1</v>
      </c>
      <c r="Q1375" t="s">
        <v>198</v>
      </c>
      <c r="R1375">
        <v>0.16600000000000001</v>
      </c>
      <c r="S1375">
        <v>6.9695017337799099</v>
      </c>
      <c r="T1375" s="8">
        <f t="shared" si="273"/>
        <v>-2.5691081252244419</v>
      </c>
      <c r="U1375" s="8">
        <f t="shared" si="274"/>
        <v>3.6731175979655428</v>
      </c>
      <c r="V1375" s="7">
        <f t="shared" si="275"/>
        <v>0.18840977774844311</v>
      </c>
      <c r="W1375" t="str">
        <f t="shared" si="276"/>
        <v>n.s.</v>
      </c>
      <c r="X1375" t="str">
        <f t="shared" si="277"/>
        <v>n.s.</v>
      </c>
      <c r="Y1375" t="str">
        <f t="shared" si="278"/>
        <v>n.s.</v>
      </c>
      <c r="Z1375" t="str">
        <f t="shared" si="279"/>
        <v>n.s.</v>
      </c>
      <c r="AA1375">
        <f t="shared" si="280"/>
        <v>2</v>
      </c>
      <c r="AB1375" t="s">
        <v>198</v>
      </c>
      <c r="AC1375" t="s">
        <v>198</v>
      </c>
      <c r="AD1375">
        <v>1.104009472741101</v>
      </c>
      <c r="AE1375">
        <v>-6.2422257231899847</v>
      </c>
      <c r="AF1375" t="s">
        <v>198</v>
      </c>
      <c r="AG1375" t="s">
        <v>198</v>
      </c>
      <c r="AH1375">
        <f t="shared" si="281"/>
        <v>2</v>
      </c>
      <c r="AI1375" t="s">
        <v>198</v>
      </c>
      <c r="AJ1375" t="s">
        <v>198</v>
      </c>
      <c r="AK1375">
        <v>0.98841202572478826</v>
      </c>
      <c r="AL1375">
        <v>-6.6438561897747253</v>
      </c>
      <c r="AM1375" t="s">
        <v>198</v>
      </c>
      <c r="AN1375" t="s">
        <v>198</v>
      </c>
      <c r="AO1375">
        <f t="shared" si="282"/>
        <v>2</v>
      </c>
      <c r="AP1375" t="s">
        <v>198</v>
      </c>
      <c r="AQ1375" t="s">
        <v>198</v>
      </c>
      <c r="AR1375">
        <v>1.984</v>
      </c>
      <c r="AS1375">
        <v>100</v>
      </c>
      <c r="AT1375" t="s">
        <v>198</v>
      </c>
      <c r="AU1375" t="s">
        <v>198</v>
      </c>
      <c r="AV1375" t="s">
        <v>198</v>
      </c>
      <c r="AW1375" t="s">
        <v>1254</v>
      </c>
      <c r="AX1375" t="s">
        <v>198</v>
      </c>
      <c r="BL1375">
        <f t="shared" si="283"/>
        <v>-6.6438561897747253</v>
      </c>
      <c r="BM1375" t="str">
        <f t="shared" si="284"/>
        <v/>
      </c>
      <c r="BN1375" t="str">
        <f t="shared" si="285"/>
        <v/>
      </c>
      <c r="BO1375">
        <v>6.6438561897747253</v>
      </c>
      <c r="BP1375" t="s">
        <v>198</v>
      </c>
      <c r="BQ1375" t="s">
        <v>198</v>
      </c>
    </row>
    <row r="1376" spans="1:69" x14ac:dyDescent="0.25">
      <c r="B1376" t="s">
        <v>3536</v>
      </c>
      <c r="C1376" t="s">
        <v>3537</v>
      </c>
      <c r="D1376" t="s">
        <v>198</v>
      </c>
      <c r="E1376" t="s">
        <v>198</v>
      </c>
      <c r="F1376" t="s">
        <v>198</v>
      </c>
      <c r="G1376" t="s">
        <v>3538</v>
      </c>
      <c r="H1376">
        <v>74.811000000000007</v>
      </c>
      <c r="I1376">
        <v>5.3</v>
      </c>
      <c r="J1376">
        <v>689</v>
      </c>
      <c r="K1376">
        <v>1.59651669085631</v>
      </c>
      <c r="L1376">
        <v>12</v>
      </c>
      <c r="M1376">
        <v>1</v>
      </c>
      <c r="N1376">
        <v>1</v>
      </c>
      <c r="O1376">
        <v>0</v>
      </c>
      <c r="P1376">
        <v>1</v>
      </c>
      <c r="Q1376" t="s">
        <v>198</v>
      </c>
      <c r="R1376">
        <v>0.26600000000000001</v>
      </c>
      <c r="S1376">
        <v>24.3852555751801</v>
      </c>
      <c r="T1376" s="8">
        <f t="shared" si="273"/>
        <v>1.5437248355499005</v>
      </c>
      <c r="U1376" s="8">
        <f t="shared" si="274"/>
        <v>6.510379750296738</v>
      </c>
      <c r="V1376" s="7">
        <f t="shared" si="275"/>
        <v>0.61202306557953268</v>
      </c>
      <c r="W1376" t="str">
        <f t="shared" si="276"/>
        <v>n.s.</v>
      </c>
      <c r="X1376" t="str">
        <f t="shared" si="277"/>
        <v>n.s.</v>
      </c>
      <c r="Y1376" t="str">
        <f t="shared" si="278"/>
        <v>n.s.</v>
      </c>
      <c r="Z1376" t="str">
        <f t="shared" si="279"/>
        <v>n.s.</v>
      </c>
      <c r="AA1376">
        <f t="shared" si="280"/>
        <v>5</v>
      </c>
      <c r="AB1376" t="s">
        <v>198</v>
      </c>
      <c r="AC1376">
        <v>-6.3282258394607593</v>
      </c>
      <c r="AD1376">
        <v>-6.5282587427584113</v>
      </c>
      <c r="AE1376">
        <v>7.0454866563594649</v>
      </c>
      <c r="AF1376">
        <v>6.8417215811284624</v>
      </c>
      <c r="AG1376">
        <v>6.6879005224807457</v>
      </c>
      <c r="AH1376">
        <f t="shared" si="281"/>
        <v>5</v>
      </c>
      <c r="AI1376" t="s">
        <v>198</v>
      </c>
      <c r="AJ1376">
        <v>-6.6438561897747244</v>
      </c>
      <c r="AK1376">
        <v>-6.6438561897747244</v>
      </c>
      <c r="AL1376">
        <v>6.6438561897747244</v>
      </c>
      <c r="AM1376">
        <v>6.6438561897747244</v>
      </c>
      <c r="AN1376">
        <v>6.6438561897747244</v>
      </c>
      <c r="AO1376">
        <f t="shared" si="282"/>
        <v>5</v>
      </c>
      <c r="AP1376" t="s">
        <v>198</v>
      </c>
      <c r="AQ1376">
        <v>0.01</v>
      </c>
      <c r="AR1376">
        <v>0.01</v>
      </c>
      <c r="AS1376">
        <v>0.01</v>
      </c>
      <c r="AT1376">
        <v>0.01</v>
      </c>
      <c r="AU1376">
        <v>0.01</v>
      </c>
      <c r="AV1376" t="s">
        <v>198</v>
      </c>
      <c r="AW1376" t="s">
        <v>198</v>
      </c>
      <c r="AX1376" t="s">
        <v>198</v>
      </c>
      <c r="BL1376">
        <f t="shared" si="283"/>
        <v>6.6438561897747244</v>
      </c>
      <c r="BM1376">
        <f t="shared" si="284"/>
        <v>6.6438561897747244</v>
      </c>
      <c r="BN1376">
        <f t="shared" si="285"/>
        <v>6.6438561897747244</v>
      </c>
      <c r="BO1376">
        <v>-6.6438561897747244</v>
      </c>
      <c r="BP1376">
        <v>-6.6438561897747244</v>
      </c>
      <c r="BQ1376">
        <v>-6.6438561897747244</v>
      </c>
    </row>
    <row r="1377" spans="1:69" hidden="1" x14ac:dyDescent="0.25">
      <c r="A1377"/>
      <c r="B1377" t="s">
        <v>3539</v>
      </c>
      <c r="C1377" t="s">
        <v>3540</v>
      </c>
      <c r="D1377" t="s">
        <v>198</v>
      </c>
      <c r="E1377" t="s">
        <v>198</v>
      </c>
      <c r="F1377" t="s">
        <v>198</v>
      </c>
      <c r="G1377" t="s">
        <v>3541</v>
      </c>
      <c r="H1377">
        <v>25.245999999999999</v>
      </c>
      <c r="I1377">
        <v>6.54</v>
      </c>
      <c r="J1377">
        <v>220</v>
      </c>
      <c r="K1377">
        <v>8.1818181818181799</v>
      </c>
      <c r="L1377">
        <v>2</v>
      </c>
      <c r="M1377">
        <v>1</v>
      </c>
      <c r="N1377">
        <v>1</v>
      </c>
      <c r="O1377">
        <v>0</v>
      </c>
      <c r="P1377">
        <v>1</v>
      </c>
      <c r="Q1377" t="s">
        <v>198</v>
      </c>
      <c r="R1377">
        <v>0.33400000000000002</v>
      </c>
      <c r="S1377">
        <v>4.7503974437713596</v>
      </c>
      <c r="T1377" s="8" t="str">
        <f t="shared" si="273"/>
        <v/>
      </c>
      <c r="U1377" s="8" t="str">
        <f t="shared" si="274"/>
        <v/>
      </c>
      <c r="V1377" s="7" t="str">
        <f t="shared" si="275"/>
        <v/>
      </c>
      <c r="W1377" t="str">
        <f t="shared" si="276"/>
        <v>n.q.</v>
      </c>
      <c r="X1377" t="str">
        <f t="shared" si="277"/>
        <v>n.q.</v>
      </c>
      <c r="Y1377" t="str">
        <f t="shared" si="278"/>
        <v>n.q.</v>
      </c>
      <c r="Z1377" t="str">
        <f t="shared" si="279"/>
        <v>n.q.</v>
      </c>
      <c r="AA1377">
        <f t="shared" si="280"/>
        <v>0</v>
      </c>
      <c r="AB1377" t="s">
        <v>198</v>
      </c>
      <c r="AC1377" t="s">
        <v>198</v>
      </c>
      <c r="AD1377" t="s">
        <v>198</v>
      </c>
      <c r="AE1377" t="s">
        <v>198</v>
      </c>
      <c r="AF1377" t="s">
        <v>198</v>
      </c>
      <c r="AG1377" t="s">
        <v>198</v>
      </c>
      <c r="AH1377">
        <f t="shared" si="281"/>
        <v>0</v>
      </c>
      <c r="AI1377" t="s">
        <v>198</v>
      </c>
      <c r="AJ1377" t="s">
        <v>198</v>
      </c>
      <c r="AK1377" t="s">
        <v>198</v>
      </c>
      <c r="AL1377" t="s">
        <v>198</v>
      </c>
      <c r="AM1377" t="s">
        <v>198</v>
      </c>
      <c r="AN1377" t="s">
        <v>198</v>
      </c>
      <c r="AO1377">
        <f t="shared" si="282"/>
        <v>0</v>
      </c>
      <c r="AP1377" t="s">
        <v>198</v>
      </c>
      <c r="AQ1377" t="s">
        <v>198</v>
      </c>
      <c r="AR1377" t="s">
        <v>198</v>
      </c>
      <c r="AS1377" t="s">
        <v>198</v>
      </c>
      <c r="AT1377" t="s">
        <v>198</v>
      </c>
      <c r="AU1377" t="s">
        <v>198</v>
      </c>
      <c r="AV1377" t="s">
        <v>198</v>
      </c>
      <c r="AW1377" t="s">
        <v>198</v>
      </c>
      <c r="AX1377" t="s">
        <v>209</v>
      </c>
      <c r="BL1377" t="str">
        <f t="shared" si="283"/>
        <v/>
      </c>
      <c r="BM1377" t="str">
        <f t="shared" si="284"/>
        <v/>
      </c>
      <c r="BN1377" t="str">
        <f t="shared" si="285"/>
        <v/>
      </c>
      <c r="BO1377" t="s">
        <v>198</v>
      </c>
      <c r="BP1377" t="s">
        <v>198</v>
      </c>
      <c r="BQ1377" t="s">
        <v>198</v>
      </c>
    </row>
    <row r="1378" spans="1:69" hidden="1" x14ac:dyDescent="0.25">
      <c r="A1378"/>
      <c r="B1378" t="s">
        <v>3542</v>
      </c>
      <c r="C1378" t="s">
        <v>3543</v>
      </c>
      <c r="D1378" t="s">
        <v>198</v>
      </c>
      <c r="E1378" t="s">
        <v>198</v>
      </c>
      <c r="F1378" t="s">
        <v>198</v>
      </c>
      <c r="G1378" t="s">
        <v>1255</v>
      </c>
      <c r="H1378">
        <v>38.515999999999998</v>
      </c>
      <c r="I1378">
        <v>7.25</v>
      </c>
      <c r="J1378">
        <v>367</v>
      </c>
      <c r="K1378">
        <v>4.0871934604904601</v>
      </c>
      <c r="L1378">
        <v>2</v>
      </c>
      <c r="M1378">
        <v>1</v>
      </c>
      <c r="N1378">
        <v>1</v>
      </c>
      <c r="O1378">
        <v>0</v>
      </c>
      <c r="P1378">
        <v>1</v>
      </c>
      <c r="Q1378" t="s">
        <v>198</v>
      </c>
      <c r="R1378">
        <v>0.25900000000000001</v>
      </c>
      <c r="S1378">
        <v>6.41662669181824</v>
      </c>
      <c r="T1378" s="8">
        <f t="shared" si="273"/>
        <v>0.13177770463957159</v>
      </c>
      <c r="U1378" s="8">
        <f t="shared" si="274"/>
        <v>0</v>
      </c>
      <c r="V1378" s="7" t="str">
        <f t="shared" si="275"/>
        <v/>
      </c>
      <c r="W1378" t="str">
        <f t="shared" si="276"/>
        <v>n.s.</v>
      </c>
      <c r="X1378" t="str">
        <f t="shared" si="277"/>
        <v>n.s.</v>
      </c>
      <c r="Y1378" t="str">
        <f t="shared" si="278"/>
        <v>n.s.</v>
      </c>
      <c r="Z1378" t="str">
        <f t="shared" si="279"/>
        <v>n.s.</v>
      </c>
      <c r="AA1378">
        <f t="shared" si="280"/>
        <v>1</v>
      </c>
      <c r="AB1378" t="s">
        <v>198</v>
      </c>
      <c r="AC1378" t="s">
        <v>198</v>
      </c>
      <c r="AD1378" t="s">
        <v>198</v>
      </c>
      <c r="AE1378" t="s">
        <v>198</v>
      </c>
      <c r="AF1378" t="s">
        <v>198</v>
      </c>
      <c r="AG1378">
        <v>0.13177770463957159</v>
      </c>
      <c r="AH1378">
        <f t="shared" si="281"/>
        <v>1</v>
      </c>
      <c r="AI1378" t="s">
        <v>198</v>
      </c>
      <c r="AJ1378" t="s">
        <v>198</v>
      </c>
      <c r="AK1378" t="s">
        <v>198</v>
      </c>
      <c r="AL1378" t="s">
        <v>198</v>
      </c>
      <c r="AM1378" t="s">
        <v>198</v>
      </c>
      <c r="AN1378">
        <v>8.7733371933550366E-2</v>
      </c>
      <c r="AO1378">
        <f t="shared" si="282"/>
        <v>1</v>
      </c>
      <c r="AP1378" t="s">
        <v>198</v>
      </c>
      <c r="AQ1378" t="s">
        <v>198</v>
      </c>
      <c r="AR1378" t="s">
        <v>198</v>
      </c>
      <c r="AS1378" t="s">
        <v>198</v>
      </c>
      <c r="AT1378" t="s">
        <v>198</v>
      </c>
      <c r="AU1378">
        <v>0.94099999999999995</v>
      </c>
      <c r="AV1378" t="s">
        <v>198</v>
      </c>
      <c r="AW1378" t="s">
        <v>1254</v>
      </c>
      <c r="AX1378" t="s">
        <v>198</v>
      </c>
      <c r="BL1378" t="str">
        <f t="shared" si="283"/>
        <v/>
      </c>
      <c r="BM1378" t="str">
        <f t="shared" si="284"/>
        <v/>
      </c>
      <c r="BN1378">
        <f t="shared" si="285"/>
        <v>8.7733371933550366E-2</v>
      </c>
      <c r="BO1378" t="s">
        <v>198</v>
      </c>
      <c r="BP1378" t="s">
        <v>198</v>
      </c>
      <c r="BQ1378">
        <v>-8.7733371933550366E-2</v>
      </c>
    </row>
    <row r="1379" spans="1:69" hidden="1" x14ac:dyDescent="0.25">
      <c r="A1379"/>
      <c r="B1379" t="s">
        <v>3544</v>
      </c>
      <c r="C1379" t="s">
        <v>3545</v>
      </c>
      <c r="D1379" t="s">
        <v>198</v>
      </c>
      <c r="E1379" t="s">
        <v>198</v>
      </c>
      <c r="F1379" t="s">
        <v>198</v>
      </c>
      <c r="G1379" t="s">
        <v>198</v>
      </c>
      <c r="H1379">
        <v>49.625999999999998</v>
      </c>
      <c r="I1379">
        <v>9.74</v>
      </c>
      <c r="J1379">
        <v>458</v>
      </c>
      <c r="K1379">
        <v>6.3318777292576396</v>
      </c>
      <c r="L1379">
        <v>2</v>
      </c>
      <c r="M1379">
        <v>2</v>
      </c>
      <c r="N1379">
        <v>2</v>
      </c>
      <c r="O1379">
        <v>0</v>
      </c>
      <c r="P1379">
        <v>1</v>
      </c>
      <c r="Q1379" t="s">
        <v>198</v>
      </c>
      <c r="R1379">
        <v>0.155</v>
      </c>
      <c r="S1379">
        <v>4.9779558181762704</v>
      </c>
      <c r="T1379" s="8">
        <f t="shared" si="273"/>
        <v>-6.5282587427584113</v>
      </c>
      <c r="U1379" s="8">
        <f t="shared" si="274"/>
        <v>0</v>
      </c>
      <c r="V1379" s="7" t="str">
        <f t="shared" si="275"/>
        <v/>
      </c>
      <c r="W1379" t="str">
        <f t="shared" si="276"/>
        <v>n.s.</v>
      </c>
      <c r="X1379" t="str">
        <f t="shared" si="277"/>
        <v>n.s.</v>
      </c>
      <c r="Y1379" t="str">
        <f t="shared" si="278"/>
        <v>n.s.</v>
      </c>
      <c r="Z1379" t="str">
        <f t="shared" si="279"/>
        <v>n.s.</v>
      </c>
      <c r="AA1379">
        <f t="shared" si="280"/>
        <v>1</v>
      </c>
      <c r="AB1379" t="s">
        <v>198</v>
      </c>
      <c r="AC1379" t="s">
        <v>198</v>
      </c>
      <c r="AD1379">
        <v>-6.5282587427584113</v>
      </c>
      <c r="AE1379" t="s">
        <v>198</v>
      </c>
      <c r="AF1379" t="s">
        <v>198</v>
      </c>
      <c r="AG1379" t="s">
        <v>198</v>
      </c>
      <c r="AH1379">
        <f t="shared" si="281"/>
        <v>1</v>
      </c>
      <c r="AI1379" t="s">
        <v>198</v>
      </c>
      <c r="AJ1379" t="s">
        <v>198</v>
      </c>
      <c r="AK1379">
        <v>-6.6438561897747244</v>
      </c>
      <c r="AL1379" t="s">
        <v>198</v>
      </c>
      <c r="AM1379" t="s">
        <v>198</v>
      </c>
      <c r="AN1379" t="s">
        <v>198</v>
      </c>
      <c r="AO1379">
        <f t="shared" si="282"/>
        <v>1</v>
      </c>
      <c r="AP1379" t="s">
        <v>198</v>
      </c>
      <c r="AQ1379" t="s">
        <v>198</v>
      </c>
      <c r="AR1379">
        <v>0.01</v>
      </c>
      <c r="AS1379" t="s">
        <v>198</v>
      </c>
      <c r="AT1379" t="s">
        <v>198</v>
      </c>
      <c r="AU1379" t="s">
        <v>198</v>
      </c>
      <c r="AV1379" t="s">
        <v>198</v>
      </c>
      <c r="AW1379" t="s">
        <v>198</v>
      </c>
      <c r="AX1379" t="s">
        <v>198</v>
      </c>
      <c r="BL1379" t="str">
        <f t="shared" si="283"/>
        <v/>
      </c>
      <c r="BM1379" t="str">
        <f t="shared" si="284"/>
        <v/>
      </c>
      <c r="BN1379" t="str">
        <f t="shared" si="285"/>
        <v/>
      </c>
      <c r="BO1379" t="s">
        <v>198</v>
      </c>
      <c r="BP1379" t="s">
        <v>198</v>
      </c>
      <c r="BQ1379" t="s">
        <v>198</v>
      </c>
    </row>
    <row r="1380" spans="1:69" hidden="1" x14ac:dyDescent="0.25">
      <c r="A1380"/>
      <c r="B1380" t="s">
        <v>3546</v>
      </c>
      <c r="C1380" t="s">
        <v>3547</v>
      </c>
      <c r="D1380" t="s">
        <v>198</v>
      </c>
      <c r="E1380" t="s">
        <v>198</v>
      </c>
      <c r="F1380" t="s">
        <v>198</v>
      </c>
      <c r="G1380" t="s">
        <v>198</v>
      </c>
      <c r="H1380">
        <v>74.003</v>
      </c>
      <c r="I1380">
        <v>6.23</v>
      </c>
      <c r="J1380">
        <v>699</v>
      </c>
      <c r="K1380">
        <v>1.57367668097282</v>
      </c>
      <c r="L1380">
        <v>4</v>
      </c>
      <c r="M1380">
        <v>1</v>
      </c>
      <c r="N1380">
        <v>1</v>
      </c>
      <c r="O1380">
        <v>0</v>
      </c>
      <c r="P1380">
        <v>1</v>
      </c>
      <c r="Q1380" t="s">
        <v>198</v>
      </c>
      <c r="R1380">
        <v>0.155</v>
      </c>
      <c r="S1380">
        <v>8.8018963336944598</v>
      </c>
      <c r="T1380" s="8">
        <f t="shared" si="273"/>
        <v>0.52565877810919748</v>
      </c>
      <c r="U1380" s="8">
        <f t="shared" si="274"/>
        <v>0.86211801980253444</v>
      </c>
      <c r="V1380" s="7">
        <f t="shared" si="275"/>
        <v>0.24342286302530178</v>
      </c>
      <c r="W1380" t="str">
        <f t="shared" si="276"/>
        <v>n.s.</v>
      </c>
      <c r="X1380" t="str">
        <f t="shared" si="277"/>
        <v>n.s.</v>
      </c>
      <c r="Y1380" t="str">
        <f t="shared" si="278"/>
        <v>n.s.</v>
      </c>
      <c r="Z1380" t="str">
        <f t="shared" si="279"/>
        <v>n.s.</v>
      </c>
      <c r="AA1380">
        <f t="shared" si="280"/>
        <v>2</v>
      </c>
      <c r="AB1380" t="s">
        <v>198</v>
      </c>
      <c r="AC1380" t="s">
        <v>198</v>
      </c>
      <c r="AD1380">
        <v>-0.33645924169333702</v>
      </c>
      <c r="AE1380" t="s">
        <v>198</v>
      </c>
      <c r="AF1380" t="s">
        <v>198</v>
      </c>
      <c r="AG1380">
        <v>1.3877767979117319</v>
      </c>
      <c r="AH1380">
        <f t="shared" si="281"/>
        <v>2</v>
      </c>
      <c r="AI1380" t="s">
        <v>198</v>
      </c>
      <c r="AJ1380" t="s">
        <v>198</v>
      </c>
      <c r="AK1380">
        <v>-0.45205668870964977</v>
      </c>
      <c r="AL1380" t="s">
        <v>198</v>
      </c>
      <c r="AM1380" t="s">
        <v>198</v>
      </c>
      <c r="AN1380">
        <v>1.3437324652057108</v>
      </c>
      <c r="AO1380">
        <f t="shared" si="282"/>
        <v>2</v>
      </c>
      <c r="AP1380" t="s">
        <v>198</v>
      </c>
      <c r="AQ1380" t="s">
        <v>198</v>
      </c>
      <c r="AR1380">
        <v>0.73099999999999998</v>
      </c>
      <c r="AS1380" t="s">
        <v>198</v>
      </c>
      <c r="AT1380" t="s">
        <v>198</v>
      </c>
      <c r="AU1380">
        <v>0.39400000000000002</v>
      </c>
      <c r="AV1380" t="s">
        <v>198</v>
      </c>
      <c r="AW1380" t="s">
        <v>198</v>
      </c>
      <c r="AX1380" t="s">
        <v>198</v>
      </c>
      <c r="BL1380" t="str">
        <f t="shared" si="283"/>
        <v/>
      </c>
      <c r="BM1380" t="str">
        <f t="shared" si="284"/>
        <v/>
      </c>
      <c r="BN1380">
        <f t="shared" si="285"/>
        <v>1.3437324652057108</v>
      </c>
      <c r="BO1380" t="s">
        <v>198</v>
      </c>
      <c r="BP1380" t="s">
        <v>198</v>
      </c>
      <c r="BQ1380">
        <v>-1.3437324652057108</v>
      </c>
    </row>
    <row r="1381" spans="1:69" x14ac:dyDescent="0.25">
      <c r="A1381" s="10" t="s">
        <v>273</v>
      </c>
      <c r="B1381" t="s">
        <v>3548</v>
      </c>
      <c r="C1381" t="s">
        <v>3549</v>
      </c>
      <c r="D1381" t="s">
        <v>198</v>
      </c>
      <c r="E1381" t="s">
        <v>198</v>
      </c>
      <c r="F1381" t="s">
        <v>198</v>
      </c>
      <c r="G1381" t="s">
        <v>3550</v>
      </c>
      <c r="H1381">
        <v>140.86099999999999</v>
      </c>
      <c r="I1381">
        <v>6.86</v>
      </c>
      <c r="J1381">
        <v>1259</v>
      </c>
      <c r="K1381">
        <v>2.14455917394758</v>
      </c>
      <c r="L1381">
        <v>6</v>
      </c>
      <c r="M1381">
        <v>3</v>
      </c>
      <c r="N1381">
        <v>3</v>
      </c>
      <c r="O1381">
        <v>0</v>
      </c>
      <c r="P1381">
        <v>1</v>
      </c>
      <c r="Q1381" t="s">
        <v>198</v>
      </c>
      <c r="R1381">
        <v>9.6000000000000002E-2</v>
      </c>
      <c r="S1381">
        <v>13.373546719551101</v>
      </c>
      <c r="T1381" s="8">
        <f t="shared" si="273"/>
        <v>0.16863025339590471</v>
      </c>
      <c r="U1381" s="8">
        <f t="shared" si="274"/>
        <v>0.32234998462627873</v>
      </c>
      <c r="V1381" s="7">
        <f t="shared" si="275"/>
        <v>0.27625637626318544</v>
      </c>
      <c r="W1381" t="str">
        <f t="shared" si="276"/>
        <v>n.s.</v>
      </c>
      <c r="X1381" t="str">
        <f t="shared" si="277"/>
        <v>n.s.</v>
      </c>
      <c r="Y1381" t="str">
        <f t="shared" si="278"/>
        <v>n.s.</v>
      </c>
      <c r="Z1381" t="str">
        <f t="shared" si="279"/>
        <v>n.s.</v>
      </c>
      <c r="AA1381">
        <f t="shared" si="280"/>
        <v>5</v>
      </c>
      <c r="AB1381" t="s">
        <v>198</v>
      </c>
      <c r="AC1381">
        <v>-5.5829330423274204E-2</v>
      </c>
      <c r="AD1381">
        <v>-0.21356221710212536</v>
      </c>
      <c r="AE1381">
        <v>9.7119424774787466E-2</v>
      </c>
      <c r="AF1381">
        <v>0.29791640516406626</v>
      </c>
      <c r="AG1381">
        <v>0.71750698456606943</v>
      </c>
      <c r="AH1381">
        <f t="shared" si="281"/>
        <v>5</v>
      </c>
      <c r="AI1381" t="s">
        <v>198</v>
      </c>
      <c r="AJ1381">
        <v>-0.37145968073723962</v>
      </c>
      <c r="AK1381">
        <v>-0.32915966411843811</v>
      </c>
      <c r="AL1381">
        <v>-0.30451104180995309</v>
      </c>
      <c r="AM1381">
        <v>0.10005101381032824</v>
      </c>
      <c r="AN1381">
        <v>0.67346265186004817</v>
      </c>
      <c r="AO1381">
        <f t="shared" si="282"/>
        <v>5</v>
      </c>
      <c r="AP1381" t="s">
        <v>198</v>
      </c>
      <c r="AQ1381">
        <v>0.77300000000000002</v>
      </c>
      <c r="AR1381">
        <v>0.79600000000000004</v>
      </c>
      <c r="AS1381">
        <v>1.2350000000000001</v>
      </c>
      <c r="AT1381">
        <v>0.93300000000000005</v>
      </c>
      <c r="AU1381">
        <v>0.627</v>
      </c>
      <c r="AV1381" t="s">
        <v>199</v>
      </c>
      <c r="AW1381" t="s">
        <v>198</v>
      </c>
      <c r="AX1381" t="s">
        <v>4108</v>
      </c>
      <c r="BL1381">
        <f t="shared" si="283"/>
        <v>-0.30451104180995309</v>
      </c>
      <c r="BM1381">
        <f t="shared" si="284"/>
        <v>0.10005101381032824</v>
      </c>
      <c r="BN1381">
        <f t="shared" si="285"/>
        <v>0.67346265186004817</v>
      </c>
      <c r="BO1381">
        <v>0.30451104180995309</v>
      </c>
      <c r="BP1381">
        <v>-0.10005101381032824</v>
      </c>
      <c r="BQ1381">
        <v>-0.67346265186004817</v>
      </c>
    </row>
    <row r="1382" spans="1:69" hidden="1" x14ac:dyDescent="0.25">
      <c r="A1382"/>
      <c r="B1382" t="s">
        <v>3551</v>
      </c>
      <c r="C1382" t="s">
        <v>3552</v>
      </c>
      <c r="D1382" t="s">
        <v>198</v>
      </c>
      <c r="E1382" t="s">
        <v>198</v>
      </c>
      <c r="F1382" t="s">
        <v>198</v>
      </c>
      <c r="G1382" t="s">
        <v>198</v>
      </c>
      <c r="H1382">
        <v>155.74600000000001</v>
      </c>
      <c r="I1382">
        <v>6.1</v>
      </c>
      <c r="J1382">
        <v>1477</v>
      </c>
      <c r="K1382">
        <v>2.2342586323628999</v>
      </c>
      <c r="L1382">
        <v>2</v>
      </c>
      <c r="M1382">
        <v>2</v>
      </c>
      <c r="N1382">
        <v>2</v>
      </c>
      <c r="O1382">
        <v>0</v>
      </c>
      <c r="P1382">
        <v>1</v>
      </c>
      <c r="Q1382" t="s">
        <v>198</v>
      </c>
      <c r="R1382">
        <v>5.1999999999999998E-2</v>
      </c>
      <c r="S1382">
        <v>6.0991010665893599</v>
      </c>
      <c r="T1382" s="8">
        <f t="shared" si="273"/>
        <v>-3.9673253864816629</v>
      </c>
      <c r="U1382" s="8">
        <f t="shared" si="274"/>
        <v>2.360900452979096</v>
      </c>
      <c r="V1382" s="7">
        <f t="shared" si="275"/>
        <v>1.1859321066719313E-2</v>
      </c>
      <c r="W1382" t="str">
        <f t="shared" si="276"/>
        <v>n.s.</v>
      </c>
      <c r="X1382" t="str">
        <f t="shared" si="277"/>
        <v>n.s.</v>
      </c>
      <c r="Y1382" t="str">
        <f t="shared" si="278"/>
        <v>n.s.</v>
      </c>
      <c r="Z1382" t="str">
        <f t="shared" si="279"/>
        <v>n.s.</v>
      </c>
      <c r="AA1382">
        <f t="shared" si="280"/>
        <v>2</v>
      </c>
      <c r="AB1382">
        <v>-1.6064249335025667</v>
      </c>
      <c r="AC1382">
        <v>-6.3282258394607593</v>
      </c>
      <c r="AD1382" t="s">
        <v>198</v>
      </c>
      <c r="AE1382" t="s">
        <v>198</v>
      </c>
      <c r="AF1382" t="s">
        <v>198</v>
      </c>
      <c r="AG1382" t="s">
        <v>198</v>
      </c>
      <c r="AH1382">
        <f t="shared" si="281"/>
        <v>2</v>
      </c>
      <c r="AI1382">
        <v>-1.8468432119385796</v>
      </c>
      <c r="AJ1382">
        <v>-6.6438561897747244</v>
      </c>
      <c r="AK1382" t="s">
        <v>198</v>
      </c>
      <c r="AL1382" t="s">
        <v>198</v>
      </c>
      <c r="AM1382" t="s">
        <v>198</v>
      </c>
      <c r="AN1382" t="s">
        <v>198</v>
      </c>
      <c r="AO1382">
        <f t="shared" si="282"/>
        <v>2</v>
      </c>
      <c r="AP1382">
        <v>0.27800000000000002</v>
      </c>
      <c r="AQ1382">
        <v>0.01</v>
      </c>
      <c r="AR1382" t="s">
        <v>198</v>
      </c>
      <c r="AS1382" t="s">
        <v>198</v>
      </c>
      <c r="AT1382" t="s">
        <v>198</v>
      </c>
      <c r="AU1382" t="s">
        <v>198</v>
      </c>
      <c r="AV1382" t="s">
        <v>198</v>
      </c>
      <c r="AW1382" t="s">
        <v>198</v>
      </c>
      <c r="AX1382" t="s">
        <v>198</v>
      </c>
      <c r="BL1382" t="str">
        <f t="shared" si="283"/>
        <v/>
      </c>
      <c r="BM1382" t="str">
        <f t="shared" si="284"/>
        <v/>
      </c>
      <c r="BN1382" t="str">
        <f t="shared" si="285"/>
        <v/>
      </c>
      <c r="BO1382" t="s">
        <v>198</v>
      </c>
      <c r="BP1382" t="s">
        <v>198</v>
      </c>
      <c r="BQ1382" t="s">
        <v>198</v>
      </c>
    </row>
    <row r="1383" spans="1:69" hidden="1" x14ac:dyDescent="0.25">
      <c r="A1383"/>
      <c r="B1383" t="s">
        <v>3553</v>
      </c>
      <c r="C1383" t="s">
        <v>3554</v>
      </c>
      <c r="D1383" t="s">
        <v>198</v>
      </c>
      <c r="E1383" t="s">
        <v>198</v>
      </c>
      <c r="F1383" t="s">
        <v>198</v>
      </c>
      <c r="G1383" t="s">
        <v>759</v>
      </c>
      <c r="H1383">
        <v>47.162999999999997</v>
      </c>
      <c r="I1383">
        <v>7.74</v>
      </c>
      <c r="J1383">
        <v>428</v>
      </c>
      <c r="K1383">
        <v>7.4766355140186898</v>
      </c>
      <c r="L1383">
        <v>2</v>
      </c>
      <c r="M1383">
        <v>2</v>
      </c>
      <c r="N1383">
        <v>2</v>
      </c>
      <c r="O1383">
        <v>0</v>
      </c>
      <c r="P1383">
        <v>1</v>
      </c>
      <c r="Q1383" t="s">
        <v>198</v>
      </c>
      <c r="R1383">
        <v>0.17899999999999999</v>
      </c>
      <c r="S1383">
        <v>4.5077211856841997</v>
      </c>
      <c r="T1383" s="8">
        <f t="shared" si="273"/>
        <v>-6.4459907984209872</v>
      </c>
      <c r="U1383" s="8">
        <f t="shared" si="274"/>
        <v>0</v>
      </c>
      <c r="V1383" s="7" t="str">
        <f t="shared" si="275"/>
        <v/>
      </c>
      <c r="W1383" t="str">
        <f t="shared" si="276"/>
        <v>n.s.</v>
      </c>
      <c r="X1383" t="str">
        <f t="shared" si="277"/>
        <v>n.s.</v>
      </c>
      <c r="Y1383" t="str">
        <f t="shared" si="278"/>
        <v>n.s.</v>
      </c>
      <c r="Z1383" t="str">
        <f t="shared" si="279"/>
        <v>n.s.</v>
      </c>
      <c r="AA1383">
        <f t="shared" si="280"/>
        <v>1</v>
      </c>
      <c r="AB1383" t="s">
        <v>198</v>
      </c>
      <c r="AC1383" t="s">
        <v>198</v>
      </c>
      <c r="AD1383" t="s">
        <v>198</v>
      </c>
      <c r="AE1383" t="s">
        <v>198</v>
      </c>
      <c r="AF1383">
        <v>-6.4459907984209872</v>
      </c>
      <c r="AG1383" t="s">
        <v>198</v>
      </c>
      <c r="AH1383">
        <f t="shared" si="281"/>
        <v>1</v>
      </c>
      <c r="AI1383" t="s">
        <v>198</v>
      </c>
      <c r="AJ1383" t="s">
        <v>198</v>
      </c>
      <c r="AK1383" t="s">
        <v>198</v>
      </c>
      <c r="AL1383" t="s">
        <v>198</v>
      </c>
      <c r="AM1383">
        <v>-6.6438561897747253</v>
      </c>
      <c r="AN1383" t="s">
        <v>198</v>
      </c>
      <c r="AO1383">
        <f t="shared" si="282"/>
        <v>1</v>
      </c>
      <c r="AP1383" t="s">
        <v>198</v>
      </c>
      <c r="AQ1383" t="s">
        <v>198</v>
      </c>
      <c r="AR1383" t="s">
        <v>198</v>
      </c>
      <c r="AS1383" t="s">
        <v>198</v>
      </c>
      <c r="AT1383">
        <v>100</v>
      </c>
      <c r="AU1383" t="s">
        <v>198</v>
      </c>
      <c r="AV1383" t="s">
        <v>199</v>
      </c>
      <c r="AW1383" t="s">
        <v>198</v>
      </c>
      <c r="AX1383" t="s">
        <v>209</v>
      </c>
      <c r="BL1383" t="str">
        <f t="shared" si="283"/>
        <v/>
      </c>
      <c r="BM1383">
        <f t="shared" si="284"/>
        <v>-6.6438561897747253</v>
      </c>
      <c r="BN1383" t="str">
        <f t="shared" si="285"/>
        <v/>
      </c>
      <c r="BO1383" t="s">
        <v>198</v>
      </c>
      <c r="BP1383">
        <v>6.6438561897747253</v>
      </c>
      <c r="BQ1383" t="s">
        <v>198</v>
      </c>
    </row>
    <row r="1384" spans="1:69" hidden="1" x14ac:dyDescent="0.25">
      <c r="A1384"/>
      <c r="B1384" t="s">
        <v>3555</v>
      </c>
      <c r="C1384" t="s">
        <v>3556</v>
      </c>
      <c r="D1384" t="s">
        <v>198</v>
      </c>
      <c r="E1384" t="s">
        <v>198</v>
      </c>
      <c r="F1384" t="s">
        <v>198</v>
      </c>
      <c r="G1384" t="s">
        <v>3557</v>
      </c>
      <c r="H1384">
        <v>20.178999999999998</v>
      </c>
      <c r="I1384">
        <v>5.39</v>
      </c>
      <c r="J1384">
        <v>180</v>
      </c>
      <c r="K1384">
        <v>6.1111111111111098</v>
      </c>
      <c r="L1384">
        <v>3</v>
      </c>
      <c r="M1384">
        <v>1</v>
      </c>
      <c r="N1384">
        <v>1</v>
      </c>
      <c r="O1384">
        <v>0</v>
      </c>
      <c r="P1384">
        <v>1</v>
      </c>
      <c r="Q1384" t="s">
        <v>198</v>
      </c>
      <c r="R1384">
        <v>0.46800000000000003</v>
      </c>
      <c r="S1384">
        <v>7.5802934169769296</v>
      </c>
      <c r="T1384" s="8">
        <f t="shared" si="273"/>
        <v>0.77936509768759588</v>
      </c>
      <c r="U1384" s="8">
        <f t="shared" si="274"/>
        <v>4.3127402144746807E-2</v>
      </c>
      <c r="V1384" s="7">
        <f t="shared" si="275"/>
        <v>2.1042386887143651E-8</v>
      </c>
      <c r="W1384" t="str">
        <f t="shared" si="276"/>
        <v>n.s.</v>
      </c>
      <c r="X1384" t="str">
        <f t="shared" si="277"/>
        <v>n.s.</v>
      </c>
      <c r="Y1384" t="str">
        <f t="shared" si="278"/>
        <v>n.s.</v>
      </c>
      <c r="Z1384" t="str">
        <f t="shared" si="279"/>
        <v>n.s.</v>
      </c>
      <c r="AA1384">
        <f t="shared" si="280"/>
        <v>2</v>
      </c>
      <c r="AB1384">
        <v>0.82249249983234274</v>
      </c>
      <c r="AC1384" t="s">
        <v>198</v>
      </c>
      <c r="AD1384" t="s">
        <v>198</v>
      </c>
      <c r="AE1384">
        <v>0.73623769554284912</v>
      </c>
      <c r="AF1384" t="s">
        <v>198</v>
      </c>
      <c r="AG1384" t="s">
        <v>198</v>
      </c>
      <c r="AH1384">
        <f t="shared" si="281"/>
        <v>2</v>
      </c>
      <c r="AI1384">
        <v>0.58207422139632981</v>
      </c>
      <c r="AJ1384" t="s">
        <v>198</v>
      </c>
      <c r="AK1384" t="s">
        <v>198</v>
      </c>
      <c r="AL1384">
        <v>0.33460722895810857</v>
      </c>
      <c r="AM1384" t="s">
        <v>198</v>
      </c>
      <c r="AN1384" t="s">
        <v>198</v>
      </c>
      <c r="AO1384">
        <f t="shared" si="282"/>
        <v>2</v>
      </c>
      <c r="AP1384">
        <v>1.4970000000000001</v>
      </c>
      <c r="AQ1384" t="s">
        <v>198</v>
      </c>
      <c r="AR1384" t="s">
        <v>198</v>
      </c>
      <c r="AS1384">
        <v>0.79300000000000004</v>
      </c>
      <c r="AT1384" t="s">
        <v>198</v>
      </c>
      <c r="AU1384" t="s">
        <v>198</v>
      </c>
      <c r="AV1384" t="s">
        <v>1132</v>
      </c>
      <c r="AW1384" t="s">
        <v>198</v>
      </c>
      <c r="AX1384" t="s">
        <v>205</v>
      </c>
      <c r="BL1384">
        <f t="shared" si="283"/>
        <v>0.33460722895810857</v>
      </c>
      <c r="BM1384" t="str">
        <f t="shared" si="284"/>
        <v/>
      </c>
      <c r="BN1384" t="str">
        <f t="shared" si="285"/>
        <v/>
      </c>
      <c r="BO1384">
        <v>-0.33460722895810857</v>
      </c>
      <c r="BP1384" t="s">
        <v>198</v>
      </c>
      <c r="BQ1384" t="s">
        <v>198</v>
      </c>
    </row>
    <row r="1385" spans="1:69" hidden="1" x14ac:dyDescent="0.25">
      <c r="A1385"/>
      <c r="B1385" t="s">
        <v>3558</v>
      </c>
      <c r="C1385" t="s">
        <v>3559</v>
      </c>
      <c r="D1385" t="s">
        <v>198</v>
      </c>
      <c r="E1385" t="s">
        <v>198</v>
      </c>
      <c r="F1385" t="s">
        <v>198</v>
      </c>
      <c r="G1385" t="s">
        <v>3560</v>
      </c>
      <c r="H1385">
        <v>188.78200000000001</v>
      </c>
      <c r="I1385">
        <v>6.16</v>
      </c>
      <c r="J1385">
        <v>1707</v>
      </c>
      <c r="K1385">
        <v>2.92911540714704</v>
      </c>
      <c r="L1385">
        <v>5</v>
      </c>
      <c r="M1385">
        <v>4</v>
      </c>
      <c r="N1385">
        <v>4</v>
      </c>
      <c r="O1385">
        <v>0</v>
      </c>
      <c r="P1385">
        <v>1</v>
      </c>
      <c r="Q1385" t="s">
        <v>198</v>
      </c>
      <c r="R1385">
        <v>9.9000000000000005E-2</v>
      </c>
      <c r="S1385">
        <v>11.659847617149399</v>
      </c>
      <c r="T1385" s="8">
        <f t="shared" si="273"/>
        <v>-8.204597601722452E-2</v>
      </c>
      <c r="U1385" s="8">
        <f t="shared" si="274"/>
        <v>0.72662458928408502</v>
      </c>
      <c r="V1385" s="7">
        <f t="shared" si="275"/>
        <v>0.81428608561339977</v>
      </c>
      <c r="W1385" t="str">
        <f t="shared" si="276"/>
        <v>n.s.</v>
      </c>
      <c r="X1385" t="str">
        <f t="shared" si="277"/>
        <v>n.s.</v>
      </c>
      <c r="Y1385" t="str">
        <f t="shared" si="278"/>
        <v>n.s.</v>
      </c>
      <c r="Z1385" t="str">
        <f t="shared" si="279"/>
        <v>n.s.</v>
      </c>
      <c r="AA1385">
        <f t="shared" si="280"/>
        <v>3</v>
      </c>
      <c r="AB1385">
        <v>0.92568568495285453</v>
      </c>
      <c r="AC1385">
        <v>-0.4117491950230428</v>
      </c>
      <c r="AD1385">
        <v>-0.76007441798148534</v>
      </c>
      <c r="AE1385" t="s">
        <v>198</v>
      </c>
      <c r="AF1385" t="s">
        <v>198</v>
      </c>
      <c r="AG1385" t="s">
        <v>198</v>
      </c>
      <c r="AH1385">
        <f t="shared" si="281"/>
        <v>3</v>
      </c>
      <c r="AI1385">
        <v>0.68526740651684159</v>
      </c>
      <c r="AJ1385">
        <v>-0.72737954533700822</v>
      </c>
      <c r="AK1385">
        <v>-0.87567186499779814</v>
      </c>
      <c r="AL1385" t="s">
        <v>198</v>
      </c>
      <c r="AM1385" t="s">
        <v>198</v>
      </c>
      <c r="AN1385" t="s">
        <v>198</v>
      </c>
      <c r="AO1385">
        <f t="shared" si="282"/>
        <v>3</v>
      </c>
      <c r="AP1385">
        <v>1.6080000000000001</v>
      </c>
      <c r="AQ1385">
        <v>0.60399999999999998</v>
      </c>
      <c r="AR1385">
        <v>0.54500000000000004</v>
      </c>
      <c r="AS1385" t="s">
        <v>198</v>
      </c>
      <c r="AT1385" t="s">
        <v>198</v>
      </c>
      <c r="AU1385" t="s">
        <v>198</v>
      </c>
      <c r="AV1385" t="s">
        <v>199</v>
      </c>
      <c r="AW1385" t="s">
        <v>198</v>
      </c>
      <c r="AX1385" t="s">
        <v>209</v>
      </c>
      <c r="BL1385" t="str">
        <f t="shared" si="283"/>
        <v/>
      </c>
      <c r="BM1385" t="str">
        <f t="shared" si="284"/>
        <v/>
      </c>
      <c r="BN1385" t="str">
        <f t="shared" si="285"/>
        <v/>
      </c>
      <c r="BO1385" t="s">
        <v>198</v>
      </c>
      <c r="BP1385" t="s">
        <v>198</v>
      </c>
      <c r="BQ1385" t="s">
        <v>198</v>
      </c>
    </row>
    <row r="1386" spans="1:69" hidden="1" x14ac:dyDescent="0.25">
      <c r="A1386"/>
      <c r="B1386" t="s">
        <v>3561</v>
      </c>
      <c r="C1386" t="s">
        <v>3562</v>
      </c>
      <c r="D1386" t="s">
        <v>198</v>
      </c>
      <c r="E1386" t="s">
        <v>198</v>
      </c>
      <c r="F1386" t="s">
        <v>198</v>
      </c>
      <c r="G1386" t="s">
        <v>3563</v>
      </c>
      <c r="H1386">
        <v>45.865000000000002</v>
      </c>
      <c r="I1386">
        <v>6.32</v>
      </c>
      <c r="J1386">
        <v>415</v>
      </c>
      <c r="K1386">
        <v>3.6144578313253</v>
      </c>
      <c r="L1386">
        <v>3</v>
      </c>
      <c r="M1386">
        <v>1</v>
      </c>
      <c r="N1386">
        <v>1</v>
      </c>
      <c r="O1386">
        <v>0</v>
      </c>
      <c r="P1386">
        <v>1</v>
      </c>
      <c r="Q1386" t="s">
        <v>198</v>
      </c>
      <c r="R1386">
        <v>0.21199999999999999</v>
      </c>
      <c r="S1386">
        <v>10.7114298343658</v>
      </c>
      <c r="T1386" s="8">
        <f t="shared" si="273"/>
        <v>0.29449131214387481</v>
      </c>
      <c r="U1386" s="8">
        <f t="shared" si="274"/>
        <v>0.34859190971853377</v>
      </c>
      <c r="V1386" s="7">
        <f t="shared" si="275"/>
        <v>0.11075701251905209</v>
      </c>
      <c r="W1386" t="str">
        <f t="shared" si="276"/>
        <v>n.s.</v>
      </c>
      <c r="X1386" t="str">
        <f t="shared" si="277"/>
        <v>n.s.</v>
      </c>
      <c r="Y1386" t="str">
        <f t="shared" si="278"/>
        <v>n.s.</v>
      </c>
      <c r="Z1386" t="str">
        <f t="shared" si="279"/>
        <v>n.s.</v>
      </c>
      <c r="AA1386">
        <f t="shared" si="280"/>
        <v>3</v>
      </c>
      <c r="AB1386" t="s">
        <v>198</v>
      </c>
      <c r="AC1386" t="s">
        <v>198</v>
      </c>
      <c r="AD1386">
        <v>-0.163686310462556</v>
      </c>
      <c r="AE1386">
        <v>0.36600655685401934</v>
      </c>
      <c r="AF1386" t="s">
        <v>198</v>
      </c>
      <c r="AG1386">
        <v>0.68115369004016102</v>
      </c>
      <c r="AH1386">
        <f t="shared" si="281"/>
        <v>3</v>
      </c>
      <c r="AI1386" t="s">
        <v>198</v>
      </c>
      <c r="AJ1386" t="s">
        <v>198</v>
      </c>
      <c r="AK1386">
        <v>-0.27928375747886874</v>
      </c>
      <c r="AL1386">
        <v>-3.5623909730721222E-2</v>
      </c>
      <c r="AM1386" t="s">
        <v>198</v>
      </c>
      <c r="AN1386">
        <v>0.63710935733413976</v>
      </c>
      <c r="AO1386">
        <f t="shared" si="282"/>
        <v>3</v>
      </c>
      <c r="AP1386" t="s">
        <v>198</v>
      </c>
      <c r="AQ1386" t="s">
        <v>198</v>
      </c>
      <c r="AR1386">
        <v>0.82399999999999995</v>
      </c>
      <c r="AS1386">
        <v>1.0249999999999999</v>
      </c>
      <c r="AT1386" t="s">
        <v>198</v>
      </c>
      <c r="AU1386">
        <v>0.64300000000000002</v>
      </c>
      <c r="AV1386" t="s">
        <v>199</v>
      </c>
      <c r="AW1386" t="s">
        <v>198</v>
      </c>
      <c r="AX1386" t="s">
        <v>651</v>
      </c>
      <c r="BL1386">
        <f t="shared" si="283"/>
        <v>-3.5623909730721222E-2</v>
      </c>
      <c r="BM1386" t="str">
        <f t="shared" si="284"/>
        <v/>
      </c>
      <c r="BN1386">
        <f t="shared" si="285"/>
        <v>0.63710935733413976</v>
      </c>
      <c r="BO1386">
        <v>3.5623909730721222E-2</v>
      </c>
      <c r="BP1386" t="s">
        <v>198</v>
      </c>
      <c r="BQ1386">
        <v>-0.63710935733413976</v>
      </c>
    </row>
    <row r="1387" spans="1:69" hidden="1" x14ac:dyDescent="0.25">
      <c r="A1387"/>
      <c r="B1387" t="s">
        <v>3564</v>
      </c>
      <c r="C1387" t="s">
        <v>3565</v>
      </c>
      <c r="D1387" t="s">
        <v>198</v>
      </c>
      <c r="E1387" t="s">
        <v>198</v>
      </c>
      <c r="F1387" t="s">
        <v>198</v>
      </c>
      <c r="G1387" t="s">
        <v>3566</v>
      </c>
      <c r="H1387">
        <v>58.902000000000001</v>
      </c>
      <c r="I1387">
        <v>9.64</v>
      </c>
      <c r="J1387">
        <v>555</v>
      </c>
      <c r="K1387">
        <v>6.8468468468468497</v>
      </c>
      <c r="L1387">
        <v>3</v>
      </c>
      <c r="M1387">
        <v>2</v>
      </c>
      <c r="N1387">
        <v>2</v>
      </c>
      <c r="O1387">
        <v>0</v>
      </c>
      <c r="P1387">
        <v>1</v>
      </c>
      <c r="Q1387" t="s">
        <v>198</v>
      </c>
      <c r="R1387">
        <v>0.17899999999999999</v>
      </c>
      <c r="S1387">
        <v>6.4036962985992396</v>
      </c>
      <c r="T1387" s="8">
        <f t="shared" si="273"/>
        <v>6.6879005224807457</v>
      </c>
      <c r="U1387" s="8">
        <f t="shared" si="274"/>
        <v>0</v>
      </c>
      <c r="V1387" s="7" t="str">
        <f t="shared" si="275"/>
        <v/>
      </c>
      <c r="W1387" t="str">
        <f t="shared" si="276"/>
        <v>n.s.</v>
      </c>
      <c r="X1387" t="str">
        <f t="shared" si="277"/>
        <v>n.s.</v>
      </c>
      <c r="Y1387" t="str">
        <f t="shared" si="278"/>
        <v>n.s.</v>
      </c>
      <c r="Z1387" t="str">
        <f t="shared" si="279"/>
        <v>n.s.</v>
      </c>
      <c r="AA1387">
        <f t="shared" si="280"/>
        <v>1</v>
      </c>
      <c r="AB1387" t="s">
        <v>198</v>
      </c>
      <c r="AC1387" t="s">
        <v>198</v>
      </c>
      <c r="AD1387" t="s">
        <v>198</v>
      </c>
      <c r="AE1387" t="s">
        <v>198</v>
      </c>
      <c r="AF1387" t="s">
        <v>198</v>
      </c>
      <c r="AG1387">
        <v>6.6879005224807457</v>
      </c>
      <c r="AH1387">
        <f t="shared" si="281"/>
        <v>1</v>
      </c>
      <c r="AI1387" t="s">
        <v>198</v>
      </c>
      <c r="AJ1387" t="s">
        <v>198</v>
      </c>
      <c r="AK1387" t="s">
        <v>198</v>
      </c>
      <c r="AL1387" t="s">
        <v>198</v>
      </c>
      <c r="AM1387" t="s">
        <v>198</v>
      </c>
      <c r="AN1387">
        <v>6.6438561897747244</v>
      </c>
      <c r="AO1387">
        <f t="shared" si="282"/>
        <v>1</v>
      </c>
      <c r="AP1387" t="s">
        <v>198</v>
      </c>
      <c r="AQ1387" t="s">
        <v>198</v>
      </c>
      <c r="AR1387" t="s">
        <v>198</v>
      </c>
      <c r="AS1387" t="s">
        <v>198</v>
      </c>
      <c r="AT1387" t="s">
        <v>198</v>
      </c>
      <c r="AU1387">
        <v>0.01</v>
      </c>
      <c r="AV1387" t="s">
        <v>199</v>
      </c>
      <c r="AW1387" t="s">
        <v>198</v>
      </c>
      <c r="AX1387" t="s">
        <v>974</v>
      </c>
      <c r="BL1387" t="str">
        <f t="shared" si="283"/>
        <v/>
      </c>
      <c r="BM1387" t="str">
        <f t="shared" si="284"/>
        <v/>
      </c>
      <c r="BN1387">
        <f t="shared" si="285"/>
        <v>6.6438561897747244</v>
      </c>
      <c r="BO1387" t="s">
        <v>198</v>
      </c>
      <c r="BP1387" t="s">
        <v>198</v>
      </c>
      <c r="BQ1387">
        <v>-6.6438561897747244</v>
      </c>
    </row>
    <row r="1388" spans="1:69" hidden="1" x14ac:dyDescent="0.25">
      <c r="A1388"/>
      <c r="B1388" t="s">
        <v>3567</v>
      </c>
      <c r="C1388" t="s">
        <v>3568</v>
      </c>
      <c r="D1388" t="s">
        <v>198</v>
      </c>
      <c r="E1388" t="s">
        <v>198</v>
      </c>
      <c r="F1388" t="s">
        <v>198</v>
      </c>
      <c r="G1388" t="s">
        <v>3569</v>
      </c>
      <c r="H1388">
        <v>51.366</v>
      </c>
      <c r="I1388">
        <v>8.59</v>
      </c>
      <c r="J1388">
        <v>466</v>
      </c>
      <c r="K1388">
        <v>3.21888412017167</v>
      </c>
      <c r="L1388">
        <v>4</v>
      </c>
      <c r="M1388">
        <v>1</v>
      </c>
      <c r="N1388">
        <v>1</v>
      </c>
      <c r="O1388">
        <v>0</v>
      </c>
      <c r="P1388">
        <v>1</v>
      </c>
      <c r="Q1388" t="s">
        <v>198</v>
      </c>
      <c r="R1388">
        <v>0.16600000000000001</v>
      </c>
      <c r="S1388">
        <v>9.9649410247802699</v>
      </c>
      <c r="T1388" s="8">
        <f t="shared" si="273"/>
        <v>0.52684986693379832</v>
      </c>
      <c r="U1388" s="8">
        <f t="shared" si="274"/>
        <v>0.80795407693725063</v>
      </c>
      <c r="V1388" s="7">
        <f t="shared" si="275"/>
        <v>0.20177279055624969</v>
      </c>
      <c r="W1388" t="str">
        <f t="shared" si="276"/>
        <v>n.s.</v>
      </c>
      <c r="X1388" t="str">
        <f t="shared" si="277"/>
        <v>n.s.</v>
      </c>
      <c r="Y1388" t="str">
        <f t="shared" si="278"/>
        <v>n.s.</v>
      </c>
      <c r="Z1388" t="str">
        <f t="shared" si="279"/>
        <v>n.s.</v>
      </c>
      <c r="AA1388">
        <f t="shared" si="280"/>
        <v>3</v>
      </c>
      <c r="AB1388">
        <v>8.681129928837325E-2</v>
      </c>
      <c r="AC1388" t="s">
        <v>198</v>
      </c>
      <c r="AD1388">
        <v>1.6600828332524034</v>
      </c>
      <c r="AE1388" t="s">
        <v>198</v>
      </c>
      <c r="AF1388" t="s">
        <v>198</v>
      </c>
      <c r="AG1388">
        <v>-0.16634453173938168</v>
      </c>
      <c r="AH1388">
        <f t="shared" si="281"/>
        <v>3</v>
      </c>
      <c r="AI1388">
        <v>-0.15360697914763968</v>
      </c>
      <c r="AJ1388" t="s">
        <v>198</v>
      </c>
      <c r="AK1388">
        <v>1.5444853862360906</v>
      </c>
      <c r="AL1388" t="s">
        <v>198</v>
      </c>
      <c r="AM1388" t="s">
        <v>198</v>
      </c>
      <c r="AN1388">
        <v>-0.21038886444540289</v>
      </c>
      <c r="AO1388">
        <f t="shared" si="282"/>
        <v>3</v>
      </c>
      <c r="AP1388">
        <v>0.89900000000000002</v>
      </c>
      <c r="AQ1388" t="s">
        <v>198</v>
      </c>
      <c r="AR1388">
        <v>2.9169999999999998</v>
      </c>
      <c r="AS1388" t="s">
        <v>198</v>
      </c>
      <c r="AT1388" t="s">
        <v>198</v>
      </c>
      <c r="AU1388">
        <v>1.157</v>
      </c>
      <c r="AV1388" t="s">
        <v>1309</v>
      </c>
      <c r="AW1388" t="s">
        <v>198</v>
      </c>
      <c r="AX1388" t="s">
        <v>1272</v>
      </c>
      <c r="BL1388" t="str">
        <f t="shared" si="283"/>
        <v/>
      </c>
      <c r="BM1388" t="str">
        <f t="shared" si="284"/>
        <v/>
      </c>
      <c r="BN1388">
        <f t="shared" si="285"/>
        <v>-0.21038886444540289</v>
      </c>
      <c r="BO1388" t="s">
        <v>198</v>
      </c>
      <c r="BP1388" t="s">
        <v>198</v>
      </c>
      <c r="BQ1388">
        <v>0.21038886444540289</v>
      </c>
    </row>
    <row r="1389" spans="1:69" hidden="1" x14ac:dyDescent="0.25">
      <c r="A1389"/>
      <c r="B1389" t="s">
        <v>3570</v>
      </c>
      <c r="C1389" t="s">
        <v>3571</v>
      </c>
      <c r="D1389" t="s">
        <v>198</v>
      </c>
      <c r="E1389" t="s">
        <v>198</v>
      </c>
      <c r="F1389" t="s">
        <v>198</v>
      </c>
      <c r="G1389" t="s">
        <v>3572</v>
      </c>
      <c r="H1389">
        <v>82.17</v>
      </c>
      <c r="I1389">
        <v>6.8</v>
      </c>
      <c r="J1389">
        <v>756</v>
      </c>
      <c r="K1389">
        <v>2.38095238095238</v>
      </c>
      <c r="L1389">
        <v>2</v>
      </c>
      <c r="M1389">
        <v>1</v>
      </c>
      <c r="N1389">
        <v>1</v>
      </c>
      <c r="O1389">
        <v>0</v>
      </c>
      <c r="P1389">
        <v>1</v>
      </c>
      <c r="Q1389" t="s">
        <v>198</v>
      </c>
      <c r="R1389">
        <v>0.11</v>
      </c>
      <c r="S1389">
        <v>5.1805374622344997</v>
      </c>
      <c r="T1389" s="8" t="str">
        <f t="shared" si="273"/>
        <v/>
      </c>
      <c r="U1389" s="8" t="str">
        <f t="shared" si="274"/>
        <v/>
      </c>
      <c r="V1389" s="7" t="str">
        <f t="shared" si="275"/>
        <v/>
      </c>
      <c r="W1389" t="str">
        <f t="shared" si="276"/>
        <v>n.q.</v>
      </c>
      <c r="X1389" t="str">
        <f t="shared" si="277"/>
        <v>n.q.</v>
      </c>
      <c r="Y1389" t="str">
        <f t="shared" si="278"/>
        <v>n.q.</v>
      </c>
      <c r="Z1389" t="str">
        <f t="shared" si="279"/>
        <v>n.q.</v>
      </c>
      <c r="AA1389">
        <f t="shared" si="280"/>
        <v>0</v>
      </c>
      <c r="AB1389" t="s">
        <v>198</v>
      </c>
      <c r="AC1389" t="s">
        <v>198</v>
      </c>
      <c r="AD1389" t="s">
        <v>198</v>
      </c>
      <c r="AE1389" t="s">
        <v>198</v>
      </c>
      <c r="AF1389" t="s">
        <v>198</v>
      </c>
      <c r="AG1389" t="s">
        <v>198</v>
      </c>
      <c r="AH1389">
        <f t="shared" si="281"/>
        <v>0</v>
      </c>
      <c r="AI1389" t="s">
        <v>198</v>
      </c>
      <c r="AJ1389" t="s">
        <v>198</v>
      </c>
      <c r="AK1389" t="s">
        <v>198</v>
      </c>
      <c r="AL1389" t="s">
        <v>198</v>
      </c>
      <c r="AM1389" t="s">
        <v>198</v>
      </c>
      <c r="AN1389" t="s">
        <v>198</v>
      </c>
      <c r="AO1389">
        <f t="shared" si="282"/>
        <v>0</v>
      </c>
      <c r="AP1389" t="s">
        <v>198</v>
      </c>
      <c r="AQ1389" t="s">
        <v>198</v>
      </c>
      <c r="AR1389" t="s">
        <v>198</v>
      </c>
      <c r="AS1389" t="s">
        <v>198</v>
      </c>
      <c r="AT1389" t="s">
        <v>198</v>
      </c>
      <c r="AU1389" t="s">
        <v>198</v>
      </c>
      <c r="AV1389" t="s">
        <v>199</v>
      </c>
      <c r="AW1389" t="s">
        <v>198</v>
      </c>
      <c r="AX1389" t="s">
        <v>241</v>
      </c>
      <c r="BL1389" t="str">
        <f t="shared" si="283"/>
        <v/>
      </c>
      <c r="BM1389" t="str">
        <f t="shared" si="284"/>
        <v/>
      </c>
      <c r="BN1389" t="str">
        <f t="shared" si="285"/>
        <v/>
      </c>
      <c r="BO1389" t="s">
        <v>198</v>
      </c>
      <c r="BP1389" t="s">
        <v>198</v>
      </c>
      <c r="BQ1389" t="s">
        <v>198</v>
      </c>
    </row>
    <row r="1390" spans="1:69" hidden="1" x14ac:dyDescent="0.25">
      <c r="A1390"/>
      <c r="B1390" t="s">
        <v>3573</v>
      </c>
      <c r="C1390" t="s">
        <v>3574</v>
      </c>
      <c r="D1390" t="s">
        <v>198</v>
      </c>
      <c r="E1390" t="s">
        <v>198</v>
      </c>
      <c r="F1390" t="s">
        <v>198</v>
      </c>
      <c r="G1390" t="s">
        <v>3575</v>
      </c>
      <c r="H1390">
        <v>91.707999999999998</v>
      </c>
      <c r="I1390">
        <v>9.16</v>
      </c>
      <c r="J1390">
        <v>840</v>
      </c>
      <c r="K1390">
        <v>3.8095238095238102</v>
      </c>
      <c r="L1390">
        <v>3</v>
      </c>
      <c r="M1390">
        <v>3</v>
      </c>
      <c r="N1390">
        <v>3</v>
      </c>
      <c r="O1390">
        <v>0</v>
      </c>
      <c r="P1390">
        <v>1</v>
      </c>
      <c r="Q1390" t="s">
        <v>198</v>
      </c>
      <c r="R1390">
        <v>0.126</v>
      </c>
      <c r="S1390">
        <v>9.0301916599273699</v>
      </c>
      <c r="T1390" s="8">
        <f t="shared" si="273"/>
        <v>-0.76803779629190272</v>
      </c>
      <c r="U1390" s="8">
        <f t="shared" si="274"/>
        <v>0</v>
      </c>
      <c r="V1390" s="7" t="str">
        <f t="shared" si="275"/>
        <v/>
      </c>
      <c r="W1390" t="str">
        <f t="shared" si="276"/>
        <v>n.s.</v>
      </c>
      <c r="X1390" t="str">
        <f t="shared" si="277"/>
        <v>n.s.</v>
      </c>
      <c r="Y1390" t="str">
        <f t="shared" si="278"/>
        <v>n.s.</v>
      </c>
      <c r="Z1390" t="str">
        <f t="shared" si="279"/>
        <v>n.s.</v>
      </c>
      <c r="AA1390">
        <f t="shared" si="280"/>
        <v>1</v>
      </c>
      <c r="AB1390" t="s">
        <v>198</v>
      </c>
      <c r="AC1390" t="s">
        <v>198</v>
      </c>
      <c r="AD1390">
        <v>-0.76803779629190272</v>
      </c>
      <c r="AE1390" t="s">
        <v>198</v>
      </c>
      <c r="AF1390" t="s">
        <v>198</v>
      </c>
      <c r="AG1390" t="s">
        <v>198</v>
      </c>
      <c r="AH1390">
        <f t="shared" si="281"/>
        <v>1</v>
      </c>
      <c r="AI1390" t="s">
        <v>198</v>
      </c>
      <c r="AJ1390" t="s">
        <v>198</v>
      </c>
      <c r="AK1390">
        <v>-0.88363524330821552</v>
      </c>
      <c r="AL1390" t="s">
        <v>198</v>
      </c>
      <c r="AM1390" t="s">
        <v>198</v>
      </c>
      <c r="AN1390" t="s">
        <v>198</v>
      </c>
      <c r="AO1390">
        <f t="shared" si="282"/>
        <v>1</v>
      </c>
      <c r="AP1390" t="s">
        <v>198</v>
      </c>
      <c r="AQ1390" t="s">
        <v>198</v>
      </c>
      <c r="AR1390">
        <v>0.54200000000000004</v>
      </c>
      <c r="AS1390" t="s">
        <v>198</v>
      </c>
      <c r="AT1390" t="s">
        <v>198</v>
      </c>
      <c r="AU1390" t="s">
        <v>198</v>
      </c>
      <c r="AV1390" t="s">
        <v>198</v>
      </c>
      <c r="AW1390" t="s">
        <v>362</v>
      </c>
      <c r="AX1390" t="s">
        <v>201</v>
      </c>
      <c r="BL1390" t="str">
        <f t="shared" si="283"/>
        <v/>
      </c>
      <c r="BM1390" t="str">
        <f t="shared" si="284"/>
        <v/>
      </c>
      <c r="BN1390" t="str">
        <f t="shared" si="285"/>
        <v/>
      </c>
      <c r="BO1390" t="s">
        <v>198</v>
      </c>
      <c r="BP1390" t="s">
        <v>198</v>
      </c>
      <c r="BQ1390" t="s">
        <v>198</v>
      </c>
    </row>
    <row r="1391" spans="1:69" hidden="1" x14ac:dyDescent="0.25">
      <c r="A1391"/>
      <c r="B1391" t="s">
        <v>3576</v>
      </c>
      <c r="C1391" t="s">
        <v>3577</v>
      </c>
      <c r="D1391" t="s">
        <v>198</v>
      </c>
      <c r="E1391" t="s">
        <v>198</v>
      </c>
      <c r="F1391" t="s">
        <v>198</v>
      </c>
      <c r="G1391" t="s">
        <v>198</v>
      </c>
      <c r="H1391">
        <v>56.7</v>
      </c>
      <c r="I1391">
        <v>5.64</v>
      </c>
      <c r="J1391">
        <v>512</v>
      </c>
      <c r="K1391">
        <v>6.640625</v>
      </c>
      <c r="L1391">
        <v>4</v>
      </c>
      <c r="M1391">
        <v>3</v>
      </c>
      <c r="N1391">
        <v>3</v>
      </c>
      <c r="O1391">
        <v>0</v>
      </c>
      <c r="P1391">
        <v>1</v>
      </c>
      <c r="Q1391" t="s">
        <v>198</v>
      </c>
      <c r="R1391">
        <v>0.28000000000000003</v>
      </c>
      <c r="S1391">
        <v>8.3643467426299996</v>
      </c>
      <c r="T1391" s="8">
        <f t="shared" si="273"/>
        <v>3.4828626155342239</v>
      </c>
      <c r="U1391" s="8">
        <f t="shared" si="274"/>
        <v>3.2765910212568143</v>
      </c>
      <c r="V1391" s="7">
        <f t="shared" si="275"/>
        <v>6.5005225051570054E-2</v>
      </c>
      <c r="W1391" t="str">
        <f t="shared" si="276"/>
        <v>n.s.</v>
      </c>
      <c r="X1391" t="str">
        <f t="shared" si="277"/>
        <v>n.s.</v>
      </c>
      <c r="Y1391" t="str">
        <f t="shared" si="278"/>
        <v>n.s.</v>
      </c>
      <c r="Z1391" t="str">
        <f t="shared" si="279"/>
        <v>n.s.</v>
      </c>
      <c r="AA1391">
        <f t="shared" si="280"/>
        <v>2</v>
      </c>
      <c r="AB1391" t="s">
        <v>198</v>
      </c>
      <c r="AC1391">
        <v>0.20627159427740918</v>
      </c>
      <c r="AD1391">
        <v>6.7594536367910383</v>
      </c>
      <c r="AE1391" t="s">
        <v>198</v>
      </c>
      <c r="AF1391" t="s">
        <v>198</v>
      </c>
      <c r="AG1391" t="s">
        <v>198</v>
      </c>
      <c r="AH1391">
        <f t="shared" si="281"/>
        <v>2</v>
      </c>
      <c r="AI1391" t="s">
        <v>198</v>
      </c>
      <c r="AJ1391">
        <v>-0.10935875603655623</v>
      </c>
      <c r="AK1391">
        <v>6.6438561897747253</v>
      </c>
      <c r="AL1391" t="s">
        <v>198</v>
      </c>
      <c r="AM1391" t="s">
        <v>198</v>
      </c>
      <c r="AN1391" t="s">
        <v>198</v>
      </c>
      <c r="AO1391">
        <f t="shared" si="282"/>
        <v>2</v>
      </c>
      <c r="AP1391" t="s">
        <v>198</v>
      </c>
      <c r="AQ1391">
        <v>0.92700000000000005</v>
      </c>
      <c r="AR1391">
        <v>100</v>
      </c>
      <c r="AS1391" t="s">
        <v>198</v>
      </c>
      <c r="AT1391" t="s">
        <v>198</v>
      </c>
      <c r="AU1391" t="s">
        <v>198</v>
      </c>
      <c r="AV1391" t="s">
        <v>198</v>
      </c>
      <c r="AW1391" t="s">
        <v>198</v>
      </c>
      <c r="AX1391" t="s">
        <v>198</v>
      </c>
      <c r="BL1391" t="str">
        <f t="shared" si="283"/>
        <v/>
      </c>
      <c r="BM1391" t="str">
        <f t="shared" si="284"/>
        <v/>
      </c>
      <c r="BN1391" t="str">
        <f t="shared" si="285"/>
        <v/>
      </c>
      <c r="BO1391" t="s">
        <v>198</v>
      </c>
      <c r="BP1391" t="s">
        <v>198</v>
      </c>
      <c r="BQ1391" t="s">
        <v>198</v>
      </c>
    </row>
    <row r="1392" spans="1:69" hidden="1" x14ac:dyDescent="0.25">
      <c r="A1392"/>
      <c r="B1392" t="s">
        <v>3578</v>
      </c>
      <c r="C1392" t="s">
        <v>3579</v>
      </c>
      <c r="D1392" t="s">
        <v>198</v>
      </c>
      <c r="E1392" t="s">
        <v>198</v>
      </c>
      <c r="F1392" t="s">
        <v>198</v>
      </c>
      <c r="G1392" t="s">
        <v>3580</v>
      </c>
      <c r="H1392">
        <v>150.77699999999999</v>
      </c>
      <c r="I1392">
        <v>6</v>
      </c>
      <c r="J1392">
        <v>1386</v>
      </c>
      <c r="K1392">
        <v>0.79365079365079405</v>
      </c>
      <c r="L1392">
        <v>5</v>
      </c>
      <c r="M1392">
        <v>1</v>
      </c>
      <c r="N1392">
        <v>1</v>
      </c>
      <c r="O1392">
        <v>0</v>
      </c>
      <c r="P1392">
        <v>1</v>
      </c>
      <c r="Q1392" t="s">
        <v>198</v>
      </c>
      <c r="R1392">
        <v>6.6000000000000003E-2</v>
      </c>
      <c r="S1392">
        <v>15.438903570175199</v>
      </c>
      <c r="T1392" s="8">
        <f t="shared" si="273"/>
        <v>-2.7239874756874909</v>
      </c>
      <c r="U1392" s="8">
        <f t="shared" si="274"/>
        <v>2.7876013037275218</v>
      </c>
      <c r="V1392" s="7">
        <f t="shared" si="275"/>
        <v>7.2686447289534453E-2</v>
      </c>
      <c r="W1392" t="str">
        <f t="shared" si="276"/>
        <v>n.s.</v>
      </c>
      <c r="X1392" t="str">
        <f t="shared" si="277"/>
        <v>n.s.</v>
      </c>
      <c r="Y1392" t="str">
        <f t="shared" si="278"/>
        <v>n.s.</v>
      </c>
      <c r="Z1392" t="str">
        <f t="shared" si="279"/>
        <v>n.s.</v>
      </c>
      <c r="AA1392">
        <f t="shared" si="280"/>
        <v>3</v>
      </c>
      <c r="AB1392" t="s">
        <v>198</v>
      </c>
      <c r="AC1392" t="s">
        <v>198</v>
      </c>
      <c r="AD1392">
        <v>-6.5282587427584113</v>
      </c>
      <c r="AE1392" t="s">
        <v>198</v>
      </c>
      <c r="AF1392">
        <v>7.3537256351536198E-2</v>
      </c>
      <c r="AG1392">
        <v>-1.7172409406555982</v>
      </c>
      <c r="AH1392">
        <f t="shared" si="281"/>
        <v>3</v>
      </c>
      <c r="AI1392" t="s">
        <v>198</v>
      </c>
      <c r="AJ1392" t="s">
        <v>198</v>
      </c>
      <c r="AK1392">
        <v>-6.6438561897747244</v>
      </c>
      <c r="AL1392" t="s">
        <v>198</v>
      </c>
      <c r="AM1392">
        <v>-0.12432813500220179</v>
      </c>
      <c r="AN1392">
        <v>-1.7612852733616193</v>
      </c>
      <c r="AO1392">
        <f t="shared" si="282"/>
        <v>3</v>
      </c>
      <c r="AP1392" t="s">
        <v>198</v>
      </c>
      <c r="AQ1392" t="s">
        <v>198</v>
      </c>
      <c r="AR1392">
        <v>0.01</v>
      </c>
      <c r="AS1392" t="s">
        <v>198</v>
      </c>
      <c r="AT1392">
        <v>1.0900000000000001</v>
      </c>
      <c r="AU1392">
        <v>3.39</v>
      </c>
      <c r="AV1392" t="s">
        <v>198</v>
      </c>
      <c r="AW1392" t="s">
        <v>198</v>
      </c>
      <c r="AX1392" t="s">
        <v>198</v>
      </c>
      <c r="BL1392" t="str">
        <f t="shared" si="283"/>
        <v/>
      </c>
      <c r="BM1392">
        <f t="shared" si="284"/>
        <v>-0.12432813500220179</v>
      </c>
      <c r="BN1392">
        <f t="shared" si="285"/>
        <v>-1.7612852733616193</v>
      </c>
      <c r="BO1392" t="s">
        <v>198</v>
      </c>
      <c r="BP1392">
        <v>0.12432813500220179</v>
      </c>
      <c r="BQ1392">
        <v>1.7612852733616193</v>
      </c>
    </row>
    <row r="1393" spans="1:69" hidden="1" x14ac:dyDescent="0.25">
      <c r="A1393"/>
      <c r="B1393" t="s">
        <v>3581</v>
      </c>
      <c r="C1393" t="s">
        <v>3582</v>
      </c>
      <c r="D1393" t="s">
        <v>198</v>
      </c>
      <c r="E1393" t="s">
        <v>198</v>
      </c>
      <c r="F1393" t="s">
        <v>198</v>
      </c>
      <c r="G1393" t="s">
        <v>3583</v>
      </c>
      <c r="H1393">
        <v>42.793999999999997</v>
      </c>
      <c r="I1393">
        <v>4.7300000000000004</v>
      </c>
      <c r="J1393">
        <v>383</v>
      </c>
      <c r="K1393">
        <v>16.1879895561358</v>
      </c>
      <c r="L1393">
        <v>4</v>
      </c>
      <c r="M1393">
        <v>3</v>
      </c>
      <c r="N1393">
        <v>3</v>
      </c>
      <c r="O1393">
        <v>0</v>
      </c>
      <c r="P1393">
        <v>1</v>
      </c>
      <c r="Q1393" t="s">
        <v>198</v>
      </c>
      <c r="R1393">
        <v>0.36899999999999999</v>
      </c>
      <c r="S1393">
        <v>8.7073001861572301</v>
      </c>
      <c r="T1393" s="8">
        <f t="shared" si="273"/>
        <v>-1.5996707992306176</v>
      </c>
      <c r="U1393" s="8">
        <f t="shared" si="274"/>
        <v>3.3511997528773589</v>
      </c>
      <c r="V1393" s="7">
        <f t="shared" si="275"/>
        <v>0.3367631904543677</v>
      </c>
      <c r="W1393" t="str">
        <f t="shared" si="276"/>
        <v>n.s.</v>
      </c>
      <c r="X1393" t="str">
        <f t="shared" si="277"/>
        <v>n.s.</v>
      </c>
      <c r="Y1393" t="str">
        <f t="shared" si="278"/>
        <v>n.s.</v>
      </c>
      <c r="Z1393" t="str">
        <f t="shared" si="279"/>
        <v>n.s.</v>
      </c>
      <c r="AA1393">
        <f t="shared" si="280"/>
        <v>3</v>
      </c>
      <c r="AB1393" t="s">
        <v>198</v>
      </c>
      <c r="AC1393">
        <v>-6.3282258394607593</v>
      </c>
      <c r="AD1393" t="s">
        <v>198</v>
      </c>
      <c r="AE1393">
        <v>1.0409852641245245</v>
      </c>
      <c r="AF1393" t="s">
        <v>198</v>
      </c>
      <c r="AG1393">
        <v>0.48822817764438153</v>
      </c>
      <c r="AH1393">
        <f t="shared" si="281"/>
        <v>3</v>
      </c>
      <c r="AI1393" t="s">
        <v>198</v>
      </c>
      <c r="AJ1393">
        <v>-6.6438561897747244</v>
      </c>
      <c r="AK1393" t="s">
        <v>198</v>
      </c>
      <c r="AL1393">
        <v>0.63935479753978386</v>
      </c>
      <c r="AM1393" t="s">
        <v>198</v>
      </c>
      <c r="AN1393">
        <v>0.44418384493836033</v>
      </c>
      <c r="AO1393">
        <f t="shared" si="282"/>
        <v>3</v>
      </c>
      <c r="AP1393" t="s">
        <v>198</v>
      </c>
      <c r="AQ1393">
        <v>0.01</v>
      </c>
      <c r="AR1393" t="s">
        <v>198</v>
      </c>
      <c r="AS1393">
        <v>0.64200000000000002</v>
      </c>
      <c r="AT1393" t="s">
        <v>198</v>
      </c>
      <c r="AU1393">
        <v>0.73499999999999999</v>
      </c>
      <c r="AV1393" t="s">
        <v>198</v>
      </c>
      <c r="AW1393" t="s">
        <v>1254</v>
      </c>
      <c r="AX1393" t="s">
        <v>198</v>
      </c>
      <c r="BL1393">
        <f t="shared" si="283"/>
        <v>0.63935479753978386</v>
      </c>
      <c r="BM1393" t="str">
        <f t="shared" si="284"/>
        <v/>
      </c>
      <c r="BN1393">
        <f t="shared" si="285"/>
        <v>0.44418384493836033</v>
      </c>
      <c r="BO1393">
        <v>-0.63935479753978386</v>
      </c>
      <c r="BP1393" t="s">
        <v>198</v>
      </c>
      <c r="BQ1393">
        <v>-0.44418384493836033</v>
      </c>
    </row>
    <row r="1394" spans="1:69" x14ac:dyDescent="0.25">
      <c r="B1394" t="s">
        <v>3584</v>
      </c>
      <c r="C1394" t="s">
        <v>3585</v>
      </c>
      <c r="D1394" t="s">
        <v>198</v>
      </c>
      <c r="E1394" t="s">
        <v>198</v>
      </c>
      <c r="F1394" t="s">
        <v>198</v>
      </c>
      <c r="G1394" t="s">
        <v>3586</v>
      </c>
      <c r="H1394">
        <v>54.323</v>
      </c>
      <c r="I1394">
        <v>7.77</v>
      </c>
      <c r="J1394">
        <v>493</v>
      </c>
      <c r="K1394">
        <v>2.4340770791074999</v>
      </c>
      <c r="L1394">
        <v>10</v>
      </c>
      <c r="M1394">
        <v>1</v>
      </c>
      <c r="N1394">
        <v>1</v>
      </c>
      <c r="O1394">
        <v>0</v>
      </c>
      <c r="P1394">
        <v>1</v>
      </c>
      <c r="Q1394" t="s">
        <v>198</v>
      </c>
      <c r="R1394">
        <v>0.14499999999999999</v>
      </c>
      <c r="S1394">
        <v>28.4594724178314</v>
      </c>
      <c r="T1394" s="8">
        <f t="shared" si="273"/>
        <v>1.1794833713776109</v>
      </c>
      <c r="U1394" s="8">
        <f t="shared" si="274"/>
        <v>0.3632459333344944</v>
      </c>
      <c r="V1394" s="7">
        <f t="shared" si="275"/>
        <v>2.7241631804950187E-5</v>
      </c>
      <c r="W1394" t="str">
        <f t="shared" si="276"/>
        <v>REGULATED</v>
      </c>
      <c r="X1394" t="str">
        <f t="shared" si="277"/>
        <v>REGULATED</v>
      </c>
      <c r="Y1394" t="str">
        <f t="shared" si="278"/>
        <v>REGULATED</v>
      </c>
      <c r="Z1394" t="str">
        <f t="shared" si="279"/>
        <v>REGULATED</v>
      </c>
      <c r="AA1394">
        <f t="shared" si="280"/>
        <v>6</v>
      </c>
      <c r="AB1394">
        <v>1.3487754565264314</v>
      </c>
      <c r="AC1394">
        <v>1.5592994312808282</v>
      </c>
      <c r="AD1394">
        <v>0.86663262368417493</v>
      </c>
      <c r="AE1394">
        <v>1.6739277937475026</v>
      </c>
      <c r="AF1394">
        <v>0.88287890588522244</v>
      </c>
      <c r="AG1394">
        <v>0.7453860171415061</v>
      </c>
      <c r="AH1394">
        <f t="shared" si="281"/>
        <v>6</v>
      </c>
      <c r="AI1394">
        <v>1.1083571780904184</v>
      </c>
      <c r="AJ1394">
        <v>1.2436690809668627</v>
      </c>
      <c r="AK1394">
        <v>0.75103517666786213</v>
      </c>
      <c r="AL1394">
        <v>1.272297327162762</v>
      </c>
      <c r="AM1394">
        <v>0.68501351453148451</v>
      </c>
      <c r="AN1394">
        <v>0.70134168443548484</v>
      </c>
      <c r="AO1394">
        <f t="shared" si="282"/>
        <v>6</v>
      </c>
      <c r="AP1394">
        <v>2.1560000000000001</v>
      </c>
      <c r="AQ1394">
        <v>2.3679999999999999</v>
      </c>
      <c r="AR1394">
        <v>1.6830000000000001</v>
      </c>
      <c r="AS1394">
        <v>0.41399999999999998</v>
      </c>
      <c r="AT1394">
        <v>0.622</v>
      </c>
      <c r="AU1394">
        <v>0.61499999999999999</v>
      </c>
      <c r="AV1394" t="s">
        <v>1239</v>
      </c>
      <c r="AW1394" t="s">
        <v>198</v>
      </c>
      <c r="AX1394" t="s">
        <v>201</v>
      </c>
      <c r="BL1394">
        <f t="shared" si="283"/>
        <v>1.272297327162762</v>
      </c>
      <c r="BM1394">
        <f t="shared" si="284"/>
        <v>0.68501351453148451</v>
      </c>
      <c r="BN1394">
        <f t="shared" si="285"/>
        <v>0.70134168443548484</v>
      </c>
      <c r="BO1394">
        <v>-1.272297327162762</v>
      </c>
      <c r="BP1394">
        <v>-0.68501351453148451</v>
      </c>
      <c r="BQ1394">
        <v>-0.70134168443548484</v>
      </c>
    </row>
    <row r="1395" spans="1:69" hidden="1" x14ac:dyDescent="0.25">
      <c r="A1395"/>
      <c r="B1395" t="s">
        <v>3587</v>
      </c>
      <c r="C1395" t="s">
        <v>3588</v>
      </c>
      <c r="D1395" t="s">
        <v>198</v>
      </c>
      <c r="E1395" t="s">
        <v>198</v>
      </c>
      <c r="F1395" t="s">
        <v>198</v>
      </c>
      <c r="G1395" t="s">
        <v>198</v>
      </c>
      <c r="H1395">
        <v>84.674000000000007</v>
      </c>
      <c r="I1395">
        <v>6.21</v>
      </c>
      <c r="J1395">
        <v>775</v>
      </c>
      <c r="K1395">
        <v>3.2258064516128999</v>
      </c>
      <c r="L1395">
        <v>3</v>
      </c>
      <c r="M1395">
        <v>2</v>
      </c>
      <c r="N1395">
        <v>2</v>
      </c>
      <c r="O1395">
        <v>0</v>
      </c>
      <c r="P1395">
        <v>1</v>
      </c>
      <c r="Q1395" t="s">
        <v>198</v>
      </c>
      <c r="R1395">
        <v>0.17</v>
      </c>
      <c r="S1395">
        <v>6.1494575738906896</v>
      </c>
      <c r="T1395" s="8" t="str">
        <f t="shared" si="273"/>
        <v/>
      </c>
      <c r="U1395" s="8" t="str">
        <f t="shared" si="274"/>
        <v/>
      </c>
      <c r="V1395" s="7" t="str">
        <f t="shared" si="275"/>
        <v/>
      </c>
      <c r="W1395" t="str">
        <f t="shared" si="276"/>
        <v>n.q.</v>
      </c>
      <c r="X1395" t="str">
        <f t="shared" si="277"/>
        <v>n.q.</v>
      </c>
      <c r="Y1395" t="str">
        <f t="shared" si="278"/>
        <v>n.q.</v>
      </c>
      <c r="Z1395" t="str">
        <f t="shared" si="279"/>
        <v>n.q.</v>
      </c>
      <c r="AA1395">
        <f t="shared" si="280"/>
        <v>0</v>
      </c>
      <c r="AB1395" t="s">
        <v>198</v>
      </c>
      <c r="AC1395" t="s">
        <v>198</v>
      </c>
      <c r="AD1395" t="s">
        <v>198</v>
      </c>
      <c r="AE1395" t="s">
        <v>198</v>
      </c>
      <c r="AF1395" t="s">
        <v>198</v>
      </c>
      <c r="AG1395" t="s">
        <v>198</v>
      </c>
      <c r="AH1395">
        <f t="shared" si="281"/>
        <v>0</v>
      </c>
      <c r="AI1395" t="s">
        <v>198</v>
      </c>
      <c r="AJ1395" t="s">
        <v>198</v>
      </c>
      <c r="AK1395" t="s">
        <v>198</v>
      </c>
      <c r="AL1395" t="s">
        <v>198</v>
      </c>
      <c r="AM1395" t="s">
        <v>198</v>
      </c>
      <c r="AN1395" t="s">
        <v>198</v>
      </c>
      <c r="AO1395">
        <f t="shared" si="282"/>
        <v>0</v>
      </c>
      <c r="AP1395" t="s">
        <v>198</v>
      </c>
      <c r="AQ1395" t="s">
        <v>198</v>
      </c>
      <c r="AR1395" t="s">
        <v>198</v>
      </c>
      <c r="AS1395" t="s">
        <v>198</v>
      </c>
      <c r="AT1395" t="s">
        <v>198</v>
      </c>
      <c r="AU1395" t="s">
        <v>198</v>
      </c>
      <c r="AV1395" t="s">
        <v>198</v>
      </c>
      <c r="AW1395" t="s">
        <v>198</v>
      </c>
      <c r="AX1395" t="s">
        <v>198</v>
      </c>
      <c r="BL1395" t="str">
        <f t="shared" si="283"/>
        <v/>
      </c>
      <c r="BM1395" t="str">
        <f t="shared" si="284"/>
        <v/>
      </c>
      <c r="BN1395" t="str">
        <f t="shared" si="285"/>
        <v/>
      </c>
      <c r="BO1395" t="s">
        <v>198</v>
      </c>
      <c r="BP1395" t="s">
        <v>198</v>
      </c>
      <c r="BQ1395" t="s">
        <v>198</v>
      </c>
    </row>
    <row r="1396" spans="1:69" hidden="1" x14ac:dyDescent="0.25">
      <c r="A1396"/>
      <c r="B1396" t="s">
        <v>3589</v>
      </c>
      <c r="C1396" t="s">
        <v>3590</v>
      </c>
      <c r="D1396" t="s">
        <v>198</v>
      </c>
      <c r="E1396" t="s">
        <v>198</v>
      </c>
      <c r="F1396" t="s">
        <v>198</v>
      </c>
      <c r="G1396" t="s">
        <v>3591</v>
      </c>
      <c r="H1396">
        <v>54.856000000000002</v>
      </c>
      <c r="I1396">
        <v>7.66</v>
      </c>
      <c r="J1396">
        <v>518</v>
      </c>
      <c r="K1396">
        <v>6.7567567567567597</v>
      </c>
      <c r="L1396">
        <v>5</v>
      </c>
      <c r="M1396">
        <v>2</v>
      </c>
      <c r="N1396">
        <v>2</v>
      </c>
      <c r="O1396">
        <v>0</v>
      </c>
      <c r="P1396">
        <v>1</v>
      </c>
      <c r="Q1396" t="s">
        <v>198</v>
      </c>
      <c r="R1396">
        <v>0.16</v>
      </c>
      <c r="S1396">
        <v>11.7787674665451</v>
      </c>
      <c r="T1396" s="8">
        <f t="shared" si="273"/>
        <v>-3.2516936708828488</v>
      </c>
      <c r="U1396" s="8">
        <f t="shared" si="274"/>
        <v>3.1942971275381384</v>
      </c>
      <c r="V1396" s="7">
        <f t="shared" si="275"/>
        <v>7.413441860737767E-2</v>
      </c>
      <c r="W1396" t="str">
        <f t="shared" si="276"/>
        <v>n.s.</v>
      </c>
      <c r="X1396" t="str">
        <f t="shared" si="277"/>
        <v>n.s.</v>
      </c>
      <c r="Y1396" t="str">
        <f t="shared" si="278"/>
        <v>n.s.</v>
      </c>
      <c r="Z1396" t="str">
        <f t="shared" si="279"/>
        <v>n.s.</v>
      </c>
      <c r="AA1396">
        <f t="shared" si="280"/>
        <v>2</v>
      </c>
      <c r="AB1396" t="s">
        <v>198</v>
      </c>
      <c r="AC1396" t="s">
        <v>198</v>
      </c>
      <c r="AD1396">
        <v>-5.739654334471038E-2</v>
      </c>
      <c r="AE1396" t="s">
        <v>198</v>
      </c>
      <c r="AF1396">
        <v>-6.4459907984209872</v>
      </c>
      <c r="AG1396" t="s">
        <v>198</v>
      </c>
      <c r="AH1396">
        <f t="shared" si="281"/>
        <v>2</v>
      </c>
      <c r="AI1396" t="s">
        <v>198</v>
      </c>
      <c r="AJ1396" t="s">
        <v>198</v>
      </c>
      <c r="AK1396">
        <v>-0.17299399036102314</v>
      </c>
      <c r="AL1396" t="s">
        <v>198</v>
      </c>
      <c r="AM1396">
        <v>-6.6438561897747253</v>
      </c>
      <c r="AN1396" t="s">
        <v>198</v>
      </c>
      <c r="AO1396">
        <f t="shared" si="282"/>
        <v>2</v>
      </c>
      <c r="AP1396" t="s">
        <v>198</v>
      </c>
      <c r="AQ1396" t="s">
        <v>198</v>
      </c>
      <c r="AR1396">
        <v>0.88700000000000001</v>
      </c>
      <c r="AS1396" t="s">
        <v>198</v>
      </c>
      <c r="AT1396">
        <v>100</v>
      </c>
      <c r="AU1396" t="s">
        <v>198</v>
      </c>
      <c r="AV1396" t="s">
        <v>199</v>
      </c>
      <c r="AW1396" t="s">
        <v>1172</v>
      </c>
      <c r="AX1396" t="s">
        <v>84</v>
      </c>
      <c r="BL1396" t="str">
        <f t="shared" si="283"/>
        <v/>
      </c>
      <c r="BM1396">
        <f t="shared" si="284"/>
        <v>-6.6438561897747253</v>
      </c>
      <c r="BN1396" t="str">
        <f t="shared" si="285"/>
        <v/>
      </c>
      <c r="BO1396" t="s">
        <v>198</v>
      </c>
      <c r="BP1396">
        <v>6.6438561897747253</v>
      </c>
      <c r="BQ1396" t="s">
        <v>198</v>
      </c>
    </row>
    <row r="1397" spans="1:69" hidden="1" x14ac:dyDescent="0.25">
      <c r="A1397"/>
      <c r="B1397" t="s">
        <v>3592</v>
      </c>
      <c r="C1397" t="s">
        <v>3593</v>
      </c>
      <c r="D1397" t="s">
        <v>198</v>
      </c>
      <c r="E1397" t="s">
        <v>198</v>
      </c>
      <c r="F1397" t="s">
        <v>198</v>
      </c>
      <c r="G1397" t="s">
        <v>3594</v>
      </c>
      <c r="H1397">
        <v>107.461</v>
      </c>
      <c r="I1397">
        <v>5.77</v>
      </c>
      <c r="J1397">
        <v>976</v>
      </c>
      <c r="K1397">
        <v>2.8688524590163902</v>
      </c>
      <c r="L1397">
        <v>2</v>
      </c>
      <c r="M1397">
        <v>2</v>
      </c>
      <c r="N1397">
        <v>2</v>
      </c>
      <c r="O1397">
        <v>0</v>
      </c>
      <c r="P1397">
        <v>1</v>
      </c>
      <c r="Q1397" t="s">
        <v>198</v>
      </c>
      <c r="R1397">
        <v>7.1999999999999995E-2</v>
      </c>
      <c r="S1397">
        <v>6.6286692619323704</v>
      </c>
      <c r="T1397" s="8">
        <f t="shared" si="273"/>
        <v>-6.3282258394607593</v>
      </c>
      <c r="U1397" s="8">
        <f t="shared" si="274"/>
        <v>0</v>
      </c>
      <c r="V1397" s="7" t="str">
        <f t="shared" si="275"/>
        <v/>
      </c>
      <c r="W1397" t="str">
        <f t="shared" si="276"/>
        <v>n.s.</v>
      </c>
      <c r="X1397" t="str">
        <f t="shared" si="277"/>
        <v>n.s.</v>
      </c>
      <c r="Y1397" t="str">
        <f t="shared" si="278"/>
        <v>n.s.</v>
      </c>
      <c r="Z1397" t="str">
        <f t="shared" si="279"/>
        <v>n.s.</v>
      </c>
      <c r="AA1397">
        <f t="shared" si="280"/>
        <v>1</v>
      </c>
      <c r="AB1397" t="s">
        <v>198</v>
      </c>
      <c r="AC1397">
        <v>-6.3282258394607593</v>
      </c>
      <c r="AD1397" t="s">
        <v>198</v>
      </c>
      <c r="AE1397" t="s">
        <v>198</v>
      </c>
      <c r="AF1397" t="s">
        <v>198</v>
      </c>
      <c r="AG1397" t="s">
        <v>198</v>
      </c>
      <c r="AH1397">
        <f t="shared" si="281"/>
        <v>1</v>
      </c>
      <c r="AI1397" t="s">
        <v>198</v>
      </c>
      <c r="AJ1397">
        <v>-6.6438561897747244</v>
      </c>
      <c r="AK1397" t="s">
        <v>198</v>
      </c>
      <c r="AL1397" t="s">
        <v>198</v>
      </c>
      <c r="AM1397" t="s">
        <v>198</v>
      </c>
      <c r="AN1397" t="s">
        <v>198</v>
      </c>
      <c r="AO1397">
        <f t="shared" si="282"/>
        <v>1</v>
      </c>
      <c r="AP1397" t="s">
        <v>198</v>
      </c>
      <c r="AQ1397">
        <v>0.01</v>
      </c>
      <c r="AR1397" t="s">
        <v>198</v>
      </c>
      <c r="AS1397" t="s">
        <v>198</v>
      </c>
      <c r="AT1397" t="s">
        <v>198</v>
      </c>
      <c r="AU1397" t="s">
        <v>198</v>
      </c>
      <c r="AV1397" t="s">
        <v>198</v>
      </c>
      <c r="AW1397" t="s">
        <v>198</v>
      </c>
      <c r="AX1397" t="s">
        <v>198</v>
      </c>
      <c r="BL1397" t="str">
        <f t="shared" si="283"/>
        <v/>
      </c>
      <c r="BM1397" t="str">
        <f t="shared" si="284"/>
        <v/>
      </c>
      <c r="BN1397" t="str">
        <f t="shared" si="285"/>
        <v/>
      </c>
      <c r="BO1397" t="s">
        <v>198</v>
      </c>
      <c r="BP1397" t="s">
        <v>198</v>
      </c>
      <c r="BQ1397" t="s">
        <v>198</v>
      </c>
    </row>
    <row r="1398" spans="1:69" x14ac:dyDescent="0.25">
      <c r="B1398" t="s">
        <v>3595</v>
      </c>
      <c r="C1398" t="s">
        <v>3596</v>
      </c>
      <c r="D1398" t="s">
        <v>198</v>
      </c>
      <c r="E1398" t="s">
        <v>198</v>
      </c>
      <c r="F1398" t="s">
        <v>198</v>
      </c>
      <c r="G1398" t="s">
        <v>3597</v>
      </c>
      <c r="H1398">
        <v>8.24</v>
      </c>
      <c r="I1398">
        <v>12.19</v>
      </c>
      <c r="J1398">
        <v>68</v>
      </c>
      <c r="K1398">
        <v>14.705882352941201</v>
      </c>
      <c r="L1398">
        <v>16</v>
      </c>
      <c r="M1398">
        <v>1</v>
      </c>
      <c r="N1398">
        <v>1</v>
      </c>
      <c r="O1398">
        <v>0</v>
      </c>
      <c r="P1398">
        <v>1</v>
      </c>
      <c r="Q1398" t="s">
        <v>198</v>
      </c>
      <c r="R1398">
        <v>3.6419999999999999</v>
      </c>
      <c r="S1398">
        <v>51.875806808471701</v>
      </c>
      <c r="T1398" s="8">
        <f t="shared" si="273"/>
        <v>-0.28170830998567986</v>
      </c>
      <c r="U1398" s="8">
        <f t="shared" si="274"/>
        <v>0.30783187317821598</v>
      </c>
      <c r="V1398" s="7">
        <f t="shared" si="275"/>
        <v>7.3215387313314367E-2</v>
      </c>
      <c r="W1398" t="str">
        <f t="shared" si="276"/>
        <v>n.s.</v>
      </c>
      <c r="X1398" t="str">
        <f t="shared" si="277"/>
        <v>n.s.</v>
      </c>
      <c r="Y1398" t="str">
        <f t="shared" si="278"/>
        <v>n.s.</v>
      </c>
      <c r="Z1398" t="str">
        <f t="shared" si="279"/>
        <v>n.s.</v>
      </c>
      <c r="AA1398">
        <f t="shared" si="280"/>
        <v>5</v>
      </c>
      <c r="AB1398">
        <v>-0.60902204498860568</v>
      </c>
      <c r="AC1398">
        <v>0.20159510706793599</v>
      </c>
      <c r="AD1398">
        <v>-0.18307529557074664</v>
      </c>
      <c r="AE1398">
        <v>-0.19578152096990953</v>
      </c>
      <c r="AF1398" t="s">
        <v>198</v>
      </c>
      <c r="AG1398">
        <v>-0.6222577954670736</v>
      </c>
      <c r="AH1398">
        <f t="shared" si="281"/>
        <v>5</v>
      </c>
      <c r="AI1398">
        <v>-0.84944032342461862</v>
      </c>
      <c r="AJ1398">
        <v>-0.11403524324602944</v>
      </c>
      <c r="AK1398">
        <v>-0.29867274258705939</v>
      </c>
      <c r="AL1398">
        <v>-0.59741198755465008</v>
      </c>
      <c r="AM1398" t="s">
        <v>198</v>
      </c>
      <c r="AN1398">
        <v>-0.66630212817309487</v>
      </c>
      <c r="AO1398">
        <f t="shared" si="282"/>
        <v>5</v>
      </c>
      <c r="AP1398">
        <v>0.55500000000000005</v>
      </c>
      <c r="AQ1398">
        <v>0.92400000000000004</v>
      </c>
      <c r="AR1398">
        <v>0.81299999999999994</v>
      </c>
      <c r="AS1398">
        <v>1.5129999999999999</v>
      </c>
      <c r="AT1398" t="s">
        <v>198</v>
      </c>
      <c r="AU1398">
        <v>1.587</v>
      </c>
      <c r="AV1398" t="s">
        <v>199</v>
      </c>
      <c r="AW1398" t="s">
        <v>1423</v>
      </c>
      <c r="AX1398" t="s">
        <v>1424</v>
      </c>
      <c r="BL1398">
        <f t="shared" si="283"/>
        <v>-0.59741198755465008</v>
      </c>
      <c r="BM1398" t="str">
        <f t="shared" si="284"/>
        <v/>
      </c>
      <c r="BN1398">
        <f t="shared" si="285"/>
        <v>-0.66630212817309487</v>
      </c>
      <c r="BO1398">
        <v>0.59741198755465008</v>
      </c>
      <c r="BP1398" t="s">
        <v>198</v>
      </c>
      <c r="BQ1398">
        <v>0.66630212817309487</v>
      </c>
    </row>
    <row r="1399" spans="1:69" hidden="1" x14ac:dyDescent="0.25">
      <c r="A1399"/>
      <c r="B1399" t="s">
        <v>3598</v>
      </c>
      <c r="C1399" t="s">
        <v>3599</v>
      </c>
      <c r="D1399" t="s">
        <v>198</v>
      </c>
      <c r="E1399" t="s">
        <v>198</v>
      </c>
      <c r="F1399" t="s">
        <v>198</v>
      </c>
      <c r="G1399" t="s">
        <v>3600</v>
      </c>
      <c r="H1399">
        <v>98.171000000000006</v>
      </c>
      <c r="I1399">
        <v>6.23</v>
      </c>
      <c r="J1399">
        <v>964</v>
      </c>
      <c r="K1399">
        <v>3.11203319502075</v>
      </c>
      <c r="L1399">
        <v>2</v>
      </c>
      <c r="M1399">
        <v>2</v>
      </c>
      <c r="N1399">
        <v>2</v>
      </c>
      <c r="O1399">
        <v>0</v>
      </c>
      <c r="P1399">
        <v>1</v>
      </c>
      <c r="Q1399" t="s">
        <v>198</v>
      </c>
      <c r="R1399">
        <v>0.13300000000000001</v>
      </c>
      <c r="S1399">
        <v>6.3454101085662797</v>
      </c>
      <c r="T1399" s="8" t="str">
        <f t="shared" si="273"/>
        <v/>
      </c>
      <c r="U1399" s="8" t="str">
        <f t="shared" si="274"/>
        <v/>
      </c>
      <c r="V1399" s="7" t="str">
        <f t="shared" si="275"/>
        <v/>
      </c>
      <c r="W1399" t="str">
        <f t="shared" si="276"/>
        <v>n.q.</v>
      </c>
      <c r="X1399" t="str">
        <f t="shared" si="277"/>
        <v>n.q.</v>
      </c>
      <c r="Y1399" t="str">
        <f t="shared" si="278"/>
        <v>n.q.</v>
      </c>
      <c r="Z1399" t="str">
        <f t="shared" si="279"/>
        <v>n.q.</v>
      </c>
      <c r="AA1399">
        <f t="shared" si="280"/>
        <v>0</v>
      </c>
      <c r="AB1399" t="s">
        <v>198</v>
      </c>
      <c r="AC1399" t="s">
        <v>198</v>
      </c>
      <c r="AD1399" t="s">
        <v>198</v>
      </c>
      <c r="AE1399" t="s">
        <v>198</v>
      </c>
      <c r="AF1399" t="s">
        <v>198</v>
      </c>
      <c r="AG1399" t="s">
        <v>198</v>
      </c>
      <c r="AH1399">
        <f t="shared" si="281"/>
        <v>0</v>
      </c>
      <c r="AI1399" t="s">
        <v>198</v>
      </c>
      <c r="AJ1399" t="s">
        <v>198</v>
      </c>
      <c r="AK1399" t="s">
        <v>198</v>
      </c>
      <c r="AL1399" t="s">
        <v>198</v>
      </c>
      <c r="AM1399" t="s">
        <v>198</v>
      </c>
      <c r="AN1399" t="s">
        <v>198</v>
      </c>
      <c r="AO1399">
        <f t="shared" si="282"/>
        <v>0</v>
      </c>
      <c r="AP1399" t="s">
        <v>198</v>
      </c>
      <c r="AQ1399" t="s">
        <v>198</v>
      </c>
      <c r="AR1399" t="s">
        <v>198</v>
      </c>
      <c r="AS1399" t="s">
        <v>198</v>
      </c>
      <c r="AT1399" t="s">
        <v>198</v>
      </c>
      <c r="AU1399" t="s">
        <v>198</v>
      </c>
      <c r="AV1399" t="s">
        <v>198</v>
      </c>
      <c r="AW1399" t="s">
        <v>198</v>
      </c>
      <c r="AX1399" t="s">
        <v>198</v>
      </c>
      <c r="BL1399" t="str">
        <f t="shared" si="283"/>
        <v/>
      </c>
      <c r="BM1399" t="str">
        <f t="shared" si="284"/>
        <v/>
      </c>
      <c r="BN1399" t="str">
        <f t="shared" si="285"/>
        <v/>
      </c>
      <c r="BO1399" t="s">
        <v>198</v>
      </c>
      <c r="BP1399" t="s">
        <v>198</v>
      </c>
      <c r="BQ1399" t="s">
        <v>198</v>
      </c>
    </row>
    <row r="1400" spans="1:69" hidden="1" x14ac:dyDescent="0.25">
      <c r="A1400"/>
      <c r="B1400" t="s">
        <v>3601</v>
      </c>
      <c r="C1400" t="s">
        <v>3602</v>
      </c>
      <c r="D1400" t="s">
        <v>198</v>
      </c>
      <c r="E1400" t="s">
        <v>198</v>
      </c>
      <c r="F1400" t="s">
        <v>198</v>
      </c>
      <c r="G1400" t="s">
        <v>213</v>
      </c>
      <c r="H1400">
        <v>110.185</v>
      </c>
      <c r="I1400">
        <v>7.37</v>
      </c>
      <c r="J1400">
        <v>1011</v>
      </c>
      <c r="K1400">
        <v>1.1869436201780399</v>
      </c>
      <c r="L1400">
        <v>3</v>
      </c>
      <c r="M1400">
        <v>1</v>
      </c>
      <c r="N1400">
        <v>1</v>
      </c>
      <c r="O1400">
        <v>0</v>
      </c>
      <c r="P1400">
        <v>1</v>
      </c>
      <c r="Q1400" t="s">
        <v>198</v>
      </c>
      <c r="R1400">
        <v>8.1000000000000003E-2</v>
      </c>
      <c r="S1400">
        <v>8.8901937007904106</v>
      </c>
      <c r="T1400" s="8">
        <f t="shared" si="273"/>
        <v>-2.8643138454941763E-2</v>
      </c>
      <c r="U1400" s="8">
        <f t="shared" si="274"/>
        <v>0</v>
      </c>
      <c r="V1400" s="7" t="str">
        <f t="shared" si="275"/>
        <v/>
      </c>
      <c r="W1400" t="str">
        <f t="shared" si="276"/>
        <v>n.s.</v>
      </c>
      <c r="X1400" t="str">
        <f t="shared" si="277"/>
        <v>n.s.</v>
      </c>
      <c r="Y1400" t="str">
        <f t="shared" si="278"/>
        <v>n.s.</v>
      </c>
      <c r="Z1400" t="str">
        <f t="shared" si="279"/>
        <v>n.s.</v>
      </c>
      <c r="AA1400">
        <f t="shared" si="280"/>
        <v>1</v>
      </c>
      <c r="AB1400" t="s">
        <v>198</v>
      </c>
      <c r="AC1400" t="s">
        <v>198</v>
      </c>
      <c r="AD1400" t="s">
        <v>198</v>
      </c>
      <c r="AE1400" t="s">
        <v>198</v>
      </c>
      <c r="AF1400">
        <v>-2.8643138454941763E-2</v>
      </c>
      <c r="AG1400" t="s">
        <v>198</v>
      </c>
      <c r="AH1400">
        <f t="shared" si="281"/>
        <v>1</v>
      </c>
      <c r="AI1400" t="s">
        <v>198</v>
      </c>
      <c r="AJ1400" t="s">
        <v>198</v>
      </c>
      <c r="AK1400" t="s">
        <v>198</v>
      </c>
      <c r="AL1400" t="s">
        <v>198</v>
      </c>
      <c r="AM1400">
        <v>-0.22650852980867975</v>
      </c>
      <c r="AN1400" t="s">
        <v>198</v>
      </c>
      <c r="AO1400">
        <f t="shared" si="282"/>
        <v>1</v>
      </c>
      <c r="AP1400" t="s">
        <v>198</v>
      </c>
      <c r="AQ1400" t="s">
        <v>198</v>
      </c>
      <c r="AR1400" t="s">
        <v>198</v>
      </c>
      <c r="AS1400" t="s">
        <v>198</v>
      </c>
      <c r="AT1400">
        <v>1.17</v>
      </c>
      <c r="AU1400" t="s">
        <v>198</v>
      </c>
      <c r="AV1400" t="s">
        <v>199</v>
      </c>
      <c r="AW1400" t="s">
        <v>1172</v>
      </c>
      <c r="AX1400" t="s">
        <v>201</v>
      </c>
      <c r="BL1400" t="str">
        <f t="shared" si="283"/>
        <v/>
      </c>
      <c r="BM1400">
        <f t="shared" si="284"/>
        <v>-0.22650852980867975</v>
      </c>
      <c r="BN1400" t="str">
        <f t="shared" si="285"/>
        <v/>
      </c>
      <c r="BO1400" t="s">
        <v>198</v>
      </c>
      <c r="BP1400">
        <v>0.22650852980867975</v>
      </c>
      <c r="BQ1400" t="s">
        <v>198</v>
      </c>
    </row>
    <row r="1401" spans="1:69" hidden="1" x14ac:dyDescent="0.25">
      <c r="A1401"/>
      <c r="B1401" t="s">
        <v>3603</v>
      </c>
      <c r="C1401" t="s">
        <v>3604</v>
      </c>
      <c r="D1401" t="s">
        <v>198</v>
      </c>
      <c r="E1401" t="s">
        <v>198</v>
      </c>
      <c r="F1401" t="s">
        <v>198</v>
      </c>
      <c r="G1401" t="s">
        <v>3605</v>
      </c>
      <c r="H1401">
        <v>39.752000000000002</v>
      </c>
      <c r="I1401">
        <v>6.73</v>
      </c>
      <c r="J1401">
        <v>362</v>
      </c>
      <c r="K1401">
        <v>6.6298342541436499</v>
      </c>
      <c r="L1401">
        <v>6</v>
      </c>
      <c r="M1401">
        <v>2</v>
      </c>
      <c r="N1401">
        <v>2</v>
      </c>
      <c r="O1401">
        <v>0</v>
      </c>
      <c r="P1401">
        <v>1</v>
      </c>
      <c r="Q1401" t="s">
        <v>198</v>
      </c>
      <c r="R1401">
        <v>0.38900000000000001</v>
      </c>
      <c r="S1401">
        <v>13.1418200731277</v>
      </c>
      <c r="T1401" s="8">
        <f t="shared" si="273"/>
        <v>0.52844053677585201</v>
      </c>
      <c r="U1401" s="8">
        <f t="shared" si="274"/>
        <v>0.55817300660812874</v>
      </c>
      <c r="V1401" s="7">
        <f t="shared" si="275"/>
        <v>8.0098664887010812E-2</v>
      </c>
      <c r="W1401" t="str">
        <f t="shared" si="276"/>
        <v>n.s.</v>
      </c>
      <c r="X1401" t="str">
        <f t="shared" si="277"/>
        <v>n.s.</v>
      </c>
      <c r="Y1401" t="str">
        <f t="shared" si="278"/>
        <v>n.s.</v>
      </c>
      <c r="Z1401" t="str">
        <f t="shared" si="279"/>
        <v>n.s.</v>
      </c>
      <c r="AA1401">
        <f t="shared" si="280"/>
        <v>3</v>
      </c>
      <c r="AB1401">
        <v>1.2339114994944285</v>
      </c>
      <c r="AC1401" t="s">
        <v>198</v>
      </c>
      <c r="AD1401" t="s">
        <v>198</v>
      </c>
      <c r="AE1401" t="s">
        <v>198</v>
      </c>
      <c r="AF1401">
        <v>0.48241126423802033</v>
      </c>
      <c r="AG1401">
        <v>-0.1310011534048926</v>
      </c>
      <c r="AH1401">
        <f t="shared" si="281"/>
        <v>3</v>
      </c>
      <c r="AI1401">
        <v>0.99349322105841564</v>
      </c>
      <c r="AJ1401" t="s">
        <v>198</v>
      </c>
      <c r="AK1401" t="s">
        <v>198</v>
      </c>
      <c r="AL1401" t="s">
        <v>198</v>
      </c>
      <c r="AM1401">
        <v>0.28454587288428235</v>
      </c>
      <c r="AN1401">
        <v>-0.17504548611091381</v>
      </c>
      <c r="AO1401">
        <f t="shared" si="282"/>
        <v>3</v>
      </c>
      <c r="AP1401">
        <v>1.9910000000000001</v>
      </c>
      <c r="AQ1401" t="s">
        <v>198</v>
      </c>
      <c r="AR1401" t="s">
        <v>198</v>
      </c>
      <c r="AS1401" t="s">
        <v>198</v>
      </c>
      <c r="AT1401">
        <v>0.82099999999999995</v>
      </c>
      <c r="AU1401">
        <v>1.129</v>
      </c>
      <c r="AV1401" t="s">
        <v>199</v>
      </c>
      <c r="AW1401" t="s">
        <v>198</v>
      </c>
      <c r="AX1401" t="s">
        <v>209</v>
      </c>
      <c r="BL1401" t="str">
        <f t="shared" si="283"/>
        <v/>
      </c>
      <c r="BM1401">
        <f t="shared" si="284"/>
        <v>0.28454587288428235</v>
      </c>
      <c r="BN1401">
        <f t="shared" si="285"/>
        <v>-0.17504548611091381</v>
      </c>
      <c r="BO1401" t="s">
        <v>198</v>
      </c>
      <c r="BP1401">
        <v>-0.28454587288428235</v>
      </c>
      <c r="BQ1401">
        <v>0.17504548611091381</v>
      </c>
    </row>
    <row r="1402" spans="1:69" hidden="1" x14ac:dyDescent="0.25">
      <c r="A1402"/>
      <c r="B1402" t="s">
        <v>3606</v>
      </c>
      <c r="C1402" t="s">
        <v>3607</v>
      </c>
      <c r="D1402" t="s">
        <v>198</v>
      </c>
      <c r="E1402" t="s">
        <v>198</v>
      </c>
      <c r="F1402" t="s">
        <v>198</v>
      </c>
      <c r="G1402" t="s">
        <v>1788</v>
      </c>
      <c r="H1402">
        <v>95.858999999999995</v>
      </c>
      <c r="I1402">
        <v>6.57</v>
      </c>
      <c r="J1402">
        <v>886</v>
      </c>
      <c r="K1402">
        <v>3.0474040632054198</v>
      </c>
      <c r="L1402">
        <v>4</v>
      </c>
      <c r="M1402">
        <v>2</v>
      </c>
      <c r="N1402">
        <v>2</v>
      </c>
      <c r="O1402">
        <v>0</v>
      </c>
      <c r="P1402">
        <v>1</v>
      </c>
      <c r="Q1402" t="s">
        <v>198</v>
      </c>
      <c r="R1402">
        <v>0.13900000000000001</v>
      </c>
      <c r="S1402">
        <v>11.554358720779399</v>
      </c>
      <c r="T1402" s="8">
        <f t="shared" si="273"/>
        <v>0.32859020559030355</v>
      </c>
      <c r="U1402" s="8">
        <f t="shared" si="274"/>
        <v>0</v>
      </c>
      <c r="V1402" s="7" t="str">
        <f t="shared" si="275"/>
        <v/>
      </c>
      <c r="W1402" t="str">
        <f t="shared" si="276"/>
        <v>n.s.</v>
      </c>
      <c r="X1402" t="str">
        <f t="shared" si="277"/>
        <v>n.s.</v>
      </c>
      <c r="Y1402" t="str">
        <f t="shared" si="278"/>
        <v>n.s.</v>
      </c>
      <c r="Z1402" t="str">
        <f t="shared" si="279"/>
        <v>n.s.</v>
      </c>
      <c r="AA1402">
        <f t="shared" si="280"/>
        <v>1</v>
      </c>
      <c r="AB1402" t="s">
        <v>198</v>
      </c>
      <c r="AC1402" t="s">
        <v>198</v>
      </c>
      <c r="AD1402" t="s">
        <v>198</v>
      </c>
      <c r="AE1402" t="s">
        <v>198</v>
      </c>
      <c r="AF1402" t="s">
        <v>198</v>
      </c>
      <c r="AG1402">
        <v>0.32859020559030355</v>
      </c>
      <c r="AH1402">
        <f t="shared" si="281"/>
        <v>1</v>
      </c>
      <c r="AI1402" t="s">
        <v>198</v>
      </c>
      <c r="AJ1402" t="s">
        <v>198</v>
      </c>
      <c r="AK1402" t="s">
        <v>198</v>
      </c>
      <c r="AL1402" t="s">
        <v>198</v>
      </c>
      <c r="AM1402" t="s">
        <v>198</v>
      </c>
      <c r="AN1402">
        <v>0.28454587288428235</v>
      </c>
      <c r="AO1402">
        <f t="shared" si="282"/>
        <v>1</v>
      </c>
      <c r="AP1402" t="s">
        <v>198</v>
      </c>
      <c r="AQ1402" t="s">
        <v>198</v>
      </c>
      <c r="AR1402" t="s">
        <v>198</v>
      </c>
      <c r="AS1402" t="s">
        <v>198</v>
      </c>
      <c r="AT1402" t="s">
        <v>198</v>
      </c>
      <c r="AU1402">
        <v>0.82099999999999995</v>
      </c>
      <c r="AV1402" t="s">
        <v>199</v>
      </c>
      <c r="AW1402" t="s">
        <v>198</v>
      </c>
      <c r="AX1402" t="s">
        <v>209</v>
      </c>
      <c r="BL1402" t="str">
        <f t="shared" si="283"/>
        <v/>
      </c>
      <c r="BM1402" t="str">
        <f t="shared" si="284"/>
        <v/>
      </c>
      <c r="BN1402">
        <f t="shared" si="285"/>
        <v>0.28454587288428235</v>
      </c>
      <c r="BO1402" t="s">
        <v>198</v>
      </c>
      <c r="BP1402" t="s">
        <v>198</v>
      </c>
      <c r="BQ1402">
        <v>-0.28454587288428235</v>
      </c>
    </row>
    <row r="1403" spans="1:69" hidden="1" x14ac:dyDescent="0.25">
      <c r="A1403"/>
      <c r="B1403" t="s">
        <v>3608</v>
      </c>
      <c r="C1403" t="s">
        <v>3609</v>
      </c>
      <c r="D1403" t="s">
        <v>198</v>
      </c>
      <c r="E1403" t="s">
        <v>198</v>
      </c>
      <c r="F1403" t="s">
        <v>198</v>
      </c>
      <c r="G1403" t="s">
        <v>198</v>
      </c>
      <c r="H1403">
        <v>12.37</v>
      </c>
      <c r="I1403">
        <v>8.02</v>
      </c>
      <c r="J1403">
        <v>106</v>
      </c>
      <c r="K1403">
        <v>13.207547169811299</v>
      </c>
      <c r="L1403">
        <v>2</v>
      </c>
      <c r="M1403">
        <v>1</v>
      </c>
      <c r="N1403">
        <v>1</v>
      </c>
      <c r="O1403">
        <v>0</v>
      </c>
      <c r="P1403">
        <v>1</v>
      </c>
      <c r="Q1403" t="s">
        <v>198</v>
      </c>
      <c r="R1403">
        <v>0.77800000000000002</v>
      </c>
      <c r="S1403">
        <v>4.71344089508057</v>
      </c>
      <c r="T1403" s="8">
        <f t="shared" si="273"/>
        <v>-3.4157501203150118</v>
      </c>
      <c r="U1403" s="8">
        <f t="shared" si="274"/>
        <v>3.1125086224433995</v>
      </c>
      <c r="V1403" s="7">
        <f t="shared" si="275"/>
        <v>5.880197126631078E-2</v>
      </c>
      <c r="W1403" t="str">
        <f t="shared" si="276"/>
        <v>n.s.</v>
      </c>
      <c r="X1403" t="str">
        <f t="shared" si="277"/>
        <v>n.s.</v>
      </c>
      <c r="Y1403" t="str">
        <f t="shared" si="278"/>
        <v>n.s.</v>
      </c>
      <c r="Z1403" t="str">
        <f t="shared" si="279"/>
        <v>n.s.</v>
      </c>
      <c r="AA1403">
        <f t="shared" si="280"/>
        <v>2</v>
      </c>
      <c r="AB1403" t="s">
        <v>198</v>
      </c>
      <c r="AC1403" t="s">
        <v>198</v>
      </c>
      <c r="AD1403">
        <v>-6.5282587427584113</v>
      </c>
      <c r="AE1403">
        <v>-0.30324149787161225</v>
      </c>
      <c r="AF1403" t="s">
        <v>198</v>
      </c>
      <c r="AG1403" t="s">
        <v>198</v>
      </c>
      <c r="AH1403">
        <f t="shared" si="281"/>
        <v>2</v>
      </c>
      <c r="AI1403" t="s">
        <v>198</v>
      </c>
      <c r="AJ1403" t="s">
        <v>198</v>
      </c>
      <c r="AK1403">
        <v>-6.6438561897747244</v>
      </c>
      <c r="AL1403">
        <v>-0.70487196445635281</v>
      </c>
      <c r="AM1403" t="s">
        <v>198</v>
      </c>
      <c r="AN1403" t="s">
        <v>198</v>
      </c>
      <c r="AO1403">
        <f t="shared" si="282"/>
        <v>2</v>
      </c>
      <c r="AP1403" t="s">
        <v>198</v>
      </c>
      <c r="AQ1403" t="s">
        <v>198</v>
      </c>
      <c r="AR1403">
        <v>0.01</v>
      </c>
      <c r="AS1403">
        <v>1.63</v>
      </c>
      <c r="AT1403" t="s">
        <v>198</v>
      </c>
      <c r="AU1403" t="s">
        <v>198</v>
      </c>
      <c r="AV1403" t="s">
        <v>198</v>
      </c>
      <c r="AW1403" t="s">
        <v>198</v>
      </c>
      <c r="AX1403" t="s">
        <v>198</v>
      </c>
      <c r="BL1403">
        <f t="shared" si="283"/>
        <v>-0.70487196445635281</v>
      </c>
      <c r="BM1403" t="str">
        <f t="shared" si="284"/>
        <v/>
      </c>
      <c r="BN1403" t="str">
        <f t="shared" si="285"/>
        <v/>
      </c>
      <c r="BO1403">
        <v>0.70487196445635281</v>
      </c>
      <c r="BP1403" t="s">
        <v>198</v>
      </c>
      <c r="BQ1403" t="s">
        <v>198</v>
      </c>
    </row>
    <row r="1404" spans="1:69" hidden="1" x14ac:dyDescent="0.25">
      <c r="A1404"/>
      <c r="B1404" t="s">
        <v>3610</v>
      </c>
      <c r="C1404" t="s">
        <v>3611</v>
      </c>
      <c r="D1404" t="s">
        <v>198</v>
      </c>
      <c r="E1404" t="s">
        <v>198</v>
      </c>
      <c r="F1404" t="s">
        <v>198</v>
      </c>
      <c r="G1404" t="s">
        <v>3612</v>
      </c>
      <c r="H1404">
        <v>32.225999999999999</v>
      </c>
      <c r="I1404">
        <v>8.92</v>
      </c>
      <c r="J1404">
        <v>285</v>
      </c>
      <c r="K1404">
        <v>4.9122807017543897</v>
      </c>
      <c r="L1404">
        <v>2</v>
      </c>
      <c r="M1404">
        <v>1</v>
      </c>
      <c r="N1404">
        <v>1</v>
      </c>
      <c r="O1404">
        <v>0</v>
      </c>
      <c r="P1404">
        <v>1</v>
      </c>
      <c r="Q1404" t="s">
        <v>198</v>
      </c>
      <c r="R1404">
        <v>0.35899999999999999</v>
      </c>
      <c r="S1404">
        <v>5.3624684810638401</v>
      </c>
      <c r="T1404" s="8" t="str">
        <f t="shared" si="273"/>
        <v/>
      </c>
      <c r="U1404" s="8" t="str">
        <f t="shared" si="274"/>
        <v/>
      </c>
      <c r="V1404" s="7" t="str">
        <f t="shared" si="275"/>
        <v/>
      </c>
      <c r="W1404" t="str">
        <f t="shared" si="276"/>
        <v>n.q.</v>
      </c>
      <c r="X1404" t="str">
        <f t="shared" si="277"/>
        <v>n.q.</v>
      </c>
      <c r="Y1404" t="str">
        <f t="shared" si="278"/>
        <v>n.q.</v>
      </c>
      <c r="Z1404" t="str">
        <f t="shared" si="279"/>
        <v>n.q.</v>
      </c>
      <c r="AA1404">
        <f t="shared" si="280"/>
        <v>0</v>
      </c>
      <c r="AB1404" t="s">
        <v>198</v>
      </c>
      <c r="AC1404" t="s">
        <v>198</v>
      </c>
      <c r="AD1404" t="s">
        <v>198</v>
      </c>
      <c r="AE1404" t="s">
        <v>198</v>
      </c>
      <c r="AF1404" t="s">
        <v>198</v>
      </c>
      <c r="AG1404" t="s">
        <v>198</v>
      </c>
      <c r="AH1404">
        <f t="shared" si="281"/>
        <v>0</v>
      </c>
      <c r="AI1404" t="s">
        <v>198</v>
      </c>
      <c r="AJ1404" t="s">
        <v>198</v>
      </c>
      <c r="AK1404" t="s">
        <v>198</v>
      </c>
      <c r="AL1404" t="s">
        <v>198</v>
      </c>
      <c r="AM1404" t="s">
        <v>198</v>
      </c>
      <c r="AN1404" t="s">
        <v>198</v>
      </c>
      <c r="AO1404">
        <f t="shared" si="282"/>
        <v>0</v>
      </c>
      <c r="AP1404" t="s">
        <v>198</v>
      </c>
      <c r="AQ1404" t="s">
        <v>198</v>
      </c>
      <c r="AR1404" t="s">
        <v>198</v>
      </c>
      <c r="AS1404" t="s">
        <v>198</v>
      </c>
      <c r="AT1404" t="s">
        <v>198</v>
      </c>
      <c r="AU1404" t="s">
        <v>198</v>
      </c>
      <c r="AV1404" t="s">
        <v>198</v>
      </c>
      <c r="AW1404" t="s">
        <v>198</v>
      </c>
      <c r="AX1404" t="s">
        <v>198</v>
      </c>
      <c r="BL1404" t="str">
        <f t="shared" si="283"/>
        <v/>
      </c>
      <c r="BM1404" t="str">
        <f t="shared" si="284"/>
        <v/>
      </c>
      <c r="BN1404" t="str">
        <f t="shared" si="285"/>
        <v/>
      </c>
      <c r="BO1404" t="s">
        <v>198</v>
      </c>
      <c r="BP1404" t="s">
        <v>198</v>
      </c>
      <c r="BQ1404" t="s">
        <v>198</v>
      </c>
    </row>
    <row r="1405" spans="1:69" hidden="1" x14ac:dyDescent="0.25">
      <c r="A1405"/>
      <c r="B1405" t="s">
        <v>3613</v>
      </c>
      <c r="C1405" t="s">
        <v>3614</v>
      </c>
      <c r="D1405" t="s">
        <v>198</v>
      </c>
      <c r="E1405" t="s">
        <v>198</v>
      </c>
      <c r="F1405" t="s">
        <v>198</v>
      </c>
      <c r="G1405" t="s">
        <v>1465</v>
      </c>
      <c r="H1405">
        <v>24.852</v>
      </c>
      <c r="I1405">
        <v>9.73</v>
      </c>
      <c r="J1405">
        <v>233</v>
      </c>
      <c r="K1405">
        <v>12.0171673819742</v>
      </c>
      <c r="L1405">
        <v>4</v>
      </c>
      <c r="M1405">
        <v>3</v>
      </c>
      <c r="N1405">
        <v>3</v>
      </c>
      <c r="O1405">
        <v>0</v>
      </c>
      <c r="P1405">
        <v>1</v>
      </c>
      <c r="Q1405" t="s">
        <v>198</v>
      </c>
      <c r="R1405">
        <v>0.54</v>
      </c>
      <c r="S1405">
        <v>8.5425679683685303</v>
      </c>
      <c r="T1405" s="8">
        <f t="shared" si="273"/>
        <v>0.71413475818738814</v>
      </c>
      <c r="U1405" s="8">
        <f t="shared" si="274"/>
        <v>0.8955297464324572</v>
      </c>
      <c r="V1405" s="7">
        <f t="shared" si="275"/>
        <v>0.12861485502232559</v>
      </c>
      <c r="W1405" t="str">
        <f t="shared" si="276"/>
        <v>n.s.</v>
      </c>
      <c r="X1405" t="str">
        <f t="shared" si="277"/>
        <v>n.s.</v>
      </c>
      <c r="Y1405" t="str">
        <f t="shared" si="278"/>
        <v>n.s.</v>
      </c>
      <c r="Z1405" t="str">
        <f t="shared" si="279"/>
        <v>n.s.</v>
      </c>
      <c r="AA1405">
        <f t="shared" si="280"/>
        <v>3</v>
      </c>
      <c r="AB1405">
        <v>0.11698433718773391</v>
      </c>
      <c r="AC1405" t="s">
        <v>198</v>
      </c>
      <c r="AD1405">
        <v>1.9799321877987406</v>
      </c>
      <c r="AE1405" t="s">
        <v>198</v>
      </c>
      <c r="AF1405" t="s">
        <v>198</v>
      </c>
      <c r="AG1405">
        <v>4.5487749575689934E-2</v>
      </c>
      <c r="AH1405">
        <f t="shared" si="281"/>
        <v>3</v>
      </c>
      <c r="AI1405">
        <v>-0.12343394124827903</v>
      </c>
      <c r="AJ1405" t="s">
        <v>198</v>
      </c>
      <c r="AK1405">
        <v>1.8643347407824278</v>
      </c>
      <c r="AL1405" t="s">
        <v>198</v>
      </c>
      <c r="AM1405" t="s">
        <v>198</v>
      </c>
      <c r="AN1405">
        <v>1.4434168696687186E-3</v>
      </c>
      <c r="AO1405">
        <f t="shared" si="282"/>
        <v>3</v>
      </c>
      <c r="AP1405">
        <v>0.91800000000000004</v>
      </c>
      <c r="AQ1405" t="s">
        <v>198</v>
      </c>
      <c r="AR1405">
        <v>3.641</v>
      </c>
      <c r="AS1405" t="s">
        <v>198</v>
      </c>
      <c r="AT1405" t="s">
        <v>198</v>
      </c>
      <c r="AU1405">
        <v>0.999</v>
      </c>
      <c r="AV1405" t="s">
        <v>199</v>
      </c>
      <c r="AW1405" t="s">
        <v>198</v>
      </c>
      <c r="AX1405" t="s">
        <v>667</v>
      </c>
      <c r="BL1405" t="str">
        <f t="shared" si="283"/>
        <v/>
      </c>
      <c r="BM1405" t="str">
        <f t="shared" si="284"/>
        <v/>
      </c>
      <c r="BN1405">
        <f t="shared" si="285"/>
        <v>1.4434168696687186E-3</v>
      </c>
      <c r="BO1405" t="s">
        <v>198</v>
      </c>
      <c r="BP1405" t="s">
        <v>198</v>
      </c>
      <c r="BQ1405">
        <v>-1.4434168696687186E-3</v>
      </c>
    </row>
    <row r="1406" spans="1:69" hidden="1" x14ac:dyDescent="0.25">
      <c r="A1406"/>
      <c r="B1406" t="s">
        <v>3615</v>
      </c>
      <c r="C1406" t="s">
        <v>3616</v>
      </c>
      <c r="D1406" t="s">
        <v>198</v>
      </c>
      <c r="E1406" t="s">
        <v>198</v>
      </c>
      <c r="F1406" t="s">
        <v>198</v>
      </c>
      <c r="G1406" t="s">
        <v>198</v>
      </c>
      <c r="H1406">
        <v>33.107999999999997</v>
      </c>
      <c r="I1406">
        <v>6.79</v>
      </c>
      <c r="J1406">
        <v>300</v>
      </c>
      <c r="K1406">
        <v>3.3333333333333299</v>
      </c>
      <c r="L1406">
        <v>2</v>
      </c>
      <c r="M1406">
        <v>1</v>
      </c>
      <c r="N1406">
        <v>1</v>
      </c>
      <c r="O1406">
        <v>0</v>
      </c>
      <c r="P1406">
        <v>1</v>
      </c>
      <c r="Q1406" t="s">
        <v>198</v>
      </c>
      <c r="R1406">
        <v>0.33400000000000002</v>
      </c>
      <c r="S1406">
        <v>3.79867732524872</v>
      </c>
      <c r="T1406" s="8">
        <f t="shared" si="273"/>
        <v>0.55262487870847266</v>
      </c>
      <c r="U1406" s="8">
        <f t="shared" si="274"/>
        <v>0</v>
      </c>
      <c r="V1406" s="7" t="str">
        <f t="shared" si="275"/>
        <v/>
      </c>
      <c r="W1406" t="str">
        <f t="shared" si="276"/>
        <v>n.s.</v>
      </c>
      <c r="X1406" t="str">
        <f t="shared" si="277"/>
        <v>n.s.</v>
      </c>
      <c r="Y1406" t="str">
        <f t="shared" si="278"/>
        <v>n.s.</v>
      </c>
      <c r="Z1406" t="str">
        <f t="shared" si="279"/>
        <v>n.s.</v>
      </c>
      <c r="AA1406">
        <f t="shared" si="280"/>
        <v>1</v>
      </c>
      <c r="AB1406" t="s">
        <v>198</v>
      </c>
      <c r="AC1406" t="s">
        <v>198</v>
      </c>
      <c r="AD1406" t="s">
        <v>198</v>
      </c>
      <c r="AE1406" t="s">
        <v>198</v>
      </c>
      <c r="AF1406">
        <v>0.55262487870847266</v>
      </c>
      <c r="AG1406" t="s">
        <v>198</v>
      </c>
      <c r="AH1406">
        <f t="shared" si="281"/>
        <v>1</v>
      </c>
      <c r="AI1406" t="s">
        <v>198</v>
      </c>
      <c r="AJ1406" t="s">
        <v>198</v>
      </c>
      <c r="AK1406" t="s">
        <v>198</v>
      </c>
      <c r="AL1406" t="s">
        <v>198</v>
      </c>
      <c r="AM1406">
        <v>0.35475948735473473</v>
      </c>
      <c r="AN1406" t="s">
        <v>198</v>
      </c>
      <c r="AO1406">
        <f t="shared" si="282"/>
        <v>1</v>
      </c>
      <c r="AP1406" t="s">
        <v>198</v>
      </c>
      <c r="AQ1406" t="s">
        <v>198</v>
      </c>
      <c r="AR1406" t="s">
        <v>198</v>
      </c>
      <c r="AS1406" t="s">
        <v>198</v>
      </c>
      <c r="AT1406">
        <v>0.78200000000000003</v>
      </c>
      <c r="AU1406" t="s">
        <v>198</v>
      </c>
      <c r="AV1406" t="s">
        <v>198</v>
      </c>
      <c r="AW1406" t="s">
        <v>198</v>
      </c>
      <c r="AX1406" t="s">
        <v>209</v>
      </c>
      <c r="BL1406" t="str">
        <f t="shared" si="283"/>
        <v/>
      </c>
      <c r="BM1406">
        <f t="shared" si="284"/>
        <v>0.35475948735473473</v>
      </c>
      <c r="BN1406" t="str">
        <f t="shared" si="285"/>
        <v/>
      </c>
      <c r="BO1406" t="s">
        <v>198</v>
      </c>
      <c r="BP1406">
        <v>-0.35475948735473473</v>
      </c>
      <c r="BQ1406" t="s">
        <v>198</v>
      </c>
    </row>
    <row r="1407" spans="1:69" hidden="1" x14ac:dyDescent="0.25">
      <c r="A1407"/>
      <c r="B1407" t="s">
        <v>3617</v>
      </c>
      <c r="C1407" t="s">
        <v>3618</v>
      </c>
      <c r="D1407" t="s">
        <v>3619</v>
      </c>
      <c r="E1407" t="s">
        <v>3620</v>
      </c>
      <c r="F1407" t="s">
        <v>2241</v>
      </c>
      <c r="G1407" t="s">
        <v>3621</v>
      </c>
      <c r="H1407">
        <v>48.671999999999997</v>
      </c>
      <c r="I1407">
        <v>5.2</v>
      </c>
      <c r="J1407">
        <v>468</v>
      </c>
      <c r="K1407">
        <v>6.83760683760684</v>
      </c>
      <c r="L1407">
        <v>3</v>
      </c>
      <c r="M1407">
        <v>2</v>
      </c>
      <c r="N1407">
        <v>2</v>
      </c>
      <c r="O1407">
        <v>0</v>
      </c>
      <c r="P1407">
        <v>1</v>
      </c>
      <c r="Q1407" t="s">
        <v>198</v>
      </c>
      <c r="R1407">
        <v>0.19400000000000001</v>
      </c>
      <c r="S1407">
        <v>9.1983721256256104</v>
      </c>
      <c r="T1407" s="8">
        <f t="shared" si="273"/>
        <v>-1.9311960625650626</v>
      </c>
      <c r="U1407" s="8">
        <f t="shared" si="274"/>
        <v>4.3110296606249223</v>
      </c>
      <c r="V1407" s="7">
        <f t="shared" si="275"/>
        <v>0.37866095176433379</v>
      </c>
      <c r="W1407" t="str">
        <f t="shared" si="276"/>
        <v>n.s.</v>
      </c>
      <c r="X1407" t="str">
        <f t="shared" si="277"/>
        <v>n.s.</v>
      </c>
      <c r="Y1407" t="str">
        <f t="shared" si="278"/>
        <v>n.s.</v>
      </c>
      <c r="Z1407" t="str">
        <f t="shared" si="279"/>
        <v>n.s.</v>
      </c>
      <c r="AA1407">
        <f t="shared" si="280"/>
        <v>2</v>
      </c>
      <c r="AB1407" t="s">
        <v>198</v>
      </c>
      <c r="AC1407" t="s">
        <v>198</v>
      </c>
      <c r="AD1407">
        <v>2.3798335980598595</v>
      </c>
      <c r="AE1407">
        <v>-6.2422257231899847</v>
      </c>
      <c r="AF1407" t="s">
        <v>198</v>
      </c>
      <c r="AG1407" t="s">
        <v>198</v>
      </c>
      <c r="AH1407">
        <f t="shared" si="281"/>
        <v>2</v>
      </c>
      <c r="AI1407" t="s">
        <v>198</v>
      </c>
      <c r="AJ1407" t="s">
        <v>198</v>
      </c>
      <c r="AK1407">
        <v>2.2642361510435469</v>
      </c>
      <c r="AL1407">
        <v>-6.6438561897747253</v>
      </c>
      <c r="AM1407" t="s">
        <v>198</v>
      </c>
      <c r="AN1407" t="s">
        <v>198</v>
      </c>
      <c r="AO1407">
        <f t="shared" si="282"/>
        <v>2</v>
      </c>
      <c r="AP1407" t="s">
        <v>198</v>
      </c>
      <c r="AQ1407" t="s">
        <v>198</v>
      </c>
      <c r="AR1407">
        <v>4.8040000000000003</v>
      </c>
      <c r="AS1407">
        <v>100</v>
      </c>
      <c r="AT1407" t="s">
        <v>198</v>
      </c>
      <c r="AU1407" t="s">
        <v>198</v>
      </c>
      <c r="AV1407" t="s">
        <v>198</v>
      </c>
      <c r="AW1407" t="s">
        <v>198</v>
      </c>
      <c r="AX1407" t="s">
        <v>1272</v>
      </c>
      <c r="BL1407">
        <f t="shared" si="283"/>
        <v>-6.6438561897747253</v>
      </c>
      <c r="BM1407" t="str">
        <f t="shared" si="284"/>
        <v/>
      </c>
      <c r="BN1407" t="str">
        <f t="shared" si="285"/>
        <v/>
      </c>
      <c r="BO1407">
        <v>6.6438561897747253</v>
      </c>
      <c r="BP1407" t="s">
        <v>198</v>
      </c>
      <c r="BQ1407" t="s">
        <v>198</v>
      </c>
    </row>
    <row r="1408" spans="1:69" hidden="1" x14ac:dyDescent="0.25">
      <c r="A1408"/>
      <c r="B1408" t="s">
        <v>3622</v>
      </c>
      <c r="C1408" t="s">
        <v>3623</v>
      </c>
      <c r="D1408" t="s">
        <v>198</v>
      </c>
      <c r="E1408" t="s">
        <v>198</v>
      </c>
      <c r="F1408" t="s">
        <v>198</v>
      </c>
      <c r="G1408" t="s">
        <v>3624</v>
      </c>
      <c r="H1408">
        <v>96.927999999999997</v>
      </c>
      <c r="I1408">
        <v>6.83</v>
      </c>
      <c r="J1408">
        <v>866</v>
      </c>
      <c r="K1408">
        <v>1.1547344110854501</v>
      </c>
      <c r="L1408">
        <v>2</v>
      </c>
      <c r="M1408">
        <v>1</v>
      </c>
      <c r="N1408">
        <v>1</v>
      </c>
      <c r="O1408">
        <v>0</v>
      </c>
      <c r="P1408">
        <v>1</v>
      </c>
      <c r="Q1408" t="s">
        <v>198</v>
      </c>
      <c r="R1408">
        <v>7.6999999999999999E-2</v>
      </c>
      <c r="S1408">
        <v>5.1527113914489702</v>
      </c>
      <c r="T1408" s="8">
        <f t="shared" si="273"/>
        <v>0.14310619654599693</v>
      </c>
      <c r="U1408" s="8">
        <f t="shared" si="274"/>
        <v>0.18022189363889302</v>
      </c>
      <c r="V1408" s="7">
        <f t="shared" si="275"/>
        <v>0.14307815303418925</v>
      </c>
      <c r="W1408" t="str">
        <f t="shared" si="276"/>
        <v>n.s.</v>
      </c>
      <c r="X1408" t="str">
        <f t="shared" si="277"/>
        <v>n.s.</v>
      </c>
      <c r="Y1408" t="str">
        <f t="shared" si="278"/>
        <v>n.s.</v>
      </c>
      <c r="Z1408" t="str">
        <f t="shared" si="279"/>
        <v>n.s.</v>
      </c>
      <c r="AA1408">
        <f t="shared" si="280"/>
        <v>2</v>
      </c>
      <c r="AB1408">
        <v>-3.7115697092896083E-2</v>
      </c>
      <c r="AC1408" t="s">
        <v>198</v>
      </c>
      <c r="AD1408" t="s">
        <v>198</v>
      </c>
      <c r="AE1408" t="s">
        <v>198</v>
      </c>
      <c r="AF1408" t="s">
        <v>198</v>
      </c>
      <c r="AG1408">
        <v>0.32332809018488995</v>
      </c>
      <c r="AH1408">
        <f t="shared" si="281"/>
        <v>2</v>
      </c>
      <c r="AI1408">
        <v>-0.27753397552890902</v>
      </c>
      <c r="AJ1408" t="s">
        <v>198</v>
      </c>
      <c r="AK1408" t="s">
        <v>198</v>
      </c>
      <c r="AL1408" t="s">
        <v>198</v>
      </c>
      <c r="AM1408" t="s">
        <v>198</v>
      </c>
      <c r="AN1408">
        <v>0.27928375747886874</v>
      </c>
      <c r="AO1408">
        <f t="shared" si="282"/>
        <v>2</v>
      </c>
      <c r="AP1408">
        <v>0.82499999999999996</v>
      </c>
      <c r="AQ1408" t="s">
        <v>198</v>
      </c>
      <c r="AR1408" t="s">
        <v>198</v>
      </c>
      <c r="AS1408" t="s">
        <v>198</v>
      </c>
      <c r="AT1408" t="s">
        <v>198</v>
      </c>
      <c r="AU1408">
        <v>0.82399999999999995</v>
      </c>
      <c r="AV1408" t="s">
        <v>199</v>
      </c>
      <c r="AW1408" t="s">
        <v>362</v>
      </c>
      <c r="AX1408" t="s">
        <v>2525</v>
      </c>
      <c r="BL1408" t="str">
        <f t="shared" si="283"/>
        <v/>
      </c>
      <c r="BM1408" t="str">
        <f t="shared" si="284"/>
        <v/>
      </c>
      <c r="BN1408">
        <f t="shared" si="285"/>
        <v>0.27928375747886874</v>
      </c>
      <c r="BO1408" t="s">
        <v>198</v>
      </c>
      <c r="BP1408" t="s">
        <v>198</v>
      </c>
      <c r="BQ1408">
        <v>-0.27928375747886874</v>
      </c>
    </row>
    <row r="1409" spans="1:69" hidden="1" x14ac:dyDescent="0.25">
      <c r="A1409"/>
      <c r="B1409" t="s">
        <v>3625</v>
      </c>
      <c r="C1409" t="s">
        <v>3626</v>
      </c>
      <c r="D1409" t="s">
        <v>198</v>
      </c>
      <c r="E1409" t="s">
        <v>198</v>
      </c>
      <c r="F1409" t="s">
        <v>198</v>
      </c>
      <c r="G1409" t="s">
        <v>3627</v>
      </c>
      <c r="H1409">
        <v>28.657</v>
      </c>
      <c r="I1409">
        <v>5.69</v>
      </c>
      <c r="J1409">
        <v>259</v>
      </c>
      <c r="K1409">
        <v>10.038610038610001</v>
      </c>
      <c r="L1409">
        <v>2</v>
      </c>
      <c r="M1409">
        <v>2</v>
      </c>
      <c r="N1409">
        <v>2</v>
      </c>
      <c r="O1409">
        <v>0</v>
      </c>
      <c r="P1409">
        <v>1</v>
      </c>
      <c r="Q1409" t="s">
        <v>198</v>
      </c>
      <c r="R1409">
        <v>0.29199999999999998</v>
      </c>
      <c r="S1409">
        <v>6.1975617408752397</v>
      </c>
      <c r="T1409" s="8">
        <f t="shared" si="273"/>
        <v>-6.4459907984209872</v>
      </c>
      <c r="U1409" s="8">
        <f t="shared" si="274"/>
        <v>0</v>
      </c>
      <c r="V1409" s="7" t="str">
        <f t="shared" si="275"/>
        <v/>
      </c>
      <c r="W1409" t="str">
        <f t="shared" si="276"/>
        <v>n.s.</v>
      </c>
      <c r="X1409" t="str">
        <f t="shared" si="277"/>
        <v>n.s.</v>
      </c>
      <c r="Y1409" t="str">
        <f t="shared" si="278"/>
        <v>n.s.</v>
      </c>
      <c r="Z1409" t="str">
        <f t="shared" si="279"/>
        <v>n.s.</v>
      </c>
      <c r="AA1409">
        <f t="shared" si="280"/>
        <v>1</v>
      </c>
      <c r="AB1409" t="s">
        <v>198</v>
      </c>
      <c r="AC1409" t="s">
        <v>198</v>
      </c>
      <c r="AD1409" t="s">
        <v>198</v>
      </c>
      <c r="AE1409" t="s">
        <v>198</v>
      </c>
      <c r="AF1409">
        <v>-6.4459907984209872</v>
      </c>
      <c r="AG1409" t="s">
        <v>198</v>
      </c>
      <c r="AH1409">
        <f t="shared" si="281"/>
        <v>1</v>
      </c>
      <c r="AI1409" t="s">
        <v>198</v>
      </c>
      <c r="AJ1409" t="s">
        <v>198</v>
      </c>
      <c r="AK1409" t="s">
        <v>198</v>
      </c>
      <c r="AL1409" t="s">
        <v>198</v>
      </c>
      <c r="AM1409">
        <v>-6.6438561897747253</v>
      </c>
      <c r="AN1409" t="s">
        <v>198</v>
      </c>
      <c r="AO1409">
        <f t="shared" si="282"/>
        <v>1</v>
      </c>
      <c r="AP1409" t="s">
        <v>198</v>
      </c>
      <c r="AQ1409" t="s">
        <v>198</v>
      </c>
      <c r="AR1409" t="s">
        <v>198</v>
      </c>
      <c r="AS1409" t="s">
        <v>198</v>
      </c>
      <c r="AT1409">
        <v>100</v>
      </c>
      <c r="AU1409" t="s">
        <v>198</v>
      </c>
      <c r="AV1409" t="s">
        <v>199</v>
      </c>
      <c r="AW1409" t="s">
        <v>200</v>
      </c>
      <c r="AX1409" t="s">
        <v>209</v>
      </c>
      <c r="BL1409" t="str">
        <f t="shared" si="283"/>
        <v/>
      </c>
      <c r="BM1409">
        <f t="shared" si="284"/>
        <v>-6.6438561897747253</v>
      </c>
      <c r="BN1409" t="str">
        <f t="shared" si="285"/>
        <v/>
      </c>
      <c r="BO1409" t="s">
        <v>198</v>
      </c>
      <c r="BP1409">
        <v>6.6438561897747253</v>
      </c>
      <c r="BQ1409" t="s">
        <v>198</v>
      </c>
    </row>
    <row r="1410" spans="1:69" hidden="1" x14ac:dyDescent="0.25">
      <c r="A1410"/>
      <c r="B1410" t="s">
        <v>3628</v>
      </c>
      <c r="C1410" t="s">
        <v>3629</v>
      </c>
      <c r="D1410" t="s">
        <v>198</v>
      </c>
      <c r="E1410" t="s">
        <v>198</v>
      </c>
      <c r="F1410" t="s">
        <v>198</v>
      </c>
      <c r="G1410" t="s">
        <v>2003</v>
      </c>
      <c r="H1410">
        <v>38.045999999999999</v>
      </c>
      <c r="I1410">
        <v>8.75</v>
      </c>
      <c r="J1410">
        <v>333</v>
      </c>
      <c r="K1410">
        <v>5.1051051051051104</v>
      </c>
      <c r="L1410">
        <v>9</v>
      </c>
      <c r="M1410">
        <v>2</v>
      </c>
      <c r="N1410">
        <v>1</v>
      </c>
      <c r="O1410">
        <v>0</v>
      </c>
      <c r="P1410">
        <v>1</v>
      </c>
      <c r="Q1410" t="s">
        <v>198</v>
      </c>
      <c r="R1410">
        <v>0.438</v>
      </c>
      <c r="S1410">
        <v>19.191969513893099</v>
      </c>
      <c r="T1410" s="8">
        <f t="shared" si="273"/>
        <v>1.2126662873241802</v>
      </c>
      <c r="U1410" s="8">
        <f t="shared" si="274"/>
        <v>0.14280432752157662</v>
      </c>
      <c r="V1410" s="7">
        <f t="shared" si="275"/>
        <v>1.8826743865792884E-6</v>
      </c>
      <c r="W1410" t="str">
        <f t="shared" si="276"/>
        <v>n.s.</v>
      </c>
      <c r="X1410" t="str">
        <f t="shared" si="277"/>
        <v>n.s.</v>
      </c>
      <c r="Y1410" t="str">
        <f t="shared" si="278"/>
        <v>n.s.</v>
      </c>
      <c r="Z1410" t="str">
        <f t="shared" si="279"/>
        <v>n.s.</v>
      </c>
      <c r="AA1410">
        <f t="shared" si="280"/>
        <v>2</v>
      </c>
      <c r="AB1410">
        <v>1.069861959802604</v>
      </c>
      <c r="AC1410">
        <v>1.3554706148457565</v>
      </c>
      <c r="AD1410" t="s">
        <v>198</v>
      </c>
      <c r="AE1410" t="s">
        <v>198</v>
      </c>
      <c r="AF1410" t="s">
        <v>198</v>
      </c>
      <c r="AG1410" t="s">
        <v>198</v>
      </c>
      <c r="AH1410">
        <f t="shared" si="281"/>
        <v>2</v>
      </c>
      <c r="AI1410">
        <v>0.82944368136659097</v>
      </c>
      <c r="AJ1410">
        <v>1.039840264531791</v>
      </c>
      <c r="AK1410" t="s">
        <v>198</v>
      </c>
      <c r="AL1410" t="s">
        <v>198</v>
      </c>
      <c r="AM1410" t="s">
        <v>198</v>
      </c>
      <c r="AN1410" t="s">
        <v>198</v>
      </c>
      <c r="AO1410">
        <f t="shared" si="282"/>
        <v>2</v>
      </c>
      <c r="AP1410">
        <v>1.7769999999999999</v>
      </c>
      <c r="AQ1410">
        <v>2.056</v>
      </c>
      <c r="AR1410" t="s">
        <v>198</v>
      </c>
      <c r="AS1410" t="s">
        <v>198</v>
      </c>
      <c r="AT1410" t="s">
        <v>198</v>
      </c>
      <c r="AU1410" t="s">
        <v>198</v>
      </c>
      <c r="AV1410" t="s">
        <v>199</v>
      </c>
      <c r="AW1410" t="s">
        <v>198</v>
      </c>
      <c r="AX1410" t="s">
        <v>222</v>
      </c>
      <c r="BL1410" t="str">
        <f t="shared" si="283"/>
        <v/>
      </c>
      <c r="BM1410" t="str">
        <f t="shared" si="284"/>
        <v/>
      </c>
      <c r="BN1410" t="str">
        <f t="shared" si="285"/>
        <v/>
      </c>
      <c r="BO1410" t="s">
        <v>198</v>
      </c>
      <c r="BP1410" t="s">
        <v>198</v>
      </c>
      <c r="BQ1410" t="s">
        <v>198</v>
      </c>
    </row>
    <row r="1411" spans="1:69" hidden="1" x14ac:dyDescent="0.25">
      <c r="A1411"/>
      <c r="B1411" t="s">
        <v>3630</v>
      </c>
      <c r="C1411" t="s">
        <v>3631</v>
      </c>
      <c r="D1411" t="s">
        <v>198</v>
      </c>
      <c r="E1411" t="s">
        <v>198</v>
      </c>
      <c r="F1411" t="s">
        <v>198</v>
      </c>
      <c r="G1411" t="s">
        <v>198</v>
      </c>
      <c r="H1411">
        <v>72.724999999999994</v>
      </c>
      <c r="I1411">
        <v>9.94</v>
      </c>
      <c r="J1411">
        <v>665</v>
      </c>
      <c r="K1411">
        <v>2.1052631578947398</v>
      </c>
      <c r="L1411">
        <v>6</v>
      </c>
      <c r="M1411">
        <v>1</v>
      </c>
      <c r="N1411">
        <v>1</v>
      </c>
      <c r="O1411">
        <v>0</v>
      </c>
      <c r="P1411">
        <v>1</v>
      </c>
      <c r="Q1411" t="s">
        <v>198</v>
      </c>
      <c r="R1411">
        <v>0.13300000000000001</v>
      </c>
      <c r="S1411">
        <v>5.4102512598037702</v>
      </c>
      <c r="T1411" s="8">
        <f t="shared" si="273"/>
        <v>0.57292907250132641</v>
      </c>
      <c r="U1411" s="8">
        <f t="shared" si="274"/>
        <v>0</v>
      </c>
      <c r="V1411" s="7" t="str">
        <f t="shared" si="275"/>
        <v/>
      </c>
      <c r="W1411" t="str">
        <f t="shared" si="276"/>
        <v>n.s.</v>
      </c>
      <c r="X1411" t="str">
        <f t="shared" si="277"/>
        <v>n.s.</v>
      </c>
      <c r="Y1411" t="str">
        <f t="shared" si="278"/>
        <v>n.s.</v>
      </c>
      <c r="Z1411" t="str">
        <f t="shared" si="279"/>
        <v>n.s.</v>
      </c>
      <c r="AA1411">
        <f t="shared" si="280"/>
        <v>1</v>
      </c>
      <c r="AB1411" t="s">
        <v>198</v>
      </c>
      <c r="AC1411" t="s">
        <v>198</v>
      </c>
      <c r="AD1411">
        <v>0.57292907250132641</v>
      </c>
      <c r="AE1411" t="s">
        <v>198</v>
      </c>
      <c r="AF1411" t="s">
        <v>198</v>
      </c>
      <c r="AG1411" t="s">
        <v>198</v>
      </c>
      <c r="AH1411">
        <f t="shared" si="281"/>
        <v>1</v>
      </c>
      <c r="AI1411" t="s">
        <v>198</v>
      </c>
      <c r="AJ1411" t="s">
        <v>198</v>
      </c>
      <c r="AK1411">
        <v>0.4573316254850136</v>
      </c>
      <c r="AL1411" t="s">
        <v>198</v>
      </c>
      <c r="AM1411" t="s">
        <v>198</v>
      </c>
      <c r="AN1411" t="s">
        <v>198</v>
      </c>
      <c r="AO1411">
        <f t="shared" si="282"/>
        <v>1</v>
      </c>
      <c r="AP1411" t="s">
        <v>198</v>
      </c>
      <c r="AQ1411" t="s">
        <v>198</v>
      </c>
      <c r="AR1411">
        <v>1.373</v>
      </c>
      <c r="AS1411" t="s">
        <v>198</v>
      </c>
      <c r="AT1411" t="s">
        <v>198</v>
      </c>
      <c r="AU1411" t="s">
        <v>198</v>
      </c>
      <c r="AV1411" t="s">
        <v>198</v>
      </c>
      <c r="AW1411" t="s">
        <v>198</v>
      </c>
      <c r="AX1411" t="s">
        <v>198</v>
      </c>
      <c r="BL1411" t="str">
        <f t="shared" si="283"/>
        <v/>
      </c>
      <c r="BM1411" t="str">
        <f t="shared" si="284"/>
        <v/>
      </c>
      <c r="BN1411" t="str">
        <f t="shared" si="285"/>
        <v/>
      </c>
      <c r="BO1411" t="s">
        <v>198</v>
      </c>
      <c r="BP1411" t="s">
        <v>198</v>
      </c>
      <c r="BQ1411" t="s">
        <v>198</v>
      </c>
    </row>
    <row r="1412" spans="1:69" hidden="1" x14ac:dyDescent="0.25">
      <c r="A1412"/>
      <c r="B1412" t="s">
        <v>3632</v>
      </c>
      <c r="C1412" t="s">
        <v>3633</v>
      </c>
      <c r="D1412" t="s">
        <v>198</v>
      </c>
      <c r="E1412" t="s">
        <v>198</v>
      </c>
      <c r="F1412" t="s">
        <v>198</v>
      </c>
      <c r="G1412" t="s">
        <v>1930</v>
      </c>
      <c r="H1412">
        <v>116.65</v>
      </c>
      <c r="I1412">
        <v>5.59</v>
      </c>
      <c r="J1412">
        <v>1075</v>
      </c>
      <c r="K1412">
        <v>3.2558139534883699</v>
      </c>
      <c r="L1412">
        <v>3</v>
      </c>
      <c r="M1412">
        <v>2</v>
      </c>
      <c r="N1412">
        <v>2</v>
      </c>
      <c r="O1412">
        <v>0</v>
      </c>
      <c r="P1412">
        <v>1</v>
      </c>
      <c r="Q1412" t="s">
        <v>198</v>
      </c>
      <c r="R1412">
        <v>7.1999999999999995E-2</v>
      </c>
      <c r="S1412">
        <v>9.9500317573547399</v>
      </c>
      <c r="T1412" s="8">
        <f t="shared" ref="T1412:T1475" si="286">IFERROR(AVERAGE(AB1412:AG1412),"")</f>
        <v>-0.65429085301912371</v>
      </c>
      <c r="U1412" s="8">
        <f t="shared" ref="U1412:U1475" si="287">IFERROR(_xlfn.STDEV.P(AB1412:AG1412),"")</f>
        <v>0.91230769866015771</v>
      </c>
      <c r="V1412" s="7">
        <f t="shared" ref="V1412:V1475" si="288">IFERROR(_xlfn.T.TEST(AB1412:AG1412,BE$2:BJ$2,2,2),"")</f>
        <v>0.16524302691373968</v>
      </c>
      <c r="W1412" t="str">
        <f t="shared" ref="W1412:W1475" si="289">IFERROR(IF(AND(T1412^2^0.5&gt;0.5,U1412&lt;T1412^2^0.5,V1412&lt;0.05,AA1412&gt;4),"REGULATED","n.s."),"n.q.")</f>
        <v>n.s.</v>
      </c>
      <c r="X1412" t="str">
        <f t="shared" ref="X1412:X1475" si="290">IFERROR(IF(AND(T1412^2^0.5&gt;0.75,U1412&lt;T1412^2^0.5,V1412&lt;0.05,AA1412&gt;4),"REGULATED","n.s."),"n.q.")</f>
        <v>n.s.</v>
      </c>
      <c r="Y1412" t="str">
        <f t="shared" ref="Y1412:Y1475" si="291">IFERROR(IF(AND(T1412^2^0.5&gt;0.5,U1412&lt;T1412^2^0.5,V1412&lt;0.01,AA1412&gt;4),"REGULATED","n.s."),"n.q.")</f>
        <v>n.s.</v>
      </c>
      <c r="Z1412" t="str">
        <f t="shared" ref="Z1412:Z1475" si="292">IFERROR(IF(AND(T1412^2^0.5&gt;0.75,U1412&lt;T1412^2^0.5,V1412&lt;0.05,AA1412&gt;4),"REGULATED","n.s."),"n.q.")</f>
        <v>n.s.</v>
      </c>
      <c r="AA1412">
        <f t="shared" ref="AA1412:AA1475" si="293">COUNT(AB1412:AG1412)</f>
        <v>3</v>
      </c>
      <c r="AB1412">
        <v>-1.0214624327814106</v>
      </c>
      <c r="AC1412" t="s">
        <v>198</v>
      </c>
      <c r="AD1412">
        <v>-1.5418478075063671</v>
      </c>
      <c r="AE1412" t="s">
        <v>198</v>
      </c>
      <c r="AF1412" t="s">
        <v>198</v>
      </c>
      <c r="AG1412">
        <v>0.60043768123040653</v>
      </c>
      <c r="AH1412">
        <f t="shared" ref="AH1412:AH1475" si="294">COUNT(AI1412:AN1412)</f>
        <v>3</v>
      </c>
      <c r="AI1412">
        <v>-1.2618807112174235</v>
      </c>
      <c r="AJ1412" t="s">
        <v>198</v>
      </c>
      <c r="AK1412">
        <v>-1.6574452545226799</v>
      </c>
      <c r="AL1412" t="s">
        <v>198</v>
      </c>
      <c r="AM1412" t="s">
        <v>198</v>
      </c>
      <c r="AN1412">
        <v>0.55639334852438527</v>
      </c>
      <c r="AO1412">
        <f t="shared" ref="AO1412:AO1475" si="295">COUNT(AP1412:AU1412)</f>
        <v>3</v>
      </c>
      <c r="AP1412">
        <v>0.41699999999999998</v>
      </c>
      <c r="AQ1412" t="s">
        <v>198</v>
      </c>
      <c r="AR1412">
        <v>0.317</v>
      </c>
      <c r="AS1412" t="s">
        <v>198</v>
      </c>
      <c r="AT1412" t="s">
        <v>198</v>
      </c>
      <c r="AU1412">
        <v>0.68</v>
      </c>
      <c r="AV1412" t="s">
        <v>199</v>
      </c>
      <c r="AW1412" t="s">
        <v>198</v>
      </c>
      <c r="AX1412" t="s">
        <v>209</v>
      </c>
      <c r="BL1412" t="str">
        <f t="shared" ref="BL1412:BL1475" si="296">IFERROR(BO1412*-1,"")</f>
        <v/>
      </c>
      <c r="BM1412" t="str">
        <f t="shared" ref="BM1412:BM1475" si="297">IFERROR(BP1412*-1,"")</f>
        <v/>
      </c>
      <c r="BN1412">
        <f t="shared" ref="BN1412:BN1475" si="298">IFERROR(BQ1412*-1,"")</f>
        <v>0.55639334852438527</v>
      </c>
      <c r="BO1412" t="s">
        <v>198</v>
      </c>
      <c r="BP1412" t="s">
        <v>198</v>
      </c>
      <c r="BQ1412">
        <v>-0.55639334852438527</v>
      </c>
    </row>
    <row r="1413" spans="1:69" hidden="1" x14ac:dyDescent="0.25">
      <c r="A1413"/>
      <c r="B1413" t="s">
        <v>3634</v>
      </c>
      <c r="C1413" t="s">
        <v>3635</v>
      </c>
      <c r="D1413" t="s">
        <v>198</v>
      </c>
      <c r="E1413" t="s">
        <v>198</v>
      </c>
      <c r="F1413" t="s">
        <v>198</v>
      </c>
      <c r="G1413" t="s">
        <v>3636</v>
      </c>
      <c r="H1413">
        <v>20.696999999999999</v>
      </c>
      <c r="I1413">
        <v>8.07</v>
      </c>
      <c r="J1413">
        <v>188</v>
      </c>
      <c r="K1413">
        <v>7.4468085106383004</v>
      </c>
      <c r="L1413">
        <v>2</v>
      </c>
      <c r="M1413">
        <v>1</v>
      </c>
      <c r="N1413">
        <v>1</v>
      </c>
      <c r="O1413">
        <v>0</v>
      </c>
      <c r="P1413">
        <v>1</v>
      </c>
      <c r="Q1413" t="s">
        <v>198</v>
      </c>
      <c r="R1413">
        <v>1.1539999999999999</v>
      </c>
      <c r="S1413">
        <v>5.1688504219055202</v>
      </c>
      <c r="T1413" s="8">
        <f t="shared" si="286"/>
        <v>-0.49395197700290738</v>
      </c>
      <c r="U1413" s="8">
        <f t="shared" si="287"/>
        <v>0.53345756151292401</v>
      </c>
      <c r="V1413" s="7">
        <f t="shared" si="288"/>
        <v>9.7124705607625136E-2</v>
      </c>
      <c r="W1413" t="str">
        <f t="shared" si="289"/>
        <v>n.s.</v>
      </c>
      <c r="X1413" t="str">
        <f t="shared" si="290"/>
        <v>n.s.</v>
      </c>
      <c r="Y1413" t="str">
        <f t="shared" si="291"/>
        <v>n.s.</v>
      </c>
      <c r="Z1413" t="str">
        <f t="shared" si="292"/>
        <v>n.s.</v>
      </c>
      <c r="AA1413">
        <f t="shared" si="293"/>
        <v>2</v>
      </c>
      <c r="AB1413">
        <v>3.9505584510016512E-2</v>
      </c>
      <c r="AC1413" t="s">
        <v>198</v>
      </c>
      <c r="AD1413" t="s">
        <v>198</v>
      </c>
      <c r="AE1413" t="s">
        <v>198</v>
      </c>
      <c r="AF1413">
        <v>-1.0274095385158313</v>
      </c>
      <c r="AG1413" t="s">
        <v>198</v>
      </c>
      <c r="AH1413">
        <f t="shared" si="294"/>
        <v>2</v>
      </c>
      <c r="AI1413">
        <v>-0.20091269392599642</v>
      </c>
      <c r="AJ1413" t="s">
        <v>198</v>
      </c>
      <c r="AK1413" t="s">
        <v>198</v>
      </c>
      <c r="AL1413" t="s">
        <v>198</v>
      </c>
      <c r="AM1413">
        <v>-1.2252749298695693</v>
      </c>
      <c r="AN1413" t="s">
        <v>198</v>
      </c>
      <c r="AO1413">
        <f t="shared" si="295"/>
        <v>2</v>
      </c>
      <c r="AP1413">
        <v>0.87</v>
      </c>
      <c r="AQ1413" t="s">
        <v>198</v>
      </c>
      <c r="AR1413" t="s">
        <v>198</v>
      </c>
      <c r="AS1413" t="s">
        <v>198</v>
      </c>
      <c r="AT1413">
        <v>2.3380000000000001</v>
      </c>
      <c r="AU1413" t="s">
        <v>198</v>
      </c>
      <c r="AV1413" t="s">
        <v>198</v>
      </c>
      <c r="AW1413" t="s">
        <v>198</v>
      </c>
      <c r="AX1413" t="s">
        <v>198</v>
      </c>
      <c r="BL1413" t="str">
        <f t="shared" si="296"/>
        <v/>
      </c>
      <c r="BM1413">
        <f t="shared" si="297"/>
        <v>-1.2252749298695693</v>
      </c>
      <c r="BN1413" t="str">
        <f t="shared" si="298"/>
        <v/>
      </c>
      <c r="BO1413" t="s">
        <v>198</v>
      </c>
      <c r="BP1413">
        <v>1.2252749298695693</v>
      </c>
      <c r="BQ1413" t="s">
        <v>198</v>
      </c>
    </row>
    <row r="1414" spans="1:69" hidden="1" x14ac:dyDescent="0.25">
      <c r="A1414"/>
      <c r="B1414" t="s">
        <v>3637</v>
      </c>
      <c r="C1414" t="s">
        <v>3638</v>
      </c>
      <c r="D1414" t="s">
        <v>3639</v>
      </c>
      <c r="E1414" t="s">
        <v>3640</v>
      </c>
      <c r="F1414" t="s">
        <v>858</v>
      </c>
      <c r="G1414" t="s">
        <v>198</v>
      </c>
      <c r="H1414">
        <v>12.269</v>
      </c>
      <c r="I1414">
        <v>6.06</v>
      </c>
      <c r="J1414">
        <v>119</v>
      </c>
      <c r="K1414">
        <v>26.890756302521002</v>
      </c>
      <c r="L1414">
        <v>5</v>
      </c>
      <c r="M1414">
        <v>1</v>
      </c>
      <c r="N1414">
        <v>1</v>
      </c>
      <c r="O1414">
        <v>0</v>
      </c>
      <c r="P1414">
        <v>1</v>
      </c>
      <c r="Q1414" t="s">
        <v>198</v>
      </c>
      <c r="R1414">
        <v>2.1619999999999999</v>
      </c>
      <c r="S1414">
        <v>29.5340139865875</v>
      </c>
      <c r="T1414" s="8" t="str">
        <f t="shared" si="286"/>
        <v/>
      </c>
      <c r="U1414" s="8" t="str">
        <f t="shared" si="287"/>
        <v/>
      </c>
      <c r="V1414" s="7" t="str">
        <f t="shared" si="288"/>
        <v/>
      </c>
      <c r="W1414" t="str">
        <f t="shared" si="289"/>
        <v>n.q.</v>
      </c>
      <c r="X1414" t="str">
        <f t="shared" si="290"/>
        <v>n.q.</v>
      </c>
      <c r="Y1414" t="str">
        <f t="shared" si="291"/>
        <v>n.q.</v>
      </c>
      <c r="Z1414" t="str">
        <f t="shared" si="292"/>
        <v>n.q.</v>
      </c>
      <c r="AA1414">
        <f t="shared" si="293"/>
        <v>0</v>
      </c>
      <c r="AB1414" t="s">
        <v>198</v>
      </c>
      <c r="AC1414" t="s">
        <v>198</v>
      </c>
      <c r="AD1414" t="s">
        <v>198</v>
      </c>
      <c r="AE1414" t="s">
        <v>198</v>
      </c>
      <c r="AF1414" t="s">
        <v>198</v>
      </c>
      <c r="AG1414" t="s">
        <v>198</v>
      </c>
      <c r="AH1414">
        <f t="shared" si="294"/>
        <v>0</v>
      </c>
      <c r="AI1414" t="s">
        <v>198</v>
      </c>
      <c r="AJ1414" t="s">
        <v>198</v>
      </c>
      <c r="AK1414" t="s">
        <v>198</v>
      </c>
      <c r="AL1414" t="s">
        <v>198</v>
      </c>
      <c r="AM1414" t="s">
        <v>198</v>
      </c>
      <c r="AN1414" t="s">
        <v>198</v>
      </c>
      <c r="AO1414">
        <f t="shared" si="295"/>
        <v>0</v>
      </c>
      <c r="AP1414" t="s">
        <v>198</v>
      </c>
      <c r="AQ1414" t="s">
        <v>198</v>
      </c>
      <c r="AR1414" t="s">
        <v>198</v>
      </c>
      <c r="AS1414" t="s">
        <v>198</v>
      </c>
      <c r="AT1414" t="s">
        <v>198</v>
      </c>
      <c r="AU1414" t="s">
        <v>198</v>
      </c>
      <c r="AV1414" t="s">
        <v>198</v>
      </c>
      <c r="AW1414" t="s">
        <v>1254</v>
      </c>
      <c r="AX1414" t="s">
        <v>198</v>
      </c>
      <c r="BL1414" t="str">
        <f t="shared" si="296"/>
        <v/>
      </c>
      <c r="BM1414" t="str">
        <f t="shared" si="297"/>
        <v/>
      </c>
      <c r="BN1414" t="str">
        <f t="shared" si="298"/>
        <v/>
      </c>
      <c r="BO1414" t="s">
        <v>198</v>
      </c>
      <c r="BP1414" t="s">
        <v>198</v>
      </c>
      <c r="BQ1414" t="s">
        <v>198</v>
      </c>
    </row>
    <row r="1415" spans="1:69" hidden="1" x14ac:dyDescent="0.25">
      <c r="A1415"/>
      <c r="B1415" t="s">
        <v>3641</v>
      </c>
      <c r="C1415" t="s">
        <v>3642</v>
      </c>
      <c r="D1415" t="s">
        <v>198</v>
      </c>
      <c r="E1415" t="s">
        <v>198</v>
      </c>
      <c r="F1415" t="s">
        <v>198</v>
      </c>
      <c r="G1415" t="s">
        <v>198</v>
      </c>
      <c r="H1415">
        <v>86.994</v>
      </c>
      <c r="I1415">
        <v>8</v>
      </c>
      <c r="J1415">
        <v>793</v>
      </c>
      <c r="K1415">
        <v>4.5397225725094597</v>
      </c>
      <c r="L1415">
        <v>3</v>
      </c>
      <c r="M1415">
        <v>3</v>
      </c>
      <c r="N1415">
        <v>3</v>
      </c>
      <c r="O1415">
        <v>0</v>
      </c>
      <c r="P1415">
        <v>1</v>
      </c>
      <c r="Q1415" t="s">
        <v>198</v>
      </c>
      <c r="R1415">
        <v>0.155</v>
      </c>
      <c r="S1415">
        <v>7.0779066085815403</v>
      </c>
      <c r="T1415" s="8">
        <f t="shared" si="286"/>
        <v>-3.658430502875758</v>
      </c>
      <c r="U1415" s="8">
        <f t="shared" si="287"/>
        <v>2.6697953365850013</v>
      </c>
      <c r="V1415" s="7">
        <f t="shared" si="288"/>
        <v>2.7091294869288685E-2</v>
      </c>
      <c r="W1415" t="str">
        <f t="shared" si="289"/>
        <v>n.s.</v>
      </c>
      <c r="X1415" t="str">
        <f t="shared" si="290"/>
        <v>n.s.</v>
      </c>
      <c r="Y1415" t="str">
        <f t="shared" si="291"/>
        <v>n.s.</v>
      </c>
      <c r="Z1415" t="str">
        <f t="shared" si="292"/>
        <v>n.s.</v>
      </c>
      <c r="AA1415">
        <f t="shared" si="293"/>
        <v>2</v>
      </c>
      <c r="AB1415" t="s">
        <v>198</v>
      </c>
      <c r="AC1415">
        <v>-6.3282258394607593</v>
      </c>
      <c r="AD1415" t="s">
        <v>198</v>
      </c>
      <c r="AE1415" t="s">
        <v>198</v>
      </c>
      <c r="AF1415">
        <v>-0.98863516629075665</v>
      </c>
      <c r="AG1415" t="s">
        <v>198</v>
      </c>
      <c r="AH1415">
        <f t="shared" si="294"/>
        <v>2</v>
      </c>
      <c r="AI1415" t="s">
        <v>198</v>
      </c>
      <c r="AJ1415">
        <v>-6.6438561897747244</v>
      </c>
      <c r="AK1415" t="s">
        <v>198</v>
      </c>
      <c r="AL1415" t="s">
        <v>198</v>
      </c>
      <c r="AM1415">
        <v>-1.1865005576444947</v>
      </c>
      <c r="AN1415" t="s">
        <v>198</v>
      </c>
      <c r="AO1415">
        <f t="shared" si="295"/>
        <v>2</v>
      </c>
      <c r="AP1415" t="s">
        <v>198</v>
      </c>
      <c r="AQ1415">
        <v>0.01</v>
      </c>
      <c r="AR1415" t="s">
        <v>198</v>
      </c>
      <c r="AS1415" t="s">
        <v>198</v>
      </c>
      <c r="AT1415">
        <v>2.2759999999999998</v>
      </c>
      <c r="AU1415" t="s">
        <v>198</v>
      </c>
      <c r="AV1415" t="s">
        <v>198</v>
      </c>
      <c r="AW1415" t="s">
        <v>198</v>
      </c>
      <c r="AX1415" t="s">
        <v>198</v>
      </c>
      <c r="BL1415" t="str">
        <f t="shared" si="296"/>
        <v/>
      </c>
      <c r="BM1415">
        <f t="shared" si="297"/>
        <v>-1.1865005576444947</v>
      </c>
      <c r="BN1415" t="str">
        <f t="shared" si="298"/>
        <v/>
      </c>
      <c r="BO1415" t="s">
        <v>198</v>
      </c>
      <c r="BP1415">
        <v>1.1865005576444947</v>
      </c>
      <c r="BQ1415" t="s">
        <v>198</v>
      </c>
    </row>
    <row r="1416" spans="1:69" hidden="1" x14ac:dyDescent="0.25">
      <c r="A1416"/>
      <c r="B1416" t="s">
        <v>3643</v>
      </c>
      <c r="C1416" t="s">
        <v>3644</v>
      </c>
      <c r="D1416" t="s">
        <v>198</v>
      </c>
      <c r="E1416" t="s">
        <v>198</v>
      </c>
      <c r="F1416" t="s">
        <v>198</v>
      </c>
      <c r="G1416" t="s">
        <v>3645</v>
      </c>
      <c r="H1416">
        <v>126.16200000000001</v>
      </c>
      <c r="I1416">
        <v>6.35</v>
      </c>
      <c r="J1416">
        <v>1146</v>
      </c>
      <c r="K1416">
        <v>1.2216404886562</v>
      </c>
      <c r="L1416">
        <v>3</v>
      </c>
      <c r="M1416">
        <v>1</v>
      </c>
      <c r="N1416">
        <v>1</v>
      </c>
      <c r="O1416">
        <v>0</v>
      </c>
      <c r="P1416">
        <v>1</v>
      </c>
      <c r="Q1416" t="s">
        <v>198</v>
      </c>
      <c r="R1416">
        <v>8.5999999999999993E-2</v>
      </c>
      <c r="S1416">
        <v>6.9701592922210702</v>
      </c>
      <c r="T1416" s="8">
        <f t="shared" si="286"/>
        <v>2.239858007819473</v>
      </c>
      <c r="U1416" s="8">
        <f t="shared" si="287"/>
        <v>0.18985587033751461</v>
      </c>
      <c r="V1416" s="7">
        <f t="shared" si="288"/>
        <v>2.6792746833971253E-7</v>
      </c>
      <c r="W1416" t="str">
        <f t="shared" si="289"/>
        <v>n.s.</v>
      </c>
      <c r="X1416" t="str">
        <f t="shared" si="290"/>
        <v>n.s.</v>
      </c>
      <c r="Y1416" t="str">
        <f t="shared" si="291"/>
        <v>n.s.</v>
      </c>
      <c r="Z1416" t="str">
        <f t="shared" si="292"/>
        <v>n.s.</v>
      </c>
      <c r="AA1416">
        <f t="shared" si="293"/>
        <v>2</v>
      </c>
      <c r="AB1416" t="s">
        <v>198</v>
      </c>
      <c r="AC1416" t="s">
        <v>198</v>
      </c>
      <c r="AD1416">
        <v>2.4297138781569876</v>
      </c>
      <c r="AE1416">
        <v>2.0500021374819584</v>
      </c>
      <c r="AF1416" t="s">
        <v>198</v>
      </c>
      <c r="AG1416" t="s">
        <v>198</v>
      </c>
      <c r="AH1416">
        <f t="shared" si="294"/>
        <v>2</v>
      </c>
      <c r="AI1416" t="s">
        <v>198</v>
      </c>
      <c r="AJ1416" t="s">
        <v>198</v>
      </c>
      <c r="AK1416">
        <v>2.314116431140675</v>
      </c>
      <c r="AL1416">
        <v>1.6483716708972176</v>
      </c>
      <c r="AM1416" t="s">
        <v>198</v>
      </c>
      <c r="AN1416" t="s">
        <v>198</v>
      </c>
      <c r="AO1416">
        <f t="shared" si="295"/>
        <v>2</v>
      </c>
      <c r="AP1416" t="s">
        <v>198</v>
      </c>
      <c r="AQ1416" t="s">
        <v>198</v>
      </c>
      <c r="AR1416">
        <v>4.9729999999999999</v>
      </c>
      <c r="AS1416">
        <v>0.31900000000000001</v>
      </c>
      <c r="AT1416" t="s">
        <v>198</v>
      </c>
      <c r="AU1416" t="s">
        <v>198</v>
      </c>
      <c r="AV1416" t="s">
        <v>199</v>
      </c>
      <c r="AW1416" t="s">
        <v>198</v>
      </c>
      <c r="AX1416" t="s">
        <v>201</v>
      </c>
      <c r="BL1416">
        <f t="shared" si="296"/>
        <v>1.6483716708972176</v>
      </c>
      <c r="BM1416" t="str">
        <f t="shared" si="297"/>
        <v/>
      </c>
      <c r="BN1416" t="str">
        <f t="shared" si="298"/>
        <v/>
      </c>
      <c r="BO1416">
        <v>-1.6483716708972176</v>
      </c>
      <c r="BP1416" t="s">
        <v>198</v>
      </c>
      <c r="BQ1416" t="s">
        <v>198</v>
      </c>
    </row>
    <row r="1417" spans="1:69" hidden="1" x14ac:dyDescent="0.25">
      <c r="A1417"/>
      <c r="B1417" t="s">
        <v>3646</v>
      </c>
      <c r="C1417" t="s">
        <v>3647</v>
      </c>
      <c r="D1417" t="s">
        <v>198</v>
      </c>
      <c r="E1417" t="s">
        <v>198</v>
      </c>
      <c r="F1417" t="s">
        <v>198</v>
      </c>
      <c r="G1417" t="s">
        <v>1696</v>
      </c>
      <c r="H1417">
        <v>247.65199999999999</v>
      </c>
      <c r="I1417">
        <v>5.91</v>
      </c>
      <c r="J1417">
        <v>2283</v>
      </c>
      <c r="K1417">
        <v>1.7520805957073999</v>
      </c>
      <c r="L1417">
        <v>3</v>
      </c>
      <c r="M1417">
        <v>3</v>
      </c>
      <c r="N1417">
        <v>3</v>
      </c>
      <c r="O1417">
        <v>0</v>
      </c>
      <c r="P1417">
        <v>1</v>
      </c>
      <c r="Q1417" t="s">
        <v>198</v>
      </c>
      <c r="R1417">
        <v>4.8000000000000001E-2</v>
      </c>
      <c r="S1417">
        <v>6.3274108171463004</v>
      </c>
      <c r="T1417" s="8" t="str">
        <f t="shared" si="286"/>
        <v/>
      </c>
      <c r="U1417" s="8" t="str">
        <f t="shared" si="287"/>
        <v/>
      </c>
      <c r="V1417" s="7" t="str">
        <f t="shared" si="288"/>
        <v/>
      </c>
      <c r="W1417" t="str">
        <f t="shared" si="289"/>
        <v>n.q.</v>
      </c>
      <c r="X1417" t="str">
        <f t="shared" si="290"/>
        <v>n.q.</v>
      </c>
      <c r="Y1417" t="str">
        <f t="shared" si="291"/>
        <v>n.q.</v>
      </c>
      <c r="Z1417" t="str">
        <f t="shared" si="292"/>
        <v>n.q.</v>
      </c>
      <c r="AA1417">
        <f t="shared" si="293"/>
        <v>0</v>
      </c>
      <c r="AB1417" t="s">
        <v>198</v>
      </c>
      <c r="AC1417" t="s">
        <v>198</v>
      </c>
      <c r="AD1417" t="s">
        <v>198</v>
      </c>
      <c r="AE1417" t="s">
        <v>198</v>
      </c>
      <c r="AF1417" t="s">
        <v>198</v>
      </c>
      <c r="AG1417" t="s">
        <v>198</v>
      </c>
      <c r="AH1417">
        <f t="shared" si="294"/>
        <v>0</v>
      </c>
      <c r="AI1417" t="s">
        <v>198</v>
      </c>
      <c r="AJ1417" t="s">
        <v>198</v>
      </c>
      <c r="AK1417" t="s">
        <v>198</v>
      </c>
      <c r="AL1417" t="s">
        <v>198</v>
      </c>
      <c r="AM1417" t="s">
        <v>198</v>
      </c>
      <c r="AN1417" t="s">
        <v>198</v>
      </c>
      <c r="AO1417">
        <f t="shared" si="295"/>
        <v>0</v>
      </c>
      <c r="AP1417" t="s">
        <v>198</v>
      </c>
      <c r="AQ1417" t="s">
        <v>198</v>
      </c>
      <c r="AR1417" t="s">
        <v>198</v>
      </c>
      <c r="AS1417" t="s">
        <v>198</v>
      </c>
      <c r="AT1417" t="s">
        <v>198</v>
      </c>
      <c r="AU1417" t="s">
        <v>198</v>
      </c>
      <c r="AV1417" t="s">
        <v>1449</v>
      </c>
      <c r="AW1417" t="s">
        <v>198</v>
      </c>
      <c r="AX1417" t="s">
        <v>198</v>
      </c>
      <c r="BL1417" t="str">
        <f t="shared" si="296"/>
        <v/>
      </c>
      <c r="BM1417" t="str">
        <f t="shared" si="297"/>
        <v/>
      </c>
      <c r="BN1417" t="str">
        <f t="shared" si="298"/>
        <v/>
      </c>
      <c r="BO1417" t="s">
        <v>198</v>
      </c>
      <c r="BP1417" t="s">
        <v>198</v>
      </c>
      <c r="BQ1417" t="s">
        <v>198</v>
      </c>
    </row>
    <row r="1418" spans="1:69" hidden="1" x14ac:dyDescent="0.25">
      <c r="A1418"/>
      <c r="B1418" t="s">
        <v>3648</v>
      </c>
      <c r="C1418" t="s">
        <v>3649</v>
      </c>
      <c r="D1418" t="s">
        <v>198</v>
      </c>
      <c r="E1418" t="s">
        <v>198</v>
      </c>
      <c r="F1418" t="s">
        <v>198</v>
      </c>
      <c r="G1418" t="s">
        <v>3650</v>
      </c>
      <c r="H1418">
        <v>27.605</v>
      </c>
      <c r="I1418">
        <v>6.2</v>
      </c>
      <c r="J1418">
        <v>255</v>
      </c>
      <c r="K1418">
        <v>4.7058823529411802</v>
      </c>
      <c r="L1418">
        <v>5</v>
      </c>
      <c r="M1418">
        <v>1</v>
      </c>
      <c r="N1418">
        <v>1</v>
      </c>
      <c r="O1418">
        <v>0</v>
      </c>
      <c r="P1418">
        <v>1</v>
      </c>
      <c r="Q1418" t="s">
        <v>198</v>
      </c>
      <c r="R1418">
        <v>0.58499999999999996</v>
      </c>
      <c r="S1418">
        <v>10.945362806320199</v>
      </c>
      <c r="T1418" s="8">
        <f t="shared" si="286"/>
        <v>-0.29685615134231735</v>
      </c>
      <c r="U1418" s="8">
        <f t="shared" si="287"/>
        <v>0.14519274738598295</v>
      </c>
      <c r="V1418" s="7">
        <f t="shared" si="288"/>
        <v>3.0933631346713947E-3</v>
      </c>
      <c r="W1418" t="str">
        <f t="shared" si="289"/>
        <v>n.s.</v>
      </c>
      <c r="X1418" t="str">
        <f t="shared" si="290"/>
        <v>n.s.</v>
      </c>
      <c r="Y1418" t="str">
        <f t="shared" si="291"/>
        <v>n.s.</v>
      </c>
      <c r="Z1418" t="str">
        <f t="shared" si="292"/>
        <v>n.s.</v>
      </c>
      <c r="AA1418">
        <f t="shared" si="293"/>
        <v>3</v>
      </c>
      <c r="AB1418" t="s">
        <v>198</v>
      </c>
      <c r="AC1418" t="s">
        <v>198</v>
      </c>
      <c r="AD1418" t="s">
        <v>198</v>
      </c>
      <c r="AE1418">
        <v>-0.3347579341187199</v>
      </c>
      <c r="AF1418">
        <v>-0.10313686467907629</v>
      </c>
      <c r="AG1418">
        <v>-0.45267365522915592</v>
      </c>
      <c r="AH1418">
        <f t="shared" si="294"/>
        <v>3</v>
      </c>
      <c r="AI1418" t="s">
        <v>198</v>
      </c>
      <c r="AJ1418" t="s">
        <v>198</v>
      </c>
      <c r="AK1418" t="s">
        <v>198</v>
      </c>
      <c r="AL1418">
        <v>-0.73638840070346046</v>
      </c>
      <c r="AM1418">
        <v>-0.30100225603281427</v>
      </c>
      <c r="AN1418">
        <v>-0.49671798793517713</v>
      </c>
      <c r="AO1418">
        <f t="shared" si="295"/>
        <v>3</v>
      </c>
      <c r="AP1418" t="s">
        <v>198</v>
      </c>
      <c r="AQ1418" t="s">
        <v>198</v>
      </c>
      <c r="AR1418" t="s">
        <v>198</v>
      </c>
      <c r="AS1418">
        <v>1.6659999999999999</v>
      </c>
      <c r="AT1418">
        <v>1.232</v>
      </c>
      <c r="AU1418">
        <v>1.411</v>
      </c>
      <c r="AV1418" t="s">
        <v>199</v>
      </c>
      <c r="AW1418" t="s">
        <v>198</v>
      </c>
      <c r="AX1418" t="s">
        <v>209</v>
      </c>
      <c r="BL1418">
        <f t="shared" si="296"/>
        <v>-0.73638840070346046</v>
      </c>
      <c r="BM1418">
        <f t="shared" si="297"/>
        <v>-0.30100225603281427</v>
      </c>
      <c r="BN1418">
        <f t="shared" si="298"/>
        <v>-0.49671798793517713</v>
      </c>
      <c r="BO1418">
        <v>0.73638840070346046</v>
      </c>
      <c r="BP1418">
        <v>0.30100225603281427</v>
      </c>
      <c r="BQ1418">
        <v>0.49671798793517713</v>
      </c>
    </row>
    <row r="1419" spans="1:69" hidden="1" x14ac:dyDescent="0.25">
      <c r="A1419"/>
      <c r="B1419" t="s">
        <v>3651</v>
      </c>
      <c r="C1419" t="s">
        <v>3652</v>
      </c>
      <c r="D1419" t="s">
        <v>198</v>
      </c>
      <c r="E1419" t="s">
        <v>198</v>
      </c>
      <c r="F1419" t="s">
        <v>198</v>
      </c>
      <c r="G1419" t="s">
        <v>3653</v>
      </c>
      <c r="H1419">
        <v>136.298</v>
      </c>
      <c r="I1419">
        <v>6.93</v>
      </c>
      <c r="J1419">
        <v>1206</v>
      </c>
      <c r="K1419">
        <v>1.32669983416252</v>
      </c>
      <c r="L1419">
        <v>7</v>
      </c>
      <c r="M1419">
        <v>2</v>
      </c>
      <c r="N1419">
        <v>1</v>
      </c>
      <c r="O1419">
        <v>0</v>
      </c>
      <c r="P1419">
        <v>1</v>
      </c>
      <c r="Q1419" t="s">
        <v>198</v>
      </c>
      <c r="R1419">
        <v>9.9000000000000005E-2</v>
      </c>
      <c r="S1419">
        <v>12.209697127342199</v>
      </c>
      <c r="T1419" s="8">
        <f t="shared" si="286"/>
        <v>1.3051037879271594</v>
      </c>
      <c r="U1419" s="8">
        <f t="shared" si="287"/>
        <v>0.41125927214073948</v>
      </c>
      <c r="V1419" s="7">
        <f t="shared" si="288"/>
        <v>5.2302253893318491E-4</v>
      </c>
      <c r="W1419" t="str">
        <f t="shared" si="289"/>
        <v>n.s.</v>
      </c>
      <c r="X1419" t="str">
        <f t="shared" si="290"/>
        <v>n.s.</v>
      </c>
      <c r="Y1419" t="str">
        <f t="shared" si="291"/>
        <v>n.s.</v>
      </c>
      <c r="Z1419" t="str">
        <f t="shared" si="292"/>
        <v>n.s.</v>
      </c>
      <c r="AA1419">
        <f t="shared" si="293"/>
        <v>2</v>
      </c>
      <c r="AB1419" t="s">
        <v>198</v>
      </c>
      <c r="AC1419">
        <v>0.89384451578641988</v>
      </c>
      <c r="AD1419" t="s">
        <v>198</v>
      </c>
      <c r="AE1419">
        <v>1.716363060067899</v>
      </c>
      <c r="AF1419" t="s">
        <v>198</v>
      </c>
      <c r="AG1419" t="s">
        <v>198</v>
      </c>
      <c r="AH1419">
        <f t="shared" si="294"/>
        <v>2</v>
      </c>
      <c r="AI1419" t="s">
        <v>198</v>
      </c>
      <c r="AJ1419">
        <v>0.57821416547245441</v>
      </c>
      <c r="AK1419" t="s">
        <v>198</v>
      </c>
      <c r="AL1419">
        <v>1.3147325934831584</v>
      </c>
      <c r="AM1419" t="s">
        <v>198</v>
      </c>
      <c r="AN1419" t="s">
        <v>198</v>
      </c>
      <c r="AO1419">
        <f t="shared" si="295"/>
        <v>2</v>
      </c>
      <c r="AP1419" t="s">
        <v>198</v>
      </c>
      <c r="AQ1419">
        <v>1.4930000000000001</v>
      </c>
      <c r="AR1419" t="s">
        <v>198</v>
      </c>
      <c r="AS1419">
        <v>0.40200000000000002</v>
      </c>
      <c r="AT1419" t="s">
        <v>198</v>
      </c>
      <c r="AU1419" t="s">
        <v>198</v>
      </c>
      <c r="AV1419" t="s">
        <v>198</v>
      </c>
      <c r="AW1419" t="s">
        <v>198</v>
      </c>
      <c r="AX1419" t="s">
        <v>222</v>
      </c>
      <c r="BL1419">
        <f t="shared" si="296"/>
        <v>1.3147325934831584</v>
      </c>
      <c r="BM1419" t="str">
        <f t="shared" si="297"/>
        <v/>
      </c>
      <c r="BN1419" t="str">
        <f t="shared" si="298"/>
        <v/>
      </c>
      <c r="BO1419">
        <v>-1.3147325934831584</v>
      </c>
      <c r="BP1419" t="s">
        <v>198</v>
      </c>
      <c r="BQ1419" t="s">
        <v>198</v>
      </c>
    </row>
    <row r="1420" spans="1:69" hidden="1" x14ac:dyDescent="0.25">
      <c r="A1420"/>
      <c r="B1420" t="s">
        <v>3654</v>
      </c>
      <c r="C1420" t="s">
        <v>3655</v>
      </c>
      <c r="D1420" t="s">
        <v>3656</v>
      </c>
      <c r="E1420" t="s">
        <v>3657</v>
      </c>
      <c r="F1420" t="s">
        <v>858</v>
      </c>
      <c r="G1420" t="s">
        <v>407</v>
      </c>
      <c r="H1420">
        <v>10.781000000000001</v>
      </c>
      <c r="I1420">
        <v>9.6999999999999993</v>
      </c>
      <c r="J1420">
        <v>91</v>
      </c>
      <c r="K1420">
        <v>12.0879120879121</v>
      </c>
      <c r="L1420">
        <v>6</v>
      </c>
      <c r="M1420">
        <v>1</v>
      </c>
      <c r="N1420">
        <v>1</v>
      </c>
      <c r="O1420">
        <v>0</v>
      </c>
      <c r="P1420">
        <v>1</v>
      </c>
      <c r="Q1420" t="s">
        <v>198</v>
      </c>
      <c r="R1420">
        <v>1.512</v>
      </c>
      <c r="S1420">
        <v>14.755413889884901</v>
      </c>
      <c r="T1420" s="8">
        <f t="shared" si="286"/>
        <v>0.70461269670306981</v>
      </c>
      <c r="U1420" s="8">
        <f t="shared" si="287"/>
        <v>6.7921868628265811E-2</v>
      </c>
      <c r="V1420" s="7">
        <f t="shared" si="288"/>
        <v>8.9116978365664828E-8</v>
      </c>
      <c r="W1420" t="str">
        <f t="shared" si="289"/>
        <v>n.s.</v>
      </c>
      <c r="X1420" t="str">
        <f t="shared" si="290"/>
        <v>n.s.</v>
      </c>
      <c r="Y1420" t="str">
        <f t="shared" si="291"/>
        <v>n.s.</v>
      </c>
      <c r="Z1420" t="str">
        <f t="shared" si="292"/>
        <v>n.s.</v>
      </c>
      <c r="AA1420">
        <f t="shared" si="293"/>
        <v>3</v>
      </c>
      <c r="AB1420" t="s">
        <v>198</v>
      </c>
      <c r="AC1420" t="s">
        <v>198</v>
      </c>
      <c r="AD1420">
        <v>0.68606037804235398</v>
      </c>
      <c r="AE1420" t="s">
        <v>198</v>
      </c>
      <c r="AF1420">
        <v>0.63226821549951295</v>
      </c>
      <c r="AG1420">
        <v>0.7955094965673426</v>
      </c>
      <c r="AH1420">
        <f t="shared" si="294"/>
        <v>3</v>
      </c>
      <c r="AI1420" t="s">
        <v>198</v>
      </c>
      <c r="AJ1420" t="s">
        <v>198</v>
      </c>
      <c r="AK1420">
        <v>0.57046293102604118</v>
      </c>
      <c r="AL1420" t="s">
        <v>198</v>
      </c>
      <c r="AM1420">
        <v>0.43440282414577491</v>
      </c>
      <c r="AN1420">
        <v>0.75146516386132134</v>
      </c>
      <c r="AO1420">
        <f t="shared" si="295"/>
        <v>3</v>
      </c>
      <c r="AP1420" t="s">
        <v>198</v>
      </c>
      <c r="AQ1420" t="s">
        <v>198</v>
      </c>
      <c r="AR1420">
        <v>1.4850000000000001</v>
      </c>
      <c r="AS1420" t="s">
        <v>198</v>
      </c>
      <c r="AT1420">
        <v>0.74</v>
      </c>
      <c r="AU1420">
        <v>0.59399999999999997</v>
      </c>
      <c r="AV1420" t="s">
        <v>199</v>
      </c>
      <c r="AW1420" t="s">
        <v>1784</v>
      </c>
      <c r="AX1420" t="s">
        <v>198</v>
      </c>
      <c r="BL1420" t="str">
        <f t="shared" si="296"/>
        <v/>
      </c>
      <c r="BM1420">
        <f t="shared" si="297"/>
        <v>0.43440282414577491</v>
      </c>
      <c r="BN1420">
        <f t="shared" si="298"/>
        <v>0.75146516386132134</v>
      </c>
      <c r="BO1420" t="s">
        <v>198</v>
      </c>
      <c r="BP1420">
        <v>-0.43440282414577491</v>
      </c>
      <c r="BQ1420">
        <v>-0.75146516386132134</v>
      </c>
    </row>
    <row r="1421" spans="1:69" hidden="1" x14ac:dyDescent="0.25">
      <c r="A1421"/>
      <c r="B1421" t="s">
        <v>3658</v>
      </c>
      <c r="C1421" t="s">
        <v>3659</v>
      </c>
      <c r="D1421" t="s">
        <v>198</v>
      </c>
      <c r="E1421" t="s">
        <v>198</v>
      </c>
      <c r="F1421" t="s">
        <v>198</v>
      </c>
      <c r="G1421" t="s">
        <v>3660</v>
      </c>
      <c r="H1421">
        <v>138.13800000000001</v>
      </c>
      <c r="I1421">
        <v>8.18</v>
      </c>
      <c r="J1421">
        <v>1260</v>
      </c>
      <c r="K1421">
        <v>2.8571428571428599</v>
      </c>
      <c r="L1421">
        <v>3</v>
      </c>
      <c r="M1421">
        <v>3</v>
      </c>
      <c r="N1421">
        <v>3</v>
      </c>
      <c r="O1421">
        <v>0</v>
      </c>
      <c r="P1421">
        <v>1</v>
      </c>
      <c r="Q1421" t="s">
        <v>198</v>
      </c>
      <c r="R1421">
        <v>9.6000000000000002E-2</v>
      </c>
      <c r="S1421">
        <v>7.4134142398834202</v>
      </c>
      <c r="T1421" s="8">
        <f t="shared" si="286"/>
        <v>-2.081265377205459</v>
      </c>
      <c r="U1421" s="8">
        <f t="shared" si="287"/>
        <v>6.339661321230075</v>
      </c>
      <c r="V1421" s="7">
        <f t="shared" si="288"/>
        <v>0.50113568481208137</v>
      </c>
      <c r="W1421" t="str">
        <f t="shared" si="289"/>
        <v>n.s.</v>
      </c>
      <c r="X1421" t="str">
        <f t="shared" si="290"/>
        <v>n.s.</v>
      </c>
      <c r="Y1421" t="str">
        <f t="shared" si="291"/>
        <v>n.s.</v>
      </c>
      <c r="Z1421" t="str">
        <f t="shared" si="292"/>
        <v>n.s.</v>
      </c>
      <c r="AA1421">
        <f t="shared" si="293"/>
        <v>3</v>
      </c>
      <c r="AB1421">
        <v>6.8842744682107382</v>
      </c>
      <c r="AC1421" t="s">
        <v>198</v>
      </c>
      <c r="AD1421">
        <v>-6.5282587427584113</v>
      </c>
      <c r="AE1421" t="s">
        <v>198</v>
      </c>
      <c r="AF1421" t="s">
        <v>198</v>
      </c>
      <c r="AG1421">
        <v>-6.5998118570687039</v>
      </c>
      <c r="AH1421">
        <f t="shared" si="294"/>
        <v>3</v>
      </c>
      <c r="AI1421">
        <v>6.6438561897747253</v>
      </c>
      <c r="AJ1421" t="s">
        <v>198</v>
      </c>
      <c r="AK1421">
        <v>-6.6438561897747244</v>
      </c>
      <c r="AL1421" t="s">
        <v>198</v>
      </c>
      <c r="AM1421" t="s">
        <v>198</v>
      </c>
      <c r="AN1421">
        <v>-6.6438561897747253</v>
      </c>
      <c r="AO1421">
        <f t="shared" si="295"/>
        <v>3</v>
      </c>
      <c r="AP1421">
        <v>100</v>
      </c>
      <c r="AQ1421" t="s">
        <v>198</v>
      </c>
      <c r="AR1421">
        <v>0.01</v>
      </c>
      <c r="AS1421" t="s">
        <v>198</v>
      </c>
      <c r="AT1421" t="s">
        <v>198</v>
      </c>
      <c r="AU1421">
        <v>100</v>
      </c>
      <c r="AV1421" t="s">
        <v>1239</v>
      </c>
      <c r="AW1421" t="s">
        <v>198</v>
      </c>
      <c r="AX1421" t="s">
        <v>2525</v>
      </c>
      <c r="BL1421" t="str">
        <f t="shared" si="296"/>
        <v/>
      </c>
      <c r="BM1421" t="str">
        <f t="shared" si="297"/>
        <v/>
      </c>
      <c r="BN1421">
        <f t="shared" si="298"/>
        <v>-6.6438561897747253</v>
      </c>
      <c r="BO1421" t="s">
        <v>198</v>
      </c>
      <c r="BP1421" t="s">
        <v>198</v>
      </c>
      <c r="BQ1421">
        <v>6.6438561897747253</v>
      </c>
    </row>
    <row r="1422" spans="1:69" hidden="1" x14ac:dyDescent="0.25">
      <c r="A1422"/>
      <c r="B1422" t="s">
        <v>3661</v>
      </c>
      <c r="C1422" t="s">
        <v>3662</v>
      </c>
      <c r="D1422" t="s">
        <v>198</v>
      </c>
      <c r="E1422" t="s">
        <v>198</v>
      </c>
      <c r="F1422" t="s">
        <v>198</v>
      </c>
      <c r="G1422" t="s">
        <v>1465</v>
      </c>
      <c r="H1422">
        <v>138.94300000000001</v>
      </c>
      <c r="I1422">
        <v>6.09</v>
      </c>
      <c r="J1422">
        <v>1374</v>
      </c>
      <c r="K1422">
        <v>0.87336244541484698</v>
      </c>
      <c r="L1422">
        <v>2</v>
      </c>
      <c r="M1422">
        <v>1</v>
      </c>
      <c r="N1422">
        <v>1</v>
      </c>
      <c r="O1422">
        <v>0</v>
      </c>
      <c r="P1422">
        <v>1</v>
      </c>
      <c r="Q1422" t="s">
        <v>198</v>
      </c>
      <c r="R1422">
        <v>6.7000000000000004E-2</v>
      </c>
      <c r="S1422">
        <v>5.2860801219940203</v>
      </c>
      <c r="T1422" s="8">
        <f t="shared" si="286"/>
        <v>-1.6205761844104267</v>
      </c>
      <c r="U1422" s="8">
        <f t="shared" si="287"/>
        <v>0</v>
      </c>
      <c r="V1422" s="7" t="str">
        <f t="shared" si="288"/>
        <v/>
      </c>
      <c r="W1422" t="str">
        <f t="shared" si="289"/>
        <v>n.s.</v>
      </c>
      <c r="X1422" t="str">
        <f t="shared" si="290"/>
        <v>n.s.</v>
      </c>
      <c r="Y1422" t="str">
        <f t="shared" si="291"/>
        <v>n.s.</v>
      </c>
      <c r="Z1422" t="str">
        <f t="shared" si="292"/>
        <v>n.s.</v>
      </c>
      <c r="AA1422">
        <f t="shared" si="293"/>
        <v>1</v>
      </c>
      <c r="AB1422" t="s">
        <v>198</v>
      </c>
      <c r="AC1422" t="s">
        <v>198</v>
      </c>
      <c r="AD1422" t="s">
        <v>198</v>
      </c>
      <c r="AE1422" t="s">
        <v>198</v>
      </c>
      <c r="AF1422">
        <v>-1.6205761844104267</v>
      </c>
      <c r="AG1422" t="s">
        <v>198</v>
      </c>
      <c r="AH1422">
        <f t="shared" si="294"/>
        <v>1</v>
      </c>
      <c r="AI1422" t="s">
        <v>198</v>
      </c>
      <c r="AJ1422" t="s">
        <v>198</v>
      </c>
      <c r="AK1422" t="s">
        <v>198</v>
      </c>
      <c r="AL1422" t="s">
        <v>198</v>
      </c>
      <c r="AM1422">
        <v>-1.8184415757641648</v>
      </c>
      <c r="AN1422" t="s">
        <v>198</v>
      </c>
      <c r="AO1422">
        <f t="shared" si="295"/>
        <v>1</v>
      </c>
      <c r="AP1422" t="s">
        <v>198</v>
      </c>
      <c r="AQ1422" t="s">
        <v>198</v>
      </c>
      <c r="AR1422" t="s">
        <v>198</v>
      </c>
      <c r="AS1422" t="s">
        <v>198</v>
      </c>
      <c r="AT1422">
        <v>3.5270000000000001</v>
      </c>
      <c r="AU1422" t="s">
        <v>198</v>
      </c>
      <c r="AV1422" t="s">
        <v>198</v>
      </c>
      <c r="AW1422" t="s">
        <v>198</v>
      </c>
      <c r="AX1422" t="s">
        <v>205</v>
      </c>
      <c r="BL1422" t="str">
        <f t="shared" si="296"/>
        <v/>
      </c>
      <c r="BM1422">
        <f t="shared" si="297"/>
        <v>-1.8184415757641648</v>
      </c>
      <c r="BN1422" t="str">
        <f t="shared" si="298"/>
        <v/>
      </c>
      <c r="BO1422" t="s">
        <v>198</v>
      </c>
      <c r="BP1422">
        <v>1.8184415757641648</v>
      </c>
      <c r="BQ1422" t="s">
        <v>198</v>
      </c>
    </row>
    <row r="1423" spans="1:69" x14ac:dyDescent="0.25">
      <c r="B1423" t="s">
        <v>3663</v>
      </c>
      <c r="C1423" t="s">
        <v>3664</v>
      </c>
      <c r="D1423" t="s">
        <v>198</v>
      </c>
      <c r="E1423" t="s">
        <v>198</v>
      </c>
      <c r="F1423" t="s">
        <v>198</v>
      </c>
      <c r="G1423" t="s">
        <v>3665</v>
      </c>
      <c r="H1423">
        <v>51.598999999999997</v>
      </c>
      <c r="I1423">
        <v>5.9</v>
      </c>
      <c r="J1423">
        <v>463</v>
      </c>
      <c r="K1423">
        <v>3.6717062634989199</v>
      </c>
      <c r="L1423">
        <v>11</v>
      </c>
      <c r="M1423">
        <v>1</v>
      </c>
      <c r="N1423">
        <v>1</v>
      </c>
      <c r="O1423">
        <v>0</v>
      </c>
      <c r="P1423">
        <v>1</v>
      </c>
      <c r="Q1423" t="s">
        <v>198</v>
      </c>
      <c r="R1423">
        <v>0.318</v>
      </c>
      <c r="S1423">
        <v>39.137515783309901</v>
      </c>
      <c r="T1423" s="8">
        <f t="shared" si="286"/>
        <v>0.62171024636819494</v>
      </c>
      <c r="U1423" s="8">
        <f t="shared" si="287"/>
        <v>0.61697009204220299</v>
      </c>
      <c r="V1423" s="7">
        <f t="shared" si="288"/>
        <v>4.7914757811386516E-2</v>
      </c>
      <c r="W1423" t="str">
        <f t="shared" si="289"/>
        <v>REGULATED</v>
      </c>
      <c r="X1423" t="str">
        <f t="shared" si="290"/>
        <v>n.s.</v>
      </c>
      <c r="Y1423" t="str">
        <f t="shared" si="291"/>
        <v>n.s.</v>
      </c>
      <c r="Z1423" t="str">
        <f t="shared" si="292"/>
        <v>n.s.</v>
      </c>
      <c r="AA1423">
        <f t="shared" si="293"/>
        <v>6</v>
      </c>
      <c r="AB1423">
        <v>0.44706150241940829</v>
      </c>
      <c r="AC1423">
        <v>0.35687333254584674</v>
      </c>
      <c r="AD1423">
        <v>0.33592740189586839</v>
      </c>
      <c r="AE1423">
        <v>1.1677424064104633</v>
      </c>
      <c r="AF1423">
        <v>-0.23402495693244246</v>
      </c>
      <c r="AG1423">
        <v>1.6566817918700256</v>
      </c>
      <c r="AH1423">
        <f t="shared" si="294"/>
        <v>6</v>
      </c>
      <c r="AI1423">
        <v>0.20664322398339535</v>
      </c>
      <c r="AJ1423">
        <v>4.1242982231881345E-2</v>
      </c>
      <c r="AK1423">
        <v>0.22032995487955562</v>
      </c>
      <c r="AL1423">
        <v>0.76611193982572279</v>
      </c>
      <c r="AM1423">
        <v>-0.43189034828618045</v>
      </c>
      <c r="AN1423">
        <v>1.6126374591640045</v>
      </c>
      <c r="AO1423">
        <f t="shared" si="295"/>
        <v>6</v>
      </c>
      <c r="AP1423">
        <v>1.1539999999999999</v>
      </c>
      <c r="AQ1423">
        <v>1.0289999999999999</v>
      </c>
      <c r="AR1423">
        <v>1.165</v>
      </c>
      <c r="AS1423">
        <v>0.58799999999999997</v>
      </c>
      <c r="AT1423">
        <v>1.349</v>
      </c>
      <c r="AU1423">
        <v>0.32700000000000001</v>
      </c>
      <c r="AV1423" t="s">
        <v>1280</v>
      </c>
      <c r="AW1423" t="s">
        <v>362</v>
      </c>
      <c r="AX1423" t="s">
        <v>222</v>
      </c>
      <c r="BL1423">
        <f t="shared" si="296"/>
        <v>0.76611193982572279</v>
      </c>
      <c r="BM1423">
        <f t="shared" si="297"/>
        <v>-0.43189034828618045</v>
      </c>
      <c r="BN1423">
        <f t="shared" si="298"/>
        <v>1.6126374591640045</v>
      </c>
      <c r="BO1423">
        <v>-0.76611193982572279</v>
      </c>
      <c r="BP1423">
        <v>0.43189034828618045</v>
      </c>
      <c r="BQ1423">
        <v>-1.6126374591640045</v>
      </c>
    </row>
    <row r="1424" spans="1:69" hidden="1" x14ac:dyDescent="0.25">
      <c r="A1424"/>
      <c r="B1424" t="s">
        <v>2359</v>
      </c>
      <c r="C1424" t="s">
        <v>2360</v>
      </c>
      <c r="D1424" t="s">
        <v>198</v>
      </c>
      <c r="E1424" t="s">
        <v>198</v>
      </c>
      <c r="F1424" t="s">
        <v>198</v>
      </c>
      <c r="G1424" t="s">
        <v>2361</v>
      </c>
      <c r="H1424">
        <v>35.307000000000002</v>
      </c>
      <c r="I1424">
        <v>7.31</v>
      </c>
      <c r="J1424">
        <v>313</v>
      </c>
      <c r="K1424">
        <v>6.38977635782748</v>
      </c>
      <c r="L1424">
        <v>2</v>
      </c>
      <c r="M1424">
        <v>1</v>
      </c>
      <c r="N1424">
        <v>1</v>
      </c>
      <c r="O1424">
        <v>0</v>
      </c>
      <c r="P1424">
        <v>1</v>
      </c>
      <c r="Q1424" t="s">
        <v>198</v>
      </c>
      <c r="R1424">
        <v>0.311</v>
      </c>
      <c r="S1424">
        <v>5.2056620121002197</v>
      </c>
      <c r="T1424" s="8" t="str">
        <f t="shared" si="286"/>
        <v/>
      </c>
      <c r="U1424" s="8" t="str">
        <f t="shared" si="287"/>
        <v/>
      </c>
      <c r="V1424" s="7" t="str">
        <f t="shared" si="288"/>
        <v/>
      </c>
      <c r="W1424" t="str">
        <f t="shared" si="289"/>
        <v>n.q.</v>
      </c>
      <c r="X1424" t="str">
        <f t="shared" si="290"/>
        <v>n.q.</v>
      </c>
      <c r="Y1424" t="str">
        <f t="shared" si="291"/>
        <v>n.q.</v>
      </c>
      <c r="Z1424" t="str">
        <f t="shared" si="292"/>
        <v>n.q.</v>
      </c>
      <c r="AA1424">
        <f t="shared" si="293"/>
        <v>0</v>
      </c>
      <c r="AB1424" t="s">
        <v>198</v>
      </c>
      <c r="AC1424" t="s">
        <v>198</v>
      </c>
      <c r="AD1424" t="s">
        <v>198</v>
      </c>
      <c r="AE1424" t="s">
        <v>198</v>
      </c>
      <c r="AF1424" t="s">
        <v>198</v>
      </c>
      <c r="AG1424" t="s">
        <v>198</v>
      </c>
      <c r="AH1424">
        <f t="shared" si="294"/>
        <v>0</v>
      </c>
      <c r="AI1424" t="s">
        <v>198</v>
      </c>
      <c r="AJ1424" t="s">
        <v>198</v>
      </c>
      <c r="AK1424" t="s">
        <v>198</v>
      </c>
      <c r="AL1424" t="s">
        <v>198</v>
      </c>
      <c r="AM1424" t="s">
        <v>198</v>
      </c>
      <c r="AN1424" t="s">
        <v>198</v>
      </c>
      <c r="AO1424">
        <f t="shared" si="295"/>
        <v>0</v>
      </c>
      <c r="AP1424" t="s">
        <v>198</v>
      </c>
      <c r="AQ1424" t="s">
        <v>198</v>
      </c>
      <c r="AR1424" t="s">
        <v>198</v>
      </c>
      <c r="AS1424" t="s">
        <v>198</v>
      </c>
      <c r="AT1424" t="s">
        <v>198</v>
      </c>
      <c r="AU1424" t="s">
        <v>198</v>
      </c>
      <c r="AV1424" t="s">
        <v>198</v>
      </c>
      <c r="AW1424" t="s">
        <v>198</v>
      </c>
      <c r="AX1424" t="s">
        <v>198</v>
      </c>
      <c r="BL1424" t="str">
        <f t="shared" si="296"/>
        <v/>
      </c>
      <c r="BM1424" t="str">
        <f t="shared" si="297"/>
        <v/>
      </c>
      <c r="BN1424" t="str">
        <f t="shared" si="298"/>
        <v/>
      </c>
      <c r="BO1424" t="s">
        <v>198</v>
      </c>
      <c r="BP1424" t="s">
        <v>198</v>
      </c>
      <c r="BQ1424" t="s">
        <v>198</v>
      </c>
    </row>
    <row r="1425" spans="1:69" hidden="1" x14ac:dyDescent="0.25">
      <c r="A1425"/>
      <c r="B1425" t="s">
        <v>2362</v>
      </c>
      <c r="C1425" t="s">
        <v>2363</v>
      </c>
      <c r="D1425" t="s">
        <v>198</v>
      </c>
      <c r="E1425" t="s">
        <v>198</v>
      </c>
      <c r="F1425" t="s">
        <v>198</v>
      </c>
      <c r="G1425" t="s">
        <v>198</v>
      </c>
      <c r="H1425">
        <v>103.604</v>
      </c>
      <c r="I1425">
        <v>7.8</v>
      </c>
      <c r="J1425">
        <v>964</v>
      </c>
      <c r="K1425">
        <v>1.0373443983402499</v>
      </c>
      <c r="L1425">
        <v>2</v>
      </c>
      <c r="M1425">
        <v>1</v>
      </c>
      <c r="N1425">
        <v>1</v>
      </c>
      <c r="O1425">
        <v>0</v>
      </c>
      <c r="P1425">
        <v>1</v>
      </c>
      <c r="Q1425" t="s">
        <v>198</v>
      </c>
      <c r="R1425">
        <v>7.8E-2</v>
      </c>
      <c r="S1425">
        <v>5.3445684909820601</v>
      </c>
      <c r="T1425" s="8">
        <f t="shared" si="286"/>
        <v>-0.14770554063255464</v>
      </c>
      <c r="U1425" s="8">
        <f t="shared" si="287"/>
        <v>0.3968665133899732</v>
      </c>
      <c r="V1425" s="7">
        <f t="shared" si="288"/>
        <v>0.45986605881709286</v>
      </c>
      <c r="W1425" t="str">
        <f t="shared" si="289"/>
        <v>n.s.</v>
      </c>
      <c r="X1425" t="str">
        <f t="shared" si="290"/>
        <v>n.s.</v>
      </c>
      <c r="Y1425" t="str">
        <f t="shared" si="291"/>
        <v>n.s.</v>
      </c>
      <c r="Z1425" t="str">
        <f t="shared" si="292"/>
        <v>n.s.</v>
      </c>
      <c r="AA1425">
        <f t="shared" si="293"/>
        <v>2</v>
      </c>
      <c r="AB1425" t="s">
        <v>198</v>
      </c>
      <c r="AC1425" t="s">
        <v>198</v>
      </c>
      <c r="AD1425">
        <v>0.24916097275741855</v>
      </c>
      <c r="AE1425" t="s">
        <v>198</v>
      </c>
      <c r="AF1425">
        <v>-0.54457205402252784</v>
      </c>
      <c r="AG1425" t="s">
        <v>198</v>
      </c>
      <c r="AH1425">
        <f t="shared" si="294"/>
        <v>2</v>
      </c>
      <c r="AI1425" t="s">
        <v>198</v>
      </c>
      <c r="AJ1425" t="s">
        <v>198</v>
      </c>
      <c r="AK1425">
        <v>0.1335635257411058</v>
      </c>
      <c r="AL1425" t="s">
        <v>198</v>
      </c>
      <c r="AM1425">
        <v>-0.74243744537626577</v>
      </c>
      <c r="AN1425" t="s">
        <v>198</v>
      </c>
      <c r="AO1425">
        <f t="shared" si="295"/>
        <v>2</v>
      </c>
      <c r="AP1425" t="s">
        <v>198</v>
      </c>
      <c r="AQ1425" t="s">
        <v>198</v>
      </c>
      <c r="AR1425">
        <v>1.097</v>
      </c>
      <c r="AS1425" t="s">
        <v>198</v>
      </c>
      <c r="AT1425">
        <v>1.673</v>
      </c>
      <c r="AU1425" t="s">
        <v>198</v>
      </c>
      <c r="AV1425" t="s">
        <v>198</v>
      </c>
      <c r="AW1425" t="s">
        <v>198</v>
      </c>
      <c r="AX1425" t="s">
        <v>198</v>
      </c>
      <c r="BL1425" t="str">
        <f t="shared" si="296"/>
        <v/>
      </c>
      <c r="BM1425">
        <f t="shared" si="297"/>
        <v>-0.74243744537626577</v>
      </c>
      <c r="BN1425" t="str">
        <f t="shared" si="298"/>
        <v/>
      </c>
      <c r="BO1425" t="s">
        <v>198</v>
      </c>
      <c r="BP1425">
        <v>0.74243744537626577</v>
      </c>
      <c r="BQ1425" t="s">
        <v>198</v>
      </c>
    </row>
    <row r="1426" spans="1:69" hidden="1" x14ac:dyDescent="0.25">
      <c r="A1426"/>
      <c r="B1426" t="s">
        <v>2364</v>
      </c>
      <c r="C1426" t="s">
        <v>2365</v>
      </c>
      <c r="D1426" t="s">
        <v>198</v>
      </c>
      <c r="E1426" t="s">
        <v>198</v>
      </c>
      <c r="F1426" t="s">
        <v>198</v>
      </c>
      <c r="G1426" t="s">
        <v>2366</v>
      </c>
      <c r="H1426">
        <v>21.593</v>
      </c>
      <c r="I1426">
        <v>4.5599999999999996</v>
      </c>
      <c r="J1426">
        <v>207</v>
      </c>
      <c r="K1426">
        <v>4.3478260869565197</v>
      </c>
      <c r="L1426">
        <v>3</v>
      </c>
      <c r="M1426">
        <v>1</v>
      </c>
      <c r="N1426">
        <v>1</v>
      </c>
      <c r="O1426">
        <v>0</v>
      </c>
      <c r="P1426">
        <v>1</v>
      </c>
      <c r="Q1426" t="s">
        <v>198</v>
      </c>
      <c r="R1426">
        <v>0.66800000000000004</v>
      </c>
      <c r="S1426">
        <v>8.6999807357788104</v>
      </c>
      <c r="T1426" s="8">
        <f t="shared" si="286"/>
        <v>-0.28170068128919162</v>
      </c>
      <c r="U1426" s="8">
        <f t="shared" si="287"/>
        <v>0.59767692628953073</v>
      </c>
      <c r="V1426" s="7">
        <f t="shared" si="288"/>
        <v>0.35599201653351603</v>
      </c>
      <c r="W1426" t="str">
        <f t="shared" si="289"/>
        <v>n.s.</v>
      </c>
      <c r="X1426" t="str">
        <f t="shared" si="290"/>
        <v>n.s.</v>
      </c>
      <c r="Y1426" t="str">
        <f t="shared" si="291"/>
        <v>n.s.</v>
      </c>
      <c r="Z1426" t="str">
        <f t="shared" si="292"/>
        <v>n.s.</v>
      </c>
      <c r="AA1426">
        <f t="shared" si="293"/>
        <v>2</v>
      </c>
      <c r="AB1426" t="s">
        <v>198</v>
      </c>
      <c r="AC1426" t="s">
        <v>198</v>
      </c>
      <c r="AD1426">
        <v>0.31597624500033905</v>
      </c>
      <c r="AE1426" t="s">
        <v>198</v>
      </c>
      <c r="AF1426">
        <v>-0.8793776075787223</v>
      </c>
      <c r="AG1426" t="s">
        <v>198</v>
      </c>
      <c r="AH1426">
        <f t="shared" si="294"/>
        <v>2</v>
      </c>
      <c r="AI1426" t="s">
        <v>198</v>
      </c>
      <c r="AJ1426" t="s">
        <v>198</v>
      </c>
      <c r="AK1426">
        <v>0.20037879798402627</v>
      </c>
      <c r="AL1426" t="s">
        <v>198</v>
      </c>
      <c r="AM1426">
        <v>-1.0772429989324603</v>
      </c>
      <c r="AN1426" t="s">
        <v>198</v>
      </c>
      <c r="AO1426">
        <f t="shared" si="295"/>
        <v>2</v>
      </c>
      <c r="AP1426" t="s">
        <v>198</v>
      </c>
      <c r="AQ1426" t="s">
        <v>198</v>
      </c>
      <c r="AR1426">
        <v>1.149</v>
      </c>
      <c r="AS1426" t="s">
        <v>198</v>
      </c>
      <c r="AT1426">
        <v>2.11</v>
      </c>
      <c r="AU1426" t="s">
        <v>198</v>
      </c>
      <c r="AV1426" t="s">
        <v>1364</v>
      </c>
      <c r="AW1426" t="s">
        <v>198</v>
      </c>
      <c r="AX1426" t="s">
        <v>198</v>
      </c>
      <c r="BL1426" t="str">
        <f t="shared" si="296"/>
        <v/>
      </c>
      <c r="BM1426">
        <f t="shared" si="297"/>
        <v>-1.0772429989324603</v>
      </c>
      <c r="BN1426" t="str">
        <f t="shared" si="298"/>
        <v/>
      </c>
      <c r="BO1426" t="s">
        <v>198</v>
      </c>
      <c r="BP1426">
        <v>1.0772429989324603</v>
      </c>
      <c r="BQ1426" t="s">
        <v>198</v>
      </c>
    </row>
    <row r="1427" spans="1:69" hidden="1" x14ac:dyDescent="0.25">
      <c r="A1427"/>
      <c r="B1427" t="s">
        <v>2367</v>
      </c>
      <c r="C1427" t="s">
        <v>2368</v>
      </c>
      <c r="D1427" t="s">
        <v>198</v>
      </c>
      <c r="E1427" t="s">
        <v>198</v>
      </c>
      <c r="F1427" t="s">
        <v>198</v>
      </c>
      <c r="G1427" t="s">
        <v>198</v>
      </c>
      <c r="H1427">
        <v>24.228999999999999</v>
      </c>
      <c r="I1427">
        <v>8.5299999999999994</v>
      </c>
      <c r="J1427">
        <v>219</v>
      </c>
      <c r="K1427">
        <v>8.2191780821917799</v>
      </c>
      <c r="L1427">
        <v>5</v>
      </c>
      <c r="M1427">
        <v>2</v>
      </c>
      <c r="N1427">
        <v>2</v>
      </c>
      <c r="O1427">
        <v>0</v>
      </c>
      <c r="P1427">
        <v>1</v>
      </c>
      <c r="Q1427" t="s">
        <v>198</v>
      </c>
      <c r="R1427">
        <v>0.70099999999999996</v>
      </c>
      <c r="S1427">
        <v>3.43741750717163</v>
      </c>
      <c r="T1427" s="8">
        <f t="shared" si="286"/>
        <v>6.8825527271457285E-2</v>
      </c>
      <c r="U1427" s="8">
        <f t="shared" si="287"/>
        <v>9.6619929196253909E-2</v>
      </c>
      <c r="V1427" s="7">
        <f t="shared" si="288"/>
        <v>0.16774057747473833</v>
      </c>
      <c r="W1427" t="str">
        <f t="shared" si="289"/>
        <v>n.s.</v>
      </c>
      <c r="X1427" t="str">
        <f t="shared" si="290"/>
        <v>n.s.</v>
      </c>
      <c r="Y1427" t="str">
        <f t="shared" si="291"/>
        <v>n.s.</v>
      </c>
      <c r="Z1427" t="str">
        <f t="shared" si="292"/>
        <v>n.s.</v>
      </c>
      <c r="AA1427">
        <f t="shared" si="293"/>
        <v>3</v>
      </c>
      <c r="AB1427" t="s">
        <v>198</v>
      </c>
      <c r="AC1427" t="s">
        <v>198</v>
      </c>
      <c r="AD1427">
        <v>0.1299527399933828</v>
      </c>
      <c r="AE1427" t="s">
        <v>198</v>
      </c>
      <c r="AF1427">
        <v>-6.7571504695360385E-2</v>
      </c>
      <c r="AG1427">
        <v>0.14409534651634945</v>
      </c>
      <c r="AH1427">
        <f t="shared" si="294"/>
        <v>3</v>
      </c>
      <c r="AI1427" t="s">
        <v>198</v>
      </c>
      <c r="AJ1427" t="s">
        <v>198</v>
      </c>
      <c r="AK1427">
        <v>1.4355292977070055E-2</v>
      </c>
      <c r="AL1427" t="s">
        <v>198</v>
      </c>
      <c r="AM1427">
        <v>-0.26543689604909837</v>
      </c>
      <c r="AN1427">
        <v>0.10005101381032824</v>
      </c>
      <c r="AO1427">
        <f t="shared" si="295"/>
        <v>3</v>
      </c>
      <c r="AP1427" t="s">
        <v>198</v>
      </c>
      <c r="AQ1427" t="s">
        <v>198</v>
      </c>
      <c r="AR1427">
        <v>1.01</v>
      </c>
      <c r="AS1427" t="s">
        <v>198</v>
      </c>
      <c r="AT1427">
        <v>1.202</v>
      </c>
      <c r="AU1427">
        <v>0.93300000000000005</v>
      </c>
      <c r="AV1427" t="s">
        <v>198</v>
      </c>
      <c r="AW1427" t="s">
        <v>1254</v>
      </c>
      <c r="AX1427" t="s">
        <v>198</v>
      </c>
      <c r="BL1427" t="str">
        <f t="shared" si="296"/>
        <v/>
      </c>
      <c r="BM1427">
        <f t="shared" si="297"/>
        <v>-0.26543689604909837</v>
      </c>
      <c r="BN1427">
        <f t="shared" si="298"/>
        <v>0.10005101381032824</v>
      </c>
      <c r="BO1427" t="s">
        <v>198</v>
      </c>
      <c r="BP1427">
        <v>0.26543689604909837</v>
      </c>
      <c r="BQ1427">
        <v>-0.10005101381032824</v>
      </c>
    </row>
    <row r="1428" spans="1:69" hidden="1" x14ac:dyDescent="0.25">
      <c r="A1428"/>
      <c r="B1428" t="s">
        <v>2369</v>
      </c>
      <c r="C1428" t="s">
        <v>2370</v>
      </c>
      <c r="D1428" t="s">
        <v>198</v>
      </c>
      <c r="E1428" t="s">
        <v>198</v>
      </c>
      <c r="F1428" t="s">
        <v>198</v>
      </c>
      <c r="G1428" t="s">
        <v>2371</v>
      </c>
      <c r="H1428">
        <v>129.01</v>
      </c>
      <c r="I1428">
        <v>5.74</v>
      </c>
      <c r="J1428">
        <v>1125</v>
      </c>
      <c r="K1428">
        <v>3.6444444444444399</v>
      </c>
      <c r="L1428">
        <v>3</v>
      </c>
      <c r="M1428">
        <v>2</v>
      </c>
      <c r="N1428">
        <v>2</v>
      </c>
      <c r="O1428">
        <v>0</v>
      </c>
      <c r="P1428">
        <v>1</v>
      </c>
      <c r="Q1428" t="s">
        <v>198</v>
      </c>
      <c r="R1428">
        <v>6.3E-2</v>
      </c>
      <c r="S1428">
        <v>7.1345763206481898</v>
      </c>
      <c r="T1428" s="8">
        <f t="shared" si="286"/>
        <v>-0.43022665979788516</v>
      </c>
      <c r="U1428" s="8">
        <f t="shared" si="287"/>
        <v>0</v>
      </c>
      <c r="V1428" s="7" t="str">
        <f t="shared" si="288"/>
        <v/>
      </c>
      <c r="W1428" t="str">
        <f t="shared" si="289"/>
        <v>n.s.</v>
      </c>
      <c r="X1428" t="str">
        <f t="shared" si="290"/>
        <v>n.s.</v>
      </c>
      <c r="Y1428" t="str">
        <f t="shared" si="291"/>
        <v>n.s.</v>
      </c>
      <c r="Z1428" t="str">
        <f t="shared" si="292"/>
        <v>n.s.</v>
      </c>
      <c r="AA1428">
        <f t="shared" si="293"/>
        <v>1</v>
      </c>
      <c r="AB1428" t="s">
        <v>198</v>
      </c>
      <c r="AC1428" t="s">
        <v>198</v>
      </c>
      <c r="AD1428">
        <v>-0.43022665979788516</v>
      </c>
      <c r="AE1428" t="s">
        <v>198</v>
      </c>
      <c r="AF1428" t="s">
        <v>198</v>
      </c>
      <c r="AG1428" t="s">
        <v>198</v>
      </c>
      <c r="AH1428">
        <f t="shared" si="294"/>
        <v>1</v>
      </c>
      <c r="AI1428" t="s">
        <v>198</v>
      </c>
      <c r="AJ1428" t="s">
        <v>198</v>
      </c>
      <c r="AK1428">
        <v>-0.54582410681419791</v>
      </c>
      <c r="AL1428" t="s">
        <v>198</v>
      </c>
      <c r="AM1428" t="s">
        <v>198</v>
      </c>
      <c r="AN1428" t="s">
        <v>198</v>
      </c>
      <c r="AO1428">
        <f t="shared" si="295"/>
        <v>1</v>
      </c>
      <c r="AP1428" t="s">
        <v>198</v>
      </c>
      <c r="AQ1428" t="s">
        <v>198</v>
      </c>
      <c r="AR1428">
        <v>0.68500000000000005</v>
      </c>
      <c r="AS1428" t="s">
        <v>198</v>
      </c>
      <c r="AT1428" t="s">
        <v>198</v>
      </c>
      <c r="AU1428" t="s">
        <v>198</v>
      </c>
      <c r="AV1428" t="s">
        <v>1364</v>
      </c>
      <c r="AW1428" t="s">
        <v>198</v>
      </c>
      <c r="AX1428" t="s">
        <v>1272</v>
      </c>
      <c r="BL1428" t="str">
        <f t="shared" si="296"/>
        <v/>
      </c>
      <c r="BM1428" t="str">
        <f t="shared" si="297"/>
        <v/>
      </c>
      <c r="BN1428" t="str">
        <f t="shared" si="298"/>
        <v/>
      </c>
      <c r="BO1428" t="s">
        <v>198</v>
      </c>
      <c r="BP1428" t="s">
        <v>198</v>
      </c>
      <c r="BQ1428" t="s">
        <v>198</v>
      </c>
    </row>
    <row r="1429" spans="1:69" hidden="1" x14ac:dyDescent="0.25">
      <c r="A1429"/>
      <c r="B1429" t="s">
        <v>2372</v>
      </c>
      <c r="C1429" t="s">
        <v>2373</v>
      </c>
      <c r="D1429" t="s">
        <v>198</v>
      </c>
      <c r="E1429" t="s">
        <v>198</v>
      </c>
      <c r="F1429" t="s">
        <v>198</v>
      </c>
      <c r="G1429" t="s">
        <v>198</v>
      </c>
      <c r="H1429">
        <v>32.689</v>
      </c>
      <c r="I1429">
        <v>9.58</v>
      </c>
      <c r="J1429">
        <v>293</v>
      </c>
      <c r="K1429">
        <v>6.8259385665529004</v>
      </c>
      <c r="L1429">
        <v>3</v>
      </c>
      <c r="M1429">
        <v>1</v>
      </c>
      <c r="N1429">
        <v>1</v>
      </c>
      <c r="O1429">
        <v>0</v>
      </c>
      <c r="P1429">
        <v>1</v>
      </c>
      <c r="Q1429" t="s">
        <v>198</v>
      </c>
      <c r="R1429">
        <v>0.35899999999999999</v>
      </c>
      <c r="S1429">
        <v>4.1600234508514404</v>
      </c>
      <c r="T1429" s="8">
        <f t="shared" si="286"/>
        <v>0.15066889305152176</v>
      </c>
      <c r="U1429" s="8">
        <f t="shared" si="287"/>
        <v>0</v>
      </c>
      <c r="V1429" s="7" t="str">
        <f t="shared" si="288"/>
        <v/>
      </c>
      <c r="W1429" t="str">
        <f t="shared" si="289"/>
        <v>n.s.</v>
      </c>
      <c r="X1429" t="str">
        <f t="shared" si="290"/>
        <v>n.s.</v>
      </c>
      <c r="Y1429" t="str">
        <f t="shared" si="291"/>
        <v>n.s.</v>
      </c>
      <c r="Z1429" t="str">
        <f t="shared" si="292"/>
        <v>n.s.</v>
      </c>
      <c r="AA1429">
        <f t="shared" si="293"/>
        <v>1</v>
      </c>
      <c r="AB1429" t="s">
        <v>198</v>
      </c>
      <c r="AC1429" t="s">
        <v>198</v>
      </c>
      <c r="AD1429" t="s">
        <v>198</v>
      </c>
      <c r="AE1429">
        <v>0.15066889305152176</v>
      </c>
      <c r="AF1429" t="s">
        <v>198</v>
      </c>
      <c r="AG1429" t="s">
        <v>198</v>
      </c>
      <c r="AH1429">
        <f t="shared" si="294"/>
        <v>1</v>
      </c>
      <c r="AI1429" t="s">
        <v>198</v>
      </c>
      <c r="AJ1429" t="s">
        <v>198</v>
      </c>
      <c r="AK1429" t="s">
        <v>198</v>
      </c>
      <c r="AL1429">
        <v>-0.2509615735332188</v>
      </c>
      <c r="AM1429" t="s">
        <v>198</v>
      </c>
      <c r="AN1429" t="s">
        <v>198</v>
      </c>
      <c r="AO1429">
        <f t="shared" si="295"/>
        <v>1</v>
      </c>
      <c r="AP1429" t="s">
        <v>198</v>
      </c>
      <c r="AQ1429" t="s">
        <v>198</v>
      </c>
      <c r="AR1429" t="s">
        <v>198</v>
      </c>
      <c r="AS1429">
        <v>1.19</v>
      </c>
      <c r="AT1429" t="s">
        <v>198</v>
      </c>
      <c r="AU1429" t="s">
        <v>198</v>
      </c>
      <c r="AV1429" t="s">
        <v>198</v>
      </c>
      <c r="AW1429" t="s">
        <v>198</v>
      </c>
      <c r="AX1429" t="s">
        <v>198</v>
      </c>
      <c r="BL1429">
        <f t="shared" si="296"/>
        <v>-0.2509615735332188</v>
      </c>
      <c r="BM1429" t="str">
        <f t="shared" si="297"/>
        <v/>
      </c>
      <c r="BN1429" t="str">
        <f t="shared" si="298"/>
        <v/>
      </c>
      <c r="BO1429">
        <v>0.2509615735332188</v>
      </c>
      <c r="BP1429" t="s">
        <v>198</v>
      </c>
      <c r="BQ1429" t="s">
        <v>198</v>
      </c>
    </row>
    <row r="1430" spans="1:69" hidden="1" x14ac:dyDescent="0.25">
      <c r="A1430"/>
      <c r="B1430" t="s">
        <v>2374</v>
      </c>
      <c r="C1430" t="s">
        <v>2375</v>
      </c>
      <c r="D1430" t="s">
        <v>198</v>
      </c>
      <c r="E1430" t="s">
        <v>198</v>
      </c>
      <c r="F1430" t="s">
        <v>198</v>
      </c>
      <c r="G1430" t="s">
        <v>2376</v>
      </c>
      <c r="H1430">
        <v>136.20699999999999</v>
      </c>
      <c r="I1430">
        <v>7.71</v>
      </c>
      <c r="J1430">
        <v>1247</v>
      </c>
      <c r="K1430">
        <v>0.64153969526864496</v>
      </c>
      <c r="L1430">
        <v>8</v>
      </c>
      <c r="M1430">
        <v>2</v>
      </c>
      <c r="N1430">
        <v>2</v>
      </c>
      <c r="O1430">
        <v>0</v>
      </c>
      <c r="P1430">
        <v>1</v>
      </c>
      <c r="Q1430" t="s">
        <v>198</v>
      </c>
      <c r="R1430">
        <v>0.105</v>
      </c>
      <c r="S1430">
        <v>16.152065038680998</v>
      </c>
      <c r="T1430" s="8">
        <f t="shared" si="286"/>
        <v>0.61782069240048887</v>
      </c>
      <c r="U1430" s="8">
        <f t="shared" si="287"/>
        <v>0.37095020595517059</v>
      </c>
      <c r="V1430" s="7">
        <f t="shared" si="288"/>
        <v>6.5042661158016303E-3</v>
      </c>
      <c r="W1430" t="str">
        <f t="shared" si="289"/>
        <v>n.s.</v>
      </c>
      <c r="X1430" t="str">
        <f t="shared" si="290"/>
        <v>n.s.</v>
      </c>
      <c r="Y1430" t="str">
        <f t="shared" si="291"/>
        <v>n.s.</v>
      </c>
      <c r="Z1430" t="str">
        <f t="shared" si="292"/>
        <v>n.s.</v>
      </c>
      <c r="AA1430">
        <f t="shared" si="293"/>
        <v>4</v>
      </c>
      <c r="AB1430">
        <v>0.98973800301009329</v>
      </c>
      <c r="AC1430">
        <v>0.98556418598292606</v>
      </c>
      <c r="AD1430" t="s">
        <v>198</v>
      </c>
      <c r="AE1430" t="s">
        <v>198</v>
      </c>
      <c r="AF1430">
        <v>0.28866832836205059</v>
      </c>
      <c r="AG1430">
        <v>0.20731225224688535</v>
      </c>
      <c r="AH1430">
        <f t="shared" si="294"/>
        <v>4</v>
      </c>
      <c r="AI1430">
        <v>0.74931972457408036</v>
      </c>
      <c r="AJ1430">
        <v>0.6699338356689607</v>
      </c>
      <c r="AK1430" t="s">
        <v>198</v>
      </c>
      <c r="AL1430" t="s">
        <v>198</v>
      </c>
      <c r="AM1430">
        <v>9.0802937008312615E-2</v>
      </c>
      <c r="AN1430">
        <v>0.16326791954086414</v>
      </c>
      <c r="AO1430">
        <f t="shared" si="295"/>
        <v>4</v>
      </c>
      <c r="AP1430">
        <v>1.681</v>
      </c>
      <c r="AQ1430">
        <v>1.591</v>
      </c>
      <c r="AR1430" t="s">
        <v>198</v>
      </c>
      <c r="AS1430" t="s">
        <v>198</v>
      </c>
      <c r="AT1430">
        <v>0.93899999999999995</v>
      </c>
      <c r="AU1430">
        <v>0.89300000000000002</v>
      </c>
      <c r="AV1430" t="s">
        <v>198</v>
      </c>
      <c r="AW1430" t="s">
        <v>198</v>
      </c>
      <c r="AX1430" t="s">
        <v>209</v>
      </c>
      <c r="BL1430" t="str">
        <f t="shared" si="296"/>
        <v/>
      </c>
      <c r="BM1430">
        <f t="shared" si="297"/>
        <v>9.0802937008312615E-2</v>
      </c>
      <c r="BN1430">
        <f t="shared" si="298"/>
        <v>0.16326791954086414</v>
      </c>
      <c r="BO1430" t="s">
        <v>198</v>
      </c>
      <c r="BP1430">
        <v>-9.0802937008312615E-2</v>
      </c>
      <c r="BQ1430">
        <v>-0.16326791954086414</v>
      </c>
    </row>
    <row r="1431" spans="1:69" hidden="1" x14ac:dyDescent="0.25">
      <c r="A1431"/>
      <c r="B1431" t="s">
        <v>2377</v>
      </c>
      <c r="C1431" t="s">
        <v>2378</v>
      </c>
      <c r="D1431" t="s">
        <v>198</v>
      </c>
      <c r="E1431" t="s">
        <v>198</v>
      </c>
      <c r="F1431" t="s">
        <v>198</v>
      </c>
      <c r="G1431" t="s">
        <v>4053</v>
      </c>
      <c r="H1431">
        <v>44.728999999999999</v>
      </c>
      <c r="I1431">
        <v>9.82</v>
      </c>
      <c r="J1431">
        <v>394</v>
      </c>
      <c r="K1431">
        <v>6.0913705583756403</v>
      </c>
      <c r="L1431">
        <v>2</v>
      </c>
      <c r="M1431">
        <v>2</v>
      </c>
      <c r="N1431">
        <v>2</v>
      </c>
      <c r="O1431">
        <v>0</v>
      </c>
      <c r="P1431">
        <v>1</v>
      </c>
      <c r="Q1431" t="s">
        <v>198</v>
      </c>
      <c r="R1431">
        <v>0.29199999999999998</v>
      </c>
      <c r="S1431">
        <v>5.2550632953643799</v>
      </c>
      <c r="T1431" s="8">
        <f t="shared" si="286"/>
        <v>6.6879005224807457</v>
      </c>
      <c r="U1431" s="8">
        <f t="shared" si="287"/>
        <v>0</v>
      </c>
      <c r="V1431" s="7" t="str">
        <f t="shared" si="288"/>
        <v/>
      </c>
      <c r="W1431" t="str">
        <f t="shared" si="289"/>
        <v>n.s.</v>
      </c>
      <c r="X1431" t="str">
        <f t="shared" si="290"/>
        <v>n.s.</v>
      </c>
      <c r="Y1431" t="str">
        <f t="shared" si="291"/>
        <v>n.s.</v>
      </c>
      <c r="Z1431" t="str">
        <f t="shared" si="292"/>
        <v>n.s.</v>
      </c>
      <c r="AA1431">
        <f t="shared" si="293"/>
        <v>1</v>
      </c>
      <c r="AB1431" t="s">
        <v>198</v>
      </c>
      <c r="AC1431" t="s">
        <v>198</v>
      </c>
      <c r="AD1431" t="s">
        <v>198</v>
      </c>
      <c r="AE1431" t="s">
        <v>198</v>
      </c>
      <c r="AF1431" t="s">
        <v>198</v>
      </c>
      <c r="AG1431">
        <v>6.6879005224807457</v>
      </c>
      <c r="AH1431">
        <f t="shared" si="294"/>
        <v>1</v>
      </c>
      <c r="AI1431" t="s">
        <v>198</v>
      </c>
      <c r="AJ1431" t="s">
        <v>198</v>
      </c>
      <c r="AK1431" t="s">
        <v>198</v>
      </c>
      <c r="AL1431" t="s">
        <v>198</v>
      </c>
      <c r="AM1431" t="s">
        <v>198</v>
      </c>
      <c r="AN1431">
        <v>6.6438561897747244</v>
      </c>
      <c r="AO1431">
        <f t="shared" si="295"/>
        <v>1</v>
      </c>
      <c r="AP1431" t="s">
        <v>198</v>
      </c>
      <c r="AQ1431" t="s">
        <v>198</v>
      </c>
      <c r="AR1431" t="s">
        <v>198</v>
      </c>
      <c r="AS1431" t="s">
        <v>198</v>
      </c>
      <c r="AT1431" t="s">
        <v>198</v>
      </c>
      <c r="AU1431">
        <v>0.01</v>
      </c>
      <c r="AV1431" t="s">
        <v>218</v>
      </c>
      <c r="AW1431" t="s">
        <v>198</v>
      </c>
      <c r="AX1431" t="s">
        <v>1397</v>
      </c>
      <c r="BL1431" t="str">
        <f t="shared" si="296"/>
        <v/>
      </c>
      <c r="BM1431" t="str">
        <f t="shared" si="297"/>
        <v/>
      </c>
      <c r="BN1431">
        <f t="shared" si="298"/>
        <v>6.6438561897747244</v>
      </c>
      <c r="BO1431" t="s">
        <v>198</v>
      </c>
      <c r="BP1431" t="s">
        <v>198</v>
      </c>
      <c r="BQ1431">
        <v>-6.6438561897747244</v>
      </c>
    </row>
    <row r="1432" spans="1:69" hidden="1" x14ac:dyDescent="0.25">
      <c r="A1432"/>
      <c r="B1432" t="s">
        <v>2379</v>
      </c>
      <c r="C1432" t="s">
        <v>2380</v>
      </c>
      <c r="D1432" t="s">
        <v>198</v>
      </c>
      <c r="E1432" t="s">
        <v>198</v>
      </c>
      <c r="F1432" t="s">
        <v>198</v>
      </c>
      <c r="G1432" t="s">
        <v>198</v>
      </c>
      <c r="H1432">
        <v>31.658999999999999</v>
      </c>
      <c r="I1432">
        <v>9.86</v>
      </c>
      <c r="J1432">
        <v>290</v>
      </c>
      <c r="K1432">
        <v>7.9310344827586201</v>
      </c>
      <c r="L1432">
        <v>4</v>
      </c>
      <c r="M1432">
        <v>2</v>
      </c>
      <c r="N1432">
        <v>2</v>
      </c>
      <c r="O1432">
        <v>0</v>
      </c>
      <c r="P1432">
        <v>1</v>
      </c>
      <c r="Q1432" t="s">
        <v>198</v>
      </c>
      <c r="R1432">
        <v>0.25900000000000001</v>
      </c>
      <c r="S1432">
        <v>6.8595602512359601</v>
      </c>
      <c r="T1432" s="8">
        <f t="shared" si="286"/>
        <v>-1.1424966499178233</v>
      </c>
      <c r="U1432" s="8">
        <f t="shared" si="287"/>
        <v>1.7846273757128004</v>
      </c>
      <c r="V1432" s="7">
        <f t="shared" si="288"/>
        <v>0.20918003065320148</v>
      </c>
      <c r="W1432" t="str">
        <f t="shared" si="289"/>
        <v>n.s.</v>
      </c>
      <c r="X1432" t="str">
        <f t="shared" si="290"/>
        <v>n.s.</v>
      </c>
      <c r="Y1432" t="str">
        <f t="shared" si="291"/>
        <v>n.s.</v>
      </c>
      <c r="Z1432" t="str">
        <f t="shared" si="292"/>
        <v>n.s.</v>
      </c>
      <c r="AA1432">
        <f t="shared" si="293"/>
        <v>3</v>
      </c>
      <c r="AB1432" t="s">
        <v>198</v>
      </c>
      <c r="AC1432">
        <v>-1.7312906970735273</v>
      </c>
      <c r="AD1432" t="s">
        <v>198</v>
      </c>
      <c r="AE1432">
        <v>1.2773023315825387</v>
      </c>
      <c r="AF1432">
        <v>-2.9735015842624812</v>
      </c>
      <c r="AG1432" t="s">
        <v>198</v>
      </c>
      <c r="AH1432">
        <f t="shared" si="294"/>
        <v>3</v>
      </c>
      <c r="AI1432" t="s">
        <v>198</v>
      </c>
      <c r="AJ1432">
        <v>-2.0469210473874928</v>
      </c>
      <c r="AK1432" t="s">
        <v>198</v>
      </c>
      <c r="AL1432">
        <v>0.87567186499779814</v>
      </c>
      <c r="AM1432">
        <v>-3.1713669756162193</v>
      </c>
      <c r="AN1432" t="s">
        <v>198</v>
      </c>
      <c r="AO1432">
        <f t="shared" si="295"/>
        <v>3</v>
      </c>
      <c r="AP1432" t="s">
        <v>198</v>
      </c>
      <c r="AQ1432">
        <v>0.24199999999999999</v>
      </c>
      <c r="AR1432" t="s">
        <v>198</v>
      </c>
      <c r="AS1432">
        <v>0.54500000000000004</v>
      </c>
      <c r="AT1432">
        <v>9.0090000000000003</v>
      </c>
      <c r="AU1432" t="s">
        <v>198</v>
      </c>
      <c r="AV1432" t="s">
        <v>198</v>
      </c>
      <c r="AW1432" t="s">
        <v>198</v>
      </c>
      <c r="AX1432" t="s">
        <v>198</v>
      </c>
      <c r="BL1432">
        <f t="shared" si="296"/>
        <v>0.87567186499779814</v>
      </c>
      <c r="BM1432">
        <f t="shared" si="297"/>
        <v>-3.1713669756162193</v>
      </c>
      <c r="BN1432" t="str">
        <f t="shared" si="298"/>
        <v/>
      </c>
      <c r="BO1432">
        <v>-0.87567186499779814</v>
      </c>
      <c r="BP1432">
        <v>3.1713669756162193</v>
      </c>
      <c r="BQ1432" t="s">
        <v>198</v>
      </c>
    </row>
    <row r="1433" spans="1:69" hidden="1" x14ac:dyDescent="0.25">
      <c r="A1433"/>
      <c r="B1433" t="s">
        <v>2381</v>
      </c>
      <c r="C1433" t="s">
        <v>2382</v>
      </c>
      <c r="D1433" t="s">
        <v>198</v>
      </c>
      <c r="E1433" t="s">
        <v>198</v>
      </c>
      <c r="F1433" t="s">
        <v>198</v>
      </c>
      <c r="G1433" t="s">
        <v>1679</v>
      </c>
      <c r="H1433">
        <v>49.966000000000001</v>
      </c>
      <c r="I1433">
        <v>10.130000000000001</v>
      </c>
      <c r="J1433">
        <v>469</v>
      </c>
      <c r="K1433">
        <v>6.1833688699360296</v>
      </c>
      <c r="L1433">
        <v>3</v>
      </c>
      <c r="M1433">
        <v>2</v>
      </c>
      <c r="N1433">
        <v>2</v>
      </c>
      <c r="O1433">
        <v>0</v>
      </c>
      <c r="P1433">
        <v>1</v>
      </c>
      <c r="Q1433" t="s">
        <v>198</v>
      </c>
      <c r="R1433">
        <v>0.14499999999999999</v>
      </c>
      <c r="S1433">
        <v>8.2068988084793109</v>
      </c>
      <c r="T1433" s="8">
        <f t="shared" si="286"/>
        <v>-1.8374972549458171</v>
      </c>
      <c r="U1433" s="8">
        <f t="shared" si="287"/>
        <v>3.329086166133866</v>
      </c>
      <c r="V1433" s="7">
        <f t="shared" si="288"/>
        <v>0.2719699513363712</v>
      </c>
      <c r="W1433" t="str">
        <f t="shared" si="289"/>
        <v>n.s.</v>
      </c>
      <c r="X1433" t="str">
        <f t="shared" si="290"/>
        <v>n.s.</v>
      </c>
      <c r="Y1433" t="str">
        <f t="shared" si="291"/>
        <v>n.s.</v>
      </c>
      <c r="Z1433" t="str">
        <f t="shared" si="292"/>
        <v>n.s.</v>
      </c>
      <c r="AA1433">
        <f t="shared" si="293"/>
        <v>3</v>
      </c>
      <c r="AB1433">
        <v>-6.4034379113387114</v>
      </c>
      <c r="AC1433" t="s">
        <v>198</v>
      </c>
      <c r="AD1433">
        <v>-0.54869064266322531</v>
      </c>
      <c r="AE1433">
        <v>1.4396367891644855</v>
      </c>
      <c r="AF1433" t="s">
        <v>198</v>
      </c>
      <c r="AG1433" t="s">
        <v>198</v>
      </c>
      <c r="AH1433">
        <f t="shared" si="294"/>
        <v>3</v>
      </c>
      <c r="AI1433">
        <v>-6.6438561897747244</v>
      </c>
      <c r="AJ1433" t="s">
        <v>198</v>
      </c>
      <c r="AK1433">
        <v>-0.66428808967953812</v>
      </c>
      <c r="AL1433">
        <v>1.0380063225797449</v>
      </c>
      <c r="AM1433" t="s">
        <v>198</v>
      </c>
      <c r="AN1433" t="s">
        <v>198</v>
      </c>
      <c r="AO1433">
        <f t="shared" si="295"/>
        <v>3</v>
      </c>
      <c r="AP1433">
        <v>0.01</v>
      </c>
      <c r="AQ1433" t="s">
        <v>198</v>
      </c>
      <c r="AR1433">
        <v>0.63100000000000001</v>
      </c>
      <c r="AS1433">
        <v>0.48699999999999999</v>
      </c>
      <c r="AT1433" t="s">
        <v>198</v>
      </c>
      <c r="AU1433" t="s">
        <v>198</v>
      </c>
      <c r="AV1433" t="s">
        <v>198</v>
      </c>
      <c r="AW1433" t="s">
        <v>198</v>
      </c>
      <c r="AX1433" t="s">
        <v>1397</v>
      </c>
      <c r="BL1433">
        <f t="shared" si="296"/>
        <v>1.0380063225797449</v>
      </c>
      <c r="BM1433" t="str">
        <f t="shared" si="297"/>
        <v/>
      </c>
      <c r="BN1433" t="str">
        <f t="shared" si="298"/>
        <v/>
      </c>
      <c r="BO1433">
        <v>-1.0380063225797449</v>
      </c>
      <c r="BP1433" t="s">
        <v>198</v>
      </c>
      <c r="BQ1433" t="s">
        <v>198</v>
      </c>
    </row>
    <row r="1434" spans="1:69" hidden="1" x14ac:dyDescent="0.25">
      <c r="A1434"/>
      <c r="B1434" t="s">
        <v>2383</v>
      </c>
      <c r="C1434" t="s">
        <v>2384</v>
      </c>
      <c r="D1434" t="s">
        <v>198</v>
      </c>
      <c r="E1434" t="s">
        <v>198</v>
      </c>
      <c r="F1434" t="s">
        <v>198</v>
      </c>
      <c r="G1434" t="s">
        <v>2385</v>
      </c>
      <c r="H1434">
        <v>27.789000000000001</v>
      </c>
      <c r="I1434">
        <v>6.28</v>
      </c>
      <c r="J1434">
        <v>262</v>
      </c>
      <c r="K1434">
        <v>3.8167938931297698</v>
      </c>
      <c r="L1434">
        <v>3</v>
      </c>
      <c r="M1434">
        <v>1</v>
      </c>
      <c r="N1434">
        <v>1</v>
      </c>
      <c r="O1434">
        <v>0</v>
      </c>
      <c r="P1434">
        <v>1</v>
      </c>
      <c r="Q1434" t="s">
        <v>198</v>
      </c>
      <c r="R1434">
        <v>0.311</v>
      </c>
      <c r="S1434">
        <v>7.5667021274566704</v>
      </c>
      <c r="T1434" s="8">
        <f t="shared" si="286"/>
        <v>0.63441402601886909</v>
      </c>
      <c r="U1434" s="8">
        <f t="shared" si="287"/>
        <v>0.23307555940175279</v>
      </c>
      <c r="V1434" s="7">
        <f t="shared" si="288"/>
        <v>1.1785787354542604E-3</v>
      </c>
      <c r="W1434" t="str">
        <f t="shared" si="289"/>
        <v>n.s.</v>
      </c>
      <c r="X1434" t="str">
        <f t="shared" si="290"/>
        <v>n.s.</v>
      </c>
      <c r="Y1434" t="str">
        <f t="shared" si="291"/>
        <v>n.s.</v>
      </c>
      <c r="Z1434" t="str">
        <f t="shared" si="292"/>
        <v>n.s.</v>
      </c>
      <c r="AA1434">
        <f t="shared" si="293"/>
        <v>2</v>
      </c>
      <c r="AB1434">
        <v>0.40133846661711614</v>
      </c>
      <c r="AC1434" t="s">
        <v>198</v>
      </c>
      <c r="AD1434">
        <v>0.86748958542062193</v>
      </c>
      <c r="AE1434" t="s">
        <v>198</v>
      </c>
      <c r="AF1434" t="s">
        <v>198</v>
      </c>
      <c r="AG1434" t="s">
        <v>198</v>
      </c>
      <c r="AH1434">
        <f t="shared" si="294"/>
        <v>2</v>
      </c>
      <c r="AI1434">
        <v>0.16092018818110321</v>
      </c>
      <c r="AJ1434" t="s">
        <v>198</v>
      </c>
      <c r="AK1434">
        <v>0.75189213840430913</v>
      </c>
      <c r="AL1434" t="s">
        <v>198</v>
      </c>
      <c r="AM1434" t="s">
        <v>198</v>
      </c>
      <c r="AN1434" t="s">
        <v>198</v>
      </c>
      <c r="AO1434">
        <f t="shared" si="295"/>
        <v>2</v>
      </c>
      <c r="AP1434">
        <v>1.1180000000000001</v>
      </c>
      <c r="AQ1434" t="s">
        <v>198</v>
      </c>
      <c r="AR1434">
        <v>1.6839999999999999</v>
      </c>
      <c r="AS1434" t="s">
        <v>198</v>
      </c>
      <c r="AT1434" t="s">
        <v>198</v>
      </c>
      <c r="AU1434" t="s">
        <v>198</v>
      </c>
      <c r="AV1434" t="s">
        <v>199</v>
      </c>
      <c r="AW1434" t="s">
        <v>200</v>
      </c>
      <c r="AX1434" t="s">
        <v>209</v>
      </c>
      <c r="BL1434" t="str">
        <f t="shared" si="296"/>
        <v/>
      </c>
      <c r="BM1434" t="str">
        <f t="shared" si="297"/>
        <v/>
      </c>
      <c r="BN1434" t="str">
        <f t="shared" si="298"/>
        <v/>
      </c>
      <c r="BO1434" t="s">
        <v>198</v>
      </c>
      <c r="BP1434" t="s">
        <v>198</v>
      </c>
      <c r="BQ1434" t="s">
        <v>198</v>
      </c>
    </row>
    <row r="1435" spans="1:69" hidden="1" x14ac:dyDescent="0.25">
      <c r="A1435"/>
      <c r="B1435" t="s">
        <v>2386</v>
      </c>
      <c r="C1435" t="s">
        <v>2387</v>
      </c>
      <c r="D1435" t="s">
        <v>198</v>
      </c>
      <c r="E1435" t="s">
        <v>198</v>
      </c>
      <c r="F1435" t="s">
        <v>198</v>
      </c>
      <c r="G1435" t="s">
        <v>1255</v>
      </c>
      <c r="H1435">
        <v>52.875999999999998</v>
      </c>
      <c r="I1435">
        <v>7.43</v>
      </c>
      <c r="J1435">
        <v>491</v>
      </c>
      <c r="K1435">
        <v>4.6843177189409397</v>
      </c>
      <c r="L1435">
        <v>2</v>
      </c>
      <c r="M1435">
        <v>2</v>
      </c>
      <c r="N1435">
        <v>2</v>
      </c>
      <c r="O1435">
        <v>0</v>
      </c>
      <c r="P1435">
        <v>1</v>
      </c>
      <c r="Q1435" t="s">
        <v>198</v>
      </c>
      <c r="R1435">
        <v>0.186</v>
      </c>
      <c r="S1435">
        <v>5.1488130092620903</v>
      </c>
      <c r="T1435" s="8">
        <f t="shared" si="286"/>
        <v>-6.5282587427584113</v>
      </c>
      <c r="U1435" s="8">
        <f t="shared" si="287"/>
        <v>0</v>
      </c>
      <c r="V1435" s="7" t="str">
        <f t="shared" si="288"/>
        <v/>
      </c>
      <c r="W1435" t="str">
        <f t="shared" si="289"/>
        <v>n.s.</v>
      </c>
      <c r="X1435" t="str">
        <f t="shared" si="290"/>
        <v>n.s.</v>
      </c>
      <c r="Y1435" t="str">
        <f t="shared" si="291"/>
        <v>n.s.</v>
      </c>
      <c r="Z1435" t="str">
        <f t="shared" si="292"/>
        <v>n.s.</v>
      </c>
      <c r="AA1435">
        <f t="shared" si="293"/>
        <v>1</v>
      </c>
      <c r="AB1435" t="s">
        <v>198</v>
      </c>
      <c r="AC1435" t="s">
        <v>198</v>
      </c>
      <c r="AD1435">
        <v>-6.5282587427584113</v>
      </c>
      <c r="AE1435" t="s">
        <v>198</v>
      </c>
      <c r="AF1435" t="s">
        <v>198</v>
      </c>
      <c r="AG1435" t="s">
        <v>198</v>
      </c>
      <c r="AH1435">
        <f t="shared" si="294"/>
        <v>1</v>
      </c>
      <c r="AI1435" t="s">
        <v>198</v>
      </c>
      <c r="AJ1435" t="s">
        <v>198</v>
      </c>
      <c r="AK1435">
        <v>-6.6438561897747244</v>
      </c>
      <c r="AL1435" t="s">
        <v>198</v>
      </c>
      <c r="AM1435" t="s">
        <v>198</v>
      </c>
      <c r="AN1435" t="s">
        <v>198</v>
      </c>
      <c r="AO1435">
        <f t="shared" si="295"/>
        <v>1</v>
      </c>
      <c r="AP1435" t="s">
        <v>198</v>
      </c>
      <c r="AQ1435" t="s">
        <v>198</v>
      </c>
      <c r="AR1435">
        <v>0.01</v>
      </c>
      <c r="AS1435" t="s">
        <v>198</v>
      </c>
      <c r="AT1435" t="s">
        <v>198</v>
      </c>
      <c r="AU1435" t="s">
        <v>198</v>
      </c>
      <c r="AV1435" t="s">
        <v>198</v>
      </c>
      <c r="AW1435" t="s">
        <v>1254</v>
      </c>
      <c r="AX1435" t="s">
        <v>198</v>
      </c>
      <c r="BL1435" t="str">
        <f t="shared" si="296"/>
        <v/>
      </c>
      <c r="BM1435" t="str">
        <f t="shared" si="297"/>
        <v/>
      </c>
      <c r="BN1435" t="str">
        <f t="shared" si="298"/>
        <v/>
      </c>
      <c r="BO1435" t="s">
        <v>198</v>
      </c>
      <c r="BP1435" t="s">
        <v>198</v>
      </c>
      <c r="BQ1435" t="s">
        <v>198</v>
      </c>
    </row>
    <row r="1436" spans="1:69" hidden="1" x14ac:dyDescent="0.25">
      <c r="A1436"/>
      <c r="B1436" t="s">
        <v>2388</v>
      </c>
      <c r="C1436" t="s">
        <v>2389</v>
      </c>
      <c r="D1436" t="s">
        <v>198</v>
      </c>
      <c r="E1436" t="s">
        <v>198</v>
      </c>
      <c r="F1436" t="s">
        <v>198</v>
      </c>
      <c r="G1436" t="s">
        <v>2390</v>
      </c>
      <c r="H1436">
        <v>85.679000000000002</v>
      </c>
      <c r="I1436">
        <v>6.27</v>
      </c>
      <c r="J1436">
        <v>798</v>
      </c>
      <c r="K1436">
        <v>1.5037593984962401</v>
      </c>
      <c r="L1436">
        <v>2</v>
      </c>
      <c r="M1436">
        <v>1</v>
      </c>
      <c r="N1436">
        <v>1</v>
      </c>
      <c r="O1436">
        <v>0</v>
      </c>
      <c r="P1436">
        <v>1</v>
      </c>
      <c r="Q1436" t="s">
        <v>198</v>
      </c>
      <c r="R1436">
        <v>0.122</v>
      </c>
      <c r="S1436">
        <v>6.1774103641510001</v>
      </c>
      <c r="T1436" s="8">
        <f t="shared" si="286"/>
        <v>0.8623011777288182</v>
      </c>
      <c r="U1436" s="8">
        <f t="shared" si="287"/>
        <v>0.38690181084617115</v>
      </c>
      <c r="V1436" s="7">
        <f t="shared" si="288"/>
        <v>3.231663751588208E-3</v>
      </c>
      <c r="W1436" t="str">
        <f t="shared" si="289"/>
        <v>n.s.</v>
      </c>
      <c r="X1436" t="str">
        <f t="shared" si="290"/>
        <v>n.s.</v>
      </c>
      <c r="Y1436" t="str">
        <f t="shared" si="291"/>
        <v>n.s.</v>
      </c>
      <c r="Z1436" t="str">
        <f t="shared" si="292"/>
        <v>n.s.</v>
      </c>
      <c r="AA1436">
        <f t="shared" si="293"/>
        <v>2</v>
      </c>
      <c r="AB1436" t="s">
        <v>198</v>
      </c>
      <c r="AC1436">
        <v>1.2492029885749893</v>
      </c>
      <c r="AD1436" t="s">
        <v>198</v>
      </c>
      <c r="AE1436" t="s">
        <v>198</v>
      </c>
      <c r="AF1436">
        <v>0.475399366882647</v>
      </c>
      <c r="AG1436" t="s">
        <v>198</v>
      </c>
      <c r="AH1436">
        <f t="shared" si="294"/>
        <v>2</v>
      </c>
      <c r="AI1436" t="s">
        <v>198</v>
      </c>
      <c r="AJ1436">
        <v>0.93357263826102388</v>
      </c>
      <c r="AK1436" t="s">
        <v>198</v>
      </c>
      <c r="AL1436" t="s">
        <v>198</v>
      </c>
      <c r="AM1436">
        <v>0.27753397552890902</v>
      </c>
      <c r="AN1436" t="s">
        <v>198</v>
      </c>
      <c r="AO1436">
        <f t="shared" si="295"/>
        <v>2</v>
      </c>
      <c r="AP1436" t="s">
        <v>198</v>
      </c>
      <c r="AQ1436">
        <v>1.91</v>
      </c>
      <c r="AR1436" t="s">
        <v>198</v>
      </c>
      <c r="AS1436" t="s">
        <v>198</v>
      </c>
      <c r="AT1436">
        <v>0.82499999999999996</v>
      </c>
      <c r="AU1436" t="s">
        <v>198</v>
      </c>
      <c r="AV1436" t="s">
        <v>1239</v>
      </c>
      <c r="AW1436" t="s">
        <v>198</v>
      </c>
      <c r="AX1436" t="s">
        <v>201</v>
      </c>
      <c r="BL1436" t="str">
        <f t="shared" si="296"/>
        <v/>
      </c>
      <c r="BM1436">
        <f t="shared" si="297"/>
        <v>0.27753397552890902</v>
      </c>
      <c r="BN1436" t="str">
        <f t="shared" si="298"/>
        <v/>
      </c>
      <c r="BO1436" t="s">
        <v>198</v>
      </c>
      <c r="BP1436">
        <v>-0.27753397552890902</v>
      </c>
      <c r="BQ1436" t="s">
        <v>198</v>
      </c>
    </row>
    <row r="1437" spans="1:69" hidden="1" x14ac:dyDescent="0.25">
      <c r="A1437"/>
      <c r="B1437" t="s">
        <v>2391</v>
      </c>
      <c r="C1437" t="s">
        <v>2392</v>
      </c>
      <c r="D1437" t="s">
        <v>2393</v>
      </c>
      <c r="E1437" t="s">
        <v>2394</v>
      </c>
      <c r="F1437" t="s">
        <v>14</v>
      </c>
      <c r="G1437" t="s">
        <v>2395</v>
      </c>
      <c r="H1437">
        <v>81.802000000000007</v>
      </c>
      <c r="I1437">
        <v>9.35</v>
      </c>
      <c r="J1437">
        <v>732</v>
      </c>
      <c r="K1437">
        <v>3.55191256830601</v>
      </c>
      <c r="L1437">
        <v>3</v>
      </c>
      <c r="M1437">
        <v>2</v>
      </c>
      <c r="N1437">
        <v>2</v>
      </c>
      <c r="O1437">
        <v>0</v>
      </c>
      <c r="P1437">
        <v>1</v>
      </c>
      <c r="Q1437" t="s">
        <v>198</v>
      </c>
      <c r="R1437">
        <v>9.4E-2</v>
      </c>
      <c r="S1437">
        <v>9.7019624710083008</v>
      </c>
      <c r="T1437" s="8">
        <f t="shared" si="286"/>
        <v>0.87661665858122562</v>
      </c>
      <c r="U1437" s="8">
        <f t="shared" si="287"/>
        <v>0.12758740959300455</v>
      </c>
      <c r="V1437" s="7">
        <f t="shared" si="288"/>
        <v>6.5447135291355706E-6</v>
      </c>
      <c r="W1437" t="str">
        <f t="shared" si="289"/>
        <v>n.s.</v>
      </c>
      <c r="X1437" t="str">
        <f t="shared" si="290"/>
        <v>n.s.</v>
      </c>
      <c r="Y1437" t="str">
        <f t="shared" si="291"/>
        <v>n.s.</v>
      </c>
      <c r="Z1437" t="str">
        <f t="shared" si="292"/>
        <v>n.s.</v>
      </c>
      <c r="AA1437">
        <f t="shared" si="293"/>
        <v>2</v>
      </c>
      <c r="AB1437" t="s">
        <v>198</v>
      </c>
      <c r="AC1437" t="s">
        <v>198</v>
      </c>
      <c r="AD1437" t="s">
        <v>198</v>
      </c>
      <c r="AE1437">
        <v>0.7490292489882211</v>
      </c>
      <c r="AF1437" t="s">
        <v>198</v>
      </c>
      <c r="AG1437">
        <v>1.0042040681742301</v>
      </c>
      <c r="AH1437">
        <f t="shared" si="294"/>
        <v>2</v>
      </c>
      <c r="AI1437" t="s">
        <v>198</v>
      </c>
      <c r="AJ1437" t="s">
        <v>198</v>
      </c>
      <c r="AK1437" t="s">
        <v>198</v>
      </c>
      <c r="AL1437">
        <v>0.34739878240348054</v>
      </c>
      <c r="AM1437" t="s">
        <v>198</v>
      </c>
      <c r="AN1437">
        <v>0.96015973546820887</v>
      </c>
      <c r="AO1437">
        <f t="shared" si="295"/>
        <v>2</v>
      </c>
      <c r="AP1437" t="s">
        <v>198</v>
      </c>
      <c r="AQ1437" t="s">
        <v>198</v>
      </c>
      <c r="AR1437" t="s">
        <v>198</v>
      </c>
      <c r="AS1437">
        <v>0.78600000000000003</v>
      </c>
      <c r="AT1437" t="s">
        <v>198</v>
      </c>
      <c r="AU1437">
        <v>0.51400000000000001</v>
      </c>
      <c r="AV1437" t="s">
        <v>198</v>
      </c>
      <c r="AW1437" t="s">
        <v>198</v>
      </c>
      <c r="AX1437" t="s">
        <v>198</v>
      </c>
      <c r="BL1437">
        <f t="shared" si="296"/>
        <v>0.34739878240348054</v>
      </c>
      <c r="BM1437" t="str">
        <f t="shared" si="297"/>
        <v/>
      </c>
      <c r="BN1437">
        <f t="shared" si="298"/>
        <v>0.96015973546820887</v>
      </c>
      <c r="BO1437">
        <v>-0.34739878240348054</v>
      </c>
      <c r="BP1437" t="s">
        <v>198</v>
      </c>
      <c r="BQ1437">
        <v>-0.96015973546820887</v>
      </c>
    </row>
    <row r="1438" spans="1:69" hidden="1" x14ac:dyDescent="0.25">
      <c r="A1438"/>
      <c r="B1438" t="s">
        <v>2396</v>
      </c>
      <c r="C1438" t="s">
        <v>2397</v>
      </c>
      <c r="D1438" t="s">
        <v>198</v>
      </c>
      <c r="E1438" t="s">
        <v>198</v>
      </c>
      <c r="F1438" t="s">
        <v>198</v>
      </c>
      <c r="G1438" t="s">
        <v>3719</v>
      </c>
      <c r="H1438">
        <v>25.914000000000001</v>
      </c>
      <c r="I1438">
        <v>8.1300000000000008</v>
      </c>
      <c r="J1438">
        <v>236</v>
      </c>
      <c r="K1438">
        <v>8.8983050847457594</v>
      </c>
      <c r="L1438">
        <v>3</v>
      </c>
      <c r="M1438">
        <v>2</v>
      </c>
      <c r="N1438">
        <v>2</v>
      </c>
      <c r="O1438">
        <v>0</v>
      </c>
      <c r="P1438">
        <v>1</v>
      </c>
      <c r="Q1438" t="s">
        <v>198</v>
      </c>
      <c r="R1438">
        <v>0.35899999999999999</v>
      </c>
      <c r="S1438">
        <v>10.5532581806183</v>
      </c>
      <c r="T1438" s="8">
        <f t="shared" si="286"/>
        <v>1.6416240684398546E-3</v>
      </c>
      <c r="U1438" s="8">
        <f t="shared" si="287"/>
        <v>0.19171104278062018</v>
      </c>
      <c r="V1438" s="7">
        <f t="shared" si="288"/>
        <v>0.98575761413373675</v>
      </c>
      <c r="W1438" t="str">
        <f t="shared" si="289"/>
        <v>n.s.</v>
      </c>
      <c r="X1438" t="str">
        <f t="shared" si="290"/>
        <v>n.s.</v>
      </c>
      <c r="Y1438" t="str">
        <f t="shared" si="291"/>
        <v>n.s.</v>
      </c>
      <c r="Z1438" t="str">
        <f t="shared" si="292"/>
        <v>n.s.</v>
      </c>
      <c r="AA1438">
        <f t="shared" si="293"/>
        <v>3</v>
      </c>
      <c r="AB1438">
        <v>0.25191391727384238</v>
      </c>
      <c r="AC1438" t="s">
        <v>198</v>
      </c>
      <c r="AD1438">
        <v>-3.3203214390393296E-2</v>
      </c>
      <c r="AE1438">
        <v>-0.21378583067812951</v>
      </c>
      <c r="AF1438" t="s">
        <v>198</v>
      </c>
      <c r="AG1438" t="s">
        <v>198</v>
      </c>
      <c r="AH1438">
        <f t="shared" si="294"/>
        <v>3</v>
      </c>
      <c r="AI1438">
        <v>1.1495638837829439E-2</v>
      </c>
      <c r="AJ1438" t="s">
        <v>198</v>
      </c>
      <c r="AK1438">
        <v>-0.14880066140670606</v>
      </c>
      <c r="AL1438">
        <v>-0.61541629726287006</v>
      </c>
      <c r="AM1438" t="s">
        <v>198</v>
      </c>
      <c r="AN1438" t="s">
        <v>198</v>
      </c>
      <c r="AO1438">
        <f t="shared" si="295"/>
        <v>3</v>
      </c>
      <c r="AP1438">
        <v>1.008</v>
      </c>
      <c r="AQ1438" t="s">
        <v>198</v>
      </c>
      <c r="AR1438">
        <v>0.90200000000000002</v>
      </c>
      <c r="AS1438">
        <v>1.532</v>
      </c>
      <c r="AT1438" t="s">
        <v>198</v>
      </c>
      <c r="AU1438" t="s">
        <v>198</v>
      </c>
      <c r="AV1438" t="s">
        <v>198</v>
      </c>
      <c r="AW1438" t="s">
        <v>198</v>
      </c>
      <c r="AX1438" t="s">
        <v>209</v>
      </c>
      <c r="BL1438">
        <f t="shared" si="296"/>
        <v>-0.61541629726287006</v>
      </c>
      <c r="BM1438" t="str">
        <f t="shared" si="297"/>
        <v/>
      </c>
      <c r="BN1438" t="str">
        <f t="shared" si="298"/>
        <v/>
      </c>
      <c r="BO1438">
        <v>0.61541629726287006</v>
      </c>
      <c r="BP1438" t="s">
        <v>198</v>
      </c>
      <c r="BQ1438" t="s">
        <v>198</v>
      </c>
    </row>
    <row r="1439" spans="1:69" hidden="1" x14ac:dyDescent="0.25">
      <c r="A1439"/>
      <c r="B1439" t="s">
        <v>3720</v>
      </c>
      <c r="C1439" t="s">
        <v>3721</v>
      </c>
      <c r="D1439" t="s">
        <v>3722</v>
      </c>
      <c r="E1439" t="s">
        <v>3723</v>
      </c>
      <c r="F1439" t="s">
        <v>1238</v>
      </c>
      <c r="G1439" t="s">
        <v>1650</v>
      </c>
      <c r="H1439">
        <v>41.234000000000002</v>
      </c>
      <c r="I1439">
        <v>6.28</v>
      </c>
      <c r="J1439">
        <v>369</v>
      </c>
      <c r="K1439">
        <v>6.2330623306233104</v>
      </c>
      <c r="L1439">
        <v>3</v>
      </c>
      <c r="M1439">
        <v>2</v>
      </c>
      <c r="N1439">
        <v>2</v>
      </c>
      <c r="O1439">
        <v>0</v>
      </c>
      <c r="P1439">
        <v>1</v>
      </c>
      <c r="Q1439" t="s">
        <v>198</v>
      </c>
      <c r="R1439">
        <v>0.318</v>
      </c>
      <c r="S1439">
        <v>4.2407178878784197</v>
      </c>
      <c r="T1439" s="8">
        <f t="shared" si="286"/>
        <v>0.85980478013332395</v>
      </c>
      <c r="U1439" s="8">
        <f t="shared" si="287"/>
        <v>0.25672098376847502</v>
      </c>
      <c r="V1439" s="7">
        <f t="shared" si="288"/>
        <v>3.9067020394483262E-4</v>
      </c>
      <c r="W1439" t="str">
        <f t="shared" si="289"/>
        <v>n.s.</v>
      </c>
      <c r="X1439" t="str">
        <f t="shared" si="290"/>
        <v>n.s.</v>
      </c>
      <c r="Y1439" t="str">
        <f t="shared" si="291"/>
        <v>n.s.</v>
      </c>
      <c r="Z1439" t="str">
        <f t="shared" si="292"/>
        <v>n.s.</v>
      </c>
      <c r="AA1439">
        <f t="shared" si="293"/>
        <v>2</v>
      </c>
      <c r="AB1439" t="s">
        <v>198</v>
      </c>
      <c r="AC1439" t="s">
        <v>198</v>
      </c>
      <c r="AD1439">
        <v>0.60308379636484877</v>
      </c>
      <c r="AE1439" t="s">
        <v>198</v>
      </c>
      <c r="AF1439">
        <v>1.1165257639017991</v>
      </c>
      <c r="AG1439" t="s">
        <v>198</v>
      </c>
      <c r="AH1439">
        <f t="shared" si="294"/>
        <v>2</v>
      </c>
      <c r="AI1439" t="s">
        <v>198</v>
      </c>
      <c r="AJ1439" t="s">
        <v>198</v>
      </c>
      <c r="AK1439">
        <v>0.48748634934853602</v>
      </c>
      <c r="AL1439" t="s">
        <v>198</v>
      </c>
      <c r="AM1439">
        <v>0.91866037254806121</v>
      </c>
      <c r="AN1439" t="s">
        <v>198</v>
      </c>
      <c r="AO1439">
        <f t="shared" si="295"/>
        <v>2</v>
      </c>
      <c r="AP1439" t="s">
        <v>198</v>
      </c>
      <c r="AQ1439" t="s">
        <v>198</v>
      </c>
      <c r="AR1439">
        <v>1.4019999999999999</v>
      </c>
      <c r="AS1439" t="s">
        <v>198</v>
      </c>
      <c r="AT1439">
        <v>0.52900000000000003</v>
      </c>
      <c r="AU1439" t="s">
        <v>198</v>
      </c>
      <c r="AV1439" t="s">
        <v>199</v>
      </c>
      <c r="AW1439" t="s">
        <v>198</v>
      </c>
      <c r="AX1439" t="s">
        <v>583</v>
      </c>
      <c r="BL1439" t="str">
        <f t="shared" si="296"/>
        <v/>
      </c>
      <c r="BM1439">
        <f t="shared" si="297"/>
        <v>0.91866037254806121</v>
      </c>
      <c r="BN1439" t="str">
        <f t="shared" si="298"/>
        <v/>
      </c>
      <c r="BO1439" t="s">
        <v>198</v>
      </c>
      <c r="BP1439">
        <v>-0.91866037254806121</v>
      </c>
      <c r="BQ1439" t="s">
        <v>198</v>
      </c>
    </row>
    <row r="1440" spans="1:69" hidden="1" x14ac:dyDescent="0.25">
      <c r="A1440"/>
      <c r="B1440" t="s">
        <v>3724</v>
      </c>
      <c r="C1440" t="s">
        <v>3725</v>
      </c>
      <c r="D1440" t="s">
        <v>198</v>
      </c>
      <c r="E1440" t="s">
        <v>198</v>
      </c>
      <c r="F1440" t="s">
        <v>198</v>
      </c>
      <c r="G1440" t="s">
        <v>3726</v>
      </c>
      <c r="H1440">
        <v>22.686</v>
      </c>
      <c r="I1440">
        <v>6.79</v>
      </c>
      <c r="J1440">
        <v>207</v>
      </c>
      <c r="K1440">
        <v>5.3140096618357502</v>
      </c>
      <c r="L1440">
        <v>2</v>
      </c>
      <c r="M1440">
        <v>1</v>
      </c>
      <c r="N1440">
        <v>1</v>
      </c>
      <c r="O1440">
        <v>0</v>
      </c>
      <c r="P1440">
        <v>1</v>
      </c>
      <c r="Q1440" t="s">
        <v>198</v>
      </c>
      <c r="R1440">
        <v>0.52</v>
      </c>
      <c r="S1440">
        <v>4.66548728942871</v>
      </c>
      <c r="T1440" s="8">
        <f t="shared" si="286"/>
        <v>-6.4597486247476521E-2</v>
      </c>
      <c r="U1440" s="8">
        <f t="shared" si="287"/>
        <v>2.3670669715347024</v>
      </c>
      <c r="V1440" s="7">
        <f t="shared" si="288"/>
        <v>0.95571526125244444</v>
      </c>
      <c r="W1440" t="str">
        <f t="shared" si="289"/>
        <v>n.s.</v>
      </c>
      <c r="X1440" t="str">
        <f t="shared" si="290"/>
        <v>n.s.</v>
      </c>
      <c r="Y1440" t="str">
        <f t="shared" si="291"/>
        <v>n.s.</v>
      </c>
      <c r="Z1440" t="str">
        <f t="shared" si="292"/>
        <v>n.s.</v>
      </c>
      <c r="AA1440">
        <f t="shared" si="293"/>
        <v>2</v>
      </c>
      <c r="AB1440" t="s">
        <v>198</v>
      </c>
      <c r="AC1440" t="s">
        <v>198</v>
      </c>
      <c r="AD1440" t="s">
        <v>198</v>
      </c>
      <c r="AE1440">
        <v>-2.4316644577821789</v>
      </c>
      <c r="AF1440" t="s">
        <v>198</v>
      </c>
      <c r="AG1440">
        <v>2.3024694852872258</v>
      </c>
      <c r="AH1440">
        <f t="shared" si="294"/>
        <v>2</v>
      </c>
      <c r="AI1440" t="s">
        <v>198</v>
      </c>
      <c r="AJ1440" t="s">
        <v>198</v>
      </c>
      <c r="AK1440" t="s">
        <v>198</v>
      </c>
      <c r="AL1440">
        <v>-2.8332949243669194</v>
      </c>
      <c r="AM1440" t="s">
        <v>198</v>
      </c>
      <c r="AN1440">
        <v>2.2584251525812045</v>
      </c>
      <c r="AO1440">
        <f t="shared" si="295"/>
        <v>2</v>
      </c>
      <c r="AP1440" t="s">
        <v>198</v>
      </c>
      <c r="AQ1440" t="s">
        <v>198</v>
      </c>
      <c r="AR1440" t="s">
        <v>198</v>
      </c>
      <c r="AS1440">
        <v>7.1269999999999998</v>
      </c>
      <c r="AT1440" t="s">
        <v>198</v>
      </c>
      <c r="AU1440">
        <v>0.20899999999999999</v>
      </c>
      <c r="AV1440" t="s">
        <v>199</v>
      </c>
      <c r="AW1440" t="s">
        <v>198</v>
      </c>
      <c r="AX1440" t="s">
        <v>209</v>
      </c>
      <c r="BL1440">
        <f t="shared" si="296"/>
        <v>-2.8332949243669194</v>
      </c>
      <c r="BM1440" t="str">
        <f t="shared" si="297"/>
        <v/>
      </c>
      <c r="BN1440">
        <f t="shared" si="298"/>
        <v>2.2584251525812045</v>
      </c>
      <c r="BO1440">
        <v>2.8332949243669194</v>
      </c>
      <c r="BP1440" t="s">
        <v>198</v>
      </c>
      <c r="BQ1440">
        <v>-2.2584251525812045</v>
      </c>
    </row>
    <row r="1441" spans="1:69" hidden="1" x14ac:dyDescent="0.25">
      <c r="A1441"/>
      <c r="B1441" t="s">
        <v>3727</v>
      </c>
      <c r="C1441" t="s">
        <v>3728</v>
      </c>
      <c r="D1441" t="s">
        <v>198</v>
      </c>
      <c r="E1441" t="s">
        <v>198</v>
      </c>
      <c r="F1441" t="s">
        <v>198</v>
      </c>
      <c r="G1441" t="s">
        <v>3730</v>
      </c>
      <c r="H1441">
        <v>98.037999999999997</v>
      </c>
      <c r="I1441">
        <v>5.88</v>
      </c>
      <c r="J1441">
        <v>893</v>
      </c>
      <c r="K1441">
        <v>3.2474804031355</v>
      </c>
      <c r="L1441">
        <v>2</v>
      </c>
      <c r="M1441">
        <v>2</v>
      </c>
      <c r="N1441">
        <v>2</v>
      </c>
      <c r="O1441">
        <v>0</v>
      </c>
      <c r="P1441">
        <v>1</v>
      </c>
      <c r="Q1441" t="s">
        <v>198</v>
      </c>
      <c r="R1441">
        <v>9.0999999999999998E-2</v>
      </c>
      <c r="S1441">
        <v>6.6695282459258998</v>
      </c>
      <c r="T1441" s="8">
        <f t="shared" si="286"/>
        <v>-1.5573977523589533</v>
      </c>
      <c r="U1441" s="8">
        <f t="shared" si="287"/>
        <v>0</v>
      </c>
      <c r="V1441" s="7" t="str">
        <f t="shared" si="288"/>
        <v/>
      </c>
      <c r="W1441" t="str">
        <f t="shared" si="289"/>
        <v>n.s.</v>
      </c>
      <c r="X1441" t="str">
        <f t="shared" si="290"/>
        <v>n.s.</v>
      </c>
      <c r="Y1441" t="str">
        <f t="shared" si="291"/>
        <v>n.s.</v>
      </c>
      <c r="Z1441" t="str">
        <f t="shared" si="292"/>
        <v>n.s.</v>
      </c>
      <c r="AA1441">
        <f t="shared" si="293"/>
        <v>1</v>
      </c>
      <c r="AB1441" t="s">
        <v>198</v>
      </c>
      <c r="AC1441" t="s">
        <v>198</v>
      </c>
      <c r="AD1441" t="s">
        <v>198</v>
      </c>
      <c r="AE1441">
        <v>-1.5573977523589533</v>
      </c>
      <c r="AF1441" t="s">
        <v>198</v>
      </c>
      <c r="AG1441" t="s">
        <v>198</v>
      </c>
      <c r="AH1441">
        <f t="shared" si="294"/>
        <v>1</v>
      </c>
      <c r="AI1441" t="s">
        <v>198</v>
      </c>
      <c r="AJ1441" t="s">
        <v>198</v>
      </c>
      <c r="AK1441" t="s">
        <v>198</v>
      </c>
      <c r="AL1441">
        <v>-1.9590282189436938</v>
      </c>
      <c r="AM1441" t="s">
        <v>198</v>
      </c>
      <c r="AN1441" t="s">
        <v>198</v>
      </c>
      <c r="AO1441">
        <f t="shared" si="295"/>
        <v>1</v>
      </c>
      <c r="AP1441" t="s">
        <v>198</v>
      </c>
      <c r="AQ1441" t="s">
        <v>198</v>
      </c>
      <c r="AR1441" t="s">
        <v>198</v>
      </c>
      <c r="AS1441">
        <v>3.8879999999999999</v>
      </c>
      <c r="AT1441" t="s">
        <v>198</v>
      </c>
      <c r="AU1441" t="s">
        <v>198</v>
      </c>
      <c r="AV1441" t="s">
        <v>198</v>
      </c>
      <c r="AW1441" t="s">
        <v>3729</v>
      </c>
      <c r="AX1441" t="s">
        <v>222</v>
      </c>
      <c r="BL1441">
        <f t="shared" si="296"/>
        <v>-1.9590282189436938</v>
      </c>
      <c r="BM1441" t="str">
        <f t="shared" si="297"/>
        <v/>
      </c>
      <c r="BN1441" t="str">
        <f t="shared" si="298"/>
        <v/>
      </c>
      <c r="BO1441">
        <v>1.9590282189436938</v>
      </c>
      <c r="BP1441" t="s">
        <v>198</v>
      </c>
      <c r="BQ1441" t="s">
        <v>198</v>
      </c>
    </row>
    <row r="1442" spans="1:69" hidden="1" x14ac:dyDescent="0.25">
      <c r="A1442"/>
      <c r="B1442" t="s">
        <v>3731</v>
      </c>
      <c r="C1442" t="s">
        <v>3732</v>
      </c>
      <c r="D1442" t="s">
        <v>198</v>
      </c>
      <c r="E1442" t="s">
        <v>198</v>
      </c>
      <c r="F1442" t="s">
        <v>198</v>
      </c>
      <c r="G1442" t="s">
        <v>3733</v>
      </c>
      <c r="H1442">
        <v>49.597999999999999</v>
      </c>
      <c r="I1442">
        <v>5.29</v>
      </c>
      <c r="J1442">
        <v>466</v>
      </c>
      <c r="K1442">
        <v>4.9356223175965699</v>
      </c>
      <c r="L1442">
        <v>3</v>
      </c>
      <c r="M1442">
        <v>2</v>
      </c>
      <c r="N1442">
        <v>2</v>
      </c>
      <c r="O1442">
        <v>0</v>
      </c>
      <c r="P1442">
        <v>1</v>
      </c>
      <c r="Q1442" t="s">
        <v>198</v>
      </c>
      <c r="R1442">
        <v>0.21199999999999999</v>
      </c>
      <c r="S1442">
        <v>8.8601951599121094</v>
      </c>
      <c r="T1442" s="8">
        <f t="shared" si="286"/>
        <v>0.43906067539865273</v>
      </c>
      <c r="U1442" s="8">
        <f t="shared" si="287"/>
        <v>0.51807767030929108</v>
      </c>
      <c r="V1442" s="7">
        <f t="shared" si="288"/>
        <v>0.10982181283256209</v>
      </c>
      <c r="W1442" t="str">
        <f t="shared" si="289"/>
        <v>n.s.</v>
      </c>
      <c r="X1442" t="str">
        <f t="shared" si="290"/>
        <v>n.s.</v>
      </c>
      <c r="Y1442" t="str">
        <f t="shared" si="291"/>
        <v>n.s.</v>
      </c>
      <c r="Z1442" t="str">
        <f t="shared" si="292"/>
        <v>n.s.</v>
      </c>
      <c r="AA1442">
        <f t="shared" si="293"/>
        <v>3</v>
      </c>
      <c r="AB1442" t="s">
        <v>198</v>
      </c>
      <c r="AC1442" t="s">
        <v>198</v>
      </c>
      <c r="AD1442">
        <v>-0.12737930647622769</v>
      </c>
      <c r="AE1442" t="s">
        <v>198</v>
      </c>
      <c r="AF1442">
        <v>1.1247306867235227</v>
      </c>
      <c r="AG1442">
        <v>0.31983064594866295</v>
      </c>
      <c r="AH1442">
        <f t="shared" si="294"/>
        <v>3</v>
      </c>
      <c r="AI1442" t="s">
        <v>198</v>
      </c>
      <c r="AJ1442" t="s">
        <v>198</v>
      </c>
      <c r="AK1442">
        <v>-0.24297675349254044</v>
      </c>
      <c r="AL1442" t="s">
        <v>198</v>
      </c>
      <c r="AM1442">
        <v>0.92686529536978468</v>
      </c>
      <c r="AN1442">
        <v>0.27578631324264175</v>
      </c>
      <c r="AO1442">
        <f t="shared" si="295"/>
        <v>3</v>
      </c>
      <c r="AP1442" t="s">
        <v>198</v>
      </c>
      <c r="AQ1442" t="s">
        <v>198</v>
      </c>
      <c r="AR1442">
        <v>0.84499999999999997</v>
      </c>
      <c r="AS1442" t="s">
        <v>198</v>
      </c>
      <c r="AT1442">
        <v>0.52600000000000002</v>
      </c>
      <c r="AU1442">
        <v>0.82599999999999996</v>
      </c>
      <c r="AV1442" t="s">
        <v>198</v>
      </c>
      <c r="AW1442" t="s">
        <v>198</v>
      </c>
      <c r="AX1442" t="s">
        <v>667</v>
      </c>
      <c r="BL1442" t="str">
        <f t="shared" si="296"/>
        <v/>
      </c>
      <c r="BM1442">
        <f t="shared" si="297"/>
        <v>0.92686529536978468</v>
      </c>
      <c r="BN1442">
        <f t="shared" si="298"/>
        <v>0.27578631324264175</v>
      </c>
      <c r="BO1442" t="s">
        <v>198</v>
      </c>
      <c r="BP1442">
        <v>-0.92686529536978468</v>
      </c>
      <c r="BQ1442">
        <v>-0.27578631324264175</v>
      </c>
    </row>
    <row r="1443" spans="1:69" hidden="1" x14ac:dyDescent="0.25">
      <c r="A1443"/>
      <c r="B1443" t="s">
        <v>3734</v>
      </c>
      <c r="C1443" t="s">
        <v>3735</v>
      </c>
      <c r="D1443" t="s">
        <v>198</v>
      </c>
      <c r="E1443" t="s">
        <v>198</v>
      </c>
      <c r="F1443" t="s">
        <v>198</v>
      </c>
      <c r="G1443" t="s">
        <v>3736</v>
      </c>
      <c r="H1443">
        <v>48.970999999999997</v>
      </c>
      <c r="I1443">
        <v>6.81</v>
      </c>
      <c r="J1443">
        <v>475</v>
      </c>
      <c r="K1443">
        <v>6.5263157894736796</v>
      </c>
      <c r="L1443">
        <v>2</v>
      </c>
      <c r="M1443">
        <v>2</v>
      </c>
      <c r="N1443">
        <v>2</v>
      </c>
      <c r="O1443">
        <v>0</v>
      </c>
      <c r="P1443">
        <v>1</v>
      </c>
      <c r="Q1443" t="s">
        <v>198</v>
      </c>
      <c r="R1443">
        <v>0.29199999999999998</v>
      </c>
      <c r="S1443">
        <v>7.2631728649139404</v>
      </c>
      <c r="T1443" s="8">
        <f t="shared" si="286"/>
        <v>-0.72282694980007767</v>
      </c>
      <c r="U1443" s="8">
        <f t="shared" si="287"/>
        <v>5.7231638486209091</v>
      </c>
      <c r="V1443" s="7">
        <f t="shared" si="288"/>
        <v>0.79773372197541592</v>
      </c>
      <c r="W1443" t="str">
        <f t="shared" si="289"/>
        <v>n.s.</v>
      </c>
      <c r="X1443" t="str">
        <f t="shared" si="290"/>
        <v>n.s.</v>
      </c>
      <c r="Y1443" t="str">
        <f t="shared" si="291"/>
        <v>n.s.</v>
      </c>
      <c r="Z1443" t="str">
        <f t="shared" si="292"/>
        <v>n.s.</v>
      </c>
      <c r="AA1443">
        <f t="shared" si="293"/>
        <v>2</v>
      </c>
      <c r="AB1443" t="s">
        <v>198</v>
      </c>
      <c r="AC1443">
        <v>5.0003368988208319</v>
      </c>
      <c r="AD1443" t="s">
        <v>198</v>
      </c>
      <c r="AE1443" t="s">
        <v>198</v>
      </c>
      <c r="AF1443">
        <v>-6.4459907984209872</v>
      </c>
      <c r="AG1443" t="s">
        <v>198</v>
      </c>
      <c r="AH1443">
        <f t="shared" si="294"/>
        <v>2</v>
      </c>
      <c r="AI1443" t="s">
        <v>198</v>
      </c>
      <c r="AJ1443">
        <v>4.6847065485068669</v>
      </c>
      <c r="AK1443" t="s">
        <v>198</v>
      </c>
      <c r="AL1443" t="s">
        <v>198</v>
      </c>
      <c r="AM1443">
        <v>-6.6438561897747253</v>
      </c>
      <c r="AN1443" t="s">
        <v>198</v>
      </c>
      <c r="AO1443">
        <f t="shared" si="295"/>
        <v>2</v>
      </c>
      <c r="AP1443" t="s">
        <v>198</v>
      </c>
      <c r="AQ1443">
        <v>25.718</v>
      </c>
      <c r="AR1443" t="s">
        <v>198</v>
      </c>
      <c r="AS1443" t="s">
        <v>198</v>
      </c>
      <c r="AT1443">
        <v>100</v>
      </c>
      <c r="AU1443" t="s">
        <v>198</v>
      </c>
      <c r="AV1443" t="s">
        <v>198</v>
      </c>
      <c r="AW1443" t="s">
        <v>198</v>
      </c>
      <c r="AX1443" t="s">
        <v>209</v>
      </c>
      <c r="BL1443" t="str">
        <f t="shared" si="296"/>
        <v/>
      </c>
      <c r="BM1443">
        <f t="shared" si="297"/>
        <v>-6.6438561897747253</v>
      </c>
      <c r="BN1443" t="str">
        <f t="shared" si="298"/>
        <v/>
      </c>
      <c r="BO1443" t="s">
        <v>198</v>
      </c>
      <c r="BP1443">
        <v>6.6438561897747253</v>
      </c>
      <c r="BQ1443" t="s">
        <v>198</v>
      </c>
    </row>
    <row r="1444" spans="1:69" x14ac:dyDescent="0.25">
      <c r="B1444" t="s">
        <v>3737</v>
      </c>
      <c r="C1444" t="s">
        <v>3738</v>
      </c>
      <c r="D1444" t="s">
        <v>198</v>
      </c>
      <c r="E1444" t="s">
        <v>198</v>
      </c>
      <c r="F1444" t="s">
        <v>198</v>
      </c>
      <c r="G1444" t="s">
        <v>198</v>
      </c>
      <c r="H1444">
        <v>39.78</v>
      </c>
      <c r="I1444">
        <v>10.1</v>
      </c>
      <c r="J1444">
        <v>357</v>
      </c>
      <c r="K1444">
        <v>10.6442577030812</v>
      </c>
      <c r="L1444">
        <v>5</v>
      </c>
      <c r="M1444">
        <v>3</v>
      </c>
      <c r="N1444">
        <v>3</v>
      </c>
      <c r="O1444">
        <v>0</v>
      </c>
      <c r="P1444">
        <v>1</v>
      </c>
      <c r="Q1444" t="s">
        <v>198</v>
      </c>
      <c r="R1444">
        <v>0.438</v>
      </c>
      <c r="S1444">
        <v>7.8840852975845301</v>
      </c>
      <c r="T1444" s="8">
        <f t="shared" si="286"/>
        <v>-0.63872519540767358</v>
      </c>
      <c r="U1444" s="8">
        <f t="shared" si="287"/>
        <v>0.90711834012760795</v>
      </c>
      <c r="V1444" s="7">
        <f t="shared" si="288"/>
        <v>0.15316946858457597</v>
      </c>
      <c r="W1444" t="str">
        <f t="shared" si="289"/>
        <v>n.s.</v>
      </c>
      <c r="X1444" t="str">
        <f t="shared" si="290"/>
        <v>n.s.</v>
      </c>
      <c r="Y1444" t="str">
        <f t="shared" si="291"/>
        <v>n.s.</v>
      </c>
      <c r="Z1444" t="str">
        <f t="shared" si="292"/>
        <v>n.s.</v>
      </c>
      <c r="AA1444">
        <f t="shared" si="293"/>
        <v>5</v>
      </c>
      <c r="AB1444">
        <v>-2.4399637873638258</v>
      </c>
      <c r="AC1444" t="s">
        <v>198</v>
      </c>
      <c r="AD1444">
        <v>-0.32858639792204758</v>
      </c>
      <c r="AE1444">
        <v>-5.885000345527025E-2</v>
      </c>
      <c r="AF1444">
        <v>-0.28859156441499306</v>
      </c>
      <c r="AG1444">
        <v>-7.7634223882231262E-2</v>
      </c>
      <c r="AH1444">
        <f t="shared" si="294"/>
        <v>5</v>
      </c>
      <c r="AI1444">
        <v>-2.6803820657998387</v>
      </c>
      <c r="AJ1444" t="s">
        <v>198</v>
      </c>
      <c r="AK1444">
        <v>-0.44418384493836033</v>
      </c>
      <c r="AL1444">
        <v>-0.4604804700400108</v>
      </c>
      <c r="AM1444">
        <v>-0.48645695576873105</v>
      </c>
      <c r="AN1444">
        <v>-0.12167855658825247</v>
      </c>
      <c r="AO1444">
        <f t="shared" si="295"/>
        <v>5</v>
      </c>
      <c r="AP1444">
        <v>0.156</v>
      </c>
      <c r="AQ1444" t="s">
        <v>198</v>
      </c>
      <c r="AR1444">
        <v>0.73499999999999999</v>
      </c>
      <c r="AS1444">
        <v>1.3759999999999999</v>
      </c>
      <c r="AT1444">
        <v>1.401</v>
      </c>
      <c r="AU1444">
        <v>1.0880000000000001</v>
      </c>
      <c r="AV1444" t="s">
        <v>198</v>
      </c>
      <c r="AW1444" t="s">
        <v>198</v>
      </c>
      <c r="AX1444" t="s">
        <v>198</v>
      </c>
      <c r="BL1444">
        <f t="shared" si="296"/>
        <v>-0.4604804700400108</v>
      </c>
      <c r="BM1444">
        <f t="shared" si="297"/>
        <v>-0.48645695576873105</v>
      </c>
      <c r="BN1444">
        <f t="shared" si="298"/>
        <v>-0.12167855658825247</v>
      </c>
      <c r="BO1444">
        <v>0.4604804700400108</v>
      </c>
      <c r="BP1444">
        <v>0.48645695576873105</v>
      </c>
      <c r="BQ1444">
        <v>0.12167855658825247</v>
      </c>
    </row>
    <row r="1445" spans="1:69" hidden="1" x14ac:dyDescent="0.25">
      <c r="A1445"/>
      <c r="B1445" t="s">
        <v>3739</v>
      </c>
      <c r="C1445" t="s">
        <v>3740</v>
      </c>
      <c r="D1445" t="s">
        <v>198</v>
      </c>
      <c r="E1445" t="s">
        <v>198</v>
      </c>
      <c r="F1445" t="s">
        <v>198</v>
      </c>
      <c r="G1445" t="s">
        <v>1255</v>
      </c>
      <c r="H1445">
        <v>38.505000000000003</v>
      </c>
      <c r="I1445">
        <v>5.24</v>
      </c>
      <c r="J1445">
        <v>357</v>
      </c>
      <c r="K1445">
        <v>3.0812324929971999</v>
      </c>
      <c r="L1445">
        <v>2</v>
      </c>
      <c r="M1445">
        <v>1</v>
      </c>
      <c r="N1445">
        <v>1</v>
      </c>
      <c r="O1445">
        <v>0</v>
      </c>
      <c r="P1445">
        <v>1</v>
      </c>
      <c r="Q1445" t="s">
        <v>198</v>
      </c>
      <c r="R1445">
        <v>0.245</v>
      </c>
      <c r="S1445">
        <v>2.3243024349212602</v>
      </c>
      <c r="T1445" s="8">
        <f t="shared" si="286"/>
        <v>-2.7225508474679208</v>
      </c>
      <c r="U1445" s="8">
        <f t="shared" si="287"/>
        <v>3.6056749919928386</v>
      </c>
      <c r="V1445" s="7">
        <f t="shared" si="288"/>
        <v>0.16032947232601485</v>
      </c>
      <c r="W1445" t="str">
        <f t="shared" si="289"/>
        <v>n.s.</v>
      </c>
      <c r="X1445" t="str">
        <f t="shared" si="290"/>
        <v>n.s.</v>
      </c>
      <c r="Y1445" t="str">
        <f t="shared" si="291"/>
        <v>n.s.</v>
      </c>
      <c r="Z1445" t="str">
        <f t="shared" si="292"/>
        <v>n.s.</v>
      </c>
      <c r="AA1445">
        <f t="shared" si="293"/>
        <v>2</v>
      </c>
      <c r="AB1445" t="s">
        <v>198</v>
      </c>
      <c r="AC1445">
        <v>-6.3282258394607593</v>
      </c>
      <c r="AD1445" t="s">
        <v>198</v>
      </c>
      <c r="AE1445" t="s">
        <v>198</v>
      </c>
      <c r="AF1445" t="s">
        <v>198</v>
      </c>
      <c r="AG1445">
        <v>0.88312414452491805</v>
      </c>
      <c r="AH1445">
        <f t="shared" si="294"/>
        <v>2</v>
      </c>
      <c r="AI1445" t="s">
        <v>198</v>
      </c>
      <c r="AJ1445">
        <v>-6.6438561897747244</v>
      </c>
      <c r="AK1445" t="s">
        <v>198</v>
      </c>
      <c r="AL1445" t="s">
        <v>198</v>
      </c>
      <c r="AM1445" t="s">
        <v>198</v>
      </c>
      <c r="AN1445">
        <v>0.83907981181889679</v>
      </c>
      <c r="AO1445">
        <f t="shared" si="295"/>
        <v>2</v>
      </c>
      <c r="AP1445" t="s">
        <v>198</v>
      </c>
      <c r="AQ1445">
        <v>0.01</v>
      </c>
      <c r="AR1445" t="s">
        <v>198</v>
      </c>
      <c r="AS1445" t="s">
        <v>198</v>
      </c>
      <c r="AT1445" t="s">
        <v>198</v>
      </c>
      <c r="AU1445">
        <v>0.55900000000000005</v>
      </c>
      <c r="AV1445" t="s">
        <v>198</v>
      </c>
      <c r="AW1445" t="s">
        <v>1254</v>
      </c>
      <c r="AX1445" t="s">
        <v>198</v>
      </c>
      <c r="BL1445" t="str">
        <f t="shared" si="296"/>
        <v/>
      </c>
      <c r="BM1445" t="str">
        <f t="shared" si="297"/>
        <v/>
      </c>
      <c r="BN1445">
        <f t="shared" si="298"/>
        <v>0.83907981181889679</v>
      </c>
      <c r="BO1445" t="s">
        <v>198</v>
      </c>
      <c r="BP1445" t="s">
        <v>198</v>
      </c>
      <c r="BQ1445">
        <v>-0.83907981181889679</v>
      </c>
    </row>
    <row r="1446" spans="1:69" hidden="1" x14ac:dyDescent="0.25">
      <c r="A1446"/>
      <c r="B1446" t="s">
        <v>3741</v>
      </c>
      <c r="C1446" t="s">
        <v>3742</v>
      </c>
      <c r="D1446" t="s">
        <v>198</v>
      </c>
      <c r="E1446" t="s">
        <v>198</v>
      </c>
      <c r="F1446" t="s">
        <v>198</v>
      </c>
      <c r="G1446" t="s">
        <v>324</v>
      </c>
      <c r="H1446">
        <v>24.600999999999999</v>
      </c>
      <c r="I1446">
        <v>5.22</v>
      </c>
      <c r="J1446">
        <v>227</v>
      </c>
      <c r="K1446">
        <v>8.8105726872246706</v>
      </c>
      <c r="L1446">
        <v>3</v>
      </c>
      <c r="M1446">
        <v>1</v>
      </c>
      <c r="N1446">
        <v>1</v>
      </c>
      <c r="O1446">
        <v>0</v>
      </c>
      <c r="P1446">
        <v>1</v>
      </c>
      <c r="Q1446" t="s">
        <v>198</v>
      </c>
      <c r="R1446">
        <v>0.93100000000000005</v>
      </c>
      <c r="S1446">
        <v>9.2657504081726092</v>
      </c>
      <c r="T1446" s="8">
        <f t="shared" si="286"/>
        <v>-0.42812207147296183</v>
      </c>
      <c r="U1446" s="8">
        <f t="shared" si="287"/>
        <v>0</v>
      </c>
      <c r="V1446" s="7" t="str">
        <f t="shared" si="288"/>
        <v/>
      </c>
      <c r="W1446" t="str">
        <f t="shared" si="289"/>
        <v>n.s.</v>
      </c>
      <c r="X1446" t="str">
        <f t="shared" si="290"/>
        <v>n.s.</v>
      </c>
      <c r="Y1446" t="str">
        <f t="shared" si="291"/>
        <v>n.s.</v>
      </c>
      <c r="Z1446" t="str">
        <f t="shared" si="292"/>
        <v>n.s.</v>
      </c>
      <c r="AA1446">
        <f t="shared" si="293"/>
        <v>1</v>
      </c>
      <c r="AB1446" t="s">
        <v>198</v>
      </c>
      <c r="AC1446" t="s">
        <v>198</v>
      </c>
      <c r="AD1446">
        <v>-0.42812207147296183</v>
      </c>
      <c r="AE1446" t="s">
        <v>198</v>
      </c>
      <c r="AF1446" t="s">
        <v>198</v>
      </c>
      <c r="AG1446" t="s">
        <v>198</v>
      </c>
      <c r="AH1446">
        <f t="shared" si="294"/>
        <v>1</v>
      </c>
      <c r="AI1446" t="s">
        <v>198</v>
      </c>
      <c r="AJ1446" t="s">
        <v>198</v>
      </c>
      <c r="AK1446">
        <v>-0.54371951848927458</v>
      </c>
      <c r="AL1446" t="s">
        <v>198</v>
      </c>
      <c r="AM1446" t="s">
        <v>198</v>
      </c>
      <c r="AN1446" t="s">
        <v>198</v>
      </c>
      <c r="AO1446">
        <f t="shared" si="295"/>
        <v>1</v>
      </c>
      <c r="AP1446" t="s">
        <v>198</v>
      </c>
      <c r="AQ1446" t="s">
        <v>198</v>
      </c>
      <c r="AR1446">
        <v>0.68600000000000005</v>
      </c>
      <c r="AS1446" t="s">
        <v>198</v>
      </c>
      <c r="AT1446" t="s">
        <v>198</v>
      </c>
      <c r="AU1446" t="s">
        <v>198</v>
      </c>
      <c r="AV1446" t="s">
        <v>198</v>
      </c>
      <c r="AW1446" t="s">
        <v>198</v>
      </c>
      <c r="AX1446" t="s">
        <v>222</v>
      </c>
      <c r="BL1446" t="str">
        <f t="shared" si="296"/>
        <v/>
      </c>
      <c r="BM1446" t="str">
        <f t="shared" si="297"/>
        <v/>
      </c>
      <c r="BN1446" t="str">
        <f t="shared" si="298"/>
        <v/>
      </c>
      <c r="BO1446" t="s">
        <v>198</v>
      </c>
      <c r="BP1446" t="s">
        <v>198</v>
      </c>
      <c r="BQ1446" t="s">
        <v>198</v>
      </c>
    </row>
    <row r="1447" spans="1:69" hidden="1" x14ac:dyDescent="0.25">
      <c r="A1447"/>
      <c r="B1447" t="s">
        <v>3743</v>
      </c>
      <c r="C1447" t="s">
        <v>3744</v>
      </c>
      <c r="D1447" t="s">
        <v>198</v>
      </c>
      <c r="E1447" t="s">
        <v>198</v>
      </c>
      <c r="F1447" t="s">
        <v>198</v>
      </c>
      <c r="G1447" t="s">
        <v>3745</v>
      </c>
      <c r="H1447">
        <v>54.17</v>
      </c>
      <c r="I1447">
        <v>6.1</v>
      </c>
      <c r="J1447">
        <v>497</v>
      </c>
      <c r="K1447">
        <v>2.2132796780684099</v>
      </c>
      <c r="L1447">
        <v>3</v>
      </c>
      <c r="M1447">
        <v>1</v>
      </c>
      <c r="N1447">
        <v>1</v>
      </c>
      <c r="O1447">
        <v>0</v>
      </c>
      <c r="P1447">
        <v>1</v>
      </c>
      <c r="Q1447" t="s">
        <v>198</v>
      </c>
      <c r="R1447">
        <v>0.155</v>
      </c>
      <c r="S1447">
        <v>6.7542638778686497</v>
      </c>
      <c r="T1447" s="8">
        <f t="shared" si="286"/>
        <v>0.22021078523528298</v>
      </c>
      <c r="U1447" s="8">
        <f t="shared" si="287"/>
        <v>0</v>
      </c>
      <c r="V1447" s="7" t="str">
        <f t="shared" si="288"/>
        <v/>
      </c>
      <c r="W1447" t="str">
        <f t="shared" si="289"/>
        <v>n.s.</v>
      </c>
      <c r="X1447" t="str">
        <f t="shared" si="290"/>
        <v>n.s.</v>
      </c>
      <c r="Y1447" t="str">
        <f t="shared" si="291"/>
        <v>n.s.</v>
      </c>
      <c r="Z1447" t="str">
        <f t="shared" si="292"/>
        <v>n.s.</v>
      </c>
      <c r="AA1447">
        <f t="shared" si="293"/>
        <v>1</v>
      </c>
      <c r="AB1447" t="s">
        <v>198</v>
      </c>
      <c r="AC1447">
        <v>0.22021078523528298</v>
      </c>
      <c r="AD1447" t="s">
        <v>198</v>
      </c>
      <c r="AE1447" t="s">
        <v>198</v>
      </c>
      <c r="AF1447" t="s">
        <v>198</v>
      </c>
      <c r="AG1447" t="s">
        <v>198</v>
      </c>
      <c r="AH1447">
        <f t="shared" si="294"/>
        <v>1</v>
      </c>
      <c r="AI1447" t="s">
        <v>198</v>
      </c>
      <c r="AJ1447">
        <v>-9.5419565078682433E-2</v>
      </c>
      <c r="AK1447" t="s">
        <v>198</v>
      </c>
      <c r="AL1447" t="s">
        <v>198</v>
      </c>
      <c r="AM1447" t="s">
        <v>198</v>
      </c>
      <c r="AN1447" t="s">
        <v>198</v>
      </c>
      <c r="AO1447">
        <f t="shared" si="295"/>
        <v>1</v>
      </c>
      <c r="AP1447" t="s">
        <v>198</v>
      </c>
      <c r="AQ1447">
        <v>0.93600000000000005</v>
      </c>
      <c r="AR1447" t="s">
        <v>198</v>
      </c>
      <c r="AS1447" t="s">
        <v>198</v>
      </c>
      <c r="AT1447" t="s">
        <v>198</v>
      </c>
      <c r="AU1447" t="s">
        <v>198</v>
      </c>
      <c r="AV1447" t="s">
        <v>199</v>
      </c>
      <c r="AW1447" t="s">
        <v>1254</v>
      </c>
      <c r="AX1447" t="s">
        <v>209</v>
      </c>
      <c r="BL1447" t="str">
        <f t="shared" si="296"/>
        <v/>
      </c>
      <c r="BM1447" t="str">
        <f t="shared" si="297"/>
        <v/>
      </c>
      <c r="BN1447" t="str">
        <f t="shared" si="298"/>
        <v/>
      </c>
      <c r="BO1447" t="s">
        <v>198</v>
      </c>
      <c r="BP1447" t="s">
        <v>198</v>
      </c>
      <c r="BQ1447" t="s">
        <v>198</v>
      </c>
    </row>
    <row r="1448" spans="1:69" hidden="1" x14ac:dyDescent="0.25">
      <c r="A1448"/>
      <c r="B1448" t="s">
        <v>3746</v>
      </c>
      <c r="C1448" t="s">
        <v>3747</v>
      </c>
      <c r="D1448" t="s">
        <v>198</v>
      </c>
      <c r="E1448" t="s">
        <v>198</v>
      </c>
      <c r="F1448" t="s">
        <v>198</v>
      </c>
      <c r="G1448" t="s">
        <v>198</v>
      </c>
      <c r="H1448">
        <v>44.338999999999999</v>
      </c>
      <c r="I1448">
        <v>10.130000000000001</v>
      </c>
      <c r="J1448">
        <v>391</v>
      </c>
      <c r="K1448">
        <v>2.8132992327365698</v>
      </c>
      <c r="L1448">
        <v>2</v>
      </c>
      <c r="M1448">
        <v>1</v>
      </c>
      <c r="N1448">
        <v>1</v>
      </c>
      <c r="O1448">
        <v>0</v>
      </c>
      <c r="P1448">
        <v>1</v>
      </c>
      <c r="Q1448" t="s">
        <v>198</v>
      </c>
      <c r="R1448">
        <v>0.25900000000000001</v>
      </c>
      <c r="S1448">
        <v>3.8731781244277999</v>
      </c>
      <c r="T1448" s="8" t="str">
        <f t="shared" si="286"/>
        <v/>
      </c>
      <c r="U1448" s="8" t="str">
        <f t="shared" si="287"/>
        <v/>
      </c>
      <c r="V1448" s="7" t="str">
        <f t="shared" si="288"/>
        <v/>
      </c>
      <c r="W1448" t="str">
        <f t="shared" si="289"/>
        <v>n.q.</v>
      </c>
      <c r="X1448" t="str">
        <f t="shared" si="290"/>
        <v>n.q.</v>
      </c>
      <c r="Y1448" t="str">
        <f t="shared" si="291"/>
        <v>n.q.</v>
      </c>
      <c r="Z1448" t="str">
        <f t="shared" si="292"/>
        <v>n.q.</v>
      </c>
      <c r="AA1448">
        <f t="shared" si="293"/>
        <v>0</v>
      </c>
      <c r="AB1448" t="s">
        <v>198</v>
      </c>
      <c r="AC1448" t="s">
        <v>198</v>
      </c>
      <c r="AD1448" t="s">
        <v>198</v>
      </c>
      <c r="AE1448" t="s">
        <v>198</v>
      </c>
      <c r="AF1448" t="s">
        <v>198</v>
      </c>
      <c r="AG1448" t="s">
        <v>198</v>
      </c>
      <c r="AH1448">
        <f t="shared" si="294"/>
        <v>0</v>
      </c>
      <c r="AI1448" t="s">
        <v>198</v>
      </c>
      <c r="AJ1448" t="s">
        <v>198</v>
      </c>
      <c r="AK1448" t="s">
        <v>198</v>
      </c>
      <c r="AL1448" t="s">
        <v>198</v>
      </c>
      <c r="AM1448" t="s">
        <v>198</v>
      </c>
      <c r="AN1448" t="s">
        <v>198</v>
      </c>
      <c r="AO1448">
        <f t="shared" si="295"/>
        <v>0</v>
      </c>
      <c r="AP1448" t="s">
        <v>198</v>
      </c>
      <c r="AQ1448" t="s">
        <v>198</v>
      </c>
      <c r="AR1448" t="s">
        <v>198</v>
      </c>
      <c r="AS1448" t="s">
        <v>198</v>
      </c>
      <c r="AT1448" t="s">
        <v>198</v>
      </c>
      <c r="AU1448" t="s">
        <v>198</v>
      </c>
      <c r="AV1448" t="s">
        <v>198</v>
      </c>
      <c r="AW1448" t="s">
        <v>198</v>
      </c>
      <c r="AX1448" t="s">
        <v>198</v>
      </c>
      <c r="BL1448" t="str">
        <f t="shared" si="296"/>
        <v/>
      </c>
      <c r="BM1448" t="str">
        <f t="shared" si="297"/>
        <v/>
      </c>
      <c r="BN1448" t="str">
        <f t="shared" si="298"/>
        <v/>
      </c>
      <c r="BO1448" t="s">
        <v>198</v>
      </c>
      <c r="BP1448" t="s">
        <v>198</v>
      </c>
      <c r="BQ1448" t="s">
        <v>198</v>
      </c>
    </row>
    <row r="1449" spans="1:69" hidden="1" x14ac:dyDescent="0.25">
      <c r="A1449"/>
      <c r="B1449" t="s">
        <v>3748</v>
      </c>
      <c r="C1449" t="s">
        <v>2425</v>
      </c>
      <c r="D1449" t="s">
        <v>198</v>
      </c>
      <c r="E1449" t="s">
        <v>198</v>
      </c>
      <c r="F1449" t="s">
        <v>198</v>
      </c>
      <c r="G1449" t="s">
        <v>3085</v>
      </c>
      <c r="H1449">
        <v>22.571000000000002</v>
      </c>
      <c r="I1449">
        <v>8.9</v>
      </c>
      <c r="J1449">
        <v>213</v>
      </c>
      <c r="K1449">
        <v>6.5727699530516404</v>
      </c>
      <c r="L1449">
        <v>2</v>
      </c>
      <c r="M1449">
        <v>1</v>
      </c>
      <c r="N1449">
        <v>1</v>
      </c>
      <c r="O1449">
        <v>0</v>
      </c>
      <c r="P1449">
        <v>1</v>
      </c>
      <c r="Q1449" t="s">
        <v>198</v>
      </c>
      <c r="R1449">
        <v>0.58499999999999996</v>
      </c>
      <c r="S1449">
        <v>4.7035213708877599</v>
      </c>
      <c r="T1449" s="8">
        <f t="shared" si="286"/>
        <v>0.72687523420474398</v>
      </c>
      <c r="U1449" s="8">
        <f t="shared" si="287"/>
        <v>0</v>
      </c>
      <c r="V1449" s="7" t="str">
        <f t="shared" si="288"/>
        <v/>
      </c>
      <c r="W1449" t="str">
        <f t="shared" si="289"/>
        <v>n.s.</v>
      </c>
      <c r="X1449" t="str">
        <f t="shared" si="290"/>
        <v>n.s.</v>
      </c>
      <c r="Y1449" t="str">
        <f t="shared" si="291"/>
        <v>n.s.</v>
      </c>
      <c r="Z1449" t="str">
        <f t="shared" si="292"/>
        <v>n.s.</v>
      </c>
      <c r="AA1449">
        <f t="shared" si="293"/>
        <v>1</v>
      </c>
      <c r="AB1449">
        <v>0.72687523420474398</v>
      </c>
      <c r="AC1449" t="s">
        <v>198</v>
      </c>
      <c r="AD1449" t="s">
        <v>198</v>
      </c>
      <c r="AE1449" t="s">
        <v>198</v>
      </c>
      <c r="AF1449" t="s">
        <v>198</v>
      </c>
      <c r="AG1449" t="s">
        <v>198</v>
      </c>
      <c r="AH1449">
        <f t="shared" si="294"/>
        <v>1</v>
      </c>
      <c r="AI1449">
        <v>0.48645695576873105</v>
      </c>
      <c r="AJ1449" t="s">
        <v>198</v>
      </c>
      <c r="AK1449" t="s">
        <v>198</v>
      </c>
      <c r="AL1449" t="s">
        <v>198</v>
      </c>
      <c r="AM1449" t="s">
        <v>198</v>
      </c>
      <c r="AN1449" t="s">
        <v>198</v>
      </c>
      <c r="AO1449">
        <f t="shared" si="295"/>
        <v>1</v>
      </c>
      <c r="AP1449">
        <v>1.401</v>
      </c>
      <c r="AQ1449" t="s">
        <v>198</v>
      </c>
      <c r="AR1449" t="s">
        <v>198</v>
      </c>
      <c r="AS1449" t="s">
        <v>198</v>
      </c>
      <c r="AT1449" t="s">
        <v>198</v>
      </c>
      <c r="AU1449" t="s">
        <v>198</v>
      </c>
      <c r="AV1449" t="s">
        <v>1364</v>
      </c>
      <c r="AW1449" t="s">
        <v>1254</v>
      </c>
      <c r="AX1449" t="s">
        <v>571</v>
      </c>
      <c r="BL1449" t="str">
        <f t="shared" si="296"/>
        <v/>
      </c>
      <c r="BM1449" t="str">
        <f t="shared" si="297"/>
        <v/>
      </c>
      <c r="BN1449" t="str">
        <f t="shared" si="298"/>
        <v/>
      </c>
      <c r="BO1449" t="s">
        <v>198</v>
      </c>
      <c r="BP1449" t="s">
        <v>198</v>
      </c>
      <c r="BQ1449" t="s">
        <v>198</v>
      </c>
    </row>
    <row r="1450" spans="1:69" hidden="1" x14ac:dyDescent="0.25">
      <c r="A1450"/>
      <c r="B1450" t="s">
        <v>2426</v>
      </c>
      <c r="C1450" t="s">
        <v>2427</v>
      </c>
      <c r="D1450" t="s">
        <v>198</v>
      </c>
      <c r="E1450" t="s">
        <v>198</v>
      </c>
      <c r="F1450" t="s">
        <v>198</v>
      </c>
      <c r="G1450" t="s">
        <v>2883</v>
      </c>
      <c r="H1450">
        <v>108.146</v>
      </c>
      <c r="I1450">
        <v>5.08</v>
      </c>
      <c r="J1450">
        <v>972</v>
      </c>
      <c r="K1450">
        <v>2.8806584362139902</v>
      </c>
      <c r="L1450">
        <v>2</v>
      </c>
      <c r="M1450">
        <v>2</v>
      </c>
      <c r="N1450">
        <v>2</v>
      </c>
      <c r="O1450">
        <v>0</v>
      </c>
      <c r="P1450">
        <v>1</v>
      </c>
      <c r="Q1450" t="s">
        <v>198</v>
      </c>
      <c r="R1450">
        <v>8.1000000000000003E-2</v>
      </c>
      <c r="S1450">
        <v>6.6160762310028103</v>
      </c>
      <c r="T1450" s="8">
        <f t="shared" si="286"/>
        <v>6.6879005224807457</v>
      </c>
      <c r="U1450" s="8">
        <f t="shared" si="287"/>
        <v>0</v>
      </c>
      <c r="V1450" s="7" t="str">
        <f t="shared" si="288"/>
        <v/>
      </c>
      <c r="W1450" t="str">
        <f t="shared" si="289"/>
        <v>n.s.</v>
      </c>
      <c r="X1450" t="str">
        <f t="shared" si="290"/>
        <v>n.s.</v>
      </c>
      <c r="Y1450" t="str">
        <f t="shared" si="291"/>
        <v>n.s.</v>
      </c>
      <c r="Z1450" t="str">
        <f t="shared" si="292"/>
        <v>n.s.</v>
      </c>
      <c r="AA1450">
        <f t="shared" si="293"/>
        <v>1</v>
      </c>
      <c r="AB1450" t="s">
        <v>198</v>
      </c>
      <c r="AC1450" t="s">
        <v>198</v>
      </c>
      <c r="AD1450" t="s">
        <v>198</v>
      </c>
      <c r="AE1450" t="s">
        <v>198</v>
      </c>
      <c r="AF1450" t="s">
        <v>198</v>
      </c>
      <c r="AG1450">
        <v>6.6879005224807457</v>
      </c>
      <c r="AH1450">
        <f t="shared" si="294"/>
        <v>1</v>
      </c>
      <c r="AI1450" t="s">
        <v>198</v>
      </c>
      <c r="AJ1450" t="s">
        <v>198</v>
      </c>
      <c r="AK1450" t="s">
        <v>198</v>
      </c>
      <c r="AL1450" t="s">
        <v>198</v>
      </c>
      <c r="AM1450" t="s">
        <v>198</v>
      </c>
      <c r="AN1450">
        <v>6.6438561897747244</v>
      </c>
      <c r="AO1450">
        <f t="shared" si="295"/>
        <v>1</v>
      </c>
      <c r="AP1450" t="s">
        <v>198</v>
      </c>
      <c r="AQ1450" t="s">
        <v>198</v>
      </c>
      <c r="AR1450" t="s">
        <v>198</v>
      </c>
      <c r="AS1450" t="s">
        <v>198</v>
      </c>
      <c r="AT1450" t="s">
        <v>198</v>
      </c>
      <c r="AU1450">
        <v>0.01</v>
      </c>
      <c r="AV1450" t="s">
        <v>199</v>
      </c>
      <c r="AW1450" t="s">
        <v>362</v>
      </c>
      <c r="AX1450" t="s">
        <v>2525</v>
      </c>
      <c r="BL1450" t="str">
        <f t="shared" si="296"/>
        <v/>
      </c>
      <c r="BM1450" t="str">
        <f t="shared" si="297"/>
        <v/>
      </c>
      <c r="BN1450">
        <f t="shared" si="298"/>
        <v>6.6438561897747244</v>
      </c>
      <c r="BO1450" t="s">
        <v>198</v>
      </c>
      <c r="BP1450" t="s">
        <v>198</v>
      </c>
      <c r="BQ1450">
        <v>-6.6438561897747244</v>
      </c>
    </row>
    <row r="1451" spans="1:69" x14ac:dyDescent="0.25">
      <c r="A1451" s="10" t="s">
        <v>282</v>
      </c>
      <c r="B1451" t="s">
        <v>2428</v>
      </c>
      <c r="C1451" t="s">
        <v>2429</v>
      </c>
      <c r="D1451" t="s">
        <v>2430</v>
      </c>
      <c r="E1451" t="s">
        <v>2431</v>
      </c>
      <c r="F1451" t="s">
        <v>603</v>
      </c>
      <c r="G1451" t="s">
        <v>2432</v>
      </c>
      <c r="H1451">
        <v>285.279</v>
      </c>
      <c r="I1451">
        <v>7.25</v>
      </c>
      <c r="J1451">
        <v>2668</v>
      </c>
      <c r="K1451">
        <v>0.59970014992503795</v>
      </c>
      <c r="L1451">
        <v>8</v>
      </c>
      <c r="M1451">
        <v>2</v>
      </c>
      <c r="N1451">
        <v>2</v>
      </c>
      <c r="O1451">
        <v>0</v>
      </c>
      <c r="P1451">
        <v>1</v>
      </c>
      <c r="Q1451" t="s">
        <v>198</v>
      </c>
      <c r="R1451">
        <v>5.2999999999999999E-2</v>
      </c>
      <c r="S1451">
        <v>18.8945763111115</v>
      </c>
      <c r="T1451" s="8">
        <f t="shared" si="286"/>
        <v>0.44985151797522188</v>
      </c>
      <c r="U1451" s="8">
        <f t="shared" si="287"/>
        <v>0.7291800759423529</v>
      </c>
      <c r="V1451" s="7">
        <f t="shared" si="288"/>
        <v>0.20482646119679102</v>
      </c>
      <c r="W1451" t="str">
        <f t="shared" si="289"/>
        <v>n.s.</v>
      </c>
      <c r="X1451" t="str">
        <f t="shared" si="290"/>
        <v>n.s.</v>
      </c>
      <c r="Y1451" t="str">
        <f t="shared" si="291"/>
        <v>n.s.</v>
      </c>
      <c r="Z1451" t="str">
        <f t="shared" si="292"/>
        <v>n.s.</v>
      </c>
      <c r="AA1451">
        <f t="shared" si="293"/>
        <v>5</v>
      </c>
      <c r="AB1451">
        <v>0.9426325294464537</v>
      </c>
      <c r="AC1451">
        <v>-0.58137565636270905</v>
      </c>
      <c r="AD1451">
        <v>0.18873215164652812</v>
      </c>
      <c r="AE1451">
        <v>1.5440475112005925</v>
      </c>
      <c r="AF1451">
        <v>0.15522105394524427</v>
      </c>
      <c r="AG1451" t="s">
        <v>198</v>
      </c>
      <c r="AH1451">
        <f t="shared" si="294"/>
        <v>5</v>
      </c>
      <c r="AI1451">
        <v>0.70221425101044077</v>
      </c>
      <c r="AJ1451">
        <v>-0.89700600667667441</v>
      </c>
      <c r="AK1451">
        <v>7.3134704630215375E-2</v>
      </c>
      <c r="AL1451">
        <v>1.1424170446158519</v>
      </c>
      <c r="AM1451">
        <v>-4.2644337408493722E-2</v>
      </c>
      <c r="AN1451" t="s">
        <v>198</v>
      </c>
      <c r="AO1451">
        <f t="shared" si="295"/>
        <v>5</v>
      </c>
      <c r="AP1451">
        <v>1.627</v>
      </c>
      <c r="AQ1451">
        <v>0.53700000000000003</v>
      </c>
      <c r="AR1451">
        <v>1.052</v>
      </c>
      <c r="AS1451">
        <v>0.45300000000000001</v>
      </c>
      <c r="AT1451">
        <v>1.03</v>
      </c>
      <c r="AU1451" t="s">
        <v>198</v>
      </c>
      <c r="AV1451" t="s">
        <v>198</v>
      </c>
      <c r="AW1451" t="s">
        <v>198</v>
      </c>
      <c r="AX1451" t="s">
        <v>1240</v>
      </c>
      <c r="BL1451">
        <f t="shared" si="296"/>
        <v>1.1424170446158519</v>
      </c>
      <c r="BM1451">
        <f t="shared" si="297"/>
        <v>-4.2644337408493722E-2</v>
      </c>
      <c r="BN1451" t="str">
        <f t="shared" si="298"/>
        <v/>
      </c>
      <c r="BO1451">
        <v>-1.1424170446158519</v>
      </c>
      <c r="BP1451">
        <v>4.2644337408493722E-2</v>
      </c>
      <c r="BQ1451" t="s">
        <v>198</v>
      </c>
    </row>
    <row r="1452" spans="1:69" hidden="1" x14ac:dyDescent="0.25">
      <c r="A1452"/>
      <c r="B1452" t="s">
        <v>2433</v>
      </c>
      <c r="C1452" t="s">
        <v>2434</v>
      </c>
      <c r="D1452" t="s">
        <v>198</v>
      </c>
      <c r="E1452" t="s">
        <v>198</v>
      </c>
      <c r="F1452" t="s">
        <v>198</v>
      </c>
      <c r="G1452" t="s">
        <v>2435</v>
      </c>
      <c r="H1452">
        <v>79.061999999999998</v>
      </c>
      <c r="I1452">
        <v>5.9</v>
      </c>
      <c r="J1452">
        <v>719</v>
      </c>
      <c r="K1452">
        <v>1.6689847009735701</v>
      </c>
      <c r="L1452">
        <v>3</v>
      </c>
      <c r="M1452">
        <v>1</v>
      </c>
      <c r="N1452">
        <v>1</v>
      </c>
      <c r="O1452">
        <v>0</v>
      </c>
      <c r="P1452">
        <v>1</v>
      </c>
      <c r="Q1452" t="s">
        <v>198</v>
      </c>
      <c r="R1452">
        <v>0.13300000000000001</v>
      </c>
      <c r="S1452">
        <v>6.4587811231613204</v>
      </c>
      <c r="T1452" s="8">
        <f t="shared" si="286"/>
        <v>0.38449246086839461</v>
      </c>
      <c r="U1452" s="8">
        <f t="shared" si="287"/>
        <v>0.32383996151716476</v>
      </c>
      <c r="V1452" s="7">
        <f t="shared" si="288"/>
        <v>4.5371244828988772E-2</v>
      </c>
      <c r="W1452" t="str">
        <f t="shared" si="289"/>
        <v>n.s.</v>
      </c>
      <c r="X1452" t="str">
        <f t="shared" si="290"/>
        <v>n.s.</v>
      </c>
      <c r="Y1452" t="str">
        <f t="shared" si="291"/>
        <v>n.s.</v>
      </c>
      <c r="Z1452" t="str">
        <f t="shared" si="292"/>
        <v>n.s.</v>
      </c>
      <c r="AA1452">
        <f t="shared" si="293"/>
        <v>2</v>
      </c>
      <c r="AB1452" t="s">
        <v>198</v>
      </c>
      <c r="AC1452">
        <v>6.0652499351229905E-2</v>
      </c>
      <c r="AD1452" t="s">
        <v>198</v>
      </c>
      <c r="AE1452" t="s">
        <v>198</v>
      </c>
      <c r="AF1452" t="s">
        <v>198</v>
      </c>
      <c r="AG1452">
        <v>0.70833242238555938</v>
      </c>
      <c r="AH1452">
        <f t="shared" si="294"/>
        <v>2</v>
      </c>
      <c r="AI1452" t="s">
        <v>198</v>
      </c>
      <c r="AJ1452">
        <v>-0.25497785096273551</v>
      </c>
      <c r="AK1452" t="s">
        <v>198</v>
      </c>
      <c r="AL1452" t="s">
        <v>198</v>
      </c>
      <c r="AM1452" t="s">
        <v>198</v>
      </c>
      <c r="AN1452">
        <v>0.66428808967953812</v>
      </c>
      <c r="AO1452">
        <f t="shared" si="295"/>
        <v>2</v>
      </c>
      <c r="AP1452" t="s">
        <v>198</v>
      </c>
      <c r="AQ1452">
        <v>0.83799999999999997</v>
      </c>
      <c r="AR1452" t="s">
        <v>198</v>
      </c>
      <c r="AS1452" t="s">
        <v>198</v>
      </c>
      <c r="AT1452" t="s">
        <v>198</v>
      </c>
      <c r="AU1452">
        <v>0.63100000000000001</v>
      </c>
      <c r="AV1452" t="s">
        <v>199</v>
      </c>
      <c r="AW1452" t="s">
        <v>198</v>
      </c>
      <c r="AX1452" t="s">
        <v>209</v>
      </c>
      <c r="BL1452" t="str">
        <f t="shared" si="296"/>
        <v/>
      </c>
      <c r="BM1452" t="str">
        <f t="shared" si="297"/>
        <v/>
      </c>
      <c r="BN1452">
        <f t="shared" si="298"/>
        <v>0.66428808967953812</v>
      </c>
      <c r="BO1452" t="s">
        <v>198</v>
      </c>
      <c r="BP1452" t="s">
        <v>198</v>
      </c>
      <c r="BQ1452">
        <v>-0.66428808967953812</v>
      </c>
    </row>
    <row r="1453" spans="1:69" hidden="1" x14ac:dyDescent="0.25">
      <c r="A1453"/>
      <c r="B1453" t="s">
        <v>2436</v>
      </c>
      <c r="C1453" t="s">
        <v>2437</v>
      </c>
      <c r="D1453" t="s">
        <v>198</v>
      </c>
      <c r="E1453" t="s">
        <v>198</v>
      </c>
      <c r="F1453" t="s">
        <v>198</v>
      </c>
      <c r="G1453" t="s">
        <v>2439</v>
      </c>
      <c r="H1453">
        <v>365.80500000000001</v>
      </c>
      <c r="I1453">
        <v>5.95</v>
      </c>
      <c r="J1453">
        <v>3276</v>
      </c>
      <c r="K1453">
        <v>0.854700854700855</v>
      </c>
      <c r="L1453">
        <v>2</v>
      </c>
      <c r="M1453">
        <v>2</v>
      </c>
      <c r="N1453">
        <v>2</v>
      </c>
      <c r="O1453">
        <v>0</v>
      </c>
      <c r="P1453">
        <v>1</v>
      </c>
      <c r="Q1453" t="s">
        <v>198</v>
      </c>
      <c r="R1453">
        <v>2.5999999999999999E-2</v>
      </c>
      <c r="S1453">
        <v>5.0607166290283203</v>
      </c>
      <c r="T1453" s="8">
        <f t="shared" si="286"/>
        <v>-6.4034379113387114</v>
      </c>
      <c r="U1453" s="8">
        <f t="shared" si="287"/>
        <v>0</v>
      </c>
      <c r="V1453" s="7" t="str">
        <f t="shared" si="288"/>
        <v/>
      </c>
      <c r="W1453" t="str">
        <f t="shared" si="289"/>
        <v>n.s.</v>
      </c>
      <c r="X1453" t="str">
        <f t="shared" si="290"/>
        <v>n.s.</v>
      </c>
      <c r="Y1453" t="str">
        <f t="shared" si="291"/>
        <v>n.s.</v>
      </c>
      <c r="Z1453" t="str">
        <f t="shared" si="292"/>
        <v>n.s.</v>
      </c>
      <c r="AA1453">
        <f t="shared" si="293"/>
        <v>1</v>
      </c>
      <c r="AB1453">
        <v>-6.4034379113387114</v>
      </c>
      <c r="AC1453" t="s">
        <v>198</v>
      </c>
      <c r="AD1453" t="s">
        <v>198</v>
      </c>
      <c r="AE1453" t="s">
        <v>198</v>
      </c>
      <c r="AF1453" t="s">
        <v>198</v>
      </c>
      <c r="AG1453" t="s">
        <v>198</v>
      </c>
      <c r="AH1453">
        <f t="shared" si="294"/>
        <v>1</v>
      </c>
      <c r="AI1453">
        <v>-6.6438561897747244</v>
      </c>
      <c r="AJ1453" t="s">
        <v>198</v>
      </c>
      <c r="AK1453" t="s">
        <v>198</v>
      </c>
      <c r="AL1453" t="s">
        <v>198</v>
      </c>
      <c r="AM1453" t="s">
        <v>198</v>
      </c>
      <c r="AN1453" t="s">
        <v>198</v>
      </c>
      <c r="AO1453">
        <f t="shared" si="295"/>
        <v>1</v>
      </c>
      <c r="AP1453">
        <v>0.01</v>
      </c>
      <c r="AQ1453" t="s">
        <v>198</v>
      </c>
      <c r="AR1453" t="s">
        <v>198</v>
      </c>
      <c r="AS1453" t="s">
        <v>198</v>
      </c>
      <c r="AT1453" t="s">
        <v>198</v>
      </c>
      <c r="AU1453" t="s">
        <v>198</v>
      </c>
      <c r="AV1453" t="s">
        <v>199</v>
      </c>
      <c r="AW1453" t="s">
        <v>1254</v>
      </c>
      <c r="AX1453" t="s">
        <v>2438</v>
      </c>
      <c r="BL1453" t="str">
        <f t="shared" si="296"/>
        <v/>
      </c>
      <c r="BM1453" t="str">
        <f t="shared" si="297"/>
        <v/>
      </c>
      <c r="BN1453" t="str">
        <f t="shared" si="298"/>
        <v/>
      </c>
      <c r="BO1453" t="s">
        <v>198</v>
      </c>
      <c r="BP1453" t="s">
        <v>198</v>
      </c>
      <c r="BQ1453" t="s">
        <v>198</v>
      </c>
    </row>
    <row r="1454" spans="1:69" hidden="1" x14ac:dyDescent="0.25">
      <c r="A1454"/>
      <c r="B1454" t="s">
        <v>2440</v>
      </c>
      <c r="C1454" t="s">
        <v>2441</v>
      </c>
      <c r="D1454" t="s">
        <v>198</v>
      </c>
      <c r="E1454" t="s">
        <v>198</v>
      </c>
      <c r="F1454" t="s">
        <v>198</v>
      </c>
      <c r="G1454" t="s">
        <v>2442</v>
      </c>
      <c r="H1454">
        <v>83.495000000000005</v>
      </c>
      <c r="I1454">
        <v>7.17</v>
      </c>
      <c r="J1454">
        <v>769</v>
      </c>
      <c r="K1454">
        <v>4.1612483745123496</v>
      </c>
      <c r="L1454">
        <v>2</v>
      </c>
      <c r="M1454">
        <v>2</v>
      </c>
      <c r="N1454">
        <v>2</v>
      </c>
      <c r="O1454">
        <v>0</v>
      </c>
      <c r="P1454">
        <v>1</v>
      </c>
      <c r="Q1454" t="s">
        <v>198</v>
      </c>
      <c r="R1454">
        <v>0.129</v>
      </c>
      <c r="S1454">
        <v>5.3198683261871302</v>
      </c>
      <c r="T1454" s="8">
        <f t="shared" si="286"/>
        <v>3.5301052212409934</v>
      </c>
      <c r="U1454" s="8">
        <f t="shared" si="287"/>
        <v>0</v>
      </c>
      <c r="V1454" s="7" t="str">
        <f t="shared" si="288"/>
        <v/>
      </c>
      <c r="W1454" t="str">
        <f t="shared" si="289"/>
        <v>n.s.</v>
      </c>
      <c r="X1454" t="str">
        <f t="shared" si="290"/>
        <v>n.s.</v>
      </c>
      <c r="Y1454" t="str">
        <f t="shared" si="291"/>
        <v>n.s.</v>
      </c>
      <c r="Z1454" t="str">
        <f t="shared" si="292"/>
        <v>n.s.</v>
      </c>
      <c r="AA1454">
        <f t="shared" si="293"/>
        <v>1</v>
      </c>
      <c r="AB1454">
        <v>3.5301052212409934</v>
      </c>
      <c r="AC1454" t="s">
        <v>198</v>
      </c>
      <c r="AD1454" t="s">
        <v>198</v>
      </c>
      <c r="AE1454" t="s">
        <v>198</v>
      </c>
      <c r="AF1454" t="s">
        <v>198</v>
      </c>
      <c r="AG1454" t="s">
        <v>198</v>
      </c>
      <c r="AH1454">
        <f t="shared" si="294"/>
        <v>1</v>
      </c>
      <c r="AI1454">
        <v>3.2896869428049804</v>
      </c>
      <c r="AJ1454" t="s">
        <v>198</v>
      </c>
      <c r="AK1454" t="s">
        <v>198</v>
      </c>
      <c r="AL1454" t="s">
        <v>198</v>
      </c>
      <c r="AM1454" t="s">
        <v>198</v>
      </c>
      <c r="AN1454" t="s">
        <v>198</v>
      </c>
      <c r="AO1454">
        <f t="shared" si="295"/>
        <v>1</v>
      </c>
      <c r="AP1454">
        <v>9.7789999999999999</v>
      </c>
      <c r="AQ1454" t="s">
        <v>198</v>
      </c>
      <c r="AR1454" t="s">
        <v>198</v>
      </c>
      <c r="AS1454" t="s">
        <v>198</v>
      </c>
      <c r="AT1454" t="s">
        <v>198</v>
      </c>
      <c r="AU1454" t="s">
        <v>198</v>
      </c>
      <c r="AV1454" t="s">
        <v>199</v>
      </c>
      <c r="AW1454" t="s">
        <v>1254</v>
      </c>
      <c r="AX1454" t="s">
        <v>198</v>
      </c>
      <c r="BL1454" t="str">
        <f t="shared" si="296"/>
        <v/>
      </c>
      <c r="BM1454" t="str">
        <f t="shared" si="297"/>
        <v/>
      </c>
      <c r="BN1454" t="str">
        <f t="shared" si="298"/>
        <v/>
      </c>
      <c r="BO1454" t="s">
        <v>198</v>
      </c>
      <c r="BP1454" t="s">
        <v>198</v>
      </c>
      <c r="BQ1454" t="s">
        <v>198</v>
      </c>
    </row>
    <row r="1455" spans="1:69" hidden="1" x14ac:dyDescent="0.25">
      <c r="A1455"/>
      <c r="B1455" t="s">
        <v>2443</v>
      </c>
      <c r="C1455" t="s">
        <v>2444</v>
      </c>
      <c r="D1455" t="s">
        <v>198</v>
      </c>
      <c r="E1455" t="s">
        <v>198</v>
      </c>
      <c r="F1455" t="s">
        <v>198</v>
      </c>
      <c r="G1455" t="s">
        <v>233</v>
      </c>
      <c r="H1455">
        <v>51.750999999999998</v>
      </c>
      <c r="I1455">
        <v>5.99</v>
      </c>
      <c r="J1455">
        <v>461</v>
      </c>
      <c r="K1455">
        <v>2.3861171366594398</v>
      </c>
      <c r="L1455">
        <v>3</v>
      </c>
      <c r="M1455">
        <v>1</v>
      </c>
      <c r="N1455">
        <v>1</v>
      </c>
      <c r="O1455">
        <v>0</v>
      </c>
      <c r="P1455">
        <v>1</v>
      </c>
      <c r="Q1455" t="s">
        <v>198</v>
      </c>
      <c r="R1455">
        <v>0.17899999999999999</v>
      </c>
      <c r="S1455">
        <v>7.1899679899215698</v>
      </c>
      <c r="T1455" s="8">
        <f t="shared" si="286"/>
        <v>0.23681588956310548</v>
      </c>
      <c r="U1455" s="8">
        <f t="shared" si="287"/>
        <v>9.580982696999632E-2</v>
      </c>
      <c r="V1455" s="7">
        <f t="shared" si="288"/>
        <v>1.9321786193177205E-3</v>
      </c>
      <c r="W1455" t="str">
        <f t="shared" si="289"/>
        <v>n.s.</v>
      </c>
      <c r="X1455" t="str">
        <f t="shared" si="290"/>
        <v>n.s.</v>
      </c>
      <c r="Y1455" t="str">
        <f t="shared" si="291"/>
        <v>n.s.</v>
      </c>
      <c r="Z1455" t="str">
        <f t="shared" si="292"/>
        <v>n.s.</v>
      </c>
      <c r="AA1455">
        <f t="shared" si="293"/>
        <v>2</v>
      </c>
      <c r="AB1455">
        <v>0.3326257165331018</v>
      </c>
      <c r="AC1455" t="s">
        <v>198</v>
      </c>
      <c r="AD1455" t="s">
        <v>198</v>
      </c>
      <c r="AE1455" t="s">
        <v>198</v>
      </c>
      <c r="AF1455" t="s">
        <v>198</v>
      </c>
      <c r="AG1455">
        <v>0.14100606259310916</v>
      </c>
      <c r="AH1455">
        <f t="shared" si="294"/>
        <v>2</v>
      </c>
      <c r="AI1455">
        <v>9.2207438097088895E-2</v>
      </c>
      <c r="AJ1455" t="s">
        <v>198</v>
      </c>
      <c r="AK1455" t="s">
        <v>198</v>
      </c>
      <c r="AL1455" t="s">
        <v>198</v>
      </c>
      <c r="AM1455" t="s">
        <v>198</v>
      </c>
      <c r="AN1455">
        <v>9.6961729887087941E-2</v>
      </c>
      <c r="AO1455">
        <f t="shared" si="295"/>
        <v>2</v>
      </c>
      <c r="AP1455">
        <v>1.0660000000000001</v>
      </c>
      <c r="AQ1455" t="s">
        <v>198</v>
      </c>
      <c r="AR1455" t="s">
        <v>198</v>
      </c>
      <c r="AS1455" t="s">
        <v>198</v>
      </c>
      <c r="AT1455" t="s">
        <v>198</v>
      </c>
      <c r="AU1455">
        <v>0.93500000000000005</v>
      </c>
      <c r="AV1455" t="s">
        <v>218</v>
      </c>
      <c r="AW1455" t="s">
        <v>198</v>
      </c>
      <c r="AX1455" t="s">
        <v>222</v>
      </c>
      <c r="BL1455" t="str">
        <f t="shared" si="296"/>
        <v/>
      </c>
      <c r="BM1455" t="str">
        <f t="shared" si="297"/>
        <v/>
      </c>
      <c r="BN1455">
        <f t="shared" si="298"/>
        <v>9.6961729887087941E-2</v>
      </c>
      <c r="BO1455" t="s">
        <v>198</v>
      </c>
      <c r="BP1455" t="s">
        <v>198</v>
      </c>
      <c r="BQ1455">
        <v>-9.6961729887087941E-2</v>
      </c>
    </row>
    <row r="1456" spans="1:69" hidden="1" x14ac:dyDescent="0.25">
      <c r="A1456"/>
      <c r="B1456" t="s">
        <v>2445</v>
      </c>
      <c r="C1456" t="s">
        <v>2446</v>
      </c>
      <c r="D1456" t="s">
        <v>198</v>
      </c>
      <c r="E1456" t="s">
        <v>198</v>
      </c>
      <c r="F1456" t="s">
        <v>198</v>
      </c>
      <c r="G1456" t="s">
        <v>2447</v>
      </c>
      <c r="H1456">
        <v>423.17700000000002</v>
      </c>
      <c r="I1456">
        <v>8.09</v>
      </c>
      <c r="J1456">
        <v>4118</v>
      </c>
      <c r="K1456">
        <v>0.655658086449733</v>
      </c>
      <c r="L1456">
        <v>2</v>
      </c>
      <c r="M1456">
        <v>2</v>
      </c>
      <c r="N1456">
        <v>2</v>
      </c>
      <c r="O1456">
        <v>0</v>
      </c>
      <c r="P1456">
        <v>1</v>
      </c>
      <c r="Q1456" t="s">
        <v>198</v>
      </c>
      <c r="R1456">
        <v>2.4E-2</v>
      </c>
      <c r="S1456">
        <v>6.1303350925445601</v>
      </c>
      <c r="T1456" s="8">
        <f t="shared" si="286"/>
        <v>-6.3282258394607593</v>
      </c>
      <c r="U1456" s="8">
        <f t="shared" si="287"/>
        <v>0</v>
      </c>
      <c r="V1456" s="7" t="str">
        <f t="shared" si="288"/>
        <v/>
      </c>
      <c r="W1456" t="str">
        <f t="shared" si="289"/>
        <v>n.s.</v>
      </c>
      <c r="X1456" t="str">
        <f t="shared" si="290"/>
        <v>n.s.</v>
      </c>
      <c r="Y1456" t="str">
        <f t="shared" si="291"/>
        <v>n.s.</v>
      </c>
      <c r="Z1456" t="str">
        <f t="shared" si="292"/>
        <v>n.s.</v>
      </c>
      <c r="AA1456">
        <f t="shared" si="293"/>
        <v>1</v>
      </c>
      <c r="AB1456" t="s">
        <v>198</v>
      </c>
      <c r="AC1456">
        <v>-6.3282258394607593</v>
      </c>
      <c r="AD1456" t="s">
        <v>198</v>
      </c>
      <c r="AE1456" t="s">
        <v>198</v>
      </c>
      <c r="AF1456" t="s">
        <v>198</v>
      </c>
      <c r="AG1456" t="s">
        <v>198</v>
      </c>
      <c r="AH1456">
        <f t="shared" si="294"/>
        <v>1</v>
      </c>
      <c r="AI1456" t="s">
        <v>198</v>
      </c>
      <c r="AJ1456">
        <v>-6.6438561897747244</v>
      </c>
      <c r="AK1456" t="s">
        <v>198</v>
      </c>
      <c r="AL1456" t="s">
        <v>198</v>
      </c>
      <c r="AM1456" t="s">
        <v>198</v>
      </c>
      <c r="AN1456" t="s">
        <v>198</v>
      </c>
      <c r="AO1456">
        <f t="shared" si="295"/>
        <v>1</v>
      </c>
      <c r="AP1456" t="s">
        <v>198</v>
      </c>
      <c r="AQ1456">
        <v>0.01</v>
      </c>
      <c r="AR1456" t="s">
        <v>198</v>
      </c>
      <c r="AS1456" t="s">
        <v>198</v>
      </c>
      <c r="AT1456" t="s">
        <v>198</v>
      </c>
      <c r="AU1456" t="s">
        <v>198</v>
      </c>
      <c r="AV1456" t="s">
        <v>199</v>
      </c>
      <c r="AW1456" t="s">
        <v>198</v>
      </c>
      <c r="AX1456" t="s">
        <v>198</v>
      </c>
      <c r="BL1456" t="str">
        <f t="shared" si="296"/>
        <v/>
      </c>
      <c r="BM1456" t="str">
        <f t="shared" si="297"/>
        <v/>
      </c>
      <c r="BN1456" t="str">
        <f t="shared" si="298"/>
        <v/>
      </c>
      <c r="BO1456" t="s">
        <v>198</v>
      </c>
      <c r="BP1456" t="s">
        <v>198</v>
      </c>
      <c r="BQ1456" t="s">
        <v>198</v>
      </c>
    </row>
    <row r="1457" spans="1:69" hidden="1" x14ac:dyDescent="0.25">
      <c r="A1457"/>
      <c r="B1457" t="s">
        <v>2448</v>
      </c>
      <c r="C1457" t="s">
        <v>2449</v>
      </c>
      <c r="D1457" t="s">
        <v>198</v>
      </c>
      <c r="E1457" t="s">
        <v>198</v>
      </c>
      <c r="F1457" t="s">
        <v>198</v>
      </c>
      <c r="G1457" t="s">
        <v>2450</v>
      </c>
      <c r="H1457">
        <v>52.537999999999997</v>
      </c>
      <c r="I1457">
        <v>4.68</v>
      </c>
      <c r="J1457">
        <v>489</v>
      </c>
      <c r="K1457">
        <v>3.6809815950920202</v>
      </c>
      <c r="L1457">
        <v>1</v>
      </c>
      <c r="M1457">
        <v>1</v>
      </c>
      <c r="N1457">
        <v>1</v>
      </c>
      <c r="O1457">
        <v>0</v>
      </c>
      <c r="P1457">
        <v>1</v>
      </c>
      <c r="Q1457" t="s">
        <v>198</v>
      </c>
      <c r="R1457">
        <v>9.6000000000000002E-2</v>
      </c>
      <c r="S1457">
        <v>3.93617916107178</v>
      </c>
      <c r="T1457" s="8">
        <f t="shared" si="286"/>
        <v>-0.72889314063272725</v>
      </c>
      <c r="U1457" s="8">
        <f t="shared" si="287"/>
        <v>0</v>
      </c>
      <c r="V1457" s="7" t="str">
        <f t="shared" si="288"/>
        <v/>
      </c>
      <c r="W1457" t="str">
        <f t="shared" si="289"/>
        <v>n.s.</v>
      </c>
      <c r="X1457" t="str">
        <f t="shared" si="290"/>
        <v>n.s.</v>
      </c>
      <c r="Y1457" t="str">
        <f t="shared" si="291"/>
        <v>n.s.</v>
      </c>
      <c r="Z1457" t="str">
        <f t="shared" si="292"/>
        <v>n.s.</v>
      </c>
      <c r="AA1457">
        <f t="shared" si="293"/>
        <v>1</v>
      </c>
      <c r="AB1457" t="s">
        <v>198</v>
      </c>
      <c r="AC1457" t="s">
        <v>198</v>
      </c>
      <c r="AD1457" t="s">
        <v>198</v>
      </c>
      <c r="AE1457" t="s">
        <v>198</v>
      </c>
      <c r="AF1457">
        <v>-0.72889314063272725</v>
      </c>
      <c r="AG1457" t="s">
        <v>198</v>
      </c>
      <c r="AH1457">
        <f t="shared" si="294"/>
        <v>1</v>
      </c>
      <c r="AI1457" t="s">
        <v>198</v>
      </c>
      <c r="AJ1457" t="s">
        <v>198</v>
      </c>
      <c r="AK1457" t="s">
        <v>198</v>
      </c>
      <c r="AL1457" t="s">
        <v>198</v>
      </c>
      <c r="AM1457">
        <v>-0.92675853198646518</v>
      </c>
      <c r="AN1457" t="s">
        <v>198</v>
      </c>
      <c r="AO1457">
        <f t="shared" si="295"/>
        <v>1</v>
      </c>
      <c r="AP1457" t="s">
        <v>198</v>
      </c>
      <c r="AQ1457" t="s">
        <v>198</v>
      </c>
      <c r="AR1457" t="s">
        <v>198</v>
      </c>
      <c r="AS1457" t="s">
        <v>198</v>
      </c>
      <c r="AT1457">
        <v>1.901</v>
      </c>
      <c r="AU1457" t="s">
        <v>198</v>
      </c>
      <c r="AV1457" t="s">
        <v>198</v>
      </c>
      <c r="AW1457" t="s">
        <v>198</v>
      </c>
      <c r="AX1457" t="s">
        <v>1272</v>
      </c>
      <c r="BL1457" t="str">
        <f t="shared" si="296"/>
        <v/>
      </c>
      <c r="BM1457">
        <f t="shared" si="297"/>
        <v>-0.92675853198646518</v>
      </c>
      <c r="BN1457" t="str">
        <f t="shared" si="298"/>
        <v/>
      </c>
      <c r="BO1457" t="s">
        <v>198</v>
      </c>
      <c r="BP1457">
        <v>0.92675853198646518</v>
      </c>
      <c r="BQ1457" t="s">
        <v>198</v>
      </c>
    </row>
    <row r="1458" spans="1:69" hidden="1" x14ac:dyDescent="0.25">
      <c r="A1458"/>
      <c r="B1458" t="s">
        <v>2451</v>
      </c>
      <c r="C1458" t="s">
        <v>2452</v>
      </c>
      <c r="D1458" t="s">
        <v>198</v>
      </c>
      <c r="E1458" t="s">
        <v>198</v>
      </c>
      <c r="F1458" t="s">
        <v>198</v>
      </c>
      <c r="G1458" t="s">
        <v>198</v>
      </c>
      <c r="H1458">
        <v>33.380000000000003</v>
      </c>
      <c r="I1458">
        <v>10.61</v>
      </c>
      <c r="J1458">
        <v>302</v>
      </c>
      <c r="K1458">
        <v>9.9337748344370898</v>
      </c>
      <c r="L1458">
        <v>4</v>
      </c>
      <c r="M1458">
        <v>2</v>
      </c>
      <c r="N1458">
        <v>2</v>
      </c>
      <c r="O1458">
        <v>0</v>
      </c>
      <c r="P1458">
        <v>1</v>
      </c>
      <c r="Q1458" t="s">
        <v>198</v>
      </c>
      <c r="R1458">
        <v>0.311</v>
      </c>
      <c r="S1458">
        <v>13.689019918441801</v>
      </c>
      <c r="T1458" s="8">
        <f t="shared" si="286"/>
        <v>5.7343510868759696E-2</v>
      </c>
      <c r="U1458" s="8">
        <f t="shared" si="287"/>
        <v>0.16117860684285285</v>
      </c>
      <c r="V1458" s="7">
        <f t="shared" si="288"/>
        <v>0.45814127803442972</v>
      </c>
      <c r="W1458" t="str">
        <f t="shared" si="289"/>
        <v>n.s.</v>
      </c>
      <c r="X1458" t="str">
        <f t="shared" si="290"/>
        <v>n.s.</v>
      </c>
      <c r="Y1458" t="str">
        <f t="shared" si="291"/>
        <v>n.s.</v>
      </c>
      <c r="Z1458" t="str">
        <f t="shared" si="292"/>
        <v>n.s.</v>
      </c>
      <c r="AA1458">
        <f t="shared" si="293"/>
        <v>4</v>
      </c>
      <c r="AB1458">
        <v>7.5533893694230636E-2</v>
      </c>
      <c r="AC1458">
        <v>-0.21136208176986088</v>
      </c>
      <c r="AD1458" t="s">
        <v>198</v>
      </c>
      <c r="AE1458" t="s">
        <v>198</v>
      </c>
      <c r="AF1458">
        <v>0.18351009837666793</v>
      </c>
      <c r="AG1458">
        <v>0.1816921331740011</v>
      </c>
      <c r="AH1458">
        <f t="shared" si="294"/>
        <v>4</v>
      </c>
      <c r="AI1458">
        <v>-0.1648843847417823</v>
      </c>
      <c r="AJ1458">
        <v>-0.52699243208382629</v>
      </c>
      <c r="AK1458" t="s">
        <v>198</v>
      </c>
      <c r="AL1458" t="s">
        <v>198</v>
      </c>
      <c r="AM1458">
        <v>-1.4355292977070055E-2</v>
      </c>
      <c r="AN1458">
        <v>0.13764780046797989</v>
      </c>
      <c r="AO1458">
        <f t="shared" si="295"/>
        <v>4</v>
      </c>
      <c r="AP1458">
        <v>0.89200000000000002</v>
      </c>
      <c r="AQ1458">
        <v>0.69399999999999995</v>
      </c>
      <c r="AR1458" t="s">
        <v>198</v>
      </c>
      <c r="AS1458" t="s">
        <v>198</v>
      </c>
      <c r="AT1458">
        <v>1.01</v>
      </c>
      <c r="AU1458">
        <v>0.90900000000000003</v>
      </c>
      <c r="AV1458" t="s">
        <v>198</v>
      </c>
      <c r="AW1458" t="s">
        <v>1254</v>
      </c>
      <c r="AX1458" t="s">
        <v>198</v>
      </c>
      <c r="BL1458" t="str">
        <f t="shared" si="296"/>
        <v/>
      </c>
      <c r="BM1458">
        <f t="shared" si="297"/>
        <v>-1.4355292977070055E-2</v>
      </c>
      <c r="BN1458">
        <f t="shared" si="298"/>
        <v>0.13764780046797989</v>
      </c>
      <c r="BO1458" t="s">
        <v>198</v>
      </c>
      <c r="BP1458">
        <v>1.4355292977070055E-2</v>
      </c>
      <c r="BQ1458">
        <v>-0.13764780046797989</v>
      </c>
    </row>
    <row r="1459" spans="1:69" hidden="1" x14ac:dyDescent="0.25">
      <c r="A1459"/>
      <c r="B1459" t="s">
        <v>2453</v>
      </c>
      <c r="C1459" t="s">
        <v>2454</v>
      </c>
      <c r="D1459" t="s">
        <v>198</v>
      </c>
      <c r="E1459" t="s">
        <v>198</v>
      </c>
      <c r="F1459" t="s">
        <v>198</v>
      </c>
      <c r="G1459" t="s">
        <v>2455</v>
      </c>
      <c r="H1459">
        <v>130.86099999999999</v>
      </c>
      <c r="I1459">
        <v>8.1300000000000008</v>
      </c>
      <c r="J1459">
        <v>1158</v>
      </c>
      <c r="K1459">
        <v>1.89982728842832</v>
      </c>
      <c r="L1459">
        <v>2</v>
      </c>
      <c r="M1459">
        <v>2</v>
      </c>
      <c r="N1459">
        <v>2</v>
      </c>
      <c r="O1459">
        <v>0</v>
      </c>
      <c r="P1459">
        <v>1</v>
      </c>
      <c r="Q1459" t="s">
        <v>198</v>
      </c>
      <c r="R1459">
        <v>6.4000000000000001E-2</v>
      </c>
      <c r="S1459">
        <v>5.9997055530548096</v>
      </c>
      <c r="T1459" s="8">
        <f t="shared" si="286"/>
        <v>-6.2284278254342698E-2</v>
      </c>
      <c r="U1459" s="8">
        <f t="shared" si="287"/>
        <v>0</v>
      </c>
      <c r="V1459" s="7" t="str">
        <f t="shared" si="288"/>
        <v/>
      </c>
      <c r="W1459" t="str">
        <f t="shared" si="289"/>
        <v>n.s.</v>
      </c>
      <c r="X1459" t="str">
        <f t="shared" si="290"/>
        <v>n.s.</v>
      </c>
      <c r="Y1459" t="str">
        <f t="shared" si="291"/>
        <v>n.s.</v>
      </c>
      <c r="Z1459" t="str">
        <f t="shared" si="292"/>
        <v>n.s.</v>
      </c>
      <c r="AA1459">
        <f t="shared" si="293"/>
        <v>1</v>
      </c>
      <c r="AB1459" t="s">
        <v>198</v>
      </c>
      <c r="AC1459" t="s">
        <v>198</v>
      </c>
      <c r="AD1459">
        <v>-6.2284278254342698E-2</v>
      </c>
      <c r="AE1459" t="s">
        <v>198</v>
      </c>
      <c r="AF1459" t="s">
        <v>198</v>
      </c>
      <c r="AG1459" t="s">
        <v>198</v>
      </c>
      <c r="AH1459">
        <f t="shared" si="294"/>
        <v>1</v>
      </c>
      <c r="AI1459" t="s">
        <v>198</v>
      </c>
      <c r="AJ1459" t="s">
        <v>198</v>
      </c>
      <c r="AK1459">
        <v>-0.17788172527065546</v>
      </c>
      <c r="AL1459" t="s">
        <v>198</v>
      </c>
      <c r="AM1459" t="s">
        <v>198</v>
      </c>
      <c r="AN1459" t="s">
        <v>198</v>
      </c>
      <c r="AO1459">
        <f t="shared" si="295"/>
        <v>1</v>
      </c>
      <c r="AP1459" t="s">
        <v>198</v>
      </c>
      <c r="AQ1459" t="s">
        <v>198</v>
      </c>
      <c r="AR1459">
        <v>0.88400000000000001</v>
      </c>
      <c r="AS1459" t="s">
        <v>198</v>
      </c>
      <c r="AT1459" t="s">
        <v>198</v>
      </c>
      <c r="AU1459" t="s">
        <v>198</v>
      </c>
      <c r="AV1459" t="s">
        <v>198</v>
      </c>
      <c r="AW1459" t="s">
        <v>198</v>
      </c>
      <c r="AX1459" t="s">
        <v>222</v>
      </c>
      <c r="BL1459" t="str">
        <f t="shared" si="296"/>
        <v/>
      </c>
      <c r="BM1459" t="str">
        <f t="shared" si="297"/>
        <v/>
      </c>
      <c r="BN1459" t="str">
        <f t="shared" si="298"/>
        <v/>
      </c>
      <c r="BO1459" t="s">
        <v>198</v>
      </c>
      <c r="BP1459" t="s">
        <v>198</v>
      </c>
      <c r="BQ1459" t="s">
        <v>198</v>
      </c>
    </row>
    <row r="1460" spans="1:69" hidden="1" x14ac:dyDescent="0.25">
      <c r="A1460"/>
      <c r="B1460" t="s">
        <v>2456</v>
      </c>
      <c r="C1460" t="s">
        <v>2457</v>
      </c>
      <c r="D1460" t="s">
        <v>198</v>
      </c>
      <c r="E1460" t="s">
        <v>198</v>
      </c>
      <c r="F1460" t="s">
        <v>198</v>
      </c>
      <c r="G1460" t="s">
        <v>198</v>
      </c>
      <c r="H1460">
        <v>13.736000000000001</v>
      </c>
      <c r="I1460">
        <v>11.41</v>
      </c>
      <c r="J1460">
        <v>131</v>
      </c>
      <c r="K1460">
        <v>16.793893129771</v>
      </c>
      <c r="L1460">
        <v>4</v>
      </c>
      <c r="M1460">
        <v>1</v>
      </c>
      <c r="N1460">
        <v>1</v>
      </c>
      <c r="O1460">
        <v>0</v>
      </c>
      <c r="P1460">
        <v>1</v>
      </c>
      <c r="Q1460" t="s">
        <v>198</v>
      </c>
      <c r="R1460">
        <v>0.93100000000000005</v>
      </c>
      <c r="S1460">
        <v>6.7446310520172101</v>
      </c>
      <c r="T1460" s="8">
        <f t="shared" si="286"/>
        <v>-6.5282587427584113</v>
      </c>
      <c r="U1460" s="8">
        <f t="shared" si="287"/>
        <v>0</v>
      </c>
      <c r="V1460" s="7" t="str">
        <f t="shared" si="288"/>
        <v/>
      </c>
      <c r="W1460" t="str">
        <f t="shared" si="289"/>
        <v>n.s.</v>
      </c>
      <c r="X1460" t="str">
        <f t="shared" si="290"/>
        <v>n.s.</v>
      </c>
      <c r="Y1460" t="str">
        <f t="shared" si="291"/>
        <v>n.s.</v>
      </c>
      <c r="Z1460" t="str">
        <f t="shared" si="292"/>
        <v>n.s.</v>
      </c>
      <c r="AA1460">
        <f t="shared" si="293"/>
        <v>1</v>
      </c>
      <c r="AB1460" t="s">
        <v>198</v>
      </c>
      <c r="AC1460" t="s">
        <v>198</v>
      </c>
      <c r="AD1460">
        <v>-6.5282587427584113</v>
      </c>
      <c r="AE1460" t="s">
        <v>198</v>
      </c>
      <c r="AF1460" t="s">
        <v>198</v>
      </c>
      <c r="AG1460" t="s">
        <v>198</v>
      </c>
      <c r="AH1460">
        <f t="shared" si="294"/>
        <v>1</v>
      </c>
      <c r="AI1460" t="s">
        <v>198</v>
      </c>
      <c r="AJ1460" t="s">
        <v>198</v>
      </c>
      <c r="AK1460">
        <v>-6.6438561897747244</v>
      </c>
      <c r="AL1460" t="s">
        <v>198</v>
      </c>
      <c r="AM1460" t="s">
        <v>198</v>
      </c>
      <c r="AN1460" t="s">
        <v>198</v>
      </c>
      <c r="AO1460">
        <f t="shared" si="295"/>
        <v>1</v>
      </c>
      <c r="AP1460" t="s">
        <v>198</v>
      </c>
      <c r="AQ1460" t="s">
        <v>198</v>
      </c>
      <c r="AR1460">
        <v>0.01</v>
      </c>
      <c r="AS1460" t="s">
        <v>198</v>
      </c>
      <c r="AT1460" t="s">
        <v>198</v>
      </c>
      <c r="AU1460" t="s">
        <v>198</v>
      </c>
      <c r="AV1460" t="s">
        <v>198</v>
      </c>
      <c r="AW1460" t="s">
        <v>1254</v>
      </c>
      <c r="AX1460" t="s">
        <v>198</v>
      </c>
      <c r="BL1460" t="str">
        <f t="shared" si="296"/>
        <v/>
      </c>
      <c r="BM1460" t="str">
        <f t="shared" si="297"/>
        <v/>
      </c>
      <c r="BN1460" t="str">
        <f t="shared" si="298"/>
        <v/>
      </c>
      <c r="BO1460" t="s">
        <v>198</v>
      </c>
      <c r="BP1460" t="s">
        <v>198</v>
      </c>
      <c r="BQ1460" t="s">
        <v>198</v>
      </c>
    </row>
    <row r="1461" spans="1:69" hidden="1" x14ac:dyDescent="0.25">
      <c r="A1461"/>
      <c r="B1461" t="s">
        <v>2458</v>
      </c>
      <c r="C1461" t="s">
        <v>2459</v>
      </c>
      <c r="D1461" t="s">
        <v>198</v>
      </c>
      <c r="E1461" t="s">
        <v>198</v>
      </c>
      <c r="F1461" t="s">
        <v>198</v>
      </c>
      <c r="G1461" t="s">
        <v>81</v>
      </c>
      <c r="H1461">
        <v>16.620999999999999</v>
      </c>
      <c r="I1461">
        <v>5.01</v>
      </c>
      <c r="J1461">
        <v>154</v>
      </c>
      <c r="K1461">
        <v>24.675324675324699</v>
      </c>
      <c r="L1461">
        <v>2</v>
      </c>
      <c r="M1461">
        <v>2</v>
      </c>
      <c r="N1461">
        <v>2</v>
      </c>
      <c r="O1461">
        <v>0</v>
      </c>
      <c r="P1461">
        <v>1</v>
      </c>
      <c r="Q1461" t="s">
        <v>198</v>
      </c>
      <c r="R1461">
        <v>0.58499999999999996</v>
      </c>
      <c r="S1461">
        <v>6.4145061969757098</v>
      </c>
      <c r="T1461" s="8">
        <f t="shared" si="286"/>
        <v>-0.12747419206789481</v>
      </c>
      <c r="U1461" s="8">
        <f t="shared" si="287"/>
        <v>0.62731562278532271</v>
      </c>
      <c r="V1461" s="7">
        <f t="shared" si="288"/>
        <v>0.68147784431779823</v>
      </c>
      <c r="W1461" t="str">
        <f t="shared" si="289"/>
        <v>n.s.</v>
      </c>
      <c r="X1461" t="str">
        <f t="shared" si="290"/>
        <v>n.s.</v>
      </c>
      <c r="Y1461" t="str">
        <f t="shared" si="291"/>
        <v>n.s.</v>
      </c>
      <c r="Z1461" t="str">
        <f t="shared" si="292"/>
        <v>n.s.</v>
      </c>
      <c r="AA1461">
        <f t="shared" si="293"/>
        <v>2</v>
      </c>
      <c r="AB1461">
        <v>0.49984143071742798</v>
      </c>
      <c r="AC1461" t="s">
        <v>198</v>
      </c>
      <c r="AD1461">
        <v>-0.75478981485321761</v>
      </c>
      <c r="AE1461" t="s">
        <v>198</v>
      </c>
      <c r="AF1461" t="s">
        <v>198</v>
      </c>
      <c r="AG1461" t="s">
        <v>198</v>
      </c>
      <c r="AH1461">
        <f t="shared" si="294"/>
        <v>2</v>
      </c>
      <c r="AI1461">
        <v>0.25942315228141505</v>
      </c>
      <c r="AJ1461" t="s">
        <v>198</v>
      </c>
      <c r="AK1461">
        <v>-0.87038726186953042</v>
      </c>
      <c r="AL1461" t="s">
        <v>198</v>
      </c>
      <c r="AM1461" t="s">
        <v>198</v>
      </c>
      <c r="AN1461" t="s">
        <v>198</v>
      </c>
      <c r="AO1461">
        <f t="shared" si="295"/>
        <v>2</v>
      </c>
      <c r="AP1461">
        <v>1.1970000000000001</v>
      </c>
      <c r="AQ1461" t="s">
        <v>198</v>
      </c>
      <c r="AR1461">
        <v>0.54700000000000004</v>
      </c>
      <c r="AS1461" t="s">
        <v>198</v>
      </c>
      <c r="AT1461" t="s">
        <v>198</v>
      </c>
      <c r="AU1461" t="s">
        <v>198</v>
      </c>
      <c r="AV1461" t="s">
        <v>198</v>
      </c>
      <c r="AW1461" t="s">
        <v>198</v>
      </c>
      <c r="AX1461" t="s">
        <v>205</v>
      </c>
      <c r="BL1461" t="str">
        <f t="shared" si="296"/>
        <v/>
      </c>
      <c r="BM1461" t="str">
        <f t="shared" si="297"/>
        <v/>
      </c>
      <c r="BN1461" t="str">
        <f t="shared" si="298"/>
        <v/>
      </c>
      <c r="BO1461" t="s">
        <v>198</v>
      </c>
      <c r="BP1461" t="s">
        <v>198</v>
      </c>
      <c r="BQ1461" t="s">
        <v>198</v>
      </c>
    </row>
    <row r="1462" spans="1:69" hidden="1" x14ac:dyDescent="0.25">
      <c r="A1462"/>
      <c r="B1462" t="s">
        <v>2460</v>
      </c>
      <c r="C1462" t="s">
        <v>2461</v>
      </c>
      <c r="D1462" t="s">
        <v>198</v>
      </c>
      <c r="E1462" t="s">
        <v>198</v>
      </c>
      <c r="F1462" t="s">
        <v>198</v>
      </c>
      <c r="G1462" t="s">
        <v>2462</v>
      </c>
      <c r="H1462">
        <v>67.941999999999993</v>
      </c>
      <c r="I1462">
        <v>5.52</v>
      </c>
      <c r="J1462">
        <v>614</v>
      </c>
      <c r="K1462">
        <v>1.4657980456026101</v>
      </c>
      <c r="L1462">
        <v>3</v>
      </c>
      <c r="M1462">
        <v>1</v>
      </c>
      <c r="N1462">
        <v>1</v>
      </c>
      <c r="O1462">
        <v>0</v>
      </c>
      <c r="P1462">
        <v>1</v>
      </c>
      <c r="Q1462" t="s">
        <v>198</v>
      </c>
      <c r="R1462">
        <v>0.11</v>
      </c>
      <c r="S1462">
        <v>9.7875487804412806</v>
      </c>
      <c r="T1462" s="8">
        <f t="shared" si="286"/>
        <v>-0.48954537886530425</v>
      </c>
      <c r="U1462" s="8">
        <f t="shared" si="287"/>
        <v>1.181895316266493E-2</v>
      </c>
      <c r="V1462" s="7">
        <f t="shared" si="288"/>
        <v>1.463851167317295E-10</v>
      </c>
      <c r="W1462" t="str">
        <f t="shared" si="289"/>
        <v>n.s.</v>
      </c>
      <c r="X1462" t="str">
        <f t="shared" si="290"/>
        <v>n.s.</v>
      </c>
      <c r="Y1462" t="str">
        <f t="shared" si="291"/>
        <v>n.s.</v>
      </c>
      <c r="Z1462" t="str">
        <f t="shared" si="292"/>
        <v>n.s.</v>
      </c>
      <c r="AA1462">
        <f t="shared" si="293"/>
        <v>2</v>
      </c>
      <c r="AB1462">
        <v>-0.50136433202796915</v>
      </c>
      <c r="AC1462">
        <v>-0.47772642570263929</v>
      </c>
      <c r="AD1462" t="s">
        <v>198</v>
      </c>
      <c r="AE1462" t="s">
        <v>198</v>
      </c>
      <c r="AF1462" t="s">
        <v>198</v>
      </c>
      <c r="AG1462" t="s">
        <v>198</v>
      </c>
      <c r="AH1462">
        <f t="shared" si="294"/>
        <v>2</v>
      </c>
      <c r="AI1462">
        <v>-0.74178261046398208</v>
      </c>
      <c r="AJ1462">
        <v>-0.7933567760166047</v>
      </c>
      <c r="AK1462" t="s">
        <v>198</v>
      </c>
      <c r="AL1462" t="s">
        <v>198</v>
      </c>
      <c r="AM1462" t="s">
        <v>198</v>
      </c>
      <c r="AN1462" t="s">
        <v>198</v>
      </c>
      <c r="AO1462">
        <f t="shared" si="295"/>
        <v>2</v>
      </c>
      <c r="AP1462">
        <v>0.59799999999999998</v>
      </c>
      <c r="AQ1462">
        <v>0.57699999999999996</v>
      </c>
      <c r="AR1462" t="s">
        <v>198</v>
      </c>
      <c r="AS1462" t="s">
        <v>198</v>
      </c>
      <c r="AT1462" t="s">
        <v>198</v>
      </c>
      <c r="AU1462" t="s">
        <v>198</v>
      </c>
      <c r="AV1462" t="s">
        <v>199</v>
      </c>
      <c r="AW1462" t="s">
        <v>198</v>
      </c>
      <c r="AX1462" t="s">
        <v>209</v>
      </c>
      <c r="BL1462" t="str">
        <f t="shared" si="296"/>
        <v/>
      </c>
      <c r="BM1462" t="str">
        <f t="shared" si="297"/>
        <v/>
      </c>
      <c r="BN1462" t="str">
        <f t="shared" si="298"/>
        <v/>
      </c>
      <c r="BO1462" t="s">
        <v>198</v>
      </c>
      <c r="BP1462" t="s">
        <v>198</v>
      </c>
      <c r="BQ1462" t="s">
        <v>198</v>
      </c>
    </row>
    <row r="1463" spans="1:69" hidden="1" x14ac:dyDescent="0.25">
      <c r="A1463"/>
      <c r="B1463" t="s">
        <v>2463</v>
      </c>
      <c r="C1463" t="s">
        <v>2464</v>
      </c>
      <c r="D1463" t="s">
        <v>198</v>
      </c>
      <c r="E1463" t="s">
        <v>198</v>
      </c>
      <c r="F1463" t="s">
        <v>198</v>
      </c>
      <c r="G1463" t="s">
        <v>198</v>
      </c>
      <c r="H1463">
        <v>16.471</v>
      </c>
      <c r="I1463">
        <v>9.5399999999999991</v>
      </c>
      <c r="J1463">
        <v>155</v>
      </c>
      <c r="K1463">
        <v>25.161290322580601</v>
      </c>
      <c r="L1463">
        <v>4</v>
      </c>
      <c r="M1463">
        <v>2</v>
      </c>
      <c r="N1463">
        <v>2</v>
      </c>
      <c r="O1463">
        <v>0</v>
      </c>
      <c r="P1463">
        <v>1</v>
      </c>
      <c r="Q1463" t="s">
        <v>198</v>
      </c>
      <c r="R1463">
        <v>1.1539999999999999</v>
      </c>
      <c r="S1463">
        <v>10.622320413589501</v>
      </c>
      <c r="T1463" s="8">
        <f t="shared" si="286"/>
        <v>-3.2191207265854733</v>
      </c>
      <c r="U1463" s="8">
        <f t="shared" si="287"/>
        <v>3.309138016172938</v>
      </c>
      <c r="V1463" s="7">
        <f t="shared" si="288"/>
        <v>8.463197277498137E-2</v>
      </c>
      <c r="W1463" t="str">
        <f t="shared" si="289"/>
        <v>n.s.</v>
      </c>
      <c r="X1463" t="str">
        <f t="shared" si="290"/>
        <v>n.s.</v>
      </c>
      <c r="Y1463" t="str">
        <f t="shared" si="291"/>
        <v>n.s.</v>
      </c>
      <c r="Z1463" t="str">
        <f t="shared" si="292"/>
        <v>n.s.</v>
      </c>
      <c r="AA1463">
        <f t="shared" si="293"/>
        <v>2</v>
      </c>
      <c r="AB1463">
        <v>9.0017289587464494E-2</v>
      </c>
      <c r="AC1463" t="s">
        <v>198</v>
      </c>
      <c r="AD1463">
        <v>-6.5282587427584113</v>
      </c>
      <c r="AE1463" t="s">
        <v>198</v>
      </c>
      <c r="AF1463" t="s">
        <v>198</v>
      </c>
      <c r="AG1463" t="s">
        <v>198</v>
      </c>
      <c r="AH1463">
        <f t="shared" si="294"/>
        <v>2</v>
      </c>
      <c r="AI1463">
        <v>-0.15040098884854844</v>
      </c>
      <c r="AJ1463" t="s">
        <v>198</v>
      </c>
      <c r="AK1463">
        <v>-6.6438561897747244</v>
      </c>
      <c r="AL1463" t="s">
        <v>198</v>
      </c>
      <c r="AM1463" t="s">
        <v>198</v>
      </c>
      <c r="AN1463" t="s">
        <v>198</v>
      </c>
      <c r="AO1463">
        <f t="shared" si="295"/>
        <v>2</v>
      </c>
      <c r="AP1463">
        <v>0.90100000000000002</v>
      </c>
      <c r="AQ1463" t="s">
        <v>198</v>
      </c>
      <c r="AR1463">
        <v>0.01</v>
      </c>
      <c r="AS1463" t="s">
        <v>198</v>
      </c>
      <c r="AT1463" t="s">
        <v>198</v>
      </c>
      <c r="AU1463" t="s">
        <v>198</v>
      </c>
      <c r="AV1463" t="s">
        <v>198</v>
      </c>
      <c r="AW1463" t="s">
        <v>1254</v>
      </c>
      <c r="AX1463" t="s">
        <v>198</v>
      </c>
      <c r="BL1463" t="str">
        <f t="shared" si="296"/>
        <v/>
      </c>
      <c r="BM1463" t="str">
        <f t="shared" si="297"/>
        <v/>
      </c>
      <c r="BN1463" t="str">
        <f t="shared" si="298"/>
        <v/>
      </c>
      <c r="BO1463" t="s">
        <v>198</v>
      </c>
      <c r="BP1463" t="s">
        <v>198</v>
      </c>
      <c r="BQ1463" t="s">
        <v>198</v>
      </c>
    </row>
    <row r="1464" spans="1:69" hidden="1" x14ac:dyDescent="0.25">
      <c r="A1464"/>
      <c r="B1464" t="s">
        <v>2465</v>
      </c>
      <c r="C1464" t="s">
        <v>2466</v>
      </c>
      <c r="D1464" t="s">
        <v>198</v>
      </c>
      <c r="E1464" t="s">
        <v>198</v>
      </c>
      <c r="F1464" t="s">
        <v>198</v>
      </c>
      <c r="G1464" t="s">
        <v>2467</v>
      </c>
      <c r="H1464">
        <v>90.293999999999997</v>
      </c>
      <c r="I1464">
        <v>7.53</v>
      </c>
      <c r="J1464">
        <v>830</v>
      </c>
      <c r="K1464">
        <v>0.96385542168674698</v>
      </c>
      <c r="L1464">
        <v>2</v>
      </c>
      <c r="M1464">
        <v>1</v>
      </c>
      <c r="N1464">
        <v>1</v>
      </c>
      <c r="O1464">
        <v>0</v>
      </c>
      <c r="P1464">
        <v>1</v>
      </c>
      <c r="Q1464" t="s">
        <v>198</v>
      </c>
      <c r="R1464">
        <v>8.5999999999999993E-2</v>
      </c>
      <c r="S1464">
        <v>4.6679146289825404</v>
      </c>
      <c r="T1464" s="8">
        <f t="shared" si="286"/>
        <v>0.91098424356557639</v>
      </c>
      <c r="U1464" s="8">
        <f t="shared" si="287"/>
        <v>0</v>
      </c>
      <c r="V1464" s="7" t="str">
        <f t="shared" si="288"/>
        <v/>
      </c>
      <c r="W1464" t="str">
        <f t="shared" si="289"/>
        <v>n.s.</v>
      </c>
      <c r="X1464" t="str">
        <f t="shared" si="290"/>
        <v>n.s.</v>
      </c>
      <c r="Y1464" t="str">
        <f t="shared" si="291"/>
        <v>n.s.</v>
      </c>
      <c r="Z1464" t="str">
        <f t="shared" si="292"/>
        <v>n.s.</v>
      </c>
      <c r="AA1464">
        <f t="shared" si="293"/>
        <v>1</v>
      </c>
      <c r="AB1464" t="s">
        <v>198</v>
      </c>
      <c r="AC1464" t="s">
        <v>198</v>
      </c>
      <c r="AD1464" t="s">
        <v>198</v>
      </c>
      <c r="AE1464" t="s">
        <v>198</v>
      </c>
      <c r="AF1464">
        <v>0.91098424356557639</v>
      </c>
      <c r="AG1464" t="s">
        <v>198</v>
      </c>
      <c r="AH1464">
        <f t="shared" si="294"/>
        <v>1</v>
      </c>
      <c r="AI1464" t="s">
        <v>198</v>
      </c>
      <c r="AJ1464" t="s">
        <v>198</v>
      </c>
      <c r="AK1464" t="s">
        <v>198</v>
      </c>
      <c r="AL1464" t="s">
        <v>198</v>
      </c>
      <c r="AM1464">
        <v>0.71311885221183846</v>
      </c>
      <c r="AN1464" t="s">
        <v>198</v>
      </c>
      <c r="AO1464">
        <f t="shared" si="295"/>
        <v>1</v>
      </c>
      <c r="AP1464" t="s">
        <v>198</v>
      </c>
      <c r="AQ1464" t="s">
        <v>198</v>
      </c>
      <c r="AR1464" t="s">
        <v>198</v>
      </c>
      <c r="AS1464" t="s">
        <v>198</v>
      </c>
      <c r="AT1464">
        <v>0.61</v>
      </c>
      <c r="AU1464" t="s">
        <v>198</v>
      </c>
      <c r="AV1464" t="s">
        <v>198</v>
      </c>
      <c r="AW1464" t="s">
        <v>198</v>
      </c>
      <c r="AX1464" t="s">
        <v>198</v>
      </c>
      <c r="BL1464" t="str">
        <f t="shared" si="296"/>
        <v/>
      </c>
      <c r="BM1464">
        <f t="shared" si="297"/>
        <v>0.71311885221183846</v>
      </c>
      <c r="BN1464" t="str">
        <f t="shared" si="298"/>
        <v/>
      </c>
      <c r="BO1464" t="s">
        <v>198</v>
      </c>
      <c r="BP1464">
        <v>-0.71311885221183846</v>
      </c>
      <c r="BQ1464" t="s">
        <v>198</v>
      </c>
    </row>
    <row r="1465" spans="1:69" hidden="1" x14ac:dyDescent="0.25">
      <c r="A1465"/>
      <c r="B1465" t="s">
        <v>2468</v>
      </c>
      <c r="C1465" t="s">
        <v>2469</v>
      </c>
      <c r="D1465" t="s">
        <v>198</v>
      </c>
      <c r="E1465" t="s">
        <v>198</v>
      </c>
      <c r="F1465" t="s">
        <v>198</v>
      </c>
      <c r="G1465" t="s">
        <v>198</v>
      </c>
      <c r="H1465">
        <v>14.26</v>
      </c>
      <c r="I1465">
        <v>4.7</v>
      </c>
      <c r="J1465">
        <v>137</v>
      </c>
      <c r="K1465">
        <v>12.408759124087601</v>
      </c>
      <c r="L1465">
        <v>1</v>
      </c>
      <c r="M1465">
        <v>1</v>
      </c>
      <c r="N1465">
        <v>1</v>
      </c>
      <c r="O1465">
        <v>0</v>
      </c>
      <c r="P1465">
        <v>1</v>
      </c>
      <c r="Q1465" t="s">
        <v>198</v>
      </c>
      <c r="R1465">
        <v>0.29199999999999998</v>
      </c>
      <c r="S1465">
        <v>3.4651567935943599</v>
      </c>
      <c r="T1465" s="8">
        <f t="shared" si="286"/>
        <v>0.71757748962265411</v>
      </c>
      <c r="U1465" s="8">
        <f t="shared" si="287"/>
        <v>0</v>
      </c>
      <c r="V1465" s="7" t="str">
        <f t="shared" si="288"/>
        <v/>
      </c>
      <c r="W1465" t="str">
        <f t="shared" si="289"/>
        <v>n.s.</v>
      </c>
      <c r="X1465" t="str">
        <f t="shared" si="290"/>
        <v>n.s.</v>
      </c>
      <c r="Y1465" t="str">
        <f t="shared" si="291"/>
        <v>n.s.</v>
      </c>
      <c r="Z1465" t="str">
        <f t="shared" si="292"/>
        <v>n.s.</v>
      </c>
      <c r="AA1465">
        <f t="shared" si="293"/>
        <v>1</v>
      </c>
      <c r="AB1465">
        <v>0.71757748962265411</v>
      </c>
      <c r="AC1465" t="s">
        <v>198</v>
      </c>
      <c r="AD1465" t="s">
        <v>198</v>
      </c>
      <c r="AE1465" t="s">
        <v>198</v>
      </c>
      <c r="AF1465" t="s">
        <v>198</v>
      </c>
      <c r="AG1465" t="s">
        <v>198</v>
      </c>
      <c r="AH1465">
        <f t="shared" si="294"/>
        <v>1</v>
      </c>
      <c r="AI1465">
        <v>0.47715921118664112</v>
      </c>
      <c r="AJ1465" t="s">
        <v>198</v>
      </c>
      <c r="AK1465" t="s">
        <v>198</v>
      </c>
      <c r="AL1465" t="s">
        <v>198</v>
      </c>
      <c r="AM1465" t="s">
        <v>198</v>
      </c>
      <c r="AN1465" t="s">
        <v>198</v>
      </c>
      <c r="AO1465">
        <f t="shared" si="295"/>
        <v>1</v>
      </c>
      <c r="AP1465">
        <v>1.3919999999999999</v>
      </c>
      <c r="AQ1465" t="s">
        <v>198</v>
      </c>
      <c r="AR1465" t="s">
        <v>198</v>
      </c>
      <c r="AS1465" t="s">
        <v>198</v>
      </c>
      <c r="AT1465" t="s">
        <v>198</v>
      </c>
      <c r="AU1465" t="s">
        <v>198</v>
      </c>
      <c r="AV1465" t="s">
        <v>198</v>
      </c>
      <c r="AW1465" t="s">
        <v>198</v>
      </c>
      <c r="AX1465" t="s">
        <v>1437</v>
      </c>
      <c r="BL1465" t="str">
        <f t="shared" si="296"/>
        <v/>
      </c>
      <c r="BM1465" t="str">
        <f t="shared" si="297"/>
        <v/>
      </c>
      <c r="BN1465" t="str">
        <f t="shared" si="298"/>
        <v/>
      </c>
      <c r="BO1465" t="s">
        <v>198</v>
      </c>
      <c r="BP1465" t="s">
        <v>198</v>
      </c>
      <c r="BQ1465" t="s">
        <v>198</v>
      </c>
    </row>
    <row r="1466" spans="1:69" x14ac:dyDescent="0.25">
      <c r="B1466" t="s">
        <v>2470</v>
      </c>
      <c r="C1466" t="s">
        <v>2471</v>
      </c>
      <c r="D1466" t="s">
        <v>198</v>
      </c>
      <c r="E1466" t="s">
        <v>198</v>
      </c>
      <c r="F1466" t="s">
        <v>198</v>
      </c>
      <c r="G1466" t="s">
        <v>2472</v>
      </c>
      <c r="H1466">
        <v>82.741</v>
      </c>
      <c r="I1466">
        <v>7.31</v>
      </c>
      <c r="J1466">
        <v>768</v>
      </c>
      <c r="K1466">
        <v>1.3020833333333299</v>
      </c>
      <c r="L1466">
        <v>11</v>
      </c>
      <c r="M1466">
        <v>1</v>
      </c>
      <c r="N1466">
        <v>1</v>
      </c>
      <c r="O1466">
        <v>0</v>
      </c>
      <c r="P1466">
        <v>1</v>
      </c>
      <c r="Q1466" t="s">
        <v>198</v>
      </c>
      <c r="R1466">
        <v>9.6000000000000002E-2</v>
      </c>
      <c r="S1466">
        <v>26.5927958488464</v>
      </c>
      <c r="T1466" s="8">
        <f t="shared" si="286"/>
        <v>0.87442376238588038</v>
      </c>
      <c r="U1466" s="8">
        <f t="shared" si="287"/>
        <v>0.48772588853716387</v>
      </c>
      <c r="V1466" s="7">
        <f t="shared" si="288"/>
        <v>2.4822323628860081E-3</v>
      </c>
      <c r="W1466" t="str">
        <f t="shared" si="289"/>
        <v>REGULATED</v>
      </c>
      <c r="X1466" t="str">
        <f t="shared" si="290"/>
        <v>REGULATED</v>
      </c>
      <c r="Y1466" t="str">
        <f t="shared" si="291"/>
        <v>REGULATED</v>
      </c>
      <c r="Z1466" t="str">
        <f t="shared" si="292"/>
        <v>REGULATED</v>
      </c>
      <c r="AA1466">
        <f t="shared" si="293"/>
        <v>6</v>
      </c>
      <c r="AB1466">
        <v>0.61892990168974271</v>
      </c>
      <c r="AC1466">
        <v>1.0044820941798458</v>
      </c>
      <c r="AD1466">
        <v>0.62148837674627011</v>
      </c>
      <c r="AE1466">
        <v>1.8715597243596567</v>
      </c>
      <c r="AF1466">
        <v>0.34666605276044404</v>
      </c>
      <c r="AG1466">
        <v>0.78341642457932281</v>
      </c>
      <c r="AH1466">
        <f t="shared" si="294"/>
        <v>6</v>
      </c>
      <c r="AI1466">
        <v>0.37851162325372983</v>
      </c>
      <c r="AJ1466">
        <v>0.68885174386588044</v>
      </c>
      <c r="AK1466">
        <v>0.50589092972995731</v>
      </c>
      <c r="AL1466">
        <v>1.4699292577749161</v>
      </c>
      <c r="AM1466">
        <v>0.14880066140670606</v>
      </c>
      <c r="AN1466">
        <v>0.73937209187330155</v>
      </c>
      <c r="AO1466">
        <f t="shared" si="295"/>
        <v>6</v>
      </c>
      <c r="AP1466">
        <v>1.3</v>
      </c>
      <c r="AQ1466">
        <v>1.6120000000000001</v>
      </c>
      <c r="AR1466">
        <v>1.42</v>
      </c>
      <c r="AS1466">
        <v>0.36099999999999999</v>
      </c>
      <c r="AT1466">
        <v>0.90200000000000002</v>
      </c>
      <c r="AU1466">
        <v>0.59899999999999998</v>
      </c>
      <c r="AV1466" t="s">
        <v>198</v>
      </c>
      <c r="AW1466" t="s">
        <v>198</v>
      </c>
      <c r="AX1466" t="s">
        <v>1310</v>
      </c>
      <c r="BL1466">
        <f t="shared" si="296"/>
        <v>1.4699292577749161</v>
      </c>
      <c r="BM1466">
        <f t="shared" si="297"/>
        <v>0.14880066140670606</v>
      </c>
      <c r="BN1466">
        <f t="shared" si="298"/>
        <v>0.73937209187330155</v>
      </c>
      <c r="BO1466">
        <v>-1.4699292577749161</v>
      </c>
      <c r="BP1466">
        <v>-0.14880066140670606</v>
      </c>
      <c r="BQ1466">
        <v>-0.73937209187330155</v>
      </c>
    </row>
    <row r="1467" spans="1:69" x14ac:dyDescent="0.25">
      <c r="B1467" t="s">
        <v>2473</v>
      </c>
      <c r="C1467" t="s">
        <v>2474</v>
      </c>
      <c r="D1467" t="s">
        <v>198</v>
      </c>
      <c r="E1467" t="s">
        <v>198</v>
      </c>
      <c r="F1467" t="s">
        <v>198</v>
      </c>
      <c r="G1467" t="s">
        <v>2475</v>
      </c>
      <c r="H1467">
        <v>16.381</v>
      </c>
      <c r="I1467">
        <v>5.22</v>
      </c>
      <c r="J1467">
        <v>142</v>
      </c>
      <c r="K1467">
        <v>8.4507042253521103</v>
      </c>
      <c r="L1467">
        <v>5</v>
      </c>
      <c r="M1467">
        <v>1</v>
      </c>
      <c r="N1467">
        <v>1</v>
      </c>
      <c r="O1467">
        <v>0</v>
      </c>
      <c r="P1467">
        <v>1</v>
      </c>
      <c r="Q1467" t="s">
        <v>198</v>
      </c>
      <c r="R1467">
        <v>0.58499999999999996</v>
      </c>
      <c r="S1467">
        <v>9.5475889444351196</v>
      </c>
      <c r="T1467" s="8">
        <f t="shared" si="286"/>
        <v>-0.41261244907317102</v>
      </c>
      <c r="U1467" s="8">
        <f t="shared" si="287"/>
        <v>0.81675911279517444</v>
      </c>
      <c r="V1467" s="7">
        <f t="shared" si="288"/>
        <v>0.29199142333775718</v>
      </c>
      <c r="W1467" t="str">
        <f t="shared" si="289"/>
        <v>n.s.</v>
      </c>
      <c r="X1467" t="str">
        <f t="shared" si="290"/>
        <v>n.s.</v>
      </c>
      <c r="Y1467" t="str">
        <f t="shared" si="291"/>
        <v>n.s.</v>
      </c>
      <c r="Z1467" t="str">
        <f t="shared" si="292"/>
        <v>n.s.</v>
      </c>
      <c r="AA1467">
        <f t="shared" si="293"/>
        <v>5</v>
      </c>
      <c r="AB1467">
        <v>0.52729942622417447</v>
      </c>
      <c r="AC1467" t="s">
        <v>198</v>
      </c>
      <c r="AD1467">
        <v>0.43290151537822757</v>
      </c>
      <c r="AE1467">
        <v>-0.67970916086719835</v>
      </c>
      <c r="AF1467">
        <v>-1.6783077230837222</v>
      </c>
      <c r="AG1467">
        <v>-0.66524630301733656</v>
      </c>
      <c r="AH1467">
        <f t="shared" si="294"/>
        <v>5</v>
      </c>
      <c r="AI1467">
        <v>0.28688114778816154</v>
      </c>
      <c r="AJ1467" t="s">
        <v>198</v>
      </c>
      <c r="AK1467">
        <v>0.31730406836191483</v>
      </c>
      <c r="AL1467">
        <v>-1.0813396274519389</v>
      </c>
      <c r="AM1467">
        <v>-1.8761731144374603</v>
      </c>
      <c r="AN1467">
        <v>-0.70929063572335782</v>
      </c>
      <c r="AO1467">
        <f t="shared" si="295"/>
        <v>5</v>
      </c>
      <c r="AP1467">
        <v>1.22</v>
      </c>
      <c r="AQ1467" t="s">
        <v>198</v>
      </c>
      <c r="AR1467">
        <v>1.246</v>
      </c>
      <c r="AS1467">
        <v>2.1160000000000001</v>
      </c>
      <c r="AT1467">
        <v>3.6709999999999998</v>
      </c>
      <c r="AU1467">
        <v>1.635</v>
      </c>
      <c r="AV1467" t="s">
        <v>376</v>
      </c>
      <c r="AW1467" t="s">
        <v>198</v>
      </c>
      <c r="AX1467" t="s">
        <v>198</v>
      </c>
      <c r="BL1467">
        <f t="shared" si="296"/>
        <v>-1.0813396274519389</v>
      </c>
      <c r="BM1467">
        <f t="shared" si="297"/>
        <v>-1.8761731144374603</v>
      </c>
      <c r="BN1467">
        <f t="shared" si="298"/>
        <v>-0.70929063572335782</v>
      </c>
      <c r="BO1467">
        <v>1.0813396274519389</v>
      </c>
      <c r="BP1467">
        <v>1.8761731144374603</v>
      </c>
      <c r="BQ1467">
        <v>0.70929063572335782</v>
      </c>
    </row>
    <row r="1468" spans="1:69" hidden="1" x14ac:dyDescent="0.25">
      <c r="A1468"/>
      <c r="B1468" t="s">
        <v>2476</v>
      </c>
      <c r="C1468" t="s">
        <v>2477</v>
      </c>
      <c r="D1468" t="s">
        <v>198</v>
      </c>
      <c r="E1468" t="s">
        <v>198</v>
      </c>
      <c r="F1468" t="s">
        <v>198</v>
      </c>
      <c r="G1468" t="s">
        <v>324</v>
      </c>
      <c r="H1468">
        <v>17.841999999999999</v>
      </c>
      <c r="I1468">
        <v>7.24</v>
      </c>
      <c r="J1468">
        <v>157</v>
      </c>
      <c r="K1468">
        <v>15.9235668789809</v>
      </c>
      <c r="L1468">
        <v>6</v>
      </c>
      <c r="M1468">
        <v>2</v>
      </c>
      <c r="N1468">
        <v>1</v>
      </c>
      <c r="O1468">
        <v>0</v>
      </c>
      <c r="P1468">
        <v>1</v>
      </c>
      <c r="Q1468" t="s">
        <v>198</v>
      </c>
      <c r="R1468">
        <v>0.29199999999999998</v>
      </c>
      <c r="S1468">
        <v>2.77309942245483</v>
      </c>
      <c r="T1468" s="8">
        <f t="shared" si="286"/>
        <v>-0.10019079883616977</v>
      </c>
      <c r="U1468" s="8">
        <f t="shared" si="287"/>
        <v>0</v>
      </c>
      <c r="V1468" s="7" t="str">
        <f t="shared" si="288"/>
        <v/>
      </c>
      <c r="W1468" t="str">
        <f t="shared" si="289"/>
        <v>n.s.</v>
      </c>
      <c r="X1468" t="str">
        <f t="shared" si="290"/>
        <v>n.s.</v>
      </c>
      <c r="Y1468" t="str">
        <f t="shared" si="291"/>
        <v>n.s.</v>
      </c>
      <c r="Z1468" t="str">
        <f t="shared" si="292"/>
        <v>n.s.</v>
      </c>
      <c r="AA1468">
        <f t="shared" si="293"/>
        <v>1</v>
      </c>
      <c r="AB1468" t="s">
        <v>198</v>
      </c>
      <c r="AC1468" t="s">
        <v>198</v>
      </c>
      <c r="AD1468" t="s">
        <v>198</v>
      </c>
      <c r="AE1468">
        <v>-0.10019079883616977</v>
      </c>
      <c r="AF1468" t="s">
        <v>198</v>
      </c>
      <c r="AG1468" t="s">
        <v>198</v>
      </c>
      <c r="AH1468">
        <f t="shared" si="294"/>
        <v>1</v>
      </c>
      <c r="AI1468" t="s">
        <v>198</v>
      </c>
      <c r="AJ1468" t="s">
        <v>198</v>
      </c>
      <c r="AK1468" t="s">
        <v>198</v>
      </c>
      <c r="AL1468">
        <v>-0.50182126542091032</v>
      </c>
      <c r="AM1468" t="s">
        <v>198</v>
      </c>
      <c r="AN1468" t="s">
        <v>198</v>
      </c>
      <c r="AO1468">
        <f t="shared" si="295"/>
        <v>1</v>
      </c>
      <c r="AP1468" t="s">
        <v>198</v>
      </c>
      <c r="AQ1468" t="s">
        <v>198</v>
      </c>
      <c r="AR1468" t="s">
        <v>198</v>
      </c>
      <c r="AS1468">
        <v>1.4159999999999999</v>
      </c>
      <c r="AT1468" t="s">
        <v>198</v>
      </c>
      <c r="AU1468" t="s">
        <v>198</v>
      </c>
      <c r="AV1468" t="s">
        <v>198</v>
      </c>
      <c r="AW1468" t="s">
        <v>198</v>
      </c>
      <c r="AX1468" t="s">
        <v>222</v>
      </c>
      <c r="BL1468">
        <f t="shared" si="296"/>
        <v>-0.50182126542091032</v>
      </c>
      <c r="BM1468" t="str">
        <f t="shared" si="297"/>
        <v/>
      </c>
      <c r="BN1468" t="str">
        <f t="shared" si="298"/>
        <v/>
      </c>
      <c r="BO1468">
        <v>0.50182126542091032</v>
      </c>
      <c r="BP1468" t="s">
        <v>198</v>
      </c>
      <c r="BQ1468" t="s">
        <v>198</v>
      </c>
    </row>
    <row r="1469" spans="1:69" x14ac:dyDescent="0.25">
      <c r="B1469" t="s">
        <v>2478</v>
      </c>
      <c r="C1469" t="s">
        <v>2479</v>
      </c>
      <c r="D1469" t="s">
        <v>198</v>
      </c>
      <c r="E1469" t="s">
        <v>198</v>
      </c>
      <c r="F1469" t="s">
        <v>198</v>
      </c>
      <c r="G1469" t="s">
        <v>2480</v>
      </c>
      <c r="H1469">
        <v>269.78500000000003</v>
      </c>
      <c r="I1469">
        <v>7.68</v>
      </c>
      <c r="J1469">
        <v>2483</v>
      </c>
      <c r="K1469">
        <v>0.32219089810712798</v>
      </c>
      <c r="L1469">
        <v>18</v>
      </c>
      <c r="M1469">
        <v>1</v>
      </c>
      <c r="N1469">
        <v>1</v>
      </c>
      <c r="O1469">
        <v>0</v>
      </c>
      <c r="P1469">
        <v>1</v>
      </c>
      <c r="Q1469" t="s">
        <v>198</v>
      </c>
      <c r="R1469">
        <v>3.2000000000000001E-2</v>
      </c>
      <c r="S1469">
        <v>36.213180661201498</v>
      </c>
      <c r="T1469" s="8">
        <f t="shared" si="286"/>
        <v>0.78523274993441528</v>
      </c>
      <c r="U1469" s="8">
        <f t="shared" si="287"/>
        <v>0.68430447368689407</v>
      </c>
      <c r="V1469" s="7">
        <f t="shared" si="288"/>
        <v>2.808912331189567E-2</v>
      </c>
      <c r="W1469" t="str">
        <f t="shared" si="289"/>
        <v>REGULATED</v>
      </c>
      <c r="X1469" t="str">
        <f t="shared" si="290"/>
        <v>REGULATED</v>
      </c>
      <c r="Y1469" t="str">
        <f t="shared" si="291"/>
        <v>n.s.</v>
      </c>
      <c r="Z1469" t="str">
        <f t="shared" si="292"/>
        <v>REGULATED</v>
      </c>
      <c r="AA1469">
        <f t="shared" si="293"/>
        <v>6</v>
      </c>
      <c r="AB1469">
        <v>0.85489256127371371</v>
      </c>
      <c r="AC1469">
        <v>1.2140322103061587</v>
      </c>
      <c r="AD1469">
        <v>0.58756523467782851</v>
      </c>
      <c r="AE1469">
        <v>1.8635890132510771</v>
      </c>
      <c r="AF1469">
        <v>-0.38805858560486334</v>
      </c>
      <c r="AG1469">
        <v>0.57937606570257705</v>
      </c>
      <c r="AH1469">
        <f t="shared" si="294"/>
        <v>6</v>
      </c>
      <c r="AI1469">
        <v>0.61447428283770078</v>
      </c>
      <c r="AJ1469">
        <v>0.89840185999219335</v>
      </c>
      <c r="AK1469">
        <v>0.47196778766151576</v>
      </c>
      <c r="AL1469">
        <v>1.4619585466663365</v>
      </c>
      <c r="AM1469">
        <v>-0.58592397695860132</v>
      </c>
      <c r="AN1469">
        <v>0.53533173299655579</v>
      </c>
      <c r="AO1469">
        <f t="shared" si="295"/>
        <v>6</v>
      </c>
      <c r="AP1469">
        <v>1.5309999999999999</v>
      </c>
      <c r="AQ1469">
        <v>1.8640000000000001</v>
      </c>
      <c r="AR1469">
        <v>1.387</v>
      </c>
      <c r="AS1469">
        <v>0.36299999999999999</v>
      </c>
      <c r="AT1469">
        <v>1.5009999999999999</v>
      </c>
      <c r="AU1469">
        <v>0.69</v>
      </c>
      <c r="AV1469" t="s">
        <v>199</v>
      </c>
      <c r="AW1469" t="s">
        <v>198</v>
      </c>
      <c r="AX1469" t="s">
        <v>651</v>
      </c>
      <c r="BL1469">
        <f t="shared" si="296"/>
        <v>1.4619585466663365</v>
      </c>
      <c r="BM1469">
        <f t="shared" si="297"/>
        <v>-0.58592397695860132</v>
      </c>
      <c r="BN1469">
        <f t="shared" si="298"/>
        <v>0.53533173299655579</v>
      </c>
      <c r="BO1469">
        <v>-1.4619585466663365</v>
      </c>
      <c r="BP1469">
        <v>0.58592397695860132</v>
      </c>
      <c r="BQ1469">
        <v>-0.53533173299655579</v>
      </c>
    </row>
    <row r="1470" spans="1:69" hidden="1" x14ac:dyDescent="0.25">
      <c r="A1470"/>
      <c r="B1470" t="s">
        <v>2481</v>
      </c>
      <c r="C1470" t="s">
        <v>2482</v>
      </c>
      <c r="D1470" t="s">
        <v>198</v>
      </c>
      <c r="E1470" t="s">
        <v>198</v>
      </c>
      <c r="F1470" t="s">
        <v>198</v>
      </c>
      <c r="G1470" t="s">
        <v>198</v>
      </c>
      <c r="H1470">
        <v>42.725999999999999</v>
      </c>
      <c r="I1470">
        <v>9.66</v>
      </c>
      <c r="J1470">
        <v>380</v>
      </c>
      <c r="K1470">
        <v>4.7368421052631602</v>
      </c>
      <c r="L1470">
        <v>1</v>
      </c>
      <c r="M1470">
        <v>1</v>
      </c>
      <c r="N1470">
        <v>1</v>
      </c>
      <c r="O1470">
        <v>0</v>
      </c>
      <c r="P1470">
        <v>1</v>
      </c>
      <c r="Q1470" t="s">
        <v>198</v>
      </c>
      <c r="R1470">
        <v>8.8999999999999996E-2</v>
      </c>
      <c r="S1470">
        <v>3.82973408699036</v>
      </c>
      <c r="T1470" s="8">
        <f t="shared" si="286"/>
        <v>-6.3282258394607593</v>
      </c>
      <c r="U1470" s="8">
        <f t="shared" si="287"/>
        <v>0</v>
      </c>
      <c r="V1470" s="7" t="str">
        <f t="shared" si="288"/>
        <v/>
      </c>
      <c r="W1470" t="str">
        <f t="shared" si="289"/>
        <v>n.s.</v>
      </c>
      <c r="X1470" t="str">
        <f t="shared" si="290"/>
        <v>n.s.</v>
      </c>
      <c r="Y1470" t="str">
        <f t="shared" si="291"/>
        <v>n.s.</v>
      </c>
      <c r="Z1470" t="str">
        <f t="shared" si="292"/>
        <v>n.s.</v>
      </c>
      <c r="AA1470">
        <f t="shared" si="293"/>
        <v>1</v>
      </c>
      <c r="AB1470" t="s">
        <v>198</v>
      </c>
      <c r="AC1470">
        <v>-6.3282258394607593</v>
      </c>
      <c r="AD1470" t="s">
        <v>198</v>
      </c>
      <c r="AE1470" t="s">
        <v>198</v>
      </c>
      <c r="AF1470" t="s">
        <v>198</v>
      </c>
      <c r="AG1470" t="s">
        <v>198</v>
      </c>
      <c r="AH1470">
        <f t="shared" si="294"/>
        <v>1</v>
      </c>
      <c r="AI1470" t="s">
        <v>198</v>
      </c>
      <c r="AJ1470">
        <v>-6.6438561897747244</v>
      </c>
      <c r="AK1470" t="s">
        <v>198</v>
      </c>
      <c r="AL1470" t="s">
        <v>198</v>
      </c>
      <c r="AM1470" t="s">
        <v>198</v>
      </c>
      <c r="AN1470" t="s">
        <v>198</v>
      </c>
      <c r="AO1470">
        <f t="shared" si="295"/>
        <v>1</v>
      </c>
      <c r="AP1470" t="s">
        <v>198</v>
      </c>
      <c r="AQ1470">
        <v>0.01</v>
      </c>
      <c r="AR1470" t="s">
        <v>198</v>
      </c>
      <c r="AS1470" t="s">
        <v>198</v>
      </c>
      <c r="AT1470" t="s">
        <v>198</v>
      </c>
      <c r="AU1470" t="s">
        <v>198</v>
      </c>
      <c r="AV1470" t="s">
        <v>198</v>
      </c>
      <c r="AW1470" t="s">
        <v>1254</v>
      </c>
      <c r="AX1470" t="s">
        <v>198</v>
      </c>
      <c r="BL1470" t="str">
        <f t="shared" si="296"/>
        <v/>
      </c>
      <c r="BM1470" t="str">
        <f t="shared" si="297"/>
        <v/>
      </c>
      <c r="BN1470" t="str">
        <f t="shared" si="298"/>
        <v/>
      </c>
      <c r="BO1470" t="s">
        <v>198</v>
      </c>
      <c r="BP1470" t="s">
        <v>198</v>
      </c>
      <c r="BQ1470" t="s">
        <v>198</v>
      </c>
    </row>
    <row r="1471" spans="1:69" hidden="1" x14ac:dyDescent="0.25">
      <c r="A1471"/>
      <c r="B1471" t="s">
        <v>2483</v>
      </c>
      <c r="C1471" t="s">
        <v>2484</v>
      </c>
      <c r="D1471" t="s">
        <v>198</v>
      </c>
      <c r="E1471" t="s">
        <v>198</v>
      </c>
      <c r="F1471" t="s">
        <v>198</v>
      </c>
      <c r="G1471" t="s">
        <v>2485</v>
      </c>
      <c r="H1471">
        <v>30.823</v>
      </c>
      <c r="I1471">
        <v>4.96</v>
      </c>
      <c r="J1471">
        <v>294</v>
      </c>
      <c r="K1471">
        <v>7.8231292517006796</v>
      </c>
      <c r="L1471">
        <v>2</v>
      </c>
      <c r="M1471">
        <v>2</v>
      </c>
      <c r="N1471">
        <v>2</v>
      </c>
      <c r="O1471">
        <v>0</v>
      </c>
      <c r="P1471">
        <v>1</v>
      </c>
      <c r="Q1471" t="s">
        <v>198</v>
      </c>
      <c r="R1471">
        <v>0.29199999999999998</v>
      </c>
      <c r="S1471">
        <v>4.69416296482086</v>
      </c>
      <c r="T1471" s="8">
        <f t="shared" si="286"/>
        <v>0.98349391100896766</v>
      </c>
      <c r="U1471" s="8">
        <f t="shared" si="287"/>
        <v>0</v>
      </c>
      <c r="V1471" s="7" t="str">
        <f t="shared" si="288"/>
        <v/>
      </c>
      <c r="W1471" t="str">
        <f t="shared" si="289"/>
        <v>n.s.</v>
      </c>
      <c r="X1471" t="str">
        <f t="shared" si="290"/>
        <v>n.s.</v>
      </c>
      <c r="Y1471" t="str">
        <f t="shared" si="291"/>
        <v>n.s.</v>
      </c>
      <c r="Z1471" t="str">
        <f t="shared" si="292"/>
        <v>n.s.</v>
      </c>
      <c r="AA1471">
        <f t="shared" si="293"/>
        <v>1</v>
      </c>
      <c r="AB1471" t="s">
        <v>198</v>
      </c>
      <c r="AC1471" t="s">
        <v>198</v>
      </c>
      <c r="AD1471">
        <v>0.98349391100896766</v>
      </c>
      <c r="AE1471" t="s">
        <v>198</v>
      </c>
      <c r="AF1471" t="s">
        <v>198</v>
      </c>
      <c r="AG1471" t="s">
        <v>198</v>
      </c>
      <c r="AH1471">
        <f t="shared" si="294"/>
        <v>1</v>
      </c>
      <c r="AI1471" t="s">
        <v>198</v>
      </c>
      <c r="AJ1471" t="s">
        <v>198</v>
      </c>
      <c r="AK1471">
        <v>0.86789646399265485</v>
      </c>
      <c r="AL1471" t="s">
        <v>198</v>
      </c>
      <c r="AM1471" t="s">
        <v>198</v>
      </c>
      <c r="AN1471" t="s">
        <v>198</v>
      </c>
      <c r="AO1471">
        <f t="shared" si="295"/>
        <v>1</v>
      </c>
      <c r="AP1471" t="s">
        <v>198</v>
      </c>
      <c r="AQ1471" t="s">
        <v>198</v>
      </c>
      <c r="AR1471">
        <v>1.825</v>
      </c>
      <c r="AS1471" t="s">
        <v>198</v>
      </c>
      <c r="AT1471" t="s">
        <v>198</v>
      </c>
      <c r="AU1471" t="s">
        <v>198</v>
      </c>
      <c r="AV1471" t="s">
        <v>198</v>
      </c>
      <c r="AW1471" t="s">
        <v>198</v>
      </c>
      <c r="AX1471" t="s">
        <v>1272</v>
      </c>
      <c r="BL1471" t="str">
        <f t="shared" si="296"/>
        <v/>
      </c>
      <c r="BM1471" t="str">
        <f t="shared" si="297"/>
        <v/>
      </c>
      <c r="BN1471" t="str">
        <f t="shared" si="298"/>
        <v/>
      </c>
      <c r="BO1471" t="s">
        <v>198</v>
      </c>
      <c r="BP1471" t="s">
        <v>198</v>
      </c>
      <c r="BQ1471" t="s">
        <v>198</v>
      </c>
    </row>
    <row r="1472" spans="1:69" hidden="1" x14ac:dyDescent="0.25">
      <c r="A1472"/>
      <c r="B1472" t="s">
        <v>2486</v>
      </c>
      <c r="C1472" t="s">
        <v>2487</v>
      </c>
      <c r="D1472" t="s">
        <v>198</v>
      </c>
      <c r="E1472" t="s">
        <v>198</v>
      </c>
      <c r="F1472" t="s">
        <v>198</v>
      </c>
      <c r="G1472" t="s">
        <v>198</v>
      </c>
      <c r="H1472">
        <v>259.44900000000001</v>
      </c>
      <c r="I1472">
        <v>5.99</v>
      </c>
      <c r="J1472">
        <v>2482</v>
      </c>
      <c r="K1472">
        <v>0.92667203867848502</v>
      </c>
      <c r="L1472">
        <v>3</v>
      </c>
      <c r="M1472">
        <v>2</v>
      </c>
      <c r="N1472">
        <v>2</v>
      </c>
      <c r="O1472">
        <v>0</v>
      </c>
      <c r="P1472">
        <v>1</v>
      </c>
      <c r="Q1472" t="s">
        <v>198</v>
      </c>
      <c r="R1472">
        <v>4.9000000000000002E-2</v>
      </c>
      <c r="S1472">
        <v>6.4699319601059004</v>
      </c>
      <c r="T1472" s="8">
        <f t="shared" si="286"/>
        <v>0.57607791705632361</v>
      </c>
      <c r="U1472" s="8">
        <f t="shared" si="287"/>
        <v>0</v>
      </c>
      <c r="V1472" s="7" t="str">
        <f t="shared" si="288"/>
        <v/>
      </c>
      <c r="W1472" t="str">
        <f t="shared" si="289"/>
        <v>n.s.</v>
      </c>
      <c r="X1472" t="str">
        <f t="shared" si="290"/>
        <v>n.s.</v>
      </c>
      <c r="Y1472" t="str">
        <f t="shared" si="291"/>
        <v>n.s.</v>
      </c>
      <c r="Z1472" t="str">
        <f t="shared" si="292"/>
        <v>n.s.</v>
      </c>
      <c r="AA1472">
        <f t="shared" si="293"/>
        <v>1</v>
      </c>
      <c r="AB1472" t="s">
        <v>198</v>
      </c>
      <c r="AC1472" t="s">
        <v>198</v>
      </c>
      <c r="AD1472">
        <v>0.57607791705632361</v>
      </c>
      <c r="AE1472" t="s">
        <v>198</v>
      </c>
      <c r="AF1472" t="s">
        <v>198</v>
      </c>
      <c r="AG1472" t="s">
        <v>198</v>
      </c>
      <c r="AH1472">
        <f t="shared" si="294"/>
        <v>1</v>
      </c>
      <c r="AI1472" t="s">
        <v>198</v>
      </c>
      <c r="AJ1472" t="s">
        <v>198</v>
      </c>
      <c r="AK1472">
        <v>0.4604804700400108</v>
      </c>
      <c r="AL1472" t="s">
        <v>198</v>
      </c>
      <c r="AM1472" t="s">
        <v>198</v>
      </c>
      <c r="AN1472" t="s">
        <v>198</v>
      </c>
      <c r="AO1472">
        <f t="shared" si="295"/>
        <v>1</v>
      </c>
      <c r="AP1472" t="s">
        <v>198</v>
      </c>
      <c r="AQ1472" t="s">
        <v>198</v>
      </c>
      <c r="AR1472">
        <v>1.3759999999999999</v>
      </c>
      <c r="AS1472" t="s">
        <v>198</v>
      </c>
      <c r="AT1472" t="s">
        <v>198</v>
      </c>
      <c r="AU1472" t="s">
        <v>198</v>
      </c>
      <c r="AV1472" t="s">
        <v>198</v>
      </c>
      <c r="AW1472" t="s">
        <v>198</v>
      </c>
      <c r="AX1472" t="s">
        <v>198</v>
      </c>
      <c r="BL1472" t="str">
        <f t="shared" si="296"/>
        <v/>
      </c>
      <c r="BM1472" t="str">
        <f t="shared" si="297"/>
        <v/>
      </c>
      <c r="BN1472" t="str">
        <f t="shared" si="298"/>
        <v/>
      </c>
      <c r="BO1472" t="s">
        <v>198</v>
      </c>
      <c r="BP1472" t="s">
        <v>198</v>
      </c>
      <c r="BQ1472" t="s">
        <v>198</v>
      </c>
    </row>
    <row r="1473" spans="1:69" hidden="1" x14ac:dyDescent="0.25">
      <c r="A1473"/>
      <c r="B1473" t="s">
        <v>2488</v>
      </c>
      <c r="C1473" t="s">
        <v>3749</v>
      </c>
      <c r="D1473" t="s">
        <v>198</v>
      </c>
      <c r="E1473" t="s">
        <v>198</v>
      </c>
      <c r="F1473" t="s">
        <v>198</v>
      </c>
      <c r="G1473" t="s">
        <v>3750</v>
      </c>
      <c r="H1473">
        <v>45.676000000000002</v>
      </c>
      <c r="I1473">
        <v>7.01</v>
      </c>
      <c r="J1473">
        <v>413</v>
      </c>
      <c r="K1473">
        <v>4.8426150121065401</v>
      </c>
      <c r="L1473">
        <v>1</v>
      </c>
      <c r="M1473">
        <v>1</v>
      </c>
      <c r="N1473">
        <v>1</v>
      </c>
      <c r="O1473">
        <v>0</v>
      </c>
      <c r="P1473">
        <v>1</v>
      </c>
      <c r="Q1473" t="s">
        <v>198</v>
      </c>
      <c r="R1473">
        <v>8.5999999999999993E-2</v>
      </c>
      <c r="S1473">
        <v>4.2118387222290004</v>
      </c>
      <c r="T1473" s="8">
        <f t="shared" si="286"/>
        <v>-6.5282587427584113</v>
      </c>
      <c r="U1473" s="8">
        <f t="shared" si="287"/>
        <v>0</v>
      </c>
      <c r="V1473" s="7" t="str">
        <f t="shared" si="288"/>
        <v/>
      </c>
      <c r="W1473" t="str">
        <f t="shared" si="289"/>
        <v>n.s.</v>
      </c>
      <c r="X1473" t="str">
        <f t="shared" si="290"/>
        <v>n.s.</v>
      </c>
      <c r="Y1473" t="str">
        <f t="shared" si="291"/>
        <v>n.s.</v>
      </c>
      <c r="Z1473" t="str">
        <f t="shared" si="292"/>
        <v>n.s.</v>
      </c>
      <c r="AA1473">
        <f t="shared" si="293"/>
        <v>1</v>
      </c>
      <c r="AB1473" t="s">
        <v>198</v>
      </c>
      <c r="AC1473" t="s">
        <v>198</v>
      </c>
      <c r="AD1473">
        <v>-6.5282587427584113</v>
      </c>
      <c r="AE1473" t="s">
        <v>198</v>
      </c>
      <c r="AF1473" t="s">
        <v>198</v>
      </c>
      <c r="AG1473" t="s">
        <v>198</v>
      </c>
      <c r="AH1473">
        <f t="shared" si="294"/>
        <v>1</v>
      </c>
      <c r="AI1473" t="s">
        <v>198</v>
      </c>
      <c r="AJ1473" t="s">
        <v>198</v>
      </c>
      <c r="AK1473">
        <v>-6.6438561897747244</v>
      </c>
      <c r="AL1473" t="s">
        <v>198</v>
      </c>
      <c r="AM1473" t="s">
        <v>198</v>
      </c>
      <c r="AN1473" t="s">
        <v>198</v>
      </c>
      <c r="AO1473">
        <f t="shared" si="295"/>
        <v>1</v>
      </c>
      <c r="AP1473" t="s">
        <v>198</v>
      </c>
      <c r="AQ1473" t="s">
        <v>198</v>
      </c>
      <c r="AR1473">
        <v>0.01</v>
      </c>
      <c r="AS1473" t="s">
        <v>198</v>
      </c>
      <c r="AT1473" t="s">
        <v>198</v>
      </c>
      <c r="AU1473" t="s">
        <v>198</v>
      </c>
      <c r="AV1473" t="s">
        <v>198</v>
      </c>
      <c r="AW1473" t="s">
        <v>198</v>
      </c>
      <c r="AX1473" t="s">
        <v>1272</v>
      </c>
      <c r="BL1473" t="str">
        <f t="shared" si="296"/>
        <v/>
      </c>
      <c r="BM1473" t="str">
        <f t="shared" si="297"/>
        <v/>
      </c>
      <c r="BN1473" t="str">
        <f t="shared" si="298"/>
        <v/>
      </c>
      <c r="BO1473" t="s">
        <v>198</v>
      </c>
      <c r="BP1473" t="s">
        <v>198</v>
      </c>
      <c r="BQ1473" t="s">
        <v>198</v>
      </c>
    </row>
    <row r="1474" spans="1:69" hidden="1" x14ac:dyDescent="0.25">
      <c r="A1474"/>
      <c r="B1474" t="s">
        <v>3751</v>
      </c>
      <c r="C1474" t="s">
        <v>3752</v>
      </c>
      <c r="D1474" t="s">
        <v>198</v>
      </c>
      <c r="E1474" t="s">
        <v>198</v>
      </c>
      <c r="F1474" t="s">
        <v>198</v>
      </c>
      <c r="G1474" t="s">
        <v>2366</v>
      </c>
      <c r="H1474">
        <v>19.666</v>
      </c>
      <c r="I1474">
        <v>7.34</v>
      </c>
      <c r="J1474">
        <v>174</v>
      </c>
      <c r="K1474">
        <v>8.6206896551724093</v>
      </c>
      <c r="L1474">
        <v>1</v>
      </c>
      <c r="M1474">
        <v>1</v>
      </c>
      <c r="N1474">
        <v>1</v>
      </c>
      <c r="O1474">
        <v>0</v>
      </c>
      <c r="P1474">
        <v>1</v>
      </c>
      <c r="Q1474" t="s">
        <v>198</v>
      </c>
      <c r="R1474">
        <v>0.38900000000000001</v>
      </c>
      <c r="S1474">
        <v>3.6644909381866499</v>
      </c>
      <c r="T1474" s="8">
        <f t="shared" si="286"/>
        <v>4.612346327452424E-2</v>
      </c>
      <c r="U1474" s="8">
        <f t="shared" si="287"/>
        <v>0</v>
      </c>
      <c r="V1474" s="7" t="str">
        <f t="shared" si="288"/>
        <v/>
      </c>
      <c r="W1474" t="str">
        <f t="shared" si="289"/>
        <v>n.s.</v>
      </c>
      <c r="X1474" t="str">
        <f t="shared" si="290"/>
        <v>n.s.</v>
      </c>
      <c r="Y1474" t="str">
        <f t="shared" si="291"/>
        <v>n.s.</v>
      </c>
      <c r="Z1474" t="str">
        <f t="shared" si="292"/>
        <v>n.s.</v>
      </c>
      <c r="AA1474">
        <f t="shared" si="293"/>
        <v>1</v>
      </c>
      <c r="AB1474">
        <v>4.612346327452424E-2</v>
      </c>
      <c r="AC1474" t="s">
        <v>198</v>
      </c>
      <c r="AD1474" t="s">
        <v>198</v>
      </c>
      <c r="AE1474" t="s">
        <v>198</v>
      </c>
      <c r="AF1474" t="s">
        <v>198</v>
      </c>
      <c r="AG1474" t="s">
        <v>198</v>
      </c>
      <c r="AH1474">
        <f t="shared" si="294"/>
        <v>1</v>
      </c>
      <c r="AI1474">
        <v>-0.19429481516148869</v>
      </c>
      <c r="AJ1474" t="s">
        <v>198</v>
      </c>
      <c r="AK1474" t="s">
        <v>198</v>
      </c>
      <c r="AL1474" t="s">
        <v>198</v>
      </c>
      <c r="AM1474" t="s">
        <v>198</v>
      </c>
      <c r="AN1474" t="s">
        <v>198</v>
      </c>
      <c r="AO1474">
        <f t="shared" si="295"/>
        <v>1</v>
      </c>
      <c r="AP1474">
        <v>0.874</v>
      </c>
      <c r="AQ1474" t="s">
        <v>198</v>
      </c>
      <c r="AR1474" t="s">
        <v>198</v>
      </c>
      <c r="AS1474" t="s">
        <v>198</v>
      </c>
      <c r="AT1474" t="s">
        <v>198</v>
      </c>
      <c r="AU1474" t="s">
        <v>198</v>
      </c>
      <c r="AV1474" t="s">
        <v>1364</v>
      </c>
      <c r="AW1474" t="s">
        <v>198</v>
      </c>
      <c r="AX1474" t="s">
        <v>571</v>
      </c>
      <c r="BL1474" t="str">
        <f t="shared" si="296"/>
        <v/>
      </c>
      <c r="BM1474" t="str">
        <f t="shared" si="297"/>
        <v/>
      </c>
      <c r="BN1474" t="str">
        <f t="shared" si="298"/>
        <v/>
      </c>
      <c r="BO1474" t="s">
        <v>198</v>
      </c>
      <c r="BP1474" t="s">
        <v>198</v>
      </c>
      <c r="BQ1474" t="s">
        <v>198</v>
      </c>
    </row>
    <row r="1475" spans="1:69" hidden="1" x14ac:dyDescent="0.25">
      <c r="A1475"/>
      <c r="B1475" t="s">
        <v>3753</v>
      </c>
      <c r="C1475" t="s">
        <v>3754</v>
      </c>
      <c r="D1475" t="s">
        <v>3755</v>
      </c>
      <c r="E1475" t="s">
        <v>3756</v>
      </c>
      <c r="F1475" t="s">
        <v>2241</v>
      </c>
      <c r="G1475" t="s">
        <v>3757</v>
      </c>
      <c r="H1475">
        <v>79.266000000000005</v>
      </c>
      <c r="I1475">
        <v>5.34</v>
      </c>
      <c r="J1475">
        <v>719</v>
      </c>
      <c r="K1475">
        <v>3.8942976356050099</v>
      </c>
      <c r="L1475">
        <v>4</v>
      </c>
      <c r="M1475">
        <v>2</v>
      </c>
      <c r="N1475">
        <v>2</v>
      </c>
      <c r="O1475">
        <v>0</v>
      </c>
      <c r="P1475">
        <v>1</v>
      </c>
      <c r="Q1475" t="s">
        <v>198</v>
      </c>
      <c r="R1475">
        <v>0.22500000000000001</v>
      </c>
      <c r="S1475">
        <v>5.6958781480789202</v>
      </c>
      <c r="T1475" s="8">
        <f t="shared" si="286"/>
        <v>-2.1026534855513463</v>
      </c>
      <c r="U1475" s="8">
        <f t="shared" si="287"/>
        <v>3.3825254486493668</v>
      </c>
      <c r="V1475" s="7">
        <f t="shared" si="288"/>
        <v>0.2212265198392418</v>
      </c>
      <c r="W1475" t="str">
        <f t="shared" si="289"/>
        <v>n.s.</v>
      </c>
      <c r="X1475" t="str">
        <f t="shared" si="290"/>
        <v>n.s.</v>
      </c>
      <c r="Y1475" t="str">
        <f t="shared" si="291"/>
        <v>n.s.</v>
      </c>
      <c r="Z1475" t="str">
        <f t="shared" si="292"/>
        <v>n.s.</v>
      </c>
      <c r="AA1475">
        <f t="shared" si="293"/>
        <v>3</v>
      </c>
      <c r="AB1475">
        <v>1.8050403308729939</v>
      </c>
      <c r="AC1475" t="s">
        <v>198</v>
      </c>
      <c r="AD1475" t="s">
        <v>198</v>
      </c>
      <c r="AE1475" t="s">
        <v>198</v>
      </c>
      <c r="AF1475">
        <v>-6.4459907984209872</v>
      </c>
      <c r="AG1475">
        <v>-1.6670099891060455</v>
      </c>
      <c r="AH1475">
        <f t="shared" si="294"/>
        <v>3</v>
      </c>
      <c r="AI1475">
        <v>1.5646220524369809</v>
      </c>
      <c r="AJ1475" t="s">
        <v>198</v>
      </c>
      <c r="AK1475" t="s">
        <v>198</v>
      </c>
      <c r="AL1475" t="s">
        <v>198</v>
      </c>
      <c r="AM1475">
        <v>-6.6438561897747253</v>
      </c>
      <c r="AN1475">
        <v>-1.7110543218120666</v>
      </c>
      <c r="AO1475">
        <f t="shared" si="295"/>
        <v>3</v>
      </c>
      <c r="AP1475">
        <v>2.9580000000000002</v>
      </c>
      <c r="AQ1475" t="s">
        <v>198</v>
      </c>
      <c r="AR1475" t="s">
        <v>198</v>
      </c>
      <c r="AS1475" t="s">
        <v>198</v>
      </c>
      <c r="AT1475">
        <v>100</v>
      </c>
      <c r="AU1475">
        <v>3.274</v>
      </c>
      <c r="AV1475" t="s">
        <v>1132</v>
      </c>
      <c r="AW1475" t="s">
        <v>1254</v>
      </c>
      <c r="AX1475" t="s">
        <v>198</v>
      </c>
      <c r="BL1475" t="str">
        <f t="shared" si="296"/>
        <v/>
      </c>
      <c r="BM1475">
        <f t="shared" si="297"/>
        <v>-6.6438561897747253</v>
      </c>
      <c r="BN1475">
        <f t="shared" si="298"/>
        <v>-1.7110543218120666</v>
      </c>
      <c r="BO1475" t="s">
        <v>198</v>
      </c>
      <c r="BP1475">
        <v>6.6438561897747253</v>
      </c>
      <c r="BQ1475">
        <v>1.7110543218120666</v>
      </c>
    </row>
    <row r="1476" spans="1:69" hidden="1" x14ac:dyDescent="0.25">
      <c r="A1476"/>
      <c r="B1476" t="s">
        <v>3758</v>
      </c>
      <c r="C1476" t="s">
        <v>3759</v>
      </c>
      <c r="D1476" t="s">
        <v>198</v>
      </c>
      <c r="E1476" t="s">
        <v>198</v>
      </c>
      <c r="F1476" t="s">
        <v>198</v>
      </c>
      <c r="G1476" t="s">
        <v>3760</v>
      </c>
      <c r="H1476">
        <v>28.672999999999998</v>
      </c>
      <c r="I1476">
        <v>7.3</v>
      </c>
      <c r="J1476">
        <v>247</v>
      </c>
      <c r="K1476">
        <v>9.3117408906882595</v>
      </c>
      <c r="L1476">
        <v>3</v>
      </c>
      <c r="M1476">
        <v>2</v>
      </c>
      <c r="N1476">
        <v>2</v>
      </c>
      <c r="O1476">
        <v>0</v>
      </c>
      <c r="P1476">
        <v>1</v>
      </c>
      <c r="Q1476" t="s">
        <v>198</v>
      </c>
      <c r="R1476">
        <v>0.35899999999999999</v>
      </c>
      <c r="S1476">
        <v>6.8229749202728298</v>
      </c>
      <c r="T1476" s="8">
        <f t="shared" ref="T1476:T1539" si="299">IFERROR(AVERAGE(AB1476:AG1476),"")</f>
        <v>-1.1131107578007999</v>
      </c>
      <c r="U1476" s="8">
        <f t="shared" ref="U1476:U1539" si="300">IFERROR(_xlfn.STDEV.P(AB1476:AG1476),"")</f>
        <v>0.20935815645139327</v>
      </c>
      <c r="V1476" s="7">
        <f t="shared" ref="V1476:V1539" si="301">IFERROR(_xlfn.T.TEST(AB1476:AG1476,BE$2:BJ$2,2,2),"")</f>
        <v>8.5274063242619157E-6</v>
      </c>
      <c r="W1476" t="str">
        <f t="shared" ref="W1476:W1539" si="302">IFERROR(IF(AND(T1476^2^0.5&gt;0.5,U1476&lt;T1476^2^0.5,V1476&lt;0.05,AA1476&gt;4),"REGULATED","n.s."),"n.q.")</f>
        <v>n.s.</v>
      </c>
      <c r="X1476" t="str">
        <f t="shared" ref="X1476:X1539" si="303">IFERROR(IF(AND(T1476^2^0.5&gt;0.75,U1476&lt;T1476^2^0.5,V1476&lt;0.05,AA1476&gt;4),"REGULATED","n.s."),"n.q.")</f>
        <v>n.s.</v>
      </c>
      <c r="Y1476" t="str">
        <f t="shared" ref="Y1476:Y1539" si="304">IFERROR(IF(AND(T1476^2^0.5&gt;0.5,U1476&lt;T1476^2^0.5,V1476&lt;0.01,AA1476&gt;4),"REGULATED","n.s."),"n.q.")</f>
        <v>n.s.</v>
      </c>
      <c r="Z1476" t="str">
        <f t="shared" ref="Z1476:Z1539" si="305">IFERROR(IF(AND(T1476^2^0.5&gt;0.75,U1476&lt;T1476^2^0.5,V1476&lt;0.05,AA1476&gt;4),"REGULATED","n.s."),"n.q.")</f>
        <v>n.s.</v>
      </c>
      <c r="AA1476">
        <f t="shared" ref="AA1476:AA1539" si="306">COUNT(AB1476:AG1476)</f>
        <v>3</v>
      </c>
      <c r="AB1476">
        <v>-1.3590437919802583</v>
      </c>
      <c r="AC1476" t="s">
        <v>198</v>
      </c>
      <c r="AD1476">
        <v>-0.8473718220387203</v>
      </c>
      <c r="AE1476" t="s">
        <v>198</v>
      </c>
      <c r="AF1476" t="s">
        <v>198</v>
      </c>
      <c r="AG1476">
        <v>-1.132916659383421</v>
      </c>
      <c r="AH1476">
        <f t="shared" ref="AH1476:AH1539" si="307">COUNT(AI1476:AN1476)</f>
        <v>3</v>
      </c>
      <c r="AI1476">
        <v>-1.5994620704162712</v>
      </c>
      <c r="AJ1476" t="s">
        <v>198</v>
      </c>
      <c r="AK1476">
        <v>-0.96296926905503311</v>
      </c>
      <c r="AL1476" t="s">
        <v>198</v>
      </c>
      <c r="AM1476" t="s">
        <v>198</v>
      </c>
      <c r="AN1476">
        <v>-1.1769609920894422</v>
      </c>
      <c r="AO1476">
        <f t="shared" ref="AO1476:AO1539" si="308">COUNT(AP1476:AU1476)</f>
        <v>3</v>
      </c>
      <c r="AP1476">
        <v>0.33</v>
      </c>
      <c r="AQ1476" t="s">
        <v>198</v>
      </c>
      <c r="AR1476">
        <v>0.51300000000000001</v>
      </c>
      <c r="AS1476" t="s">
        <v>198</v>
      </c>
      <c r="AT1476" t="s">
        <v>198</v>
      </c>
      <c r="AU1476">
        <v>2.2610000000000001</v>
      </c>
      <c r="AV1476" t="s">
        <v>1364</v>
      </c>
      <c r="AW1476" t="s">
        <v>1254</v>
      </c>
      <c r="AX1476" t="s">
        <v>198</v>
      </c>
      <c r="BL1476" t="str">
        <f t="shared" ref="BL1476:BL1539" si="309">IFERROR(BO1476*-1,"")</f>
        <v/>
      </c>
      <c r="BM1476" t="str">
        <f t="shared" ref="BM1476:BM1539" si="310">IFERROR(BP1476*-1,"")</f>
        <v/>
      </c>
      <c r="BN1476">
        <f t="shared" ref="BN1476:BN1539" si="311">IFERROR(BQ1476*-1,"")</f>
        <v>-1.1769609920894422</v>
      </c>
      <c r="BO1476" t="s">
        <v>198</v>
      </c>
      <c r="BP1476" t="s">
        <v>198</v>
      </c>
      <c r="BQ1476">
        <v>1.1769609920894422</v>
      </c>
    </row>
    <row r="1477" spans="1:69" hidden="1" x14ac:dyDescent="0.25">
      <c r="A1477"/>
      <c r="B1477" t="s">
        <v>3761</v>
      </c>
      <c r="C1477" t="s">
        <v>3762</v>
      </c>
      <c r="D1477" t="s">
        <v>198</v>
      </c>
      <c r="E1477" t="s">
        <v>198</v>
      </c>
      <c r="F1477" t="s">
        <v>198</v>
      </c>
      <c r="G1477" t="s">
        <v>759</v>
      </c>
      <c r="H1477">
        <v>37.606000000000002</v>
      </c>
      <c r="I1477">
        <v>7.59</v>
      </c>
      <c r="J1477">
        <v>344</v>
      </c>
      <c r="K1477">
        <v>7.2674418604651203</v>
      </c>
      <c r="L1477">
        <v>3</v>
      </c>
      <c r="M1477">
        <v>2</v>
      </c>
      <c r="N1477">
        <v>2</v>
      </c>
      <c r="O1477">
        <v>0</v>
      </c>
      <c r="P1477">
        <v>1</v>
      </c>
      <c r="Q1477" t="s">
        <v>198</v>
      </c>
      <c r="R1477">
        <v>0.245</v>
      </c>
      <c r="S1477">
        <v>7.5710818767547599</v>
      </c>
      <c r="T1477" s="8">
        <f t="shared" si="299"/>
        <v>0.55654959689265193</v>
      </c>
      <c r="U1477" s="8">
        <f t="shared" si="300"/>
        <v>0.15407100208817762</v>
      </c>
      <c r="V1477" s="7">
        <f t="shared" si="301"/>
        <v>2.5817721531672637E-4</v>
      </c>
      <c r="W1477" t="str">
        <f t="shared" si="302"/>
        <v>n.s.</v>
      </c>
      <c r="X1477" t="str">
        <f t="shared" si="303"/>
        <v>n.s.</v>
      </c>
      <c r="Y1477" t="str">
        <f t="shared" si="304"/>
        <v>n.s.</v>
      </c>
      <c r="Z1477" t="str">
        <f t="shared" si="305"/>
        <v>n.s.</v>
      </c>
      <c r="AA1477">
        <f t="shared" si="306"/>
        <v>2</v>
      </c>
      <c r="AB1477" t="s">
        <v>198</v>
      </c>
      <c r="AC1477" t="s">
        <v>198</v>
      </c>
      <c r="AD1477">
        <v>0.40247859480447429</v>
      </c>
      <c r="AE1477" t="s">
        <v>198</v>
      </c>
      <c r="AF1477" t="s">
        <v>198</v>
      </c>
      <c r="AG1477">
        <v>0.71062059898082952</v>
      </c>
      <c r="AH1477">
        <f t="shared" si="307"/>
        <v>2</v>
      </c>
      <c r="AI1477" t="s">
        <v>198</v>
      </c>
      <c r="AJ1477" t="s">
        <v>198</v>
      </c>
      <c r="AK1477">
        <v>0.28688114778816154</v>
      </c>
      <c r="AL1477" t="s">
        <v>198</v>
      </c>
      <c r="AM1477" t="s">
        <v>198</v>
      </c>
      <c r="AN1477">
        <v>0.66657626627480826</v>
      </c>
      <c r="AO1477">
        <f t="shared" si="308"/>
        <v>2</v>
      </c>
      <c r="AP1477" t="s">
        <v>198</v>
      </c>
      <c r="AQ1477" t="s">
        <v>198</v>
      </c>
      <c r="AR1477">
        <v>1.22</v>
      </c>
      <c r="AS1477" t="s">
        <v>198</v>
      </c>
      <c r="AT1477" t="s">
        <v>198</v>
      </c>
      <c r="AU1477">
        <v>0.63</v>
      </c>
      <c r="AV1477" t="s">
        <v>199</v>
      </c>
      <c r="AW1477" t="s">
        <v>198</v>
      </c>
      <c r="AX1477" t="s">
        <v>241</v>
      </c>
      <c r="BL1477" t="str">
        <f t="shared" si="309"/>
        <v/>
      </c>
      <c r="BM1477" t="str">
        <f t="shared" si="310"/>
        <v/>
      </c>
      <c r="BN1477">
        <f t="shared" si="311"/>
        <v>0.66657626627480826</v>
      </c>
      <c r="BO1477" t="s">
        <v>198</v>
      </c>
      <c r="BP1477" t="s">
        <v>198</v>
      </c>
      <c r="BQ1477">
        <v>-0.66657626627480826</v>
      </c>
    </row>
    <row r="1478" spans="1:69" hidden="1" x14ac:dyDescent="0.25">
      <c r="A1478"/>
      <c r="B1478" t="s">
        <v>3763</v>
      </c>
      <c r="C1478" t="s">
        <v>3764</v>
      </c>
      <c r="D1478" t="s">
        <v>198</v>
      </c>
      <c r="E1478" t="s">
        <v>198</v>
      </c>
      <c r="F1478" t="s">
        <v>198</v>
      </c>
      <c r="G1478" t="s">
        <v>3765</v>
      </c>
      <c r="H1478">
        <v>43.234000000000002</v>
      </c>
      <c r="I1478">
        <v>8.65</v>
      </c>
      <c r="J1478">
        <v>392</v>
      </c>
      <c r="K1478">
        <v>4.33673469387755</v>
      </c>
      <c r="L1478">
        <v>1</v>
      </c>
      <c r="M1478">
        <v>1</v>
      </c>
      <c r="N1478">
        <v>1</v>
      </c>
      <c r="O1478">
        <v>0</v>
      </c>
      <c r="P1478">
        <v>1</v>
      </c>
      <c r="Q1478" t="s">
        <v>198</v>
      </c>
      <c r="R1478">
        <v>8.8999999999999996E-2</v>
      </c>
      <c r="S1478">
        <v>3.9315748214721702</v>
      </c>
      <c r="T1478" s="8">
        <f t="shared" si="299"/>
        <v>0.31355298306622831</v>
      </c>
      <c r="U1478" s="8">
        <f t="shared" si="300"/>
        <v>0</v>
      </c>
      <c r="V1478" s="7" t="str">
        <f t="shared" si="301"/>
        <v/>
      </c>
      <c r="W1478" t="str">
        <f t="shared" si="302"/>
        <v>n.s.</v>
      </c>
      <c r="X1478" t="str">
        <f t="shared" si="303"/>
        <v>n.s.</v>
      </c>
      <c r="Y1478" t="str">
        <f t="shared" si="304"/>
        <v>n.s.</v>
      </c>
      <c r="Z1478" t="str">
        <f t="shared" si="305"/>
        <v>n.s.</v>
      </c>
      <c r="AA1478">
        <f t="shared" si="306"/>
        <v>1</v>
      </c>
      <c r="AB1478">
        <v>0.31355298306622831</v>
      </c>
      <c r="AC1478" t="s">
        <v>198</v>
      </c>
      <c r="AD1478" t="s">
        <v>198</v>
      </c>
      <c r="AE1478" t="s">
        <v>198</v>
      </c>
      <c r="AF1478" t="s">
        <v>198</v>
      </c>
      <c r="AG1478" t="s">
        <v>198</v>
      </c>
      <c r="AH1478">
        <f t="shared" si="307"/>
        <v>1</v>
      </c>
      <c r="AI1478">
        <v>7.3134704630215375E-2</v>
      </c>
      <c r="AJ1478" t="s">
        <v>198</v>
      </c>
      <c r="AK1478" t="s">
        <v>198</v>
      </c>
      <c r="AL1478" t="s">
        <v>198</v>
      </c>
      <c r="AM1478" t="s">
        <v>198</v>
      </c>
      <c r="AN1478" t="s">
        <v>198</v>
      </c>
      <c r="AO1478">
        <f t="shared" si="308"/>
        <v>1</v>
      </c>
      <c r="AP1478">
        <v>1.052</v>
      </c>
      <c r="AQ1478" t="s">
        <v>198</v>
      </c>
      <c r="AR1478" t="s">
        <v>198</v>
      </c>
      <c r="AS1478" t="s">
        <v>198</v>
      </c>
      <c r="AT1478" t="s">
        <v>198</v>
      </c>
      <c r="AU1478" t="s">
        <v>198</v>
      </c>
      <c r="AV1478" t="s">
        <v>198</v>
      </c>
      <c r="AW1478" t="s">
        <v>198</v>
      </c>
      <c r="AX1478" t="s">
        <v>205</v>
      </c>
      <c r="BL1478" t="str">
        <f t="shared" si="309"/>
        <v/>
      </c>
      <c r="BM1478" t="str">
        <f t="shared" si="310"/>
        <v/>
      </c>
      <c r="BN1478" t="str">
        <f t="shared" si="311"/>
        <v/>
      </c>
      <c r="BO1478" t="s">
        <v>198</v>
      </c>
      <c r="BP1478" t="s">
        <v>198</v>
      </c>
      <c r="BQ1478" t="s">
        <v>198</v>
      </c>
    </row>
    <row r="1479" spans="1:69" hidden="1" x14ac:dyDescent="0.25">
      <c r="A1479"/>
      <c r="B1479" t="s">
        <v>3766</v>
      </c>
      <c r="C1479" t="s">
        <v>3767</v>
      </c>
      <c r="D1479" t="s">
        <v>198</v>
      </c>
      <c r="E1479" t="s">
        <v>198</v>
      </c>
      <c r="F1479" t="s">
        <v>198</v>
      </c>
      <c r="G1479" t="s">
        <v>3768</v>
      </c>
      <c r="H1479">
        <v>114.051</v>
      </c>
      <c r="I1479">
        <v>6.06</v>
      </c>
      <c r="J1479">
        <v>1031</v>
      </c>
      <c r="K1479">
        <v>2.8128031037827399</v>
      </c>
      <c r="L1479">
        <v>3</v>
      </c>
      <c r="M1479">
        <v>2</v>
      </c>
      <c r="N1479">
        <v>2</v>
      </c>
      <c r="O1479">
        <v>0</v>
      </c>
      <c r="P1479">
        <v>1</v>
      </c>
      <c r="Q1479" t="s">
        <v>198</v>
      </c>
      <c r="R1479">
        <v>7.6999999999999999E-2</v>
      </c>
      <c r="S1479">
        <v>6.3990623950958296</v>
      </c>
      <c r="T1479" s="8">
        <f t="shared" si="299"/>
        <v>0.79899471102731479</v>
      </c>
      <c r="U1479" s="8">
        <f t="shared" si="300"/>
        <v>0</v>
      </c>
      <c r="V1479" s="7" t="str">
        <f t="shared" si="301"/>
        <v/>
      </c>
      <c r="W1479" t="str">
        <f t="shared" si="302"/>
        <v>n.s.</v>
      </c>
      <c r="X1479" t="str">
        <f t="shared" si="303"/>
        <v>n.s.</v>
      </c>
      <c r="Y1479" t="str">
        <f t="shared" si="304"/>
        <v>n.s.</v>
      </c>
      <c r="Z1479" t="str">
        <f t="shared" si="305"/>
        <v>n.s.</v>
      </c>
      <c r="AA1479">
        <f t="shared" si="306"/>
        <v>1</v>
      </c>
      <c r="AB1479" t="s">
        <v>198</v>
      </c>
      <c r="AC1479">
        <v>0.79899471102731479</v>
      </c>
      <c r="AD1479" t="s">
        <v>198</v>
      </c>
      <c r="AE1479" t="s">
        <v>198</v>
      </c>
      <c r="AF1479" t="s">
        <v>198</v>
      </c>
      <c r="AG1479" t="s">
        <v>198</v>
      </c>
      <c r="AH1479">
        <f t="shared" si="307"/>
        <v>1</v>
      </c>
      <c r="AI1479" t="s">
        <v>198</v>
      </c>
      <c r="AJ1479">
        <v>0.48336436071334932</v>
      </c>
      <c r="AK1479" t="s">
        <v>198</v>
      </c>
      <c r="AL1479" t="s">
        <v>198</v>
      </c>
      <c r="AM1479" t="s">
        <v>198</v>
      </c>
      <c r="AN1479" t="s">
        <v>198</v>
      </c>
      <c r="AO1479">
        <f t="shared" si="308"/>
        <v>1</v>
      </c>
      <c r="AP1479" t="s">
        <v>198</v>
      </c>
      <c r="AQ1479">
        <v>1.3979999999999999</v>
      </c>
      <c r="AR1479" t="s">
        <v>198</v>
      </c>
      <c r="AS1479" t="s">
        <v>198</v>
      </c>
      <c r="AT1479" t="s">
        <v>198</v>
      </c>
      <c r="AU1479" t="s">
        <v>198</v>
      </c>
      <c r="AV1479" t="s">
        <v>199</v>
      </c>
      <c r="AW1479" t="s">
        <v>198</v>
      </c>
      <c r="AX1479" t="s">
        <v>583</v>
      </c>
      <c r="BL1479" t="str">
        <f t="shared" si="309"/>
        <v/>
      </c>
      <c r="BM1479" t="str">
        <f t="shared" si="310"/>
        <v/>
      </c>
      <c r="BN1479" t="str">
        <f t="shared" si="311"/>
        <v/>
      </c>
      <c r="BO1479" t="s">
        <v>198</v>
      </c>
      <c r="BP1479" t="s">
        <v>198</v>
      </c>
      <c r="BQ1479" t="s">
        <v>198</v>
      </c>
    </row>
    <row r="1480" spans="1:69" hidden="1" x14ac:dyDescent="0.25">
      <c r="A1480"/>
      <c r="B1480" t="s">
        <v>3769</v>
      </c>
      <c r="C1480" t="s">
        <v>3770</v>
      </c>
      <c r="D1480" t="s">
        <v>198</v>
      </c>
      <c r="E1480" t="s">
        <v>198</v>
      </c>
      <c r="F1480" t="s">
        <v>198</v>
      </c>
      <c r="G1480" t="s">
        <v>3771</v>
      </c>
      <c r="H1480">
        <v>25.812999999999999</v>
      </c>
      <c r="I1480">
        <v>8.4</v>
      </c>
      <c r="J1480">
        <v>243</v>
      </c>
      <c r="K1480">
        <v>10.2880658436214</v>
      </c>
      <c r="L1480">
        <v>4</v>
      </c>
      <c r="M1480">
        <v>2</v>
      </c>
      <c r="N1480">
        <v>1</v>
      </c>
      <c r="O1480">
        <v>0</v>
      </c>
      <c r="P1480">
        <v>1</v>
      </c>
      <c r="Q1480" t="s">
        <v>198</v>
      </c>
      <c r="R1480">
        <v>0.33400000000000002</v>
      </c>
      <c r="S1480">
        <v>11.8244540691376</v>
      </c>
      <c r="T1480" s="8">
        <f t="shared" si="299"/>
        <v>6.8842744682107382</v>
      </c>
      <c r="U1480" s="8">
        <f t="shared" si="300"/>
        <v>0</v>
      </c>
      <c r="V1480" s="7" t="str">
        <f t="shared" si="301"/>
        <v/>
      </c>
      <c r="W1480" t="str">
        <f t="shared" si="302"/>
        <v>n.s.</v>
      </c>
      <c r="X1480" t="str">
        <f t="shared" si="303"/>
        <v>n.s.</v>
      </c>
      <c r="Y1480" t="str">
        <f t="shared" si="304"/>
        <v>n.s.</v>
      </c>
      <c r="Z1480" t="str">
        <f t="shared" si="305"/>
        <v>n.s.</v>
      </c>
      <c r="AA1480">
        <f t="shared" si="306"/>
        <v>1</v>
      </c>
      <c r="AB1480">
        <v>6.8842744682107382</v>
      </c>
      <c r="AC1480" t="s">
        <v>198</v>
      </c>
      <c r="AD1480" t="s">
        <v>198</v>
      </c>
      <c r="AE1480" t="s">
        <v>198</v>
      </c>
      <c r="AF1480" t="s">
        <v>198</v>
      </c>
      <c r="AG1480" t="s">
        <v>198</v>
      </c>
      <c r="AH1480">
        <f t="shared" si="307"/>
        <v>1</v>
      </c>
      <c r="AI1480">
        <v>6.6438561897747253</v>
      </c>
      <c r="AJ1480" t="s">
        <v>198</v>
      </c>
      <c r="AK1480" t="s">
        <v>198</v>
      </c>
      <c r="AL1480" t="s">
        <v>198</v>
      </c>
      <c r="AM1480" t="s">
        <v>198</v>
      </c>
      <c r="AN1480" t="s">
        <v>198</v>
      </c>
      <c r="AO1480">
        <f t="shared" si="308"/>
        <v>1</v>
      </c>
      <c r="AP1480">
        <v>100</v>
      </c>
      <c r="AQ1480" t="s">
        <v>198</v>
      </c>
      <c r="AR1480" t="s">
        <v>198</v>
      </c>
      <c r="AS1480" t="s">
        <v>198</v>
      </c>
      <c r="AT1480" t="s">
        <v>198</v>
      </c>
      <c r="AU1480" t="s">
        <v>198</v>
      </c>
      <c r="AV1480" t="s">
        <v>1132</v>
      </c>
      <c r="AW1480" t="s">
        <v>198</v>
      </c>
      <c r="AX1480" t="s">
        <v>205</v>
      </c>
      <c r="BL1480" t="str">
        <f t="shared" si="309"/>
        <v/>
      </c>
      <c r="BM1480" t="str">
        <f t="shared" si="310"/>
        <v/>
      </c>
      <c r="BN1480" t="str">
        <f t="shared" si="311"/>
        <v/>
      </c>
      <c r="BO1480" t="s">
        <v>198</v>
      </c>
      <c r="BP1480" t="s">
        <v>198</v>
      </c>
      <c r="BQ1480" t="s">
        <v>198</v>
      </c>
    </row>
    <row r="1481" spans="1:69" hidden="1" x14ac:dyDescent="0.25">
      <c r="A1481"/>
      <c r="B1481" t="s">
        <v>3772</v>
      </c>
      <c r="C1481" t="s">
        <v>3773</v>
      </c>
      <c r="D1481" t="s">
        <v>198</v>
      </c>
      <c r="E1481" t="s">
        <v>198</v>
      </c>
      <c r="F1481" t="s">
        <v>198</v>
      </c>
      <c r="G1481" t="s">
        <v>3774</v>
      </c>
      <c r="H1481">
        <v>63.731999999999999</v>
      </c>
      <c r="I1481">
        <v>8.48</v>
      </c>
      <c r="J1481">
        <v>562</v>
      </c>
      <c r="K1481">
        <v>3.02491103202847</v>
      </c>
      <c r="L1481">
        <v>2</v>
      </c>
      <c r="M1481">
        <v>1</v>
      </c>
      <c r="N1481">
        <v>1</v>
      </c>
      <c r="O1481">
        <v>0</v>
      </c>
      <c r="P1481">
        <v>1</v>
      </c>
      <c r="Q1481" t="s">
        <v>198</v>
      </c>
      <c r="R1481">
        <v>5.8000000000000003E-2</v>
      </c>
      <c r="S1481">
        <v>3.4828743934631299</v>
      </c>
      <c r="T1481" s="8" t="str">
        <f t="shared" si="299"/>
        <v/>
      </c>
      <c r="U1481" s="8" t="str">
        <f t="shared" si="300"/>
        <v/>
      </c>
      <c r="V1481" s="7" t="str">
        <f t="shared" si="301"/>
        <v/>
      </c>
      <c r="W1481" t="str">
        <f t="shared" si="302"/>
        <v>n.q.</v>
      </c>
      <c r="X1481" t="str">
        <f t="shared" si="303"/>
        <v>n.q.</v>
      </c>
      <c r="Y1481" t="str">
        <f t="shared" si="304"/>
        <v>n.q.</v>
      </c>
      <c r="Z1481" t="str">
        <f t="shared" si="305"/>
        <v>n.q.</v>
      </c>
      <c r="AA1481">
        <f t="shared" si="306"/>
        <v>0</v>
      </c>
      <c r="AB1481" t="s">
        <v>198</v>
      </c>
      <c r="AC1481" t="s">
        <v>198</v>
      </c>
      <c r="AD1481" t="s">
        <v>198</v>
      </c>
      <c r="AE1481" t="s">
        <v>198</v>
      </c>
      <c r="AF1481" t="s">
        <v>198</v>
      </c>
      <c r="AG1481" t="s">
        <v>198</v>
      </c>
      <c r="AH1481">
        <f t="shared" si="307"/>
        <v>0</v>
      </c>
      <c r="AI1481" t="s">
        <v>198</v>
      </c>
      <c r="AJ1481" t="s">
        <v>198</v>
      </c>
      <c r="AK1481" t="s">
        <v>198</v>
      </c>
      <c r="AL1481" t="s">
        <v>198</v>
      </c>
      <c r="AM1481" t="s">
        <v>198</v>
      </c>
      <c r="AN1481" t="s">
        <v>198</v>
      </c>
      <c r="AO1481">
        <f t="shared" si="308"/>
        <v>0</v>
      </c>
      <c r="AP1481" t="s">
        <v>198</v>
      </c>
      <c r="AQ1481" t="s">
        <v>198</v>
      </c>
      <c r="AR1481" t="s">
        <v>198</v>
      </c>
      <c r="AS1481" t="s">
        <v>198</v>
      </c>
      <c r="AT1481" t="s">
        <v>198</v>
      </c>
      <c r="AU1481" t="s">
        <v>198</v>
      </c>
      <c r="AV1481" t="s">
        <v>1449</v>
      </c>
      <c r="AW1481" t="s">
        <v>362</v>
      </c>
      <c r="AX1481" t="s">
        <v>198</v>
      </c>
      <c r="BL1481" t="str">
        <f t="shared" si="309"/>
        <v/>
      </c>
      <c r="BM1481" t="str">
        <f t="shared" si="310"/>
        <v/>
      </c>
      <c r="BN1481" t="str">
        <f t="shared" si="311"/>
        <v/>
      </c>
      <c r="BO1481" t="s">
        <v>198</v>
      </c>
      <c r="BP1481" t="s">
        <v>198</v>
      </c>
      <c r="BQ1481" t="s">
        <v>198</v>
      </c>
    </row>
    <row r="1482" spans="1:69" hidden="1" x14ac:dyDescent="0.25">
      <c r="A1482"/>
      <c r="B1482" t="s">
        <v>3775</v>
      </c>
      <c r="C1482" t="s">
        <v>3776</v>
      </c>
      <c r="D1482" t="s">
        <v>198</v>
      </c>
      <c r="E1482" t="s">
        <v>198</v>
      </c>
      <c r="F1482" t="s">
        <v>198</v>
      </c>
      <c r="G1482" t="s">
        <v>198</v>
      </c>
      <c r="H1482">
        <v>105.595</v>
      </c>
      <c r="I1482">
        <v>5.21</v>
      </c>
      <c r="J1482">
        <v>982</v>
      </c>
      <c r="K1482">
        <v>2.3421588594704699</v>
      </c>
      <c r="L1482">
        <v>2</v>
      </c>
      <c r="M1482">
        <v>2</v>
      </c>
      <c r="N1482">
        <v>2</v>
      </c>
      <c r="O1482">
        <v>0</v>
      </c>
      <c r="P1482">
        <v>1</v>
      </c>
      <c r="Q1482" t="s">
        <v>198</v>
      </c>
      <c r="R1482">
        <v>0.10299999999999999</v>
      </c>
      <c r="S1482">
        <v>4.7771275043487504</v>
      </c>
      <c r="T1482" s="8" t="str">
        <f t="shared" si="299"/>
        <v/>
      </c>
      <c r="U1482" s="8" t="str">
        <f t="shared" si="300"/>
        <v/>
      </c>
      <c r="V1482" s="7" t="str">
        <f t="shared" si="301"/>
        <v/>
      </c>
      <c r="W1482" t="str">
        <f t="shared" si="302"/>
        <v>n.q.</v>
      </c>
      <c r="X1482" t="str">
        <f t="shared" si="303"/>
        <v>n.q.</v>
      </c>
      <c r="Y1482" t="str">
        <f t="shared" si="304"/>
        <v>n.q.</v>
      </c>
      <c r="Z1482" t="str">
        <f t="shared" si="305"/>
        <v>n.q.</v>
      </c>
      <c r="AA1482">
        <f t="shared" si="306"/>
        <v>0</v>
      </c>
      <c r="AB1482" t="s">
        <v>198</v>
      </c>
      <c r="AC1482" t="s">
        <v>198</v>
      </c>
      <c r="AD1482" t="s">
        <v>198</v>
      </c>
      <c r="AE1482" t="s">
        <v>198</v>
      </c>
      <c r="AF1482" t="s">
        <v>198</v>
      </c>
      <c r="AG1482" t="s">
        <v>198</v>
      </c>
      <c r="AH1482">
        <f t="shared" si="307"/>
        <v>0</v>
      </c>
      <c r="AI1482" t="s">
        <v>198</v>
      </c>
      <c r="AJ1482" t="s">
        <v>198</v>
      </c>
      <c r="AK1482" t="s">
        <v>198</v>
      </c>
      <c r="AL1482" t="s">
        <v>198</v>
      </c>
      <c r="AM1482" t="s">
        <v>198</v>
      </c>
      <c r="AN1482" t="s">
        <v>198</v>
      </c>
      <c r="AO1482">
        <f t="shared" si="308"/>
        <v>0</v>
      </c>
      <c r="AP1482" t="s">
        <v>198</v>
      </c>
      <c r="AQ1482" t="s">
        <v>198</v>
      </c>
      <c r="AR1482" t="s">
        <v>198</v>
      </c>
      <c r="AS1482" t="s">
        <v>198</v>
      </c>
      <c r="AT1482" t="s">
        <v>198</v>
      </c>
      <c r="AU1482" t="s">
        <v>198</v>
      </c>
      <c r="AV1482" t="s">
        <v>198</v>
      </c>
      <c r="AW1482" t="s">
        <v>198</v>
      </c>
      <c r="AX1482" t="s">
        <v>198</v>
      </c>
      <c r="BL1482" t="str">
        <f t="shared" si="309"/>
        <v/>
      </c>
      <c r="BM1482" t="str">
        <f t="shared" si="310"/>
        <v/>
      </c>
      <c r="BN1482" t="str">
        <f t="shared" si="311"/>
        <v/>
      </c>
      <c r="BO1482" t="s">
        <v>198</v>
      </c>
      <c r="BP1482" t="s">
        <v>198</v>
      </c>
      <c r="BQ1482" t="s">
        <v>198</v>
      </c>
    </row>
    <row r="1483" spans="1:69" x14ac:dyDescent="0.25">
      <c r="B1483" t="s">
        <v>3777</v>
      </c>
      <c r="C1483" t="s">
        <v>3778</v>
      </c>
      <c r="D1483" t="s">
        <v>198</v>
      </c>
      <c r="E1483" t="s">
        <v>198</v>
      </c>
      <c r="F1483" t="s">
        <v>198</v>
      </c>
      <c r="G1483" t="s">
        <v>198</v>
      </c>
      <c r="H1483">
        <v>96.686999999999998</v>
      </c>
      <c r="I1483">
        <v>8.56</v>
      </c>
      <c r="J1483">
        <v>850</v>
      </c>
      <c r="K1483">
        <v>1.29411764705882</v>
      </c>
      <c r="L1483">
        <v>20</v>
      </c>
      <c r="M1483">
        <v>1</v>
      </c>
      <c r="N1483">
        <v>1</v>
      </c>
      <c r="O1483">
        <v>0</v>
      </c>
      <c r="P1483">
        <v>1</v>
      </c>
      <c r="Q1483" t="s">
        <v>198</v>
      </c>
      <c r="R1483">
        <v>8.5999999999999993E-2</v>
      </c>
      <c r="S1483">
        <v>58.309468030929601</v>
      </c>
      <c r="T1483" s="8">
        <f t="shared" si="299"/>
        <v>0.770893901411285</v>
      </c>
      <c r="U1483" s="8">
        <f t="shared" si="300"/>
        <v>0.49022499695720972</v>
      </c>
      <c r="V1483" s="7">
        <f t="shared" si="301"/>
        <v>6.8931037439412743E-3</v>
      </c>
      <c r="W1483" t="str">
        <f t="shared" si="302"/>
        <v>REGULATED</v>
      </c>
      <c r="X1483" t="str">
        <f t="shared" si="303"/>
        <v>REGULATED</v>
      </c>
      <c r="Y1483" t="str">
        <f t="shared" si="304"/>
        <v>REGULATED</v>
      </c>
      <c r="Z1483" t="str">
        <f t="shared" si="305"/>
        <v>REGULATED</v>
      </c>
      <c r="AA1483">
        <f t="shared" si="306"/>
        <v>5</v>
      </c>
      <c r="AB1483" t="s">
        <v>198</v>
      </c>
      <c r="AC1483">
        <v>0.99910224316919294</v>
      </c>
      <c r="AD1483">
        <v>1.129238357685699</v>
      </c>
      <c r="AE1483">
        <v>1.2746576103269751</v>
      </c>
      <c r="AF1483">
        <v>0.51979348624110022</v>
      </c>
      <c r="AG1483">
        <v>-6.8322190366541941E-2</v>
      </c>
      <c r="AH1483">
        <f t="shared" si="307"/>
        <v>5</v>
      </c>
      <c r="AI1483" t="s">
        <v>198</v>
      </c>
      <c r="AJ1483">
        <v>0.68347189285522758</v>
      </c>
      <c r="AK1483">
        <v>1.0136409106693862</v>
      </c>
      <c r="AL1483">
        <v>0.87302714374223445</v>
      </c>
      <c r="AM1483">
        <v>0.32192809488736229</v>
      </c>
      <c r="AN1483">
        <v>-0.11236652307256316</v>
      </c>
      <c r="AO1483">
        <f t="shared" si="308"/>
        <v>5</v>
      </c>
      <c r="AP1483" t="s">
        <v>198</v>
      </c>
      <c r="AQ1483">
        <v>1.6060000000000001</v>
      </c>
      <c r="AR1483">
        <v>2.0190000000000001</v>
      </c>
      <c r="AS1483">
        <v>0.54600000000000004</v>
      </c>
      <c r="AT1483">
        <v>0.8</v>
      </c>
      <c r="AU1483">
        <v>1.081</v>
      </c>
      <c r="AV1483" t="s">
        <v>198</v>
      </c>
      <c r="AW1483" t="s">
        <v>1254</v>
      </c>
      <c r="AX1483" t="s">
        <v>198</v>
      </c>
      <c r="BL1483">
        <f t="shared" si="309"/>
        <v>0.87302714374223445</v>
      </c>
      <c r="BM1483">
        <f t="shared" si="310"/>
        <v>0.32192809488736229</v>
      </c>
      <c r="BN1483">
        <f t="shared" si="311"/>
        <v>-0.11236652307256316</v>
      </c>
      <c r="BO1483">
        <v>-0.87302714374223445</v>
      </c>
      <c r="BP1483">
        <v>-0.32192809488736229</v>
      </c>
      <c r="BQ1483">
        <v>0.11236652307256316</v>
      </c>
    </row>
    <row r="1484" spans="1:69" hidden="1" x14ac:dyDescent="0.25">
      <c r="A1484"/>
      <c r="B1484" t="s">
        <v>3779</v>
      </c>
      <c r="C1484" t="s">
        <v>3780</v>
      </c>
      <c r="D1484" t="s">
        <v>198</v>
      </c>
      <c r="E1484" t="s">
        <v>198</v>
      </c>
      <c r="F1484" t="s">
        <v>198</v>
      </c>
      <c r="G1484" t="s">
        <v>3781</v>
      </c>
      <c r="H1484">
        <v>106.983</v>
      </c>
      <c r="I1484">
        <v>6.51</v>
      </c>
      <c r="J1484">
        <v>1010</v>
      </c>
      <c r="K1484">
        <v>1.78217821782178</v>
      </c>
      <c r="L1484">
        <v>1</v>
      </c>
      <c r="M1484">
        <v>1</v>
      </c>
      <c r="N1484">
        <v>1</v>
      </c>
      <c r="O1484">
        <v>0</v>
      </c>
      <c r="P1484">
        <v>1</v>
      </c>
      <c r="Q1484" t="s">
        <v>198</v>
      </c>
      <c r="R1484">
        <v>4.4999999999999998E-2</v>
      </c>
      <c r="S1484">
        <v>5.9402136802673304</v>
      </c>
      <c r="T1484" s="8">
        <f t="shared" si="299"/>
        <v>-0.48824306391053279</v>
      </c>
      <c r="U1484" s="8">
        <f t="shared" si="300"/>
        <v>0</v>
      </c>
      <c r="V1484" s="7" t="str">
        <f t="shared" si="301"/>
        <v/>
      </c>
      <c r="W1484" t="str">
        <f t="shared" si="302"/>
        <v>n.s.</v>
      </c>
      <c r="X1484" t="str">
        <f t="shared" si="303"/>
        <v>n.s.</v>
      </c>
      <c r="Y1484" t="str">
        <f t="shared" si="304"/>
        <v>n.s.</v>
      </c>
      <c r="Z1484" t="str">
        <f t="shared" si="305"/>
        <v>n.s.</v>
      </c>
      <c r="AA1484">
        <f t="shared" si="306"/>
        <v>1</v>
      </c>
      <c r="AB1484" t="s">
        <v>198</v>
      </c>
      <c r="AC1484" t="s">
        <v>198</v>
      </c>
      <c r="AD1484">
        <v>-0.48824306391053279</v>
      </c>
      <c r="AE1484" t="s">
        <v>198</v>
      </c>
      <c r="AF1484" t="s">
        <v>198</v>
      </c>
      <c r="AG1484" t="s">
        <v>198</v>
      </c>
      <c r="AH1484">
        <f t="shared" si="307"/>
        <v>1</v>
      </c>
      <c r="AI1484" t="s">
        <v>198</v>
      </c>
      <c r="AJ1484" t="s">
        <v>198</v>
      </c>
      <c r="AK1484">
        <v>-0.60384051092684554</v>
      </c>
      <c r="AL1484" t="s">
        <v>198</v>
      </c>
      <c r="AM1484" t="s">
        <v>198</v>
      </c>
      <c r="AN1484" t="s">
        <v>198</v>
      </c>
      <c r="AO1484">
        <f t="shared" si="308"/>
        <v>1</v>
      </c>
      <c r="AP1484" t="s">
        <v>198</v>
      </c>
      <c r="AQ1484" t="s">
        <v>198</v>
      </c>
      <c r="AR1484">
        <v>0.65800000000000003</v>
      </c>
      <c r="AS1484" t="s">
        <v>198</v>
      </c>
      <c r="AT1484" t="s">
        <v>198</v>
      </c>
      <c r="AU1484" t="s">
        <v>198</v>
      </c>
      <c r="AV1484" t="s">
        <v>1364</v>
      </c>
      <c r="AW1484" t="s">
        <v>350</v>
      </c>
      <c r="AX1484" t="s">
        <v>198</v>
      </c>
      <c r="BL1484" t="str">
        <f t="shared" si="309"/>
        <v/>
      </c>
      <c r="BM1484" t="str">
        <f t="shared" si="310"/>
        <v/>
      </c>
      <c r="BN1484" t="str">
        <f t="shared" si="311"/>
        <v/>
      </c>
      <c r="BO1484" t="s">
        <v>198</v>
      </c>
      <c r="BP1484" t="s">
        <v>198</v>
      </c>
      <c r="BQ1484" t="s">
        <v>198</v>
      </c>
    </row>
    <row r="1485" spans="1:69" hidden="1" x14ac:dyDescent="0.25">
      <c r="A1485"/>
      <c r="B1485" t="s">
        <v>3782</v>
      </c>
      <c r="C1485" t="s">
        <v>3783</v>
      </c>
      <c r="D1485" t="s">
        <v>198</v>
      </c>
      <c r="E1485" t="s">
        <v>198</v>
      </c>
      <c r="F1485" t="s">
        <v>198</v>
      </c>
      <c r="G1485" t="s">
        <v>198</v>
      </c>
      <c r="H1485">
        <v>180.273</v>
      </c>
      <c r="I1485">
        <v>9.07</v>
      </c>
      <c r="J1485">
        <v>1738</v>
      </c>
      <c r="K1485">
        <v>1.32336018411968</v>
      </c>
      <c r="L1485">
        <v>4</v>
      </c>
      <c r="M1485">
        <v>2</v>
      </c>
      <c r="N1485">
        <v>2</v>
      </c>
      <c r="O1485">
        <v>0</v>
      </c>
      <c r="P1485">
        <v>1</v>
      </c>
      <c r="Q1485" t="s">
        <v>198</v>
      </c>
      <c r="R1485">
        <v>7.0999999999999994E-2</v>
      </c>
      <c r="S1485">
        <v>8.2125902175903303</v>
      </c>
      <c r="T1485" s="8">
        <f t="shared" si="299"/>
        <v>-1.5308962756815516</v>
      </c>
      <c r="U1485" s="8">
        <f t="shared" si="300"/>
        <v>2.7817860053608214</v>
      </c>
      <c r="V1485" s="7">
        <f t="shared" si="301"/>
        <v>0.26237728157006729</v>
      </c>
      <c r="W1485" t="str">
        <f t="shared" si="302"/>
        <v>n.s.</v>
      </c>
      <c r="X1485" t="str">
        <f t="shared" si="303"/>
        <v>n.s.</v>
      </c>
      <c r="Y1485" t="str">
        <f t="shared" si="304"/>
        <v>n.s.</v>
      </c>
      <c r="Z1485" t="str">
        <f t="shared" si="305"/>
        <v>n.s.</v>
      </c>
      <c r="AA1485">
        <f t="shared" si="306"/>
        <v>4</v>
      </c>
      <c r="AB1485" t="s">
        <v>198</v>
      </c>
      <c r="AC1485">
        <v>-6.3282258394607593</v>
      </c>
      <c r="AD1485">
        <v>0.47960950057492741</v>
      </c>
      <c r="AE1485" t="s">
        <v>198</v>
      </c>
      <c r="AF1485">
        <v>-0.22005461645822727</v>
      </c>
      <c r="AG1485">
        <v>-5.4914147382147567E-2</v>
      </c>
      <c r="AH1485">
        <f t="shared" si="307"/>
        <v>4</v>
      </c>
      <c r="AI1485" t="s">
        <v>198</v>
      </c>
      <c r="AJ1485">
        <v>-6.6438561897747244</v>
      </c>
      <c r="AK1485">
        <v>0.36401205355861466</v>
      </c>
      <c r="AL1485" t="s">
        <v>198</v>
      </c>
      <c r="AM1485">
        <v>-0.41792000781196526</v>
      </c>
      <c r="AN1485">
        <v>-9.8958480088168779E-2</v>
      </c>
      <c r="AO1485">
        <f t="shared" si="308"/>
        <v>4</v>
      </c>
      <c r="AP1485" t="s">
        <v>198</v>
      </c>
      <c r="AQ1485">
        <v>0.01</v>
      </c>
      <c r="AR1485">
        <v>1.2869999999999999</v>
      </c>
      <c r="AS1485" t="s">
        <v>198</v>
      </c>
      <c r="AT1485">
        <v>1.3360000000000001</v>
      </c>
      <c r="AU1485">
        <v>1.071</v>
      </c>
      <c r="AV1485" t="s">
        <v>198</v>
      </c>
      <c r="AW1485" t="s">
        <v>198</v>
      </c>
      <c r="AX1485" t="s">
        <v>198</v>
      </c>
      <c r="BL1485" t="str">
        <f t="shared" si="309"/>
        <v/>
      </c>
      <c r="BM1485">
        <f t="shared" si="310"/>
        <v>-0.41792000781196526</v>
      </c>
      <c r="BN1485">
        <f t="shared" si="311"/>
        <v>-9.8958480088168779E-2</v>
      </c>
      <c r="BO1485" t="s">
        <v>198</v>
      </c>
      <c r="BP1485">
        <v>0.41792000781196526</v>
      </c>
      <c r="BQ1485">
        <v>9.8958480088168779E-2</v>
      </c>
    </row>
    <row r="1486" spans="1:69" hidden="1" x14ac:dyDescent="0.25">
      <c r="A1486"/>
      <c r="B1486" t="s">
        <v>3784</v>
      </c>
      <c r="C1486" t="s">
        <v>3785</v>
      </c>
      <c r="D1486" t="s">
        <v>198</v>
      </c>
      <c r="E1486" t="s">
        <v>198</v>
      </c>
      <c r="F1486" t="s">
        <v>198</v>
      </c>
      <c r="G1486" t="s">
        <v>3786</v>
      </c>
      <c r="H1486">
        <v>80.638000000000005</v>
      </c>
      <c r="I1486">
        <v>8.59</v>
      </c>
      <c r="J1486">
        <v>762</v>
      </c>
      <c r="K1486">
        <v>3.9370078740157499</v>
      </c>
      <c r="L1486">
        <v>3</v>
      </c>
      <c r="M1486">
        <v>2</v>
      </c>
      <c r="N1486">
        <v>2</v>
      </c>
      <c r="O1486">
        <v>0</v>
      </c>
      <c r="P1486">
        <v>1</v>
      </c>
      <c r="Q1486" t="s">
        <v>198</v>
      </c>
      <c r="R1486">
        <v>0.11</v>
      </c>
      <c r="S1486">
        <v>8.3624505996704102</v>
      </c>
      <c r="T1486" s="8">
        <f t="shared" si="299"/>
        <v>0.31723130818596318</v>
      </c>
      <c r="U1486" s="8">
        <f t="shared" si="300"/>
        <v>0</v>
      </c>
      <c r="V1486" s="7" t="str">
        <f t="shared" si="301"/>
        <v/>
      </c>
      <c r="W1486" t="str">
        <f t="shared" si="302"/>
        <v>n.s.</v>
      </c>
      <c r="X1486" t="str">
        <f t="shared" si="303"/>
        <v>n.s.</v>
      </c>
      <c r="Y1486" t="str">
        <f t="shared" si="304"/>
        <v>n.s.</v>
      </c>
      <c r="Z1486" t="str">
        <f t="shared" si="305"/>
        <v>n.s.</v>
      </c>
      <c r="AA1486">
        <f t="shared" si="306"/>
        <v>1</v>
      </c>
      <c r="AB1486" t="s">
        <v>198</v>
      </c>
      <c r="AC1486" t="s">
        <v>198</v>
      </c>
      <c r="AD1486">
        <v>0.31723130818596318</v>
      </c>
      <c r="AE1486" t="s">
        <v>198</v>
      </c>
      <c r="AF1486" t="s">
        <v>198</v>
      </c>
      <c r="AG1486" t="s">
        <v>198</v>
      </c>
      <c r="AH1486">
        <f t="shared" si="307"/>
        <v>1</v>
      </c>
      <c r="AI1486" t="s">
        <v>198</v>
      </c>
      <c r="AJ1486" t="s">
        <v>198</v>
      </c>
      <c r="AK1486">
        <v>0.20163386116965043</v>
      </c>
      <c r="AL1486" t="s">
        <v>198</v>
      </c>
      <c r="AM1486" t="s">
        <v>198</v>
      </c>
      <c r="AN1486" t="s">
        <v>198</v>
      </c>
      <c r="AO1486">
        <f t="shared" si="308"/>
        <v>1</v>
      </c>
      <c r="AP1486" t="s">
        <v>198</v>
      </c>
      <c r="AQ1486" t="s">
        <v>198</v>
      </c>
      <c r="AR1486">
        <v>1.1499999999999999</v>
      </c>
      <c r="AS1486" t="s">
        <v>198</v>
      </c>
      <c r="AT1486" t="s">
        <v>198</v>
      </c>
      <c r="AU1486" t="s">
        <v>198</v>
      </c>
      <c r="AV1486" t="s">
        <v>198</v>
      </c>
      <c r="AW1486" t="s">
        <v>198</v>
      </c>
      <c r="AX1486" t="s">
        <v>198</v>
      </c>
      <c r="BL1486" t="str">
        <f t="shared" si="309"/>
        <v/>
      </c>
      <c r="BM1486" t="str">
        <f t="shared" si="310"/>
        <v/>
      </c>
      <c r="BN1486" t="str">
        <f t="shared" si="311"/>
        <v/>
      </c>
      <c r="BO1486" t="s">
        <v>198</v>
      </c>
      <c r="BP1486" t="s">
        <v>198</v>
      </c>
      <c r="BQ1486" t="s">
        <v>198</v>
      </c>
    </row>
    <row r="1487" spans="1:69" hidden="1" x14ac:dyDescent="0.25">
      <c r="A1487"/>
      <c r="B1487" t="s">
        <v>3787</v>
      </c>
      <c r="C1487" t="s">
        <v>3788</v>
      </c>
      <c r="D1487" t="s">
        <v>198</v>
      </c>
      <c r="E1487" t="s">
        <v>198</v>
      </c>
      <c r="F1487" t="s">
        <v>198</v>
      </c>
      <c r="G1487" t="s">
        <v>1255</v>
      </c>
      <c r="H1487">
        <v>20.623000000000001</v>
      </c>
      <c r="I1487">
        <v>5.38</v>
      </c>
      <c r="J1487">
        <v>194</v>
      </c>
      <c r="K1487">
        <v>12.8865979381443</v>
      </c>
      <c r="L1487">
        <v>4</v>
      </c>
      <c r="M1487">
        <v>2</v>
      </c>
      <c r="N1487">
        <v>2</v>
      </c>
      <c r="O1487">
        <v>0</v>
      </c>
      <c r="P1487">
        <v>1</v>
      </c>
      <c r="Q1487" t="s">
        <v>198</v>
      </c>
      <c r="R1487">
        <v>0.66800000000000004</v>
      </c>
      <c r="S1487">
        <v>8.2099789381027204</v>
      </c>
      <c r="T1487" s="8">
        <f t="shared" si="299"/>
        <v>7.9820889861167199E-2</v>
      </c>
      <c r="U1487" s="8">
        <f t="shared" si="300"/>
        <v>6.6796327469298715</v>
      </c>
      <c r="V1487" s="7">
        <f t="shared" si="301"/>
        <v>0.98059821788591561</v>
      </c>
      <c r="W1487" t="str">
        <f t="shared" si="302"/>
        <v>n.s.</v>
      </c>
      <c r="X1487" t="str">
        <f t="shared" si="303"/>
        <v>n.s.</v>
      </c>
      <c r="Y1487" t="str">
        <f t="shared" si="304"/>
        <v>n.s.</v>
      </c>
      <c r="Z1487" t="str">
        <f t="shared" si="305"/>
        <v>n.s.</v>
      </c>
      <c r="AA1487">
        <f t="shared" si="306"/>
        <v>2</v>
      </c>
      <c r="AB1487" t="s">
        <v>198</v>
      </c>
      <c r="AC1487" t="s">
        <v>198</v>
      </c>
      <c r="AD1487">
        <v>6.7594536367910383</v>
      </c>
      <c r="AE1487" t="s">
        <v>198</v>
      </c>
      <c r="AF1487" t="s">
        <v>198</v>
      </c>
      <c r="AG1487">
        <v>-6.5998118570687039</v>
      </c>
      <c r="AH1487">
        <f t="shared" si="307"/>
        <v>2</v>
      </c>
      <c r="AI1487" t="s">
        <v>198</v>
      </c>
      <c r="AJ1487" t="s">
        <v>198</v>
      </c>
      <c r="AK1487">
        <v>6.6438561897747253</v>
      </c>
      <c r="AL1487" t="s">
        <v>198</v>
      </c>
      <c r="AM1487" t="s">
        <v>198</v>
      </c>
      <c r="AN1487">
        <v>-6.6438561897747253</v>
      </c>
      <c r="AO1487">
        <f t="shared" si="308"/>
        <v>2</v>
      </c>
      <c r="AP1487" t="s">
        <v>198</v>
      </c>
      <c r="AQ1487" t="s">
        <v>198</v>
      </c>
      <c r="AR1487">
        <v>100</v>
      </c>
      <c r="AS1487" t="s">
        <v>198</v>
      </c>
      <c r="AT1487" t="s">
        <v>198</v>
      </c>
      <c r="AU1487">
        <v>100</v>
      </c>
      <c r="AV1487" t="s">
        <v>198</v>
      </c>
      <c r="AW1487" t="s">
        <v>1254</v>
      </c>
      <c r="AX1487" t="s">
        <v>198</v>
      </c>
      <c r="BL1487" t="str">
        <f t="shared" si="309"/>
        <v/>
      </c>
      <c r="BM1487" t="str">
        <f t="shared" si="310"/>
        <v/>
      </c>
      <c r="BN1487">
        <f t="shared" si="311"/>
        <v>-6.6438561897747253</v>
      </c>
      <c r="BO1487" t="s">
        <v>198</v>
      </c>
      <c r="BP1487" t="s">
        <v>198</v>
      </c>
      <c r="BQ1487">
        <v>6.6438561897747253</v>
      </c>
    </row>
    <row r="1488" spans="1:69" hidden="1" x14ac:dyDescent="0.25">
      <c r="A1488"/>
      <c r="B1488" t="s">
        <v>3789</v>
      </c>
      <c r="C1488" t="s">
        <v>3790</v>
      </c>
      <c r="D1488" t="s">
        <v>198</v>
      </c>
      <c r="E1488" t="s">
        <v>198</v>
      </c>
      <c r="F1488" t="s">
        <v>198</v>
      </c>
      <c r="G1488" t="s">
        <v>3210</v>
      </c>
      <c r="H1488">
        <v>54.127000000000002</v>
      </c>
      <c r="I1488">
        <v>8.24</v>
      </c>
      <c r="J1488">
        <v>500</v>
      </c>
      <c r="K1488">
        <v>6</v>
      </c>
      <c r="L1488">
        <v>2</v>
      </c>
      <c r="M1488">
        <v>2</v>
      </c>
      <c r="N1488">
        <v>2</v>
      </c>
      <c r="O1488">
        <v>0</v>
      </c>
      <c r="P1488">
        <v>1</v>
      </c>
      <c r="Q1488" t="s">
        <v>198</v>
      </c>
      <c r="R1488">
        <v>0.23300000000000001</v>
      </c>
      <c r="S1488">
        <v>2.0056123733520499</v>
      </c>
      <c r="T1488" s="8">
        <f t="shared" si="299"/>
        <v>-0.66811121510343574</v>
      </c>
      <c r="U1488" s="8">
        <f t="shared" si="300"/>
        <v>0.23370839095766091</v>
      </c>
      <c r="V1488" s="7">
        <f t="shared" si="301"/>
        <v>9.1200077195016053E-4</v>
      </c>
      <c r="W1488" t="str">
        <f t="shared" si="302"/>
        <v>n.s.</v>
      </c>
      <c r="X1488" t="str">
        <f t="shared" si="303"/>
        <v>n.s.</v>
      </c>
      <c r="Y1488" t="str">
        <f t="shared" si="304"/>
        <v>n.s.</v>
      </c>
      <c r="Z1488" t="str">
        <f t="shared" si="305"/>
        <v>n.s.</v>
      </c>
      <c r="AA1488">
        <f t="shared" si="306"/>
        <v>2</v>
      </c>
      <c r="AB1488" t="s">
        <v>198</v>
      </c>
      <c r="AC1488" t="s">
        <v>198</v>
      </c>
      <c r="AD1488">
        <v>-0.90181960606109657</v>
      </c>
      <c r="AE1488" t="s">
        <v>198</v>
      </c>
      <c r="AF1488">
        <v>-0.43440282414577497</v>
      </c>
      <c r="AG1488" t="s">
        <v>198</v>
      </c>
      <c r="AH1488">
        <f t="shared" si="307"/>
        <v>2</v>
      </c>
      <c r="AI1488" t="s">
        <v>198</v>
      </c>
      <c r="AJ1488" t="s">
        <v>198</v>
      </c>
      <c r="AK1488">
        <v>-1.0174170530774094</v>
      </c>
      <c r="AL1488" t="s">
        <v>198</v>
      </c>
      <c r="AM1488">
        <v>-0.63226821549951295</v>
      </c>
      <c r="AN1488" t="s">
        <v>198</v>
      </c>
      <c r="AO1488">
        <f t="shared" si="308"/>
        <v>2</v>
      </c>
      <c r="AP1488" t="s">
        <v>198</v>
      </c>
      <c r="AQ1488" t="s">
        <v>198</v>
      </c>
      <c r="AR1488">
        <v>0.49399999999999999</v>
      </c>
      <c r="AS1488" t="s">
        <v>198</v>
      </c>
      <c r="AT1488">
        <v>1.55</v>
      </c>
      <c r="AU1488" t="s">
        <v>198</v>
      </c>
      <c r="AV1488" t="s">
        <v>1364</v>
      </c>
      <c r="AW1488" t="s">
        <v>1254</v>
      </c>
      <c r="AX1488" t="s">
        <v>198</v>
      </c>
      <c r="BL1488" t="str">
        <f t="shared" si="309"/>
        <v/>
      </c>
      <c r="BM1488">
        <f t="shared" si="310"/>
        <v>-0.63226821549951295</v>
      </c>
      <c r="BN1488" t="str">
        <f t="shared" si="311"/>
        <v/>
      </c>
      <c r="BO1488" t="s">
        <v>198</v>
      </c>
      <c r="BP1488">
        <v>0.63226821549951295</v>
      </c>
      <c r="BQ1488" t="s">
        <v>198</v>
      </c>
    </row>
    <row r="1489" spans="1:69" hidden="1" x14ac:dyDescent="0.25">
      <c r="A1489"/>
      <c r="B1489" t="s">
        <v>3791</v>
      </c>
      <c r="C1489" t="s">
        <v>3792</v>
      </c>
      <c r="D1489" t="s">
        <v>198</v>
      </c>
      <c r="E1489" t="s">
        <v>198</v>
      </c>
      <c r="F1489" t="s">
        <v>198</v>
      </c>
      <c r="G1489" t="s">
        <v>198</v>
      </c>
      <c r="H1489">
        <v>41.776000000000003</v>
      </c>
      <c r="I1489">
        <v>10.26</v>
      </c>
      <c r="J1489">
        <v>380</v>
      </c>
      <c r="K1489">
        <v>4.7368421052631602</v>
      </c>
      <c r="L1489">
        <v>3</v>
      </c>
      <c r="M1489">
        <v>1</v>
      </c>
      <c r="N1489">
        <v>1</v>
      </c>
      <c r="O1489">
        <v>0</v>
      </c>
      <c r="P1489">
        <v>1</v>
      </c>
      <c r="Q1489" t="s">
        <v>198</v>
      </c>
      <c r="R1489">
        <v>0.17199999999999999</v>
      </c>
      <c r="S1489">
        <v>6.8750413656234697</v>
      </c>
      <c r="T1489" s="8">
        <f t="shared" si="299"/>
        <v>-0.13104140230122668</v>
      </c>
      <c r="U1489" s="8">
        <f t="shared" si="300"/>
        <v>0</v>
      </c>
      <c r="V1489" s="7" t="str">
        <f t="shared" si="301"/>
        <v/>
      </c>
      <c r="W1489" t="str">
        <f t="shared" si="302"/>
        <v>n.s.</v>
      </c>
      <c r="X1489" t="str">
        <f t="shared" si="303"/>
        <v>n.s.</v>
      </c>
      <c r="Y1489" t="str">
        <f t="shared" si="304"/>
        <v>n.s.</v>
      </c>
      <c r="Z1489" t="str">
        <f t="shared" si="305"/>
        <v>n.s.</v>
      </c>
      <c r="AA1489">
        <f t="shared" si="306"/>
        <v>1</v>
      </c>
      <c r="AB1489">
        <v>-0.13104140230122668</v>
      </c>
      <c r="AC1489" t="s">
        <v>198</v>
      </c>
      <c r="AD1489" t="s">
        <v>198</v>
      </c>
      <c r="AE1489" t="s">
        <v>198</v>
      </c>
      <c r="AF1489" t="s">
        <v>198</v>
      </c>
      <c r="AG1489" t="s">
        <v>198</v>
      </c>
      <c r="AH1489">
        <f t="shared" si="307"/>
        <v>1</v>
      </c>
      <c r="AI1489">
        <v>-0.37145968073723962</v>
      </c>
      <c r="AJ1489" t="s">
        <v>198</v>
      </c>
      <c r="AK1489" t="s">
        <v>198</v>
      </c>
      <c r="AL1489" t="s">
        <v>198</v>
      </c>
      <c r="AM1489" t="s">
        <v>198</v>
      </c>
      <c r="AN1489" t="s">
        <v>198</v>
      </c>
      <c r="AO1489">
        <f t="shared" si="308"/>
        <v>1</v>
      </c>
      <c r="AP1489">
        <v>0.77300000000000002</v>
      </c>
      <c r="AQ1489" t="s">
        <v>198</v>
      </c>
      <c r="AR1489" t="s">
        <v>198</v>
      </c>
      <c r="AS1489" t="s">
        <v>198</v>
      </c>
      <c r="AT1489" t="s">
        <v>198</v>
      </c>
      <c r="AU1489" t="s">
        <v>198</v>
      </c>
      <c r="AV1489" t="s">
        <v>198</v>
      </c>
      <c r="AW1489" t="s">
        <v>198</v>
      </c>
      <c r="AX1489" t="s">
        <v>198</v>
      </c>
      <c r="BL1489" t="str">
        <f t="shared" si="309"/>
        <v/>
      </c>
      <c r="BM1489" t="str">
        <f t="shared" si="310"/>
        <v/>
      </c>
      <c r="BN1489" t="str">
        <f t="shared" si="311"/>
        <v/>
      </c>
      <c r="BO1489" t="s">
        <v>198</v>
      </c>
      <c r="BP1489" t="s">
        <v>198</v>
      </c>
      <c r="BQ1489" t="s">
        <v>198</v>
      </c>
    </row>
    <row r="1490" spans="1:69" hidden="1" x14ac:dyDescent="0.25">
      <c r="A1490"/>
      <c r="B1490" t="s">
        <v>3793</v>
      </c>
      <c r="C1490" t="s">
        <v>3794</v>
      </c>
      <c r="D1490" t="s">
        <v>198</v>
      </c>
      <c r="E1490" t="s">
        <v>198</v>
      </c>
      <c r="F1490" t="s">
        <v>198</v>
      </c>
      <c r="G1490" t="s">
        <v>3795</v>
      </c>
      <c r="H1490">
        <v>43.256</v>
      </c>
      <c r="I1490">
        <v>5.26</v>
      </c>
      <c r="J1490">
        <v>420</v>
      </c>
      <c r="K1490">
        <v>3.8095238095238102</v>
      </c>
      <c r="L1490">
        <v>2</v>
      </c>
      <c r="M1490">
        <v>1</v>
      </c>
      <c r="N1490">
        <v>1</v>
      </c>
      <c r="O1490">
        <v>0</v>
      </c>
      <c r="P1490">
        <v>1</v>
      </c>
      <c r="Q1490" t="s">
        <v>198</v>
      </c>
      <c r="R1490">
        <v>0.129</v>
      </c>
      <c r="S1490">
        <v>6.2587597370147696</v>
      </c>
      <c r="T1490" s="8">
        <f t="shared" si="299"/>
        <v>0.25861395680052679</v>
      </c>
      <c r="U1490" s="8">
        <f t="shared" si="300"/>
        <v>6.7868726995589386</v>
      </c>
      <c r="V1490" s="7">
        <f t="shared" si="301"/>
        <v>0.93820364614762208</v>
      </c>
      <c r="W1490" t="str">
        <f t="shared" si="302"/>
        <v>n.s.</v>
      </c>
      <c r="X1490" t="str">
        <f t="shared" si="303"/>
        <v>n.s.</v>
      </c>
      <c r="Y1490" t="str">
        <f t="shared" si="304"/>
        <v>n.s.</v>
      </c>
      <c r="Z1490" t="str">
        <f t="shared" si="305"/>
        <v>n.s.</v>
      </c>
      <c r="AA1490">
        <f t="shared" si="306"/>
        <v>2</v>
      </c>
      <c r="AB1490" t="s">
        <v>198</v>
      </c>
      <c r="AC1490" t="s">
        <v>198</v>
      </c>
      <c r="AD1490">
        <v>-6.5282587427584113</v>
      </c>
      <c r="AE1490">
        <v>7.0454866563594649</v>
      </c>
      <c r="AF1490" t="s">
        <v>198</v>
      </c>
      <c r="AG1490" t="s">
        <v>198</v>
      </c>
      <c r="AH1490">
        <f t="shared" si="307"/>
        <v>2</v>
      </c>
      <c r="AI1490" t="s">
        <v>198</v>
      </c>
      <c r="AJ1490" t="s">
        <v>198</v>
      </c>
      <c r="AK1490">
        <v>-6.6438561897747244</v>
      </c>
      <c r="AL1490">
        <v>6.6438561897747244</v>
      </c>
      <c r="AM1490" t="s">
        <v>198</v>
      </c>
      <c r="AN1490" t="s">
        <v>198</v>
      </c>
      <c r="AO1490">
        <f t="shared" si="308"/>
        <v>2</v>
      </c>
      <c r="AP1490" t="s">
        <v>198</v>
      </c>
      <c r="AQ1490" t="s">
        <v>198</v>
      </c>
      <c r="AR1490">
        <v>0.01</v>
      </c>
      <c r="AS1490">
        <v>0.01</v>
      </c>
      <c r="AT1490" t="s">
        <v>198</v>
      </c>
      <c r="AU1490" t="s">
        <v>198</v>
      </c>
      <c r="AV1490" t="s">
        <v>1309</v>
      </c>
      <c r="AW1490" t="s">
        <v>350</v>
      </c>
      <c r="AX1490" t="s">
        <v>1660</v>
      </c>
      <c r="BL1490">
        <f t="shared" si="309"/>
        <v>6.6438561897747244</v>
      </c>
      <c r="BM1490" t="str">
        <f t="shared" si="310"/>
        <v/>
      </c>
      <c r="BN1490" t="str">
        <f t="shared" si="311"/>
        <v/>
      </c>
      <c r="BO1490">
        <v>-6.6438561897747244</v>
      </c>
      <c r="BP1490" t="s">
        <v>198</v>
      </c>
      <c r="BQ1490" t="s">
        <v>198</v>
      </c>
    </row>
    <row r="1491" spans="1:69" x14ac:dyDescent="0.25">
      <c r="B1491" t="s">
        <v>3796</v>
      </c>
      <c r="C1491" t="s">
        <v>3797</v>
      </c>
      <c r="D1491" t="s">
        <v>198</v>
      </c>
      <c r="E1491" t="s">
        <v>198</v>
      </c>
      <c r="F1491" t="s">
        <v>198</v>
      </c>
      <c r="G1491" t="s">
        <v>198</v>
      </c>
      <c r="H1491">
        <v>221.08600000000001</v>
      </c>
      <c r="I1491">
        <v>6.07</v>
      </c>
      <c r="J1491">
        <v>2041</v>
      </c>
      <c r="K1491">
        <v>0.68593826555610005</v>
      </c>
      <c r="L1491">
        <v>9</v>
      </c>
      <c r="M1491">
        <v>2</v>
      </c>
      <c r="N1491">
        <v>2</v>
      </c>
      <c r="O1491">
        <v>0</v>
      </c>
      <c r="P1491">
        <v>1</v>
      </c>
      <c r="Q1491" t="s">
        <v>198</v>
      </c>
      <c r="R1491">
        <v>5.8000000000000003E-2</v>
      </c>
      <c r="S1491">
        <v>12.4556373357773</v>
      </c>
      <c r="T1491" s="8">
        <f t="shared" si="299"/>
        <v>1.2724763514708177</v>
      </c>
      <c r="U1491" s="8">
        <f t="shared" si="300"/>
        <v>0.43409322854801541</v>
      </c>
      <c r="V1491" s="7">
        <f t="shared" si="301"/>
        <v>1.1212413940400345E-4</v>
      </c>
      <c r="W1491" t="str">
        <f t="shared" si="302"/>
        <v>REGULATED</v>
      </c>
      <c r="X1491" t="str">
        <f t="shared" si="303"/>
        <v>REGULATED</v>
      </c>
      <c r="Y1491" t="str">
        <f t="shared" si="304"/>
        <v>REGULATED</v>
      </c>
      <c r="Z1491" t="str">
        <f t="shared" si="305"/>
        <v>REGULATED</v>
      </c>
      <c r="AA1491">
        <f t="shared" si="306"/>
        <v>5</v>
      </c>
      <c r="AB1491">
        <v>1.6072300515631401</v>
      </c>
      <c r="AC1491">
        <v>1.7145279215164386</v>
      </c>
      <c r="AD1491">
        <v>0.70344245627059021</v>
      </c>
      <c r="AE1491" t="s">
        <v>198</v>
      </c>
      <c r="AF1491">
        <v>1.5489398319006169</v>
      </c>
      <c r="AG1491">
        <v>0.7882414961033033</v>
      </c>
      <c r="AH1491">
        <f t="shared" si="307"/>
        <v>5</v>
      </c>
      <c r="AI1491">
        <v>1.3668117731271272</v>
      </c>
      <c r="AJ1491">
        <v>1.3988975712024732</v>
      </c>
      <c r="AK1491">
        <v>0.58784500925427741</v>
      </c>
      <c r="AL1491" t="s">
        <v>198</v>
      </c>
      <c r="AM1491">
        <v>1.3510744405468789</v>
      </c>
      <c r="AN1491">
        <v>0.74419716339728204</v>
      </c>
      <c r="AO1491">
        <f t="shared" si="308"/>
        <v>5</v>
      </c>
      <c r="AP1491">
        <v>2.5790000000000002</v>
      </c>
      <c r="AQ1491">
        <v>2.637</v>
      </c>
      <c r="AR1491">
        <v>1.5029999999999999</v>
      </c>
      <c r="AS1491" t="s">
        <v>198</v>
      </c>
      <c r="AT1491">
        <v>0.39200000000000002</v>
      </c>
      <c r="AU1491">
        <v>0.59699999999999998</v>
      </c>
      <c r="AV1491" t="s">
        <v>1999</v>
      </c>
      <c r="AW1491" t="s">
        <v>198</v>
      </c>
      <c r="AX1491" t="s">
        <v>1604</v>
      </c>
      <c r="BL1491" t="str">
        <f t="shared" si="309"/>
        <v/>
      </c>
      <c r="BM1491">
        <f t="shared" si="310"/>
        <v>1.3510744405468789</v>
      </c>
      <c r="BN1491">
        <f t="shared" si="311"/>
        <v>0.74419716339728204</v>
      </c>
      <c r="BO1491" t="s">
        <v>198</v>
      </c>
      <c r="BP1491">
        <v>-1.3510744405468789</v>
      </c>
      <c r="BQ1491">
        <v>-0.74419716339728204</v>
      </c>
    </row>
    <row r="1492" spans="1:69" hidden="1" x14ac:dyDescent="0.25">
      <c r="A1492"/>
      <c r="B1492" t="s">
        <v>3798</v>
      </c>
      <c r="C1492" t="s">
        <v>3799</v>
      </c>
      <c r="D1492" t="s">
        <v>198</v>
      </c>
      <c r="E1492" t="s">
        <v>198</v>
      </c>
      <c r="F1492" t="s">
        <v>198</v>
      </c>
      <c r="G1492" t="s">
        <v>3800</v>
      </c>
      <c r="H1492">
        <v>80.835999999999999</v>
      </c>
      <c r="I1492">
        <v>8.1199999999999992</v>
      </c>
      <c r="J1492">
        <v>737</v>
      </c>
      <c r="K1492">
        <v>1.08548168249661</v>
      </c>
      <c r="L1492">
        <v>5</v>
      </c>
      <c r="M1492">
        <v>1</v>
      </c>
      <c r="N1492">
        <v>1</v>
      </c>
      <c r="O1492">
        <v>0</v>
      </c>
      <c r="P1492">
        <v>1</v>
      </c>
      <c r="Q1492" t="s">
        <v>198</v>
      </c>
      <c r="R1492">
        <v>9.4E-2</v>
      </c>
      <c r="S1492">
        <v>11.2074350118637</v>
      </c>
      <c r="T1492" s="8">
        <f t="shared" si="299"/>
        <v>0.99701314770447136</v>
      </c>
      <c r="U1492" s="8">
        <f t="shared" si="300"/>
        <v>0.71187903665559571</v>
      </c>
      <c r="V1492" s="7">
        <f t="shared" si="301"/>
        <v>1.5384661955384757E-2</v>
      </c>
      <c r="W1492" t="str">
        <f t="shared" si="302"/>
        <v>n.s.</v>
      </c>
      <c r="X1492" t="str">
        <f t="shared" si="303"/>
        <v>n.s.</v>
      </c>
      <c r="Y1492" t="str">
        <f t="shared" si="304"/>
        <v>n.s.</v>
      </c>
      <c r="Z1492" t="str">
        <f t="shared" si="305"/>
        <v>n.s.</v>
      </c>
      <c r="AA1492">
        <f t="shared" si="306"/>
        <v>4</v>
      </c>
      <c r="AB1492">
        <v>1.2483313600792778</v>
      </c>
      <c r="AC1492">
        <v>2.0306451002248589</v>
      </c>
      <c r="AD1492" t="s">
        <v>198</v>
      </c>
      <c r="AE1492" t="s">
        <v>198</v>
      </c>
      <c r="AF1492">
        <v>0.5415978565594487</v>
      </c>
      <c r="AG1492">
        <v>0.16747827395430023</v>
      </c>
      <c r="AH1492">
        <f t="shared" si="307"/>
        <v>4</v>
      </c>
      <c r="AI1492">
        <v>1.0079130816432649</v>
      </c>
      <c r="AJ1492">
        <v>1.7150147499108936</v>
      </c>
      <c r="AK1492" t="s">
        <v>198</v>
      </c>
      <c r="AL1492" t="s">
        <v>198</v>
      </c>
      <c r="AM1492">
        <v>0.34373246520571071</v>
      </c>
      <c r="AN1492">
        <v>0.12343394124827903</v>
      </c>
      <c r="AO1492">
        <f t="shared" si="308"/>
        <v>4</v>
      </c>
      <c r="AP1492">
        <v>2.0110000000000001</v>
      </c>
      <c r="AQ1492">
        <v>3.2829999999999999</v>
      </c>
      <c r="AR1492" t="s">
        <v>198</v>
      </c>
      <c r="AS1492" t="s">
        <v>198</v>
      </c>
      <c r="AT1492">
        <v>0.78800000000000003</v>
      </c>
      <c r="AU1492">
        <v>0.91800000000000004</v>
      </c>
      <c r="AV1492" t="s">
        <v>218</v>
      </c>
      <c r="AW1492" t="s">
        <v>198</v>
      </c>
      <c r="AX1492" t="s">
        <v>1437</v>
      </c>
      <c r="BL1492" t="str">
        <f t="shared" si="309"/>
        <v/>
      </c>
      <c r="BM1492">
        <f t="shared" si="310"/>
        <v>0.34373246520571071</v>
      </c>
      <c r="BN1492">
        <f t="shared" si="311"/>
        <v>0.12343394124827903</v>
      </c>
      <c r="BO1492" t="s">
        <v>198</v>
      </c>
      <c r="BP1492">
        <v>-0.34373246520571071</v>
      </c>
      <c r="BQ1492">
        <v>-0.12343394124827903</v>
      </c>
    </row>
    <row r="1493" spans="1:69" hidden="1" x14ac:dyDescent="0.25">
      <c r="A1493"/>
      <c r="B1493" t="s">
        <v>3801</v>
      </c>
      <c r="C1493" t="s">
        <v>3802</v>
      </c>
      <c r="D1493" t="s">
        <v>198</v>
      </c>
      <c r="E1493" t="s">
        <v>198</v>
      </c>
      <c r="F1493" t="s">
        <v>198</v>
      </c>
      <c r="G1493" t="s">
        <v>3803</v>
      </c>
      <c r="H1493">
        <v>108.66</v>
      </c>
      <c r="I1493">
        <v>4.74</v>
      </c>
      <c r="J1493">
        <v>982</v>
      </c>
      <c r="K1493">
        <v>1.73116089613035</v>
      </c>
      <c r="L1493">
        <v>1</v>
      </c>
      <c r="M1493">
        <v>1</v>
      </c>
      <c r="N1493">
        <v>1</v>
      </c>
      <c r="O1493">
        <v>0</v>
      </c>
      <c r="P1493">
        <v>1</v>
      </c>
      <c r="Q1493" t="s">
        <v>198</v>
      </c>
      <c r="R1493">
        <v>5.0999999999999997E-2</v>
      </c>
      <c r="S1493">
        <v>4.5093283653259304</v>
      </c>
      <c r="T1493" s="8">
        <f t="shared" si="299"/>
        <v>0.72905784723750577</v>
      </c>
      <c r="U1493" s="8">
        <f t="shared" si="300"/>
        <v>0</v>
      </c>
      <c r="V1493" s="7" t="str">
        <f t="shared" si="301"/>
        <v/>
      </c>
      <c r="W1493" t="str">
        <f t="shared" si="302"/>
        <v>n.s.</v>
      </c>
      <c r="X1493" t="str">
        <f t="shared" si="303"/>
        <v>n.s.</v>
      </c>
      <c r="Y1493" t="str">
        <f t="shared" si="304"/>
        <v>n.s.</v>
      </c>
      <c r="Z1493" t="str">
        <f t="shared" si="305"/>
        <v>n.s.</v>
      </c>
      <c r="AA1493">
        <f t="shared" si="306"/>
        <v>1</v>
      </c>
      <c r="AB1493" t="s">
        <v>198</v>
      </c>
      <c r="AC1493" t="s">
        <v>198</v>
      </c>
      <c r="AD1493" t="s">
        <v>198</v>
      </c>
      <c r="AE1493" t="s">
        <v>198</v>
      </c>
      <c r="AF1493" t="s">
        <v>198</v>
      </c>
      <c r="AG1493">
        <v>0.72905784723750577</v>
      </c>
      <c r="AH1493">
        <f t="shared" si="307"/>
        <v>1</v>
      </c>
      <c r="AI1493" t="s">
        <v>198</v>
      </c>
      <c r="AJ1493" t="s">
        <v>198</v>
      </c>
      <c r="AK1493" t="s">
        <v>198</v>
      </c>
      <c r="AL1493" t="s">
        <v>198</v>
      </c>
      <c r="AM1493" t="s">
        <v>198</v>
      </c>
      <c r="AN1493">
        <v>0.68501351453148451</v>
      </c>
      <c r="AO1493">
        <f t="shared" si="308"/>
        <v>1</v>
      </c>
      <c r="AP1493" t="s">
        <v>198</v>
      </c>
      <c r="AQ1493" t="s">
        <v>198</v>
      </c>
      <c r="AR1493" t="s">
        <v>198</v>
      </c>
      <c r="AS1493" t="s">
        <v>198</v>
      </c>
      <c r="AT1493" t="s">
        <v>198</v>
      </c>
      <c r="AU1493">
        <v>0.622</v>
      </c>
      <c r="AV1493" t="s">
        <v>199</v>
      </c>
      <c r="AW1493" t="s">
        <v>198</v>
      </c>
      <c r="AX1493" t="s">
        <v>209</v>
      </c>
      <c r="BL1493" t="str">
        <f t="shared" si="309"/>
        <v/>
      </c>
      <c r="BM1493" t="str">
        <f t="shared" si="310"/>
        <v/>
      </c>
      <c r="BN1493">
        <f t="shared" si="311"/>
        <v>0.68501351453148451</v>
      </c>
      <c r="BO1493" t="s">
        <v>198</v>
      </c>
      <c r="BP1493" t="s">
        <v>198</v>
      </c>
      <c r="BQ1493">
        <v>-0.68501351453148451</v>
      </c>
    </row>
    <row r="1494" spans="1:69" hidden="1" x14ac:dyDescent="0.25">
      <c r="A1494"/>
      <c r="B1494" t="s">
        <v>3804</v>
      </c>
      <c r="C1494" t="s">
        <v>3805</v>
      </c>
      <c r="D1494" t="s">
        <v>198</v>
      </c>
      <c r="E1494" t="s">
        <v>198</v>
      </c>
      <c r="F1494" t="s">
        <v>198</v>
      </c>
      <c r="G1494" t="s">
        <v>3806</v>
      </c>
      <c r="H1494">
        <v>41.372999999999998</v>
      </c>
      <c r="I1494">
        <v>5.67</v>
      </c>
      <c r="J1494">
        <v>378</v>
      </c>
      <c r="K1494">
        <v>3.7037037037037002</v>
      </c>
      <c r="L1494">
        <v>2</v>
      </c>
      <c r="M1494">
        <v>1</v>
      </c>
      <c r="N1494">
        <v>1</v>
      </c>
      <c r="O1494">
        <v>0</v>
      </c>
      <c r="P1494">
        <v>1</v>
      </c>
      <c r="Q1494" t="s">
        <v>198</v>
      </c>
      <c r="R1494">
        <v>0.11</v>
      </c>
      <c r="S1494">
        <v>8.2081236839294398</v>
      </c>
      <c r="T1494" s="8">
        <f t="shared" si="299"/>
        <v>-0.72157174316721073</v>
      </c>
      <c r="U1494" s="8">
        <f t="shared" si="300"/>
        <v>0.33490927879261656</v>
      </c>
      <c r="V1494" s="7">
        <f t="shared" si="301"/>
        <v>3.8086883150443189E-3</v>
      </c>
      <c r="W1494" t="str">
        <f t="shared" si="302"/>
        <v>n.s.</v>
      </c>
      <c r="X1494" t="str">
        <f t="shared" si="303"/>
        <v>n.s.</v>
      </c>
      <c r="Y1494" t="str">
        <f t="shared" si="304"/>
        <v>n.s.</v>
      </c>
      <c r="Z1494" t="str">
        <f t="shared" si="305"/>
        <v>n.s.</v>
      </c>
      <c r="AA1494">
        <f t="shared" si="306"/>
        <v>2</v>
      </c>
      <c r="AB1494">
        <v>-1.0564810219598273</v>
      </c>
      <c r="AC1494" t="s">
        <v>198</v>
      </c>
      <c r="AD1494">
        <v>-0.38666246437459412</v>
      </c>
      <c r="AE1494" t="s">
        <v>198</v>
      </c>
      <c r="AF1494" t="s">
        <v>198</v>
      </c>
      <c r="AG1494" t="s">
        <v>198</v>
      </c>
      <c r="AH1494">
        <f t="shared" si="307"/>
        <v>2</v>
      </c>
      <c r="AI1494">
        <v>-1.2968993003958402</v>
      </c>
      <c r="AJ1494" t="s">
        <v>198</v>
      </c>
      <c r="AK1494">
        <v>-0.50225991139090687</v>
      </c>
      <c r="AL1494" t="s">
        <v>198</v>
      </c>
      <c r="AM1494" t="s">
        <v>198</v>
      </c>
      <c r="AN1494" t="s">
        <v>198</v>
      </c>
      <c r="AO1494">
        <f t="shared" si="308"/>
        <v>2</v>
      </c>
      <c r="AP1494">
        <v>0.40699999999999997</v>
      </c>
      <c r="AQ1494" t="s">
        <v>198</v>
      </c>
      <c r="AR1494">
        <v>0.70599999999999996</v>
      </c>
      <c r="AS1494" t="s">
        <v>198</v>
      </c>
      <c r="AT1494" t="s">
        <v>198</v>
      </c>
      <c r="AU1494" t="s">
        <v>198</v>
      </c>
      <c r="AV1494" t="s">
        <v>199</v>
      </c>
      <c r="AW1494" t="s">
        <v>198</v>
      </c>
      <c r="AX1494" t="s">
        <v>209</v>
      </c>
      <c r="BL1494" t="str">
        <f t="shared" si="309"/>
        <v/>
      </c>
      <c r="BM1494" t="str">
        <f t="shared" si="310"/>
        <v/>
      </c>
      <c r="BN1494" t="str">
        <f t="shared" si="311"/>
        <v/>
      </c>
      <c r="BO1494" t="s">
        <v>198</v>
      </c>
      <c r="BP1494" t="s">
        <v>198</v>
      </c>
      <c r="BQ1494" t="s">
        <v>198</v>
      </c>
    </row>
    <row r="1495" spans="1:69" hidden="1" x14ac:dyDescent="0.25">
      <c r="A1495"/>
      <c r="B1495" t="s">
        <v>3807</v>
      </c>
      <c r="C1495" t="s">
        <v>3808</v>
      </c>
      <c r="D1495" t="s">
        <v>198</v>
      </c>
      <c r="E1495" t="s">
        <v>198</v>
      </c>
      <c r="F1495" t="s">
        <v>198</v>
      </c>
      <c r="G1495" t="s">
        <v>3809</v>
      </c>
      <c r="H1495">
        <v>67.093999999999994</v>
      </c>
      <c r="I1495">
        <v>6.8</v>
      </c>
      <c r="J1495">
        <v>620</v>
      </c>
      <c r="K1495">
        <v>2.2580645161290298</v>
      </c>
      <c r="L1495">
        <v>2</v>
      </c>
      <c r="M1495">
        <v>1</v>
      </c>
      <c r="N1495">
        <v>1</v>
      </c>
      <c r="O1495">
        <v>0</v>
      </c>
      <c r="P1495">
        <v>1</v>
      </c>
      <c r="Q1495" t="s">
        <v>198</v>
      </c>
      <c r="R1495">
        <v>0.13600000000000001</v>
      </c>
      <c r="S1495">
        <v>5.46832370758057</v>
      </c>
      <c r="T1495" s="8" t="str">
        <f t="shared" si="299"/>
        <v/>
      </c>
      <c r="U1495" s="8" t="str">
        <f t="shared" si="300"/>
        <v/>
      </c>
      <c r="V1495" s="7" t="str">
        <f t="shared" si="301"/>
        <v/>
      </c>
      <c r="W1495" t="str">
        <f t="shared" si="302"/>
        <v>n.q.</v>
      </c>
      <c r="X1495" t="str">
        <f t="shared" si="303"/>
        <v>n.q.</v>
      </c>
      <c r="Y1495" t="str">
        <f t="shared" si="304"/>
        <v>n.q.</v>
      </c>
      <c r="Z1495" t="str">
        <f t="shared" si="305"/>
        <v>n.q.</v>
      </c>
      <c r="AA1495">
        <f t="shared" si="306"/>
        <v>0</v>
      </c>
      <c r="AB1495" t="s">
        <v>198</v>
      </c>
      <c r="AC1495" t="s">
        <v>198</v>
      </c>
      <c r="AD1495" t="s">
        <v>198</v>
      </c>
      <c r="AE1495" t="s">
        <v>198</v>
      </c>
      <c r="AF1495" t="s">
        <v>198</v>
      </c>
      <c r="AG1495" t="s">
        <v>198</v>
      </c>
      <c r="AH1495">
        <f t="shared" si="307"/>
        <v>0</v>
      </c>
      <c r="AI1495" t="s">
        <v>198</v>
      </c>
      <c r="AJ1495" t="s">
        <v>198</v>
      </c>
      <c r="AK1495" t="s">
        <v>198</v>
      </c>
      <c r="AL1495" t="s">
        <v>198</v>
      </c>
      <c r="AM1495" t="s">
        <v>198</v>
      </c>
      <c r="AN1495" t="s">
        <v>198</v>
      </c>
      <c r="AO1495">
        <f t="shared" si="308"/>
        <v>0</v>
      </c>
      <c r="AP1495" t="s">
        <v>198</v>
      </c>
      <c r="AQ1495" t="s">
        <v>198</v>
      </c>
      <c r="AR1495" t="s">
        <v>198</v>
      </c>
      <c r="AS1495" t="s">
        <v>198</v>
      </c>
      <c r="AT1495" t="s">
        <v>198</v>
      </c>
      <c r="AU1495" t="s">
        <v>198</v>
      </c>
      <c r="AV1495" t="s">
        <v>199</v>
      </c>
      <c r="AW1495" t="s">
        <v>1254</v>
      </c>
      <c r="AX1495" t="s">
        <v>209</v>
      </c>
      <c r="BL1495" t="str">
        <f t="shared" si="309"/>
        <v/>
      </c>
      <c r="BM1495" t="str">
        <f t="shared" si="310"/>
        <v/>
      </c>
      <c r="BN1495" t="str">
        <f t="shared" si="311"/>
        <v/>
      </c>
      <c r="BO1495" t="s">
        <v>198</v>
      </c>
      <c r="BP1495" t="s">
        <v>198</v>
      </c>
      <c r="BQ1495" t="s">
        <v>198</v>
      </c>
    </row>
    <row r="1496" spans="1:69" hidden="1" x14ac:dyDescent="0.25">
      <c r="A1496"/>
      <c r="B1496" t="s">
        <v>3810</v>
      </c>
      <c r="C1496" t="s">
        <v>3811</v>
      </c>
      <c r="D1496" t="s">
        <v>198</v>
      </c>
      <c r="E1496" t="s">
        <v>198</v>
      </c>
      <c r="F1496" t="s">
        <v>198</v>
      </c>
      <c r="G1496" t="s">
        <v>1094</v>
      </c>
      <c r="H1496">
        <v>37.975000000000001</v>
      </c>
      <c r="I1496">
        <v>7.88</v>
      </c>
      <c r="J1496">
        <v>335</v>
      </c>
      <c r="K1496">
        <v>5.3731343283582103</v>
      </c>
      <c r="L1496">
        <v>1</v>
      </c>
      <c r="M1496">
        <v>1</v>
      </c>
      <c r="N1496">
        <v>1</v>
      </c>
      <c r="O1496">
        <v>0</v>
      </c>
      <c r="P1496">
        <v>1</v>
      </c>
      <c r="Q1496" t="s">
        <v>198</v>
      </c>
      <c r="R1496">
        <v>0.122</v>
      </c>
      <c r="S1496">
        <v>4.1337704658508301</v>
      </c>
      <c r="T1496" s="8">
        <f t="shared" si="299"/>
        <v>0.29902218366875671</v>
      </c>
      <c r="U1496" s="8">
        <f t="shared" si="300"/>
        <v>0</v>
      </c>
      <c r="V1496" s="7" t="str">
        <f t="shared" si="301"/>
        <v/>
      </c>
      <c r="W1496" t="str">
        <f t="shared" si="302"/>
        <v>n.s.</v>
      </c>
      <c r="X1496" t="str">
        <f t="shared" si="303"/>
        <v>n.s.</v>
      </c>
      <c r="Y1496" t="str">
        <f t="shared" si="304"/>
        <v>n.s.</v>
      </c>
      <c r="Z1496" t="str">
        <f t="shared" si="305"/>
        <v>n.s.</v>
      </c>
      <c r="AA1496">
        <f t="shared" si="306"/>
        <v>1</v>
      </c>
      <c r="AB1496" t="s">
        <v>198</v>
      </c>
      <c r="AC1496" t="s">
        <v>198</v>
      </c>
      <c r="AD1496" t="s">
        <v>198</v>
      </c>
      <c r="AE1496" t="s">
        <v>198</v>
      </c>
      <c r="AF1496" t="s">
        <v>198</v>
      </c>
      <c r="AG1496">
        <v>0.29902218366875671</v>
      </c>
      <c r="AH1496">
        <f t="shared" si="307"/>
        <v>1</v>
      </c>
      <c r="AI1496" t="s">
        <v>198</v>
      </c>
      <c r="AJ1496" t="s">
        <v>198</v>
      </c>
      <c r="AK1496" t="s">
        <v>198</v>
      </c>
      <c r="AL1496" t="s">
        <v>198</v>
      </c>
      <c r="AM1496" t="s">
        <v>198</v>
      </c>
      <c r="AN1496">
        <v>0.25497785096273551</v>
      </c>
      <c r="AO1496">
        <f t="shared" si="308"/>
        <v>1</v>
      </c>
      <c r="AP1496" t="s">
        <v>198</v>
      </c>
      <c r="AQ1496" t="s">
        <v>198</v>
      </c>
      <c r="AR1496" t="s">
        <v>198</v>
      </c>
      <c r="AS1496" t="s">
        <v>198</v>
      </c>
      <c r="AT1496" t="s">
        <v>198</v>
      </c>
      <c r="AU1496">
        <v>0.83799999999999997</v>
      </c>
      <c r="AV1496" t="s">
        <v>198</v>
      </c>
      <c r="AW1496" t="s">
        <v>198</v>
      </c>
      <c r="AX1496" t="s">
        <v>198</v>
      </c>
      <c r="BL1496" t="str">
        <f t="shared" si="309"/>
        <v/>
      </c>
      <c r="BM1496" t="str">
        <f t="shared" si="310"/>
        <v/>
      </c>
      <c r="BN1496">
        <f t="shared" si="311"/>
        <v>0.25497785096273551</v>
      </c>
      <c r="BO1496" t="s">
        <v>198</v>
      </c>
      <c r="BP1496" t="s">
        <v>198</v>
      </c>
      <c r="BQ1496">
        <v>-0.25497785096273551</v>
      </c>
    </row>
    <row r="1497" spans="1:69" hidden="1" x14ac:dyDescent="0.25">
      <c r="A1497"/>
      <c r="B1497" t="s">
        <v>3812</v>
      </c>
      <c r="C1497" t="s">
        <v>3813</v>
      </c>
      <c r="D1497" t="s">
        <v>198</v>
      </c>
      <c r="E1497" t="s">
        <v>198</v>
      </c>
      <c r="F1497" t="s">
        <v>198</v>
      </c>
      <c r="G1497" t="s">
        <v>1255</v>
      </c>
      <c r="H1497">
        <v>44.957000000000001</v>
      </c>
      <c r="I1497">
        <v>7.01</v>
      </c>
      <c r="J1497">
        <v>418</v>
      </c>
      <c r="K1497">
        <v>4.3062200956937797</v>
      </c>
      <c r="L1497">
        <v>4</v>
      </c>
      <c r="M1497">
        <v>2</v>
      </c>
      <c r="N1497">
        <v>1</v>
      </c>
      <c r="O1497">
        <v>1</v>
      </c>
      <c r="P1497">
        <v>1</v>
      </c>
      <c r="Q1497" t="s">
        <v>198</v>
      </c>
      <c r="R1497">
        <v>0.186</v>
      </c>
      <c r="S1497">
        <v>3.8434020280837999</v>
      </c>
      <c r="T1497" s="8">
        <f t="shared" si="299"/>
        <v>-1.7843307626416876</v>
      </c>
      <c r="U1497" s="8">
        <f t="shared" si="300"/>
        <v>3.2653535880757079</v>
      </c>
      <c r="V1497" s="7">
        <f t="shared" si="301"/>
        <v>0.27637327050283717</v>
      </c>
      <c r="W1497" t="str">
        <f t="shared" si="302"/>
        <v>n.s.</v>
      </c>
      <c r="X1497" t="str">
        <f t="shared" si="303"/>
        <v>n.s.</v>
      </c>
      <c r="Y1497" t="str">
        <f t="shared" si="304"/>
        <v>n.s.</v>
      </c>
      <c r="Z1497" t="str">
        <f t="shared" si="305"/>
        <v>n.s.</v>
      </c>
      <c r="AA1497">
        <f t="shared" si="306"/>
        <v>3</v>
      </c>
      <c r="AB1497">
        <v>-0.22552011914286885</v>
      </c>
      <c r="AC1497">
        <v>-6.3282258394607593</v>
      </c>
      <c r="AD1497" t="s">
        <v>198</v>
      </c>
      <c r="AE1497" t="s">
        <v>198</v>
      </c>
      <c r="AF1497">
        <v>1.2007536706785646</v>
      </c>
      <c r="AG1497" t="s">
        <v>198</v>
      </c>
      <c r="AH1497">
        <f t="shared" si="307"/>
        <v>3</v>
      </c>
      <c r="AI1497">
        <v>-0.46593839757888178</v>
      </c>
      <c r="AJ1497">
        <v>-6.6438561897747244</v>
      </c>
      <c r="AK1497" t="s">
        <v>198</v>
      </c>
      <c r="AL1497" t="s">
        <v>198</v>
      </c>
      <c r="AM1497">
        <v>1.0028882793248266</v>
      </c>
      <c r="AN1497" t="s">
        <v>198</v>
      </c>
      <c r="AO1497">
        <f t="shared" si="308"/>
        <v>3</v>
      </c>
      <c r="AP1497">
        <v>0.72399999999999998</v>
      </c>
      <c r="AQ1497">
        <v>0.01</v>
      </c>
      <c r="AR1497" t="s">
        <v>198</v>
      </c>
      <c r="AS1497" t="s">
        <v>198</v>
      </c>
      <c r="AT1497">
        <v>0.499</v>
      </c>
      <c r="AU1497" t="s">
        <v>198</v>
      </c>
      <c r="AV1497" t="s">
        <v>198</v>
      </c>
      <c r="AW1497" t="s">
        <v>1254</v>
      </c>
      <c r="AX1497" t="s">
        <v>198</v>
      </c>
      <c r="BL1497" t="str">
        <f t="shared" si="309"/>
        <v/>
      </c>
      <c r="BM1497">
        <f t="shared" si="310"/>
        <v>1.0028882793248266</v>
      </c>
      <c r="BN1497" t="str">
        <f t="shared" si="311"/>
        <v/>
      </c>
      <c r="BO1497" t="s">
        <v>198</v>
      </c>
      <c r="BP1497">
        <v>-1.0028882793248266</v>
      </c>
      <c r="BQ1497" t="s">
        <v>198</v>
      </c>
    </row>
    <row r="1498" spans="1:69" hidden="1" x14ac:dyDescent="0.25">
      <c r="A1498"/>
      <c r="B1498" t="s">
        <v>3814</v>
      </c>
      <c r="C1498" t="s">
        <v>3815</v>
      </c>
      <c r="D1498" t="s">
        <v>198</v>
      </c>
      <c r="E1498" t="s">
        <v>198</v>
      </c>
      <c r="F1498" t="s">
        <v>198</v>
      </c>
      <c r="G1498" t="s">
        <v>3816</v>
      </c>
      <c r="H1498">
        <v>97.683999999999997</v>
      </c>
      <c r="I1498">
        <v>5.57</v>
      </c>
      <c r="J1498">
        <v>861</v>
      </c>
      <c r="K1498">
        <v>1.27758420441347</v>
      </c>
      <c r="L1498">
        <v>3</v>
      </c>
      <c r="M1498">
        <v>1</v>
      </c>
      <c r="N1498">
        <v>1</v>
      </c>
      <c r="O1498">
        <v>0</v>
      </c>
      <c r="P1498">
        <v>1</v>
      </c>
      <c r="Q1498" t="s">
        <v>198</v>
      </c>
      <c r="R1498">
        <v>0.105</v>
      </c>
      <c r="S1498">
        <v>5.9740651845931998</v>
      </c>
      <c r="T1498" s="8" t="str">
        <f t="shared" si="299"/>
        <v/>
      </c>
      <c r="U1498" s="8" t="str">
        <f t="shared" si="300"/>
        <v/>
      </c>
      <c r="V1498" s="7" t="str">
        <f t="shared" si="301"/>
        <v/>
      </c>
      <c r="W1498" t="str">
        <f t="shared" si="302"/>
        <v>n.q.</v>
      </c>
      <c r="X1498" t="str">
        <f t="shared" si="303"/>
        <v>n.q.</v>
      </c>
      <c r="Y1498" t="str">
        <f t="shared" si="304"/>
        <v>n.q.</v>
      </c>
      <c r="Z1498" t="str">
        <f t="shared" si="305"/>
        <v>n.q.</v>
      </c>
      <c r="AA1498">
        <f t="shared" si="306"/>
        <v>0</v>
      </c>
      <c r="AB1498" t="s">
        <v>198</v>
      </c>
      <c r="AC1498" t="s">
        <v>198</v>
      </c>
      <c r="AD1498" t="s">
        <v>198</v>
      </c>
      <c r="AE1498" t="s">
        <v>198</v>
      </c>
      <c r="AF1498" t="s">
        <v>198</v>
      </c>
      <c r="AG1498" t="s">
        <v>198</v>
      </c>
      <c r="AH1498">
        <f t="shared" si="307"/>
        <v>0</v>
      </c>
      <c r="AI1498" t="s">
        <v>198</v>
      </c>
      <c r="AJ1498" t="s">
        <v>198</v>
      </c>
      <c r="AK1498" t="s">
        <v>198</v>
      </c>
      <c r="AL1498" t="s">
        <v>198</v>
      </c>
      <c r="AM1498" t="s">
        <v>198</v>
      </c>
      <c r="AN1498" t="s">
        <v>198</v>
      </c>
      <c r="AO1498">
        <f t="shared" si="308"/>
        <v>0</v>
      </c>
      <c r="AP1498" t="s">
        <v>198</v>
      </c>
      <c r="AQ1498" t="s">
        <v>198</v>
      </c>
      <c r="AR1498" t="s">
        <v>198</v>
      </c>
      <c r="AS1498" t="s">
        <v>198</v>
      </c>
      <c r="AT1498" t="s">
        <v>198</v>
      </c>
      <c r="AU1498" t="s">
        <v>198</v>
      </c>
      <c r="AV1498" t="s">
        <v>199</v>
      </c>
      <c r="AW1498" t="s">
        <v>198</v>
      </c>
      <c r="AX1498" t="s">
        <v>198</v>
      </c>
      <c r="BL1498" t="str">
        <f t="shared" si="309"/>
        <v/>
      </c>
      <c r="BM1498" t="str">
        <f t="shared" si="310"/>
        <v/>
      </c>
      <c r="BN1498" t="str">
        <f t="shared" si="311"/>
        <v/>
      </c>
      <c r="BO1498" t="s">
        <v>198</v>
      </c>
      <c r="BP1498" t="s">
        <v>198</v>
      </c>
      <c r="BQ1498" t="s">
        <v>198</v>
      </c>
    </row>
    <row r="1499" spans="1:69" hidden="1" x14ac:dyDescent="0.25">
      <c r="A1499"/>
      <c r="B1499" t="s">
        <v>3817</v>
      </c>
      <c r="C1499" t="s">
        <v>3818</v>
      </c>
      <c r="D1499" t="s">
        <v>198</v>
      </c>
      <c r="E1499" t="s">
        <v>198</v>
      </c>
      <c r="F1499" t="s">
        <v>198</v>
      </c>
      <c r="G1499" t="s">
        <v>198</v>
      </c>
      <c r="H1499">
        <v>76.676000000000002</v>
      </c>
      <c r="I1499">
        <v>9.42</v>
      </c>
      <c r="J1499">
        <v>691</v>
      </c>
      <c r="K1499">
        <v>4.0520984081042002</v>
      </c>
      <c r="L1499">
        <v>4</v>
      </c>
      <c r="M1499">
        <v>1</v>
      </c>
      <c r="N1499">
        <v>1</v>
      </c>
      <c r="O1499">
        <v>0</v>
      </c>
      <c r="P1499">
        <v>1</v>
      </c>
      <c r="Q1499" t="s">
        <v>198</v>
      </c>
      <c r="R1499">
        <v>6.2E-2</v>
      </c>
      <c r="S1499">
        <v>18.7625524997711</v>
      </c>
      <c r="T1499" s="8" t="str">
        <f t="shared" si="299"/>
        <v/>
      </c>
      <c r="U1499" s="8" t="str">
        <f t="shared" si="300"/>
        <v/>
      </c>
      <c r="V1499" s="7" t="str">
        <f t="shared" si="301"/>
        <v/>
      </c>
      <c r="W1499" t="str">
        <f t="shared" si="302"/>
        <v>n.q.</v>
      </c>
      <c r="X1499" t="str">
        <f t="shared" si="303"/>
        <v>n.q.</v>
      </c>
      <c r="Y1499" t="str">
        <f t="shared" si="304"/>
        <v>n.q.</v>
      </c>
      <c r="Z1499" t="str">
        <f t="shared" si="305"/>
        <v>n.q.</v>
      </c>
      <c r="AA1499">
        <f t="shared" si="306"/>
        <v>0</v>
      </c>
      <c r="AB1499" t="s">
        <v>198</v>
      </c>
      <c r="AC1499" t="s">
        <v>198</v>
      </c>
      <c r="AD1499" t="s">
        <v>198</v>
      </c>
      <c r="AE1499" t="s">
        <v>198</v>
      </c>
      <c r="AF1499" t="s">
        <v>198</v>
      </c>
      <c r="AG1499" t="s">
        <v>198</v>
      </c>
      <c r="AH1499">
        <f t="shared" si="307"/>
        <v>0</v>
      </c>
      <c r="AI1499" t="s">
        <v>198</v>
      </c>
      <c r="AJ1499" t="s">
        <v>198</v>
      </c>
      <c r="AK1499" t="s">
        <v>198</v>
      </c>
      <c r="AL1499" t="s">
        <v>198</v>
      </c>
      <c r="AM1499" t="s">
        <v>198</v>
      </c>
      <c r="AN1499" t="s">
        <v>198</v>
      </c>
      <c r="AO1499">
        <f t="shared" si="308"/>
        <v>0</v>
      </c>
      <c r="AP1499" t="s">
        <v>198</v>
      </c>
      <c r="AQ1499" t="s">
        <v>198</v>
      </c>
      <c r="AR1499" t="s">
        <v>198</v>
      </c>
      <c r="AS1499" t="s">
        <v>198</v>
      </c>
      <c r="AT1499" t="s">
        <v>198</v>
      </c>
      <c r="AU1499" t="s">
        <v>198</v>
      </c>
      <c r="AV1499" t="s">
        <v>198</v>
      </c>
      <c r="AW1499" t="s">
        <v>1254</v>
      </c>
      <c r="AX1499" t="s">
        <v>198</v>
      </c>
      <c r="BL1499" t="str">
        <f t="shared" si="309"/>
        <v/>
      </c>
      <c r="BM1499" t="str">
        <f t="shared" si="310"/>
        <v/>
      </c>
      <c r="BN1499" t="str">
        <f t="shared" si="311"/>
        <v/>
      </c>
      <c r="BO1499" t="s">
        <v>198</v>
      </c>
      <c r="BP1499" t="s">
        <v>198</v>
      </c>
      <c r="BQ1499" t="s">
        <v>198</v>
      </c>
    </row>
    <row r="1500" spans="1:69" hidden="1" x14ac:dyDescent="0.25">
      <c r="A1500"/>
      <c r="B1500" t="s">
        <v>3819</v>
      </c>
      <c r="C1500" t="s">
        <v>3820</v>
      </c>
      <c r="D1500" t="s">
        <v>198</v>
      </c>
      <c r="E1500" t="s">
        <v>198</v>
      </c>
      <c r="F1500" t="s">
        <v>198</v>
      </c>
      <c r="G1500" t="s">
        <v>1255</v>
      </c>
      <c r="H1500">
        <v>41.695</v>
      </c>
      <c r="I1500">
        <v>5.91</v>
      </c>
      <c r="J1500">
        <v>389</v>
      </c>
      <c r="K1500">
        <v>6.1696658097686399</v>
      </c>
      <c r="L1500">
        <v>1</v>
      </c>
      <c r="M1500">
        <v>1</v>
      </c>
      <c r="N1500">
        <v>1</v>
      </c>
      <c r="O1500">
        <v>0</v>
      </c>
      <c r="P1500">
        <v>1</v>
      </c>
      <c r="Q1500" t="s">
        <v>198</v>
      </c>
      <c r="R1500">
        <v>0.122</v>
      </c>
      <c r="S1500">
        <v>3.6547684669494598</v>
      </c>
      <c r="T1500" s="8">
        <f t="shared" si="299"/>
        <v>-6.5282587427584113</v>
      </c>
      <c r="U1500" s="8">
        <f t="shared" si="300"/>
        <v>0</v>
      </c>
      <c r="V1500" s="7" t="str">
        <f t="shared" si="301"/>
        <v/>
      </c>
      <c r="W1500" t="str">
        <f t="shared" si="302"/>
        <v>n.s.</v>
      </c>
      <c r="X1500" t="str">
        <f t="shared" si="303"/>
        <v>n.s.</v>
      </c>
      <c r="Y1500" t="str">
        <f t="shared" si="304"/>
        <v>n.s.</v>
      </c>
      <c r="Z1500" t="str">
        <f t="shared" si="305"/>
        <v>n.s.</v>
      </c>
      <c r="AA1500">
        <f t="shared" si="306"/>
        <v>1</v>
      </c>
      <c r="AB1500" t="s">
        <v>198</v>
      </c>
      <c r="AC1500" t="s">
        <v>198</v>
      </c>
      <c r="AD1500">
        <v>-6.5282587427584113</v>
      </c>
      <c r="AE1500" t="s">
        <v>198</v>
      </c>
      <c r="AF1500" t="s">
        <v>198</v>
      </c>
      <c r="AG1500" t="s">
        <v>198</v>
      </c>
      <c r="AH1500">
        <f t="shared" si="307"/>
        <v>1</v>
      </c>
      <c r="AI1500" t="s">
        <v>198</v>
      </c>
      <c r="AJ1500" t="s">
        <v>198</v>
      </c>
      <c r="AK1500">
        <v>-6.6438561897747244</v>
      </c>
      <c r="AL1500" t="s">
        <v>198</v>
      </c>
      <c r="AM1500" t="s">
        <v>198</v>
      </c>
      <c r="AN1500" t="s">
        <v>198</v>
      </c>
      <c r="AO1500">
        <f t="shared" si="308"/>
        <v>1</v>
      </c>
      <c r="AP1500" t="s">
        <v>198</v>
      </c>
      <c r="AQ1500" t="s">
        <v>198</v>
      </c>
      <c r="AR1500">
        <v>0.01</v>
      </c>
      <c r="AS1500" t="s">
        <v>198</v>
      </c>
      <c r="AT1500" t="s">
        <v>198</v>
      </c>
      <c r="AU1500" t="s">
        <v>198</v>
      </c>
      <c r="AV1500" t="s">
        <v>198</v>
      </c>
      <c r="AW1500" t="s">
        <v>1254</v>
      </c>
      <c r="AX1500" t="s">
        <v>198</v>
      </c>
      <c r="BL1500" t="str">
        <f t="shared" si="309"/>
        <v/>
      </c>
      <c r="BM1500" t="str">
        <f t="shared" si="310"/>
        <v/>
      </c>
      <c r="BN1500" t="str">
        <f t="shared" si="311"/>
        <v/>
      </c>
      <c r="BO1500" t="s">
        <v>198</v>
      </c>
      <c r="BP1500" t="s">
        <v>198</v>
      </c>
      <c r="BQ1500" t="s">
        <v>198</v>
      </c>
    </row>
    <row r="1501" spans="1:69" hidden="1" x14ac:dyDescent="0.25">
      <c r="A1501"/>
      <c r="B1501" t="s">
        <v>3821</v>
      </c>
      <c r="C1501" t="s">
        <v>3822</v>
      </c>
      <c r="D1501" t="s">
        <v>198</v>
      </c>
      <c r="E1501" t="s">
        <v>198</v>
      </c>
      <c r="F1501" t="s">
        <v>198</v>
      </c>
      <c r="G1501" t="s">
        <v>4586</v>
      </c>
      <c r="H1501">
        <v>38.423000000000002</v>
      </c>
      <c r="I1501">
        <v>6.84</v>
      </c>
      <c r="J1501">
        <v>346</v>
      </c>
      <c r="K1501">
        <v>6.64739884393064</v>
      </c>
      <c r="L1501">
        <v>2</v>
      </c>
      <c r="M1501">
        <v>2</v>
      </c>
      <c r="N1501">
        <v>2</v>
      </c>
      <c r="O1501">
        <v>0</v>
      </c>
      <c r="P1501">
        <v>1</v>
      </c>
      <c r="Q1501" t="s">
        <v>198</v>
      </c>
      <c r="R1501">
        <v>0.23300000000000001</v>
      </c>
      <c r="S1501">
        <v>3.9184540510177599</v>
      </c>
      <c r="T1501" s="8">
        <f t="shared" si="299"/>
        <v>-6.285225781325372</v>
      </c>
      <c r="U1501" s="8">
        <f t="shared" si="300"/>
        <v>4.300005813538732E-2</v>
      </c>
      <c r="V1501" s="7">
        <f t="shared" si="301"/>
        <v>7.5942352230076327E-14</v>
      </c>
      <c r="W1501" t="str">
        <f t="shared" si="302"/>
        <v>n.s.</v>
      </c>
      <c r="X1501" t="str">
        <f t="shared" si="303"/>
        <v>n.s.</v>
      </c>
      <c r="Y1501" t="str">
        <f t="shared" si="304"/>
        <v>n.s.</v>
      </c>
      <c r="Z1501" t="str">
        <f t="shared" si="305"/>
        <v>n.s.</v>
      </c>
      <c r="AA1501">
        <f t="shared" si="306"/>
        <v>2</v>
      </c>
      <c r="AB1501" t="s">
        <v>198</v>
      </c>
      <c r="AC1501">
        <v>-6.3282258394607593</v>
      </c>
      <c r="AD1501" t="s">
        <v>198</v>
      </c>
      <c r="AE1501">
        <v>-6.2422257231899847</v>
      </c>
      <c r="AF1501" t="s">
        <v>198</v>
      </c>
      <c r="AG1501" t="s">
        <v>198</v>
      </c>
      <c r="AH1501">
        <f t="shared" si="307"/>
        <v>2</v>
      </c>
      <c r="AI1501" t="s">
        <v>198</v>
      </c>
      <c r="AJ1501">
        <v>-6.6438561897747244</v>
      </c>
      <c r="AK1501" t="s">
        <v>198</v>
      </c>
      <c r="AL1501">
        <v>-6.6438561897747253</v>
      </c>
      <c r="AM1501" t="s">
        <v>198</v>
      </c>
      <c r="AN1501" t="s">
        <v>198</v>
      </c>
      <c r="AO1501">
        <f t="shared" si="308"/>
        <v>2</v>
      </c>
      <c r="AP1501" t="s">
        <v>198</v>
      </c>
      <c r="AQ1501">
        <v>0.01</v>
      </c>
      <c r="AR1501" t="s">
        <v>198</v>
      </c>
      <c r="AS1501">
        <v>100</v>
      </c>
      <c r="AT1501" t="s">
        <v>198</v>
      </c>
      <c r="AU1501" t="s">
        <v>198</v>
      </c>
      <c r="AV1501" t="s">
        <v>199</v>
      </c>
      <c r="AW1501" t="s">
        <v>198</v>
      </c>
      <c r="AX1501" t="s">
        <v>583</v>
      </c>
      <c r="BL1501">
        <f t="shared" si="309"/>
        <v>-6.6438561897747253</v>
      </c>
      <c r="BM1501" t="str">
        <f t="shared" si="310"/>
        <v/>
      </c>
      <c r="BN1501" t="str">
        <f t="shared" si="311"/>
        <v/>
      </c>
      <c r="BO1501">
        <v>6.6438561897747253</v>
      </c>
      <c r="BP1501" t="s">
        <v>198</v>
      </c>
      <c r="BQ1501" t="s">
        <v>198</v>
      </c>
    </row>
    <row r="1502" spans="1:69" hidden="1" x14ac:dyDescent="0.25">
      <c r="A1502"/>
      <c r="B1502" t="s">
        <v>3823</v>
      </c>
      <c r="C1502" t="s">
        <v>3824</v>
      </c>
      <c r="D1502" t="s">
        <v>198</v>
      </c>
      <c r="E1502" t="s">
        <v>198</v>
      </c>
      <c r="F1502" t="s">
        <v>198</v>
      </c>
      <c r="G1502" t="s">
        <v>3825</v>
      </c>
      <c r="H1502">
        <v>83.334999999999994</v>
      </c>
      <c r="I1502">
        <v>6.58</v>
      </c>
      <c r="J1502">
        <v>774</v>
      </c>
      <c r="K1502">
        <v>2.7131782945736398</v>
      </c>
      <c r="L1502">
        <v>1</v>
      </c>
      <c r="M1502">
        <v>1</v>
      </c>
      <c r="N1502">
        <v>1</v>
      </c>
      <c r="O1502">
        <v>0</v>
      </c>
      <c r="P1502">
        <v>1</v>
      </c>
      <c r="Q1502" t="s">
        <v>198</v>
      </c>
      <c r="R1502">
        <v>5.0999999999999997E-2</v>
      </c>
      <c r="S1502">
        <v>4.4721641540527299</v>
      </c>
      <c r="T1502" s="8" t="str">
        <f t="shared" si="299"/>
        <v/>
      </c>
      <c r="U1502" s="8" t="str">
        <f t="shared" si="300"/>
        <v/>
      </c>
      <c r="V1502" s="7" t="str">
        <f t="shared" si="301"/>
        <v/>
      </c>
      <c r="W1502" t="str">
        <f t="shared" si="302"/>
        <v>n.q.</v>
      </c>
      <c r="X1502" t="str">
        <f t="shared" si="303"/>
        <v>n.q.</v>
      </c>
      <c r="Y1502" t="str">
        <f t="shared" si="304"/>
        <v>n.q.</v>
      </c>
      <c r="Z1502" t="str">
        <f t="shared" si="305"/>
        <v>n.q.</v>
      </c>
      <c r="AA1502">
        <f t="shared" si="306"/>
        <v>0</v>
      </c>
      <c r="AB1502" t="s">
        <v>198</v>
      </c>
      <c r="AC1502" t="s">
        <v>198</v>
      </c>
      <c r="AD1502" t="s">
        <v>198</v>
      </c>
      <c r="AE1502" t="s">
        <v>198</v>
      </c>
      <c r="AF1502" t="s">
        <v>198</v>
      </c>
      <c r="AG1502" t="s">
        <v>198</v>
      </c>
      <c r="AH1502">
        <f t="shared" si="307"/>
        <v>0</v>
      </c>
      <c r="AI1502" t="s">
        <v>198</v>
      </c>
      <c r="AJ1502" t="s">
        <v>198</v>
      </c>
      <c r="AK1502" t="s">
        <v>198</v>
      </c>
      <c r="AL1502" t="s">
        <v>198</v>
      </c>
      <c r="AM1502" t="s">
        <v>198</v>
      </c>
      <c r="AN1502" t="s">
        <v>198</v>
      </c>
      <c r="AO1502">
        <f t="shared" si="308"/>
        <v>0</v>
      </c>
      <c r="AP1502" t="s">
        <v>198</v>
      </c>
      <c r="AQ1502" t="s">
        <v>198</v>
      </c>
      <c r="AR1502" t="s">
        <v>198</v>
      </c>
      <c r="AS1502" t="s">
        <v>198</v>
      </c>
      <c r="AT1502" t="s">
        <v>198</v>
      </c>
      <c r="AU1502" t="s">
        <v>198</v>
      </c>
      <c r="AV1502" t="s">
        <v>198</v>
      </c>
      <c r="AW1502" t="s">
        <v>198</v>
      </c>
      <c r="AX1502" t="s">
        <v>209</v>
      </c>
      <c r="BL1502" t="str">
        <f t="shared" si="309"/>
        <v/>
      </c>
      <c r="BM1502" t="str">
        <f t="shared" si="310"/>
        <v/>
      </c>
      <c r="BN1502" t="str">
        <f t="shared" si="311"/>
        <v/>
      </c>
      <c r="BO1502" t="s">
        <v>198</v>
      </c>
      <c r="BP1502" t="s">
        <v>198</v>
      </c>
      <c r="BQ1502" t="s">
        <v>198</v>
      </c>
    </row>
    <row r="1503" spans="1:69" hidden="1" x14ac:dyDescent="0.25">
      <c r="A1503"/>
      <c r="B1503" t="s">
        <v>3826</v>
      </c>
      <c r="C1503" t="s">
        <v>3827</v>
      </c>
      <c r="D1503" t="s">
        <v>198</v>
      </c>
      <c r="E1503" t="s">
        <v>198</v>
      </c>
      <c r="F1503" t="s">
        <v>198</v>
      </c>
      <c r="G1503" t="s">
        <v>3828</v>
      </c>
      <c r="H1503">
        <v>97.975999999999999</v>
      </c>
      <c r="I1503">
        <v>5.69</v>
      </c>
      <c r="J1503">
        <v>924</v>
      </c>
      <c r="K1503">
        <v>1.51515151515152</v>
      </c>
      <c r="L1503">
        <v>2</v>
      </c>
      <c r="M1503">
        <v>1</v>
      </c>
      <c r="N1503">
        <v>1</v>
      </c>
      <c r="O1503">
        <v>0</v>
      </c>
      <c r="P1503">
        <v>1</v>
      </c>
      <c r="Q1503" t="s">
        <v>198</v>
      </c>
      <c r="R1503">
        <v>9.6000000000000002E-2</v>
      </c>
      <c r="S1503">
        <v>5.32372951507568</v>
      </c>
      <c r="T1503" s="8" t="str">
        <f t="shared" si="299"/>
        <v/>
      </c>
      <c r="U1503" s="8" t="str">
        <f t="shared" si="300"/>
        <v/>
      </c>
      <c r="V1503" s="7" t="str">
        <f t="shared" si="301"/>
        <v/>
      </c>
      <c r="W1503" t="str">
        <f t="shared" si="302"/>
        <v>n.q.</v>
      </c>
      <c r="X1503" t="str">
        <f t="shared" si="303"/>
        <v>n.q.</v>
      </c>
      <c r="Y1503" t="str">
        <f t="shared" si="304"/>
        <v>n.q.</v>
      </c>
      <c r="Z1503" t="str">
        <f t="shared" si="305"/>
        <v>n.q.</v>
      </c>
      <c r="AA1503">
        <f t="shared" si="306"/>
        <v>0</v>
      </c>
      <c r="AB1503" t="s">
        <v>198</v>
      </c>
      <c r="AC1503" t="s">
        <v>198</v>
      </c>
      <c r="AD1503" t="s">
        <v>198</v>
      </c>
      <c r="AE1503" t="s">
        <v>198</v>
      </c>
      <c r="AF1503" t="s">
        <v>198</v>
      </c>
      <c r="AG1503" t="s">
        <v>198</v>
      </c>
      <c r="AH1503">
        <f t="shared" si="307"/>
        <v>0</v>
      </c>
      <c r="AI1503" t="s">
        <v>198</v>
      </c>
      <c r="AJ1503" t="s">
        <v>198</v>
      </c>
      <c r="AK1503" t="s">
        <v>198</v>
      </c>
      <c r="AL1503" t="s">
        <v>198</v>
      </c>
      <c r="AM1503" t="s">
        <v>198</v>
      </c>
      <c r="AN1503" t="s">
        <v>198</v>
      </c>
      <c r="AO1503">
        <f t="shared" si="308"/>
        <v>0</v>
      </c>
      <c r="AP1503" t="s">
        <v>198</v>
      </c>
      <c r="AQ1503" t="s">
        <v>198</v>
      </c>
      <c r="AR1503" t="s">
        <v>198</v>
      </c>
      <c r="AS1503" t="s">
        <v>198</v>
      </c>
      <c r="AT1503" t="s">
        <v>198</v>
      </c>
      <c r="AU1503" t="s">
        <v>198</v>
      </c>
      <c r="AV1503" t="s">
        <v>198</v>
      </c>
      <c r="AW1503" t="s">
        <v>198</v>
      </c>
      <c r="AX1503" t="s">
        <v>198</v>
      </c>
      <c r="BL1503" t="str">
        <f t="shared" si="309"/>
        <v/>
      </c>
      <c r="BM1503" t="str">
        <f t="shared" si="310"/>
        <v/>
      </c>
      <c r="BN1503" t="str">
        <f t="shared" si="311"/>
        <v/>
      </c>
      <c r="BO1503" t="s">
        <v>198</v>
      </c>
      <c r="BP1503" t="s">
        <v>198</v>
      </c>
      <c r="BQ1503" t="s">
        <v>198</v>
      </c>
    </row>
    <row r="1504" spans="1:69" hidden="1" x14ac:dyDescent="0.25">
      <c r="A1504"/>
      <c r="B1504" t="s">
        <v>3829</v>
      </c>
      <c r="C1504" t="s">
        <v>3830</v>
      </c>
      <c r="D1504" t="s">
        <v>198</v>
      </c>
      <c r="E1504" t="s">
        <v>198</v>
      </c>
      <c r="F1504" t="s">
        <v>198</v>
      </c>
      <c r="G1504" t="s">
        <v>3831</v>
      </c>
      <c r="H1504">
        <v>80.683999999999997</v>
      </c>
      <c r="I1504">
        <v>4.84</v>
      </c>
      <c r="J1504">
        <v>728</v>
      </c>
      <c r="K1504">
        <v>3.5714285714285698</v>
      </c>
      <c r="L1504">
        <v>2</v>
      </c>
      <c r="M1504">
        <v>1</v>
      </c>
      <c r="N1504">
        <v>1</v>
      </c>
      <c r="O1504">
        <v>0</v>
      </c>
      <c r="P1504">
        <v>1</v>
      </c>
      <c r="Q1504" t="s">
        <v>198</v>
      </c>
      <c r="R1504">
        <v>5.0999999999999997E-2</v>
      </c>
      <c r="S1504">
        <v>4.3515133857727104</v>
      </c>
      <c r="T1504" s="8" t="str">
        <f t="shared" si="299"/>
        <v/>
      </c>
      <c r="U1504" s="8" t="str">
        <f t="shared" si="300"/>
        <v/>
      </c>
      <c r="V1504" s="7" t="str">
        <f t="shared" si="301"/>
        <v/>
      </c>
      <c r="W1504" t="str">
        <f t="shared" si="302"/>
        <v>n.q.</v>
      </c>
      <c r="X1504" t="str">
        <f t="shared" si="303"/>
        <v>n.q.</v>
      </c>
      <c r="Y1504" t="str">
        <f t="shared" si="304"/>
        <v>n.q.</v>
      </c>
      <c r="Z1504" t="str">
        <f t="shared" si="305"/>
        <v>n.q.</v>
      </c>
      <c r="AA1504">
        <f t="shared" si="306"/>
        <v>0</v>
      </c>
      <c r="AB1504" t="s">
        <v>198</v>
      </c>
      <c r="AC1504" t="s">
        <v>198</v>
      </c>
      <c r="AD1504" t="s">
        <v>198</v>
      </c>
      <c r="AE1504" t="s">
        <v>198</v>
      </c>
      <c r="AF1504" t="s">
        <v>198</v>
      </c>
      <c r="AG1504" t="s">
        <v>198</v>
      </c>
      <c r="AH1504">
        <f t="shared" si="307"/>
        <v>0</v>
      </c>
      <c r="AI1504" t="s">
        <v>198</v>
      </c>
      <c r="AJ1504" t="s">
        <v>198</v>
      </c>
      <c r="AK1504" t="s">
        <v>198</v>
      </c>
      <c r="AL1504" t="s">
        <v>198</v>
      </c>
      <c r="AM1504" t="s">
        <v>198</v>
      </c>
      <c r="AN1504" t="s">
        <v>198</v>
      </c>
      <c r="AO1504">
        <f t="shared" si="308"/>
        <v>0</v>
      </c>
      <c r="AP1504" t="s">
        <v>198</v>
      </c>
      <c r="AQ1504" t="s">
        <v>198</v>
      </c>
      <c r="AR1504" t="s">
        <v>198</v>
      </c>
      <c r="AS1504" t="s">
        <v>198</v>
      </c>
      <c r="AT1504" t="s">
        <v>198</v>
      </c>
      <c r="AU1504" t="s">
        <v>198</v>
      </c>
      <c r="AV1504" t="s">
        <v>198</v>
      </c>
      <c r="AW1504" t="s">
        <v>198</v>
      </c>
      <c r="AX1504" t="s">
        <v>205</v>
      </c>
      <c r="BL1504" t="str">
        <f t="shared" si="309"/>
        <v/>
      </c>
      <c r="BM1504" t="str">
        <f t="shared" si="310"/>
        <v/>
      </c>
      <c r="BN1504" t="str">
        <f t="shared" si="311"/>
        <v/>
      </c>
      <c r="BO1504" t="s">
        <v>198</v>
      </c>
      <c r="BP1504" t="s">
        <v>198</v>
      </c>
      <c r="BQ1504" t="s">
        <v>198</v>
      </c>
    </row>
    <row r="1505" spans="1:69" hidden="1" x14ac:dyDescent="0.25">
      <c r="A1505"/>
      <c r="B1505" t="s">
        <v>3832</v>
      </c>
      <c r="C1505" t="s">
        <v>3833</v>
      </c>
      <c r="D1505" t="s">
        <v>198</v>
      </c>
      <c r="E1505" t="s">
        <v>198</v>
      </c>
      <c r="F1505" t="s">
        <v>198</v>
      </c>
      <c r="G1505" t="s">
        <v>3834</v>
      </c>
      <c r="H1505">
        <v>136.84700000000001</v>
      </c>
      <c r="I1505">
        <v>4.96</v>
      </c>
      <c r="J1505">
        <v>1208</v>
      </c>
      <c r="K1505">
        <v>1.32450331125828</v>
      </c>
      <c r="L1505">
        <v>1</v>
      </c>
      <c r="M1505">
        <v>1</v>
      </c>
      <c r="N1505">
        <v>1</v>
      </c>
      <c r="O1505">
        <v>0</v>
      </c>
      <c r="P1505">
        <v>1</v>
      </c>
      <c r="Q1505" t="s">
        <v>198</v>
      </c>
      <c r="R1505">
        <v>3.5999999999999997E-2</v>
      </c>
      <c r="S1505">
        <v>2.85030913352966</v>
      </c>
      <c r="T1505" s="8">
        <f t="shared" si="299"/>
        <v>-6.4034379113387114</v>
      </c>
      <c r="U1505" s="8">
        <f t="shared" si="300"/>
        <v>0</v>
      </c>
      <c r="V1505" s="7" t="str">
        <f t="shared" si="301"/>
        <v/>
      </c>
      <c r="W1505" t="str">
        <f t="shared" si="302"/>
        <v>n.s.</v>
      </c>
      <c r="X1505" t="str">
        <f t="shared" si="303"/>
        <v>n.s.</v>
      </c>
      <c r="Y1505" t="str">
        <f t="shared" si="304"/>
        <v>n.s.</v>
      </c>
      <c r="Z1505" t="str">
        <f t="shared" si="305"/>
        <v>n.s.</v>
      </c>
      <c r="AA1505">
        <f t="shared" si="306"/>
        <v>1</v>
      </c>
      <c r="AB1505">
        <v>-6.4034379113387114</v>
      </c>
      <c r="AC1505" t="s">
        <v>198</v>
      </c>
      <c r="AD1505" t="s">
        <v>198</v>
      </c>
      <c r="AE1505" t="s">
        <v>198</v>
      </c>
      <c r="AF1505" t="s">
        <v>198</v>
      </c>
      <c r="AG1505" t="s">
        <v>198</v>
      </c>
      <c r="AH1505">
        <f t="shared" si="307"/>
        <v>1</v>
      </c>
      <c r="AI1505">
        <v>-6.6438561897747244</v>
      </c>
      <c r="AJ1505" t="s">
        <v>198</v>
      </c>
      <c r="AK1505" t="s">
        <v>198</v>
      </c>
      <c r="AL1505" t="s">
        <v>198</v>
      </c>
      <c r="AM1505" t="s">
        <v>198</v>
      </c>
      <c r="AN1505" t="s">
        <v>198</v>
      </c>
      <c r="AO1505">
        <f t="shared" si="308"/>
        <v>1</v>
      </c>
      <c r="AP1505">
        <v>0.01</v>
      </c>
      <c r="AQ1505" t="s">
        <v>198</v>
      </c>
      <c r="AR1505" t="s">
        <v>198</v>
      </c>
      <c r="AS1505" t="s">
        <v>198</v>
      </c>
      <c r="AT1505" t="s">
        <v>198</v>
      </c>
      <c r="AU1505" t="s">
        <v>198</v>
      </c>
      <c r="AV1505" t="s">
        <v>1267</v>
      </c>
      <c r="AW1505" t="s">
        <v>198</v>
      </c>
      <c r="AX1505" t="s">
        <v>1397</v>
      </c>
      <c r="BL1505" t="str">
        <f t="shared" si="309"/>
        <v/>
      </c>
      <c r="BM1505" t="str">
        <f t="shared" si="310"/>
        <v/>
      </c>
      <c r="BN1505" t="str">
        <f t="shared" si="311"/>
        <v/>
      </c>
      <c r="BO1505" t="s">
        <v>198</v>
      </c>
      <c r="BP1505" t="s">
        <v>198</v>
      </c>
      <c r="BQ1505" t="s">
        <v>198</v>
      </c>
    </row>
    <row r="1506" spans="1:69" hidden="1" x14ac:dyDescent="0.25">
      <c r="A1506"/>
      <c r="B1506" t="s">
        <v>3835</v>
      </c>
      <c r="C1506" t="s">
        <v>3836</v>
      </c>
      <c r="D1506" t="s">
        <v>198</v>
      </c>
      <c r="E1506" t="s">
        <v>198</v>
      </c>
      <c r="F1506" t="s">
        <v>198</v>
      </c>
      <c r="G1506" t="s">
        <v>198</v>
      </c>
      <c r="H1506">
        <v>61.222999999999999</v>
      </c>
      <c r="I1506">
        <v>5.3</v>
      </c>
      <c r="J1506">
        <v>566</v>
      </c>
      <c r="K1506">
        <v>3.5335689045936398</v>
      </c>
      <c r="L1506">
        <v>4</v>
      </c>
      <c r="M1506">
        <v>2</v>
      </c>
      <c r="N1506">
        <v>2</v>
      </c>
      <c r="O1506">
        <v>0</v>
      </c>
      <c r="P1506">
        <v>1</v>
      </c>
      <c r="Q1506" t="s">
        <v>198</v>
      </c>
      <c r="R1506">
        <v>0.19400000000000001</v>
      </c>
      <c r="S1506">
        <v>9.9746353626251203</v>
      </c>
      <c r="T1506" s="8">
        <f t="shared" si="299"/>
        <v>-0.60083967188284093</v>
      </c>
      <c r="U1506" s="8">
        <f t="shared" si="300"/>
        <v>0.58913852963428626</v>
      </c>
      <c r="V1506" s="7">
        <f t="shared" si="301"/>
        <v>6.3435140839087981E-2</v>
      </c>
      <c r="W1506" t="str">
        <f t="shared" si="302"/>
        <v>n.s.</v>
      </c>
      <c r="X1506" t="str">
        <f t="shared" si="303"/>
        <v>n.s.</v>
      </c>
      <c r="Y1506" t="str">
        <f t="shared" si="304"/>
        <v>n.s.</v>
      </c>
      <c r="Z1506" t="str">
        <f t="shared" si="305"/>
        <v>n.s.</v>
      </c>
      <c r="AA1506">
        <f t="shared" si="306"/>
        <v>3</v>
      </c>
      <c r="AB1506">
        <v>-1.2865741536478135</v>
      </c>
      <c r="AC1506" t="s">
        <v>198</v>
      </c>
      <c r="AD1506">
        <v>-0.66779248424124549</v>
      </c>
      <c r="AE1506" t="s">
        <v>198</v>
      </c>
      <c r="AF1506" t="s">
        <v>198</v>
      </c>
      <c r="AG1506">
        <v>0.15184762224053605</v>
      </c>
      <c r="AH1506">
        <f t="shared" si="307"/>
        <v>3</v>
      </c>
      <c r="AI1506">
        <v>-1.5269924320838264</v>
      </c>
      <c r="AJ1506" t="s">
        <v>198</v>
      </c>
      <c r="AK1506">
        <v>-0.78338993125755829</v>
      </c>
      <c r="AL1506" t="s">
        <v>198</v>
      </c>
      <c r="AM1506" t="s">
        <v>198</v>
      </c>
      <c r="AN1506">
        <v>0.10780328953451485</v>
      </c>
      <c r="AO1506">
        <f t="shared" si="308"/>
        <v>3</v>
      </c>
      <c r="AP1506">
        <v>0.34699999999999998</v>
      </c>
      <c r="AQ1506" t="s">
        <v>198</v>
      </c>
      <c r="AR1506">
        <v>0.58099999999999996</v>
      </c>
      <c r="AS1506" t="s">
        <v>198</v>
      </c>
      <c r="AT1506" t="s">
        <v>198</v>
      </c>
      <c r="AU1506">
        <v>0.92800000000000005</v>
      </c>
      <c r="AV1506" t="s">
        <v>198</v>
      </c>
      <c r="AW1506" t="s">
        <v>1254</v>
      </c>
      <c r="AX1506" t="s">
        <v>198</v>
      </c>
      <c r="BL1506" t="str">
        <f t="shared" si="309"/>
        <v/>
      </c>
      <c r="BM1506" t="str">
        <f t="shared" si="310"/>
        <v/>
      </c>
      <c r="BN1506">
        <f t="shared" si="311"/>
        <v>0.10780328953451485</v>
      </c>
      <c r="BO1506" t="s">
        <v>198</v>
      </c>
      <c r="BP1506" t="s">
        <v>198</v>
      </c>
      <c r="BQ1506">
        <v>-0.10780328953451485</v>
      </c>
    </row>
    <row r="1507" spans="1:69" hidden="1" x14ac:dyDescent="0.25">
      <c r="A1507"/>
      <c r="B1507" t="s">
        <v>3837</v>
      </c>
      <c r="C1507" t="s">
        <v>3838</v>
      </c>
      <c r="D1507" t="s">
        <v>198</v>
      </c>
      <c r="E1507" t="s">
        <v>198</v>
      </c>
      <c r="F1507" t="s">
        <v>198</v>
      </c>
      <c r="G1507" t="s">
        <v>1369</v>
      </c>
      <c r="H1507">
        <v>83.495999999999995</v>
      </c>
      <c r="I1507">
        <v>9.39</v>
      </c>
      <c r="J1507">
        <v>776</v>
      </c>
      <c r="K1507">
        <v>2.4484536082474202</v>
      </c>
      <c r="L1507">
        <v>2</v>
      </c>
      <c r="M1507">
        <v>1</v>
      </c>
      <c r="N1507">
        <v>1</v>
      </c>
      <c r="O1507">
        <v>0</v>
      </c>
      <c r="P1507">
        <v>1</v>
      </c>
      <c r="Q1507" t="s">
        <v>198</v>
      </c>
      <c r="R1507">
        <v>0.122</v>
      </c>
      <c r="S1507">
        <v>2.0827078819274898</v>
      </c>
      <c r="T1507" s="8">
        <f t="shared" si="299"/>
        <v>0.2425703032740783</v>
      </c>
      <c r="U1507" s="8">
        <f t="shared" si="300"/>
        <v>0</v>
      </c>
      <c r="V1507" s="7" t="str">
        <f t="shared" si="301"/>
        <v/>
      </c>
      <c r="W1507" t="str">
        <f t="shared" si="302"/>
        <v>n.s.</v>
      </c>
      <c r="X1507" t="str">
        <f t="shared" si="303"/>
        <v>n.s.</v>
      </c>
      <c r="Y1507" t="str">
        <f t="shared" si="304"/>
        <v>n.s.</v>
      </c>
      <c r="Z1507" t="str">
        <f t="shared" si="305"/>
        <v>n.s.</v>
      </c>
      <c r="AA1507">
        <f t="shared" si="306"/>
        <v>1</v>
      </c>
      <c r="AB1507" t="s">
        <v>198</v>
      </c>
      <c r="AC1507" t="s">
        <v>198</v>
      </c>
      <c r="AD1507">
        <v>0.2425703032740783</v>
      </c>
      <c r="AE1507" t="s">
        <v>198</v>
      </c>
      <c r="AF1507" t="s">
        <v>198</v>
      </c>
      <c r="AG1507" t="s">
        <v>198</v>
      </c>
      <c r="AH1507">
        <f t="shared" si="307"/>
        <v>1</v>
      </c>
      <c r="AI1507" t="s">
        <v>198</v>
      </c>
      <c r="AJ1507" t="s">
        <v>198</v>
      </c>
      <c r="AK1507">
        <v>0.12697285625776553</v>
      </c>
      <c r="AL1507" t="s">
        <v>198</v>
      </c>
      <c r="AM1507" t="s">
        <v>198</v>
      </c>
      <c r="AN1507" t="s">
        <v>198</v>
      </c>
      <c r="AO1507">
        <f t="shared" si="308"/>
        <v>1</v>
      </c>
      <c r="AP1507" t="s">
        <v>198</v>
      </c>
      <c r="AQ1507" t="s">
        <v>198</v>
      </c>
      <c r="AR1507">
        <v>1.0920000000000001</v>
      </c>
      <c r="AS1507" t="s">
        <v>198</v>
      </c>
      <c r="AT1507" t="s">
        <v>198</v>
      </c>
      <c r="AU1507" t="s">
        <v>198</v>
      </c>
      <c r="AV1507" t="s">
        <v>199</v>
      </c>
      <c r="AW1507" t="s">
        <v>198</v>
      </c>
      <c r="AX1507" t="s">
        <v>222</v>
      </c>
      <c r="BL1507" t="str">
        <f t="shared" si="309"/>
        <v/>
      </c>
      <c r="BM1507" t="str">
        <f t="shared" si="310"/>
        <v/>
      </c>
      <c r="BN1507" t="str">
        <f t="shared" si="311"/>
        <v/>
      </c>
      <c r="BO1507" t="s">
        <v>198</v>
      </c>
      <c r="BP1507" t="s">
        <v>198</v>
      </c>
      <c r="BQ1507" t="s">
        <v>198</v>
      </c>
    </row>
    <row r="1508" spans="1:69" hidden="1" x14ac:dyDescent="0.25">
      <c r="A1508"/>
      <c r="B1508" t="s">
        <v>3839</v>
      </c>
      <c r="C1508" t="s">
        <v>3840</v>
      </c>
      <c r="D1508" t="s">
        <v>198</v>
      </c>
      <c r="E1508" t="s">
        <v>198</v>
      </c>
      <c r="F1508" t="s">
        <v>198</v>
      </c>
      <c r="G1508" t="s">
        <v>3841</v>
      </c>
      <c r="H1508">
        <v>570.03599999999994</v>
      </c>
      <c r="I1508">
        <v>6.68</v>
      </c>
      <c r="J1508">
        <v>5166</v>
      </c>
      <c r="K1508">
        <v>0.46457607433217202</v>
      </c>
      <c r="L1508">
        <v>12</v>
      </c>
      <c r="M1508">
        <v>1</v>
      </c>
      <c r="N1508">
        <v>1</v>
      </c>
      <c r="O1508">
        <v>0</v>
      </c>
      <c r="P1508">
        <v>1</v>
      </c>
      <c r="Q1508" t="s">
        <v>198</v>
      </c>
      <c r="R1508">
        <v>1.6E-2</v>
      </c>
      <c r="S1508">
        <v>32.530386924743702</v>
      </c>
      <c r="T1508" s="8" t="str">
        <f t="shared" si="299"/>
        <v/>
      </c>
      <c r="U1508" s="8" t="str">
        <f t="shared" si="300"/>
        <v/>
      </c>
      <c r="V1508" s="7" t="str">
        <f t="shared" si="301"/>
        <v/>
      </c>
      <c r="W1508" t="str">
        <f t="shared" si="302"/>
        <v>n.q.</v>
      </c>
      <c r="X1508" t="str">
        <f t="shared" si="303"/>
        <v>n.q.</v>
      </c>
      <c r="Y1508" t="str">
        <f t="shared" si="304"/>
        <v>n.q.</v>
      </c>
      <c r="Z1508" t="str">
        <f t="shared" si="305"/>
        <v>n.q.</v>
      </c>
      <c r="AA1508">
        <f t="shared" si="306"/>
        <v>0</v>
      </c>
      <c r="AB1508" t="s">
        <v>198</v>
      </c>
      <c r="AC1508" t="s">
        <v>198</v>
      </c>
      <c r="AD1508" t="s">
        <v>198</v>
      </c>
      <c r="AE1508" t="s">
        <v>198</v>
      </c>
      <c r="AF1508" t="s">
        <v>198</v>
      </c>
      <c r="AG1508" t="s">
        <v>198</v>
      </c>
      <c r="AH1508">
        <f t="shared" si="307"/>
        <v>0</v>
      </c>
      <c r="AI1508" t="s">
        <v>198</v>
      </c>
      <c r="AJ1508" t="s">
        <v>198</v>
      </c>
      <c r="AK1508" t="s">
        <v>198</v>
      </c>
      <c r="AL1508" t="s">
        <v>198</v>
      </c>
      <c r="AM1508" t="s">
        <v>198</v>
      </c>
      <c r="AN1508" t="s">
        <v>198</v>
      </c>
      <c r="AO1508">
        <f t="shared" si="308"/>
        <v>0</v>
      </c>
      <c r="AP1508" t="s">
        <v>198</v>
      </c>
      <c r="AQ1508" t="s">
        <v>198</v>
      </c>
      <c r="AR1508" t="s">
        <v>198</v>
      </c>
      <c r="AS1508" t="s">
        <v>198</v>
      </c>
      <c r="AT1508" t="s">
        <v>198</v>
      </c>
      <c r="AU1508" t="s">
        <v>198</v>
      </c>
      <c r="AV1508" t="s">
        <v>199</v>
      </c>
      <c r="AW1508" t="s">
        <v>198</v>
      </c>
      <c r="AX1508" t="s">
        <v>1310</v>
      </c>
      <c r="BL1508" t="str">
        <f t="shared" si="309"/>
        <v/>
      </c>
      <c r="BM1508" t="str">
        <f t="shared" si="310"/>
        <v/>
      </c>
      <c r="BN1508" t="str">
        <f t="shared" si="311"/>
        <v/>
      </c>
      <c r="BO1508" t="s">
        <v>198</v>
      </c>
      <c r="BP1508" t="s">
        <v>198</v>
      </c>
      <c r="BQ1508" t="s">
        <v>198</v>
      </c>
    </row>
    <row r="1509" spans="1:69" hidden="1" x14ac:dyDescent="0.25">
      <c r="A1509"/>
      <c r="B1509" t="s">
        <v>3842</v>
      </c>
      <c r="C1509" t="s">
        <v>3843</v>
      </c>
      <c r="D1509" t="s">
        <v>3844</v>
      </c>
      <c r="E1509" t="s">
        <v>3845</v>
      </c>
      <c r="F1509" t="s">
        <v>813</v>
      </c>
      <c r="G1509" t="s">
        <v>3846</v>
      </c>
      <c r="H1509">
        <v>60.981999999999999</v>
      </c>
      <c r="I1509">
        <v>8.6300000000000008</v>
      </c>
      <c r="J1509">
        <v>571</v>
      </c>
      <c r="K1509">
        <v>4.5534150612959703</v>
      </c>
      <c r="L1509">
        <v>1</v>
      </c>
      <c r="M1509">
        <v>1</v>
      </c>
      <c r="N1509">
        <v>1</v>
      </c>
      <c r="O1509">
        <v>0</v>
      </c>
      <c r="P1509">
        <v>1</v>
      </c>
      <c r="Q1509" t="s">
        <v>198</v>
      </c>
      <c r="R1509">
        <v>0.129</v>
      </c>
      <c r="S1509">
        <v>5.0324888229370099</v>
      </c>
      <c r="T1509" s="8">
        <f t="shared" si="299"/>
        <v>-6.3282258394607593</v>
      </c>
      <c r="U1509" s="8">
        <f t="shared" si="300"/>
        <v>0</v>
      </c>
      <c r="V1509" s="7" t="str">
        <f t="shared" si="301"/>
        <v/>
      </c>
      <c r="W1509" t="str">
        <f t="shared" si="302"/>
        <v>n.s.</v>
      </c>
      <c r="X1509" t="str">
        <f t="shared" si="303"/>
        <v>n.s.</v>
      </c>
      <c r="Y1509" t="str">
        <f t="shared" si="304"/>
        <v>n.s.</v>
      </c>
      <c r="Z1509" t="str">
        <f t="shared" si="305"/>
        <v>n.s.</v>
      </c>
      <c r="AA1509">
        <f t="shared" si="306"/>
        <v>1</v>
      </c>
      <c r="AB1509" t="s">
        <v>198</v>
      </c>
      <c r="AC1509">
        <v>-6.3282258394607593</v>
      </c>
      <c r="AD1509" t="s">
        <v>198</v>
      </c>
      <c r="AE1509" t="s">
        <v>198</v>
      </c>
      <c r="AF1509" t="s">
        <v>198</v>
      </c>
      <c r="AG1509" t="s">
        <v>198</v>
      </c>
      <c r="AH1509">
        <f t="shared" si="307"/>
        <v>1</v>
      </c>
      <c r="AI1509" t="s">
        <v>198</v>
      </c>
      <c r="AJ1509">
        <v>-6.6438561897747244</v>
      </c>
      <c r="AK1509" t="s">
        <v>198</v>
      </c>
      <c r="AL1509" t="s">
        <v>198</v>
      </c>
      <c r="AM1509" t="s">
        <v>198</v>
      </c>
      <c r="AN1509" t="s">
        <v>198</v>
      </c>
      <c r="AO1509">
        <f t="shared" si="308"/>
        <v>1</v>
      </c>
      <c r="AP1509" t="s">
        <v>198</v>
      </c>
      <c r="AQ1509">
        <v>0.01</v>
      </c>
      <c r="AR1509" t="s">
        <v>198</v>
      </c>
      <c r="AS1509" t="s">
        <v>198</v>
      </c>
      <c r="AT1509" t="s">
        <v>198</v>
      </c>
      <c r="AU1509" t="s">
        <v>198</v>
      </c>
      <c r="AV1509" t="s">
        <v>198</v>
      </c>
      <c r="AW1509" t="s">
        <v>198</v>
      </c>
      <c r="AX1509" t="s">
        <v>198</v>
      </c>
      <c r="BL1509" t="str">
        <f t="shared" si="309"/>
        <v/>
      </c>
      <c r="BM1509" t="str">
        <f t="shared" si="310"/>
        <v/>
      </c>
      <c r="BN1509" t="str">
        <f t="shared" si="311"/>
        <v/>
      </c>
      <c r="BO1509" t="s">
        <v>198</v>
      </c>
      <c r="BP1509" t="s">
        <v>198</v>
      </c>
      <c r="BQ1509" t="s">
        <v>198</v>
      </c>
    </row>
    <row r="1510" spans="1:69" hidden="1" x14ac:dyDescent="0.25">
      <c r="A1510"/>
      <c r="B1510" t="s">
        <v>3847</v>
      </c>
      <c r="C1510" t="s">
        <v>3848</v>
      </c>
      <c r="D1510" t="s">
        <v>198</v>
      </c>
      <c r="E1510" t="s">
        <v>198</v>
      </c>
      <c r="F1510" t="s">
        <v>198</v>
      </c>
      <c r="G1510" t="s">
        <v>3849</v>
      </c>
      <c r="H1510">
        <v>50.625999999999998</v>
      </c>
      <c r="I1510">
        <v>6.01</v>
      </c>
      <c r="J1510">
        <v>463</v>
      </c>
      <c r="K1510">
        <v>4.9676025917926596</v>
      </c>
      <c r="L1510">
        <v>2</v>
      </c>
      <c r="M1510">
        <v>2</v>
      </c>
      <c r="N1510">
        <v>2</v>
      </c>
      <c r="O1510">
        <v>0</v>
      </c>
      <c r="P1510">
        <v>1</v>
      </c>
      <c r="Q1510" t="s">
        <v>198</v>
      </c>
      <c r="R1510">
        <v>0.21199999999999999</v>
      </c>
      <c r="S1510">
        <v>4.6094434261322004</v>
      </c>
      <c r="T1510" s="8">
        <f t="shared" si="299"/>
        <v>0.15558993780349717</v>
      </c>
      <c r="U1510" s="8">
        <f t="shared" si="300"/>
        <v>0</v>
      </c>
      <c r="V1510" s="7" t="str">
        <f t="shared" si="301"/>
        <v/>
      </c>
      <c r="W1510" t="str">
        <f t="shared" si="302"/>
        <v>n.s.</v>
      </c>
      <c r="X1510" t="str">
        <f t="shared" si="303"/>
        <v>n.s.</v>
      </c>
      <c r="Y1510" t="str">
        <f t="shared" si="304"/>
        <v>n.s.</v>
      </c>
      <c r="Z1510" t="str">
        <f t="shared" si="305"/>
        <v>n.s.</v>
      </c>
      <c r="AA1510">
        <f t="shared" si="306"/>
        <v>1</v>
      </c>
      <c r="AB1510" t="s">
        <v>198</v>
      </c>
      <c r="AC1510">
        <v>0.15558993780349717</v>
      </c>
      <c r="AD1510" t="s">
        <v>198</v>
      </c>
      <c r="AE1510" t="s">
        <v>198</v>
      </c>
      <c r="AF1510" t="s">
        <v>198</v>
      </c>
      <c r="AG1510" t="s">
        <v>198</v>
      </c>
      <c r="AH1510">
        <f t="shared" si="307"/>
        <v>1</v>
      </c>
      <c r="AI1510" t="s">
        <v>198</v>
      </c>
      <c r="AJ1510">
        <v>-0.16004041251046824</v>
      </c>
      <c r="AK1510" t="s">
        <v>198</v>
      </c>
      <c r="AL1510" t="s">
        <v>198</v>
      </c>
      <c r="AM1510" t="s">
        <v>198</v>
      </c>
      <c r="AN1510" t="s">
        <v>198</v>
      </c>
      <c r="AO1510">
        <f t="shared" si="308"/>
        <v>1</v>
      </c>
      <c r="AP1510" t="s">
        <v>198</v>
      </c>
      <c r="AQ1510">
        <v>0.89500000000000002</v>
      </c>
      <c r="AR1510" t="s">
        <v>198</v>
      </c>
      <c r="AS1510" t="s">
        <v>198</v>
      </c>
      <c r="AT1510" t="s">
        <v>198</v>
      </c>
      <c r="AU1510" t="s">
        <v>198</v>
      </c>
      <c r="AV1510" t="s">
        <v>198</v>
      </c>
      <c r="AW1510" t="s">
        <v>198</v>
      </c>
      <c r="AX1510" t="s">
        <v>222</v>
      </c>
      <c r="BL1510" t="str">
        <f t="shared" si="309"/>
        <v/>
      </c>
      <c r="BM1510" t="str">
        <f t="shared" si="310"/>
        <v/>
      </c>
      <c r="BN1510" t="str">
        <f t="shared" si="311"/>
        <v/>
      </c>
      <c r="BO1510" t="s">
        <v>198</v>
      </c>
      <c r="BP1510" t="s">
        <v>198</v>
      </c>
      <c r="BQ1510" t="s">
        <v>198</v>
      </c>
    </row>
    <row r="1511" spans="1:69" hidden="1" x14ac:dyDescent="0.25">
      <c r="A1511"/>
      <c r="B1511" t="s">
        <v>3850</v>
      </c>
      <c r="C1511" t="s">
        <v>3851</v>
      </c>
      <c r="D1511" t="s">
        <v>198</v>
      </c>
      <c r="E1511" t="s">
        <v>198</v>
      </c>
      <c r="F1511" t="s">
        <v>198</v>
      </c>
      <c r="G1511" t="s">
        <v>3465</v>
      </c>
      <c r="H1511">
        <v>248.999</v>
      </c>
      <c r="I1511">
        <v>8.32</v>
      </c>
      <c r="J1511">
        <v>2259</v>
      </c>
      <c r="K1511">
        <v>1.1509517485613101</v>
      </c>
      <c r="L1511">
        <v>6</v>
      </c>
      <c r="M1511">
        <v>2</v>
      </c>
      <c r="N1511">
        <v>2</v>
      </c>
      <c r="O1511">
        <v>0</v>
      </c>
      <c r="P1511">
        <v>1</v>
      </c>
      <c r="Q1511" t="s">
        <v>198</v>
      </c>
      <c r="R1511">
        <v>5.3999999999999999E-2</v>
      </c>
      <c r="S1511">
        <v>16.826753139495899</v>
      </c>
      <c r="T1511" s="8" t="str">
        <f t="shared" si="299"/>
        <v/>
      </c>
      <c r="U1511" s="8" t="str">
        <f t="shared" si="300"/>
        <v/>
      </c>
      <c r="V1511" s="7" t="str">
        <f t="shared" si="301"/>
        <v/>
      </c>
      <c r="W1511" t="str">
        <f t="shared" si="302"/>
        <v>n.q.</v>
      </c>
      <c r="X1511" t="str">
        <f t="shared" si="303"/>
        <v>n.q.</v>
      </c>
      <c r="Y1511" t="str">
        <f t="shared" si="304"/>
        <v>n.q.</v>
      </c>
      <c r="Z1511" t="str">
        <f t="shared" si="305"/>
        <v>n.q.</v>
      </c>
      <c r="AA1511">
        <f t="shared" si="306"/>
        <v>0</v>
      </c>
      <c r="AB1511" t="s">
        <v>198</v>
      </c>
      <c r="AC1511" t="s">
        <v>198</v>
      </c>
      <c r="AD1511" t="s">
        <v>198</v>
      </c>
      <c r="AE1511" t="s">
        <v>198</v>
      </c>
      <c r="AF1511" t="s">
        <v>198</v>
      </c>
      <c r="AG1511" t="s">
        <v>198</v>
      </c>
      <c r="AH1511">
        <f t="shared" si="307"/>
        <v>0</v>
      </c>
      <c r="AI1511" t="s">
        <v>198</v>
      </c>
      <c r="AJ1511" t="s">
        <v>198</v>
      </c>
      <c r="AK1511" t="s">
        <v>198</v>
      </c>
      <c r="AL1511" t="s">
        <v>198</v>
      </c>
      <c r="AM1511" t="s">
        <v>198</v>
      </c>
      <c r="AN1511" t="s">
        <v>198</v>
      </c>
      <c r="AO1511">
        <f t="shared" si="308"/>
        <v>0</v>
      </c>
      <c r="AP1511" t="s">
        <v>198</v>
      </c>
      <c r="AQ1511" t="s">
        <v>198</v>
      </c>
      <c r="AR1511" t="s">
        <v>198</v>
      </c>
      <c r="AS1511" t="s">
        <v>198</v>
      </c>
      <c r="AT1511" t="s">
        <v>198</v>
      </c>
      <c r="AU1511" t="s">
        <v>198</v>
      </c>
      <c r="AV1511" t="s">
        <v>198</v>
      </c>
      <c r="AW1511" t="s">
        <v>198</v>
      </c>
      <c r="AX1511" t="s">
        <v>1437</v>
      </c>
      <c r="BL1511" t="str">
        <f t="shared" si="309"/>
        <v/>
      </c>
      <c r="BM1511" t="str">
        <f t="shared" si="310"/>
        <v/>
      </c>
      <c r="BN1511" t="str">
        <f t="shared" si="311"/>
        <v/>
      </c>
      <c r="BO1511" t="s">
        <v>198</v>
      </c>
      <c r="BP1511" t="s">
        <v>198</v>
      </c>
      <c r="BQ1511" t="s">
        <v>198</v>
      </c>
    </row>
    <row r="1512" spans="1:69" hidden="1" x14ac:dyDescent="0.25">
      <c r="A1512"/>
      <c r="B1512" t="s">
        <v>3852</v>
      </c>
      <c r="C1512" t="s">
        <v>3853</v>
      </c>
      <c r="D1512" t="s">
        <v>198</v>
      </c>
      <c r="E1512" t="s">
        <v>198</v>
      </c>
      <c r="F1512" t="s">
        <v>198</v>
      </c>
      <c r="G1512" t="s">
        <v>3854</v>
      </c>
      <c r="H1512">
        <v>20.318000000000001</v>
      </c>
      <c r="I1512">
        <v>9.1300000000000008</v>
      </c>
      <c r="J1512">
        <v>178</v>
      </c>
      <c r="K1512">
        <v>8.4269662921348303</v>
      </c>
      <c r="L1512">
        <v>3</v>
      </c>
      <c r="M1512">
        <v>1</v>
      </c>
      <c r="N1512">
        <v>1</v>
      </c>
      <c r="O1512">
        <v>0</v>
      </c>
      <c r="P1512">
        <v>1</v>
      </c>
      <c r="Q1512" t="s">
        <v>198</v>
      </c>
      <c r="R1512">
        <v>0.42499999999999999</v>
      </c>
      <c r="S1512">
        <v>0</v>
      </c>
      <c r="T1512" s="8">
        <f t="shared" si="299"/>
        <v>-0.61313832742240193</v>
      </c>
      <c r="U1512" s="8">
        <f t="shared" si="300"/>
        <v>0</v>
      </c>
      <c r="V1512" s="7" t="str">
        <f t="shared" si="301"/>
        <v/>
      </c>
      <c r="W1512" t="str">
        <f t="shared" si="302"/>
        <v>n.s.</v>
      </c>
      <c r="X1512" t="str">
        <f t="shared" si="303"/>
        <v>n.s.</v>
      </c>
      <c r="Y1512" t="str">
        <f t="shared" si="304"/>
        <v>n.s.</v>
      </c>
      <c r="Z1512" t="str">
        <f t="shared" si="305"/>
        <v>n.s.</v>
      </c>
      <c r="AA1512">
        <f t="shared" si="306"/>
        <v>1</v>
      </c>
      <c r="AB1512" t="s">
        <v>198</v>
      </c>
      <c r="AC1512" t="s">
        <v>198</v>
      </c>
      <c r="AD1512" t="s">
        <v>198</v>
      </c>
      <c r="AE1512" t="s">
        <v>198</v>
      </c>
      <c r="AF1512" t="s">
        <v>198</v>
      </c>
      <c r="AG1512">
        <v>-0.61313832742240193</v>
      </c>
      <c r="AH1512">
        <f t="shared" si="307"/>
        <v>1</v>
      </c>
      <c r="AI1512" t="s">
        <v>198</v>
      </c>
      <c r="AJ1512" t="s">
        <v>198</v>
      </c>
      <c r="AK1512" t="s">
        <v>198</v>
      </c>
      <c r="AL1512" t="s">
        <v>198</v>
      </c>
      <c r="AM1512" t="s">
        <v>198</v>
      </c>
      <c r="AN1512">
        <v>-0.65718266012842319</v>
      </c>
      <c r="AO1512">
        <f t="shared" si="308"/>
        <v>1</v>
      </c>
      <c r="AP1512" t="s">
        <v>198</v>
      </c>
      <c r="AQ1512" t="s">
        <v>198</v>
      </c>
      <c r="AR1512" t="s">
        <v>198</v>
      </c>
      <c r="AS1512" t="s">
        <v>198</v>
      </c>
      <c r="AT1512" t="s">
        <v>198</v>
      </c>
      <c r="AU1512">
        <v>1.577</v>
      </c>
      <c r="AV1512" t="s">
        <v>198</v>
      </c>
      <c r="AW1512" t="s">
        <v>198</v>
      </c>
      <c r="AX1512" t="s">
        <v>198</v>
      </c>
      <c r="BL1512" t="str">
        <f t="shared" si="309"/>
        <v/>
      </c>
      <c r="BM1512" t="str">
        <f t="shared" si="310"/>
        <v/>
      </c>
      <c r="BN1512">
        <f t="shared" si="311"/>
        <v>-0.65718266012842319</v>
      </c>
      <c r="BO1512" t="s">
        <v>198</v>
      </c>
      <c r="BP1512" t="s">
        <v>198</v>
      </c>
      <c r="BQ1512">
        <v>0.65718266012842319</v>
      </c>
    </row>
    <row r="1513" spans="1:69" hidden="1" x14ac:dyDescent="0.25">
      <c r="A1513"/>
      <c r="B1513" t="s">
        <v>3855</v>
      </c>
      <c r="C1513" t="s">
        <v>3856</v>
      </c>
      <c r="D1513" t="s">
        <v>198</v>
      </c>
      <c r="E1513" t="s">
        <v>198</v>
      </c>
      <c r="F1513" t="s">
        <v>198</v>
      </c>
      <c r="G1513" t="s">
        <v>1255</v>
      </c>
      <c r="H1513">
        <v>39.814999999999998</v>
      </c>
      <c r="I1513">
        <v>6.1</v>
      </c>
      <c r="J1513">
        <v>374</v>
      </c>
      <c r="K1513">
        <v>4.8128342245989302</v>
      </c>
      <c r="L1513">
        <v>2</v>
      </c>
      <c r="M1513">
        <v>2</v>
      </c>
      <c r="N1513">
        <v>1</v>
      </c>
      <c r="O1513">
        <v>0</v>
      </c>
      <c r="P1513">
        <v>1</v>
      </c>
      <c r="Q1513" t="s">
        <v>198</v>
      </c>
      <c r="R1513">
        <v>0.23300000000000001</v>
      </c>
      <c r="S1513">
        <v>3.8264085054397601</v>
      </c>
      <c r="T1513" s="8">
        <f t="shared" si="299"/>
        <v>-8.6974470831374093E-2</v>
      </c>
      <c r="U1513" s="8">
        <f t="shared" si="300"/>
        <v>0</v>
      </c>
      <c r="V1513" s="7" t="str">
        <f t="shared" si="301"/>
        <v/>
      </c>
      <c r="W1513" t="str">
        <f t="shared" si="302"/>
        <v>n.s.</v>
      </c>
      <c r="X1513" t="str">
        <f t="shared" si="303"/>
        <v>n.s.</v>
      </c>
      <c r="Y1513" t="str">
        <f t="shared" si="304"/>
        <v>n.s.</v>
      </c>
      <c r="Z1513" t="str">
        <f t="shared" si="305"/>
        <v>n.s.</v>
      </c>
      <c r="AA1513">
        <f t="shared" si="306"/>
        <v>1</v>
      </c>
      <c r="AB1513" t="s">
        <v>198</v>
      </c>
      <c r="AC1513" t="s">
        <v>198</v>
      </c>
      <c r="AD1513">
        <v>-8.6974470831374093E-2</v>
      </c>
      <c r="AE1513" t="s">
        <v>198</v>
      </c>
      <c r="AF1513" t="s">
        <v>198</v>
      </c>
      <c r="AG1513" t="s">
        <v>198</v>
      </c>
      <c r="AH1513">
        <f t="shared" si="307"/>
        <v>1</v>
      </c>
      <c r="AI1513" t="s">
        <v>198</v>
      </c>
      <c r="AJ1513" t="s">
        <v>198</v>
      </c>
      <c r="AK1513">
        <v>-0.20257191784768686</v>
      </c>
      <c r="AL1513" t="s">
        <v>198</v>
      </c>
      <c r="AM1513" t="s">
        <v>198</v>
      </c>
      <c r="AN1513" t="s">
        <v>198</v>
      </c>
      <c r="AO1513">
        <f t="shared" si="308"/>
        <v>1</v>
      </c>
      <c r="AP1513" t="s">
        <v>198</v>
      </c>
      <c r="AQ1513" t="s">
        <v>198</v>
      </c>
      <c r="AR1513">
        <v>0.86899999999999999</v>
      </c>
      <c r="AS1513" t="s">
        <v>198</v>
      </c>
      <c r="AT1513" t="s">
        <v>198</v>
      </c>
      <c r="AU1513" t="s">
        <v>198</v>
      </c>
      <c r="AV1513" t="s">
        <v>198</v>
      </c>
      <c r="AW1513" t="s">
        <v>1254</v>
      </c>
      <c r="AX1513" t="s">
        <v>198</v>
      </c>
      <c r="BL1513" t="str">
        <f t="shared" si="309"/>
        <v/>
      </c>
      <c r="BM1513" t="str">
        <f t="shared" si="310"/>
        <v/>
      </c>
      <c r="BN1513" t="str">
        <f t="shared" si="311"/>
        <v/>
      </c>
      <c r="BO1513" t="s">
        <v>198</v>
      </c>
      <c r="BP1513" t="s">
        <v>198</v>
      </c>
      <c r="BQ1513" t="s">
        <v>198</v>
      </c>
    </row>
    <row r="1514" spans="1:69" hidden="1" x14ac:dyDescent="0.25">
      <c r="A1514"/>
      <c r="B1514" t="s">
        <v>3857</v>
      </c>
      <c r="C1514" t="s">
        <v>3858</v>
      </c>
      <c r="D1514" t="s">
        <v>198</v>
      </c>
      <c r="E1514" t="s">
        <v>198</v>
      </c>
      <c r="F1514" t="s">
        <v>198</v>
      </c>
      <c r="G1514" t="s">
        <v>4644</v>
      </c>
      <c r="H1514">
        <v>34.26</v>
      </c>
      <c r="I1514">
        <v>4.96</v>
      </c>
      <c r="J1514">
        <v>310</v>
      </c>
      <c r="K1514">
        <v>3.87096774193548</v>
      </c>
      <c r="L1514">
        <v>4</v>
      </c>
      <c r="M1514">
        <v>1</v>
      </c>
      <c r="N1514">
        <v>1</v>
      </c>
      <c r="O1514">
        <v>0</v>
      </c>
      <c r="P1514">
        <v>1</v>
      </c>
      <c r="Q1514" t="s">
        <v>198</v>
      </c>
      <c r="R1514">
        <v>0.58499999999999996</v>
      </c>
      <c r="S1514">
        <v>8.7409749031066895</v>
      </c>
      <c r="T1514" s="8">
        <f t="shared" si="299"/>
        <v>-2.6768070797555193E-2</v>
      </c>
      <c r="U1514" s="8">
        <f t="shared" si="300"/>
        <v>0.87051131033454876</v>
      </c>
      <c r="V1514" s="7">
        <f t="shared" si="301"/>
        <v>0.94794086514959475</v>
      </c>
      <c r="W1514" t="str">
        <f t="shared" si="302"/>
        <v>n.s.</v>
      </c>
      <c r="X1514" t="str">
        <f t="shared" si="303"/>
        <v>n.s.</v>
      </c>
      <c r="Y1514" t="str">
        <f t="shared" si="304"/>
        <v>n.s.</v>
      </c>
      <c r="Z1514" t="str">
        <f t="shared" si="305"/>
        <v>n.s.</v>
      </c>
      <c r="AA1514">
        <f t="shared" si="306"/>
        <v>4</v>
      </c>
      <c r="AB1514">
        <v>-0.43074525733444713</v>
      </c>
      <c r="AC1514" t="s">
        <v>198</v>
      </c>
      <c r="AD1514">
        <v>-1.1601888662263289</v>
      </c>
      <c r="AE1514">
        <v>1.1899952132575913</v>
      </c>
      <c r="AF1514" t="s">
        <v>198</v>
      </c>
      <c r="AG1514">
        <v>0.29386662711296407</v>
      </c>
      <c r="AH1514">
        <f t="shared" si="307"/>
        <v>4</v>
      </c>
      <c r="AI1514">
        <v>-0.67116353577046006</v>
      </c>
      <c r="AJ1514" t="s">
        <v>198</v>
      </c>
      <c r="AK1514">
        <v>-1.2757863132426417</v>
      </c>
      <c r="AL1514">
        <v>0.78836474667285061</v>
      </c>
      <c r="AM1514" t="s">
        <v>198</v>
      </c>
      <c r="AN1514">
        <v>0.24982229440694287</v>
      </c>
      <c r="AO1514">
        <f t="shared" si="308"/>
        <v>4</v>
      </c>
      <c r="AP1514">
        <v>0.628</v>
      </c>
      <c r="AQ1514" t="s">
        <v>198</v>
      </c>
      <c r="AR1514">
        <v>0.41299999999999998</v>
      </c>
      <c r="AS1514">
        <v>0.57899999999999996</v>
      </c>
      <c r="AT1514" t="s">
        <v>198</v>
      </c>
      <c r="AU1514">
        <v>0.84099999999999997</v>
      </c>
      <c r="AV1514" t="s">
        <v>198</v>
      </c>
      <c r="AW1514" t="s">
        <v>1254</v>
      </c>
      <c r="AX1514" t="s">
        <v>198</v>
      </c>
      <c r="BL1514">
        <f t="shared" si="309"/>
        <v>0.78836474667285061</v>
      </c>
      <c r="BM1514" t="str">
        <f t="shared" si="310"/>
        <v/>
      </c>
      <c r="BN1514">
        <f t="shared" si="311"/>
        <v>0.24982229440694287</v>
      </c>
      <c r="BO1514">
        <v>-0.78836474667285061</v>
      </c>
      <c r="BP1514" t="s">
        <v>198</v>
      </c>
      <c r="BQ1514">
        <v>-0.24982229440694287</v>
      </c>
    </row>
    <row r="1515" spans="1:69" hidden="1" x14ac:dyDescent="0.25">
      <c r="A1515"/>
      <c r="B1515" t="s">
        <v>3859</v>
      </c>
      <c r="C1515" t="s">
        <v>3860</v>
      </c>
      <c r="D1515" t="s">
        <v>198</v>
      </c>
      <c r="E1515" t="s">
        <v>198</v>
      </c>
      <c r="F1515" t="s">
        <v>198</v>
      </c>
      <c r="G1515" t="s">
        <v>3861</v>
      </c>
      <c r="H1515">
        <v>288.22699999999998</v>
      </c>
      <c r="I1515">
        <v>6.09</v>
      </c>
      <c r="J1515">
        <v>2731</v>
      </c>
      <c r="K1515">
        <v>0.51263273526180897</v>
      </c>
      <c r="L1515">
        <v>1</v>
      </c>
      <c r="M1515">
        <v>1</v>
      </c>
      <c r="N1515">
        <v>1</v>
      </c>
      <c r="O1515">
        <v>0</v>
      </c>
      <c r="P1515">
        <v>1</v>
      </c>
      <c r="Q1515" t="s">
        <v>198</v>
      </c>
      <c r="R1515">
        <v>1.7000000000000001E-2</v>
      </c>
      <c r="S1515">
        <v>3.1138777732849099</v>
      </c>
      <c r="T1515" s="8">
        <f t="shared" si="299"/>
        <v>-1.1269452120667458</v>
      </c>
      <c r="U1515" s="8">
        <f t="shared" si="300"/>
        <v>0</v>
      </c>
      <c r="V1515" s="7" t="str">
        <f t="shared" si="301"/>
        <v/>
      </c>
      <c r="W1515" t="str">
        <f t="shared" si="302"/>
        <v>n.s.</v>
      </c>
      <c r="X1515" t="str">
        <f t="shared" si="303"/>
        <v>n.s.</v>
      </c>
      <c r="Y1515" t="str">
        <f t="shared" si="304"/>
        <v>n.s.</v>
      </c>
      <c r="Z1515" t="str">
        <f t="shared" si="305"/>
        <v>n.s.</v>
      </c>
      <c r="AA1515">
        <f t="shared" si="306"/>
        <v>1</v>
      </c>
      <c r="AB1515" t="s">
        <v>198</v>
      </c>
      <c r="AC1515" t="s">
        <v>198</v>
      </c>
      <c r="AD1515" t="s">
        <v>198</v>
      </c>
      <c r="AE1515" t="s">
        <v>198</v>
      </c>
      <c r="AF1515">
        <v>-1.1269452120667458</v>
      </c>
      <c r="AG1515" t="s">
        <v>198</v>
      </c>
      <c r="AH1515">
        <f t="shared" si="307"/>
        <v>1</v>
      </c>
      <c r="AI1515" t="s">
        <v>198</v>
      </c>
      <c r="AJ1515" t="s">
        <v>198</v>
      </c>
      <c r="AK1515" t="s">
        <v>198</v>
      </c>
      <c r="AL1515" t="s">
        <v>198</v>
      </c>
      <c r="AM1515">
        <v>-1.3248106034204838</v>
      </c>
      <c r="AN1515" t="s">
        <v>198</v>
      </c>
      <c r="AO1515">
        <f t="shared" si="308"/>
        <v>1</v>
      </c>
      <c r="AP1515" t="s">
        <v>198</v>
      </c>
      <c r="AQ1515" t="s">
        <v>198</v>
      </c>
      <c r="AR1515" t="s">
        <v>198</v>
      </c>
      <c r="AS1515" t="s">
        <v>198</v>
      </c>
      <c r="AT1515">
        <v>2.5049999999999999</v>
      </c>
      <c r="AU1515" t="s">
        <v>198</v>
      </c>
      <c r="AV1515" t="s">
        <v>198</v>
      </c>
      <c r="AW1515" t="s">
        <v>198</v>
      </c>
      <c r="AX1515" t="s">
        <v>974</v>
      </c>
      <c r="BL1515" t="str">
        <f t="shared" si="309"/>
        <v/>
      </c>
      <c r="BM1515">
        <f t="shared" si="310"/>
        <v>-1.3248106034204838</v>
      </c>
      <c r="BN1515" t="str">
        <f t="shared" si="311"/>
        <v/>
      </c>
      <c r="BO1515" t="s">
        <v>198</v>
      </c>
      <c r="BP1515">
        <v>1.3248106034204838</v>
      </c>
      <c r="BQ1515" t="s">
        <v>198</v>
      </c>
    </row>
    <row r="1516" spans="1:69" hidden="1" x14ac:dyDescent="0.25">
      <c r="A1516"/>
      <c r="B1516" t="s">
        <v>3862</v>
      </c>
      <c r="C1516" t="s">
        <v>3863</v>
      </c>
      <c r="D1516" t="s">
        <v>198</v>
      </c>
      <c r="E1516" t="s">
        <v>198</v>
      </c>
      <c r="F1516" t="s">
        <v>198</v>
      </c>
      <c r="G1516" t="s">
        <v>198</v>
      </c>
      <c r="H1516">
        <v>30.725000000000001</v>
      </c>
      <c r="I1516">
        <v>6.01</v>
      </c>
      <c r="J1516">
        <v>285</v>
      </c>
      <c r="K1516">
        <v>6.3157894736842097</v>
      </c>
      <c r="L1516">
        <v>1</v>
      </c>
      <c r="M1516">
        <v>1</v>
      </c>
      <c r="N1516">
        <v>1</v>
      </c>
      <c r="O1516">
        <v>0</v>
      </c>
      <c r="P1516">
        <v>1</v>
      </c>
      <c r="Q1516" t="s">
        <v>198</v>
      </c>
      <c r="R1516">
        <v>0.25900000000000001</v>
      </c>
      <c r="S1516">
        <v>3.0181221961975102</v>
      </c>
      <c r="T1516" s="8">
        <f t="shared" si="299"/>
        <v>-6.4459907984209872</v>
      </c>
      <c r="U1516" s="8">
        <f t="shared" si="300"/>
        <v>0</v>
      </c>
      <c r="V1516" s="7" t="str">
        <f t="shared" si="301"/>
        <v/>
      </c>
      <c r="W1516" t="str">
        <f t="shared" si="302"/>
        <v>n.s.</v>
      </c>
      <c r="X1516" t="str">
        <f t="shared" si="303"/>
        <v>n.s.</v>
      </c>
      <c r="Y1516" t="str">
        <f t="shared" si="304"/>
        <v>n.s.</v>
      </c>
      <c r="Z1516" t="str">
        <f t="shared" si="305"/>
        <v>n.s.</v>
      </c>
      <c r="AA1516">
        <f t="shared" si="306"/>
        <v>1</v>
      </c>
      <c r="AB1516" t="s">
        <v>198</v>
      </c>
      <c r="AC1516" t="s">
        <v>198</v>
      </c>
      <c r="AD1516" t="s">
        <v>198</v>
      </c>
      <c r="AE1516" t="s">
        <v>198</v>
      </c>
      <c r="AF1516">
        <v>-6.4459907984209872</v>
      </c>
      <c r="AG1516" t="s">
        <v>198</v>
      </c>
      <c r="AH1516">
        <f t="shared" si="307"/>
        <v>1</v>
      </c>
      <c r="AI1516" t="s">
        <v>198</v>
      </c>
      <c r="AJ1516" t="s">
        <v>198</v>
      </c>
      <c r="AK1516" t="s">
        <v>198</v>
      </c>
      <c r="AL1516" t="s">
        <v>198</v>
      </c>
      <c r="AM1516">
        <v>-6.6438561897747253</v>
      </c>
      <c r="AN1516" t="s">
        <v>198</v>
      </c>
      <c r="AO1516">
        <f t="shared" si="308"/>
        <v>1</v>
      </c>
      <c r="AP1516" t="s">
        <v>198</v>
      </c>
      <c r="AQ1516" t="s">
        <v>198</v>
      </c>
      <c r="AR1516" t="s">
        <v>198</v>
      </c>
      <c r="AS1516" t="s">
        <v>198</v>
      </c>
      <c r="AT1516">
        <v>100</v>
      </c>
      <c r="AU1516" t="s">
        <v>198</v>
      </c>
      <c r="AV1516" t="s">
        <v>198</v>
      </c>
      <c r="AW1516" t="s">
        <v>1254</v>
      </c>
      <c r="AX1516" t="s">
        <v>198</v>
      </c>
      <c r="BL1516" t="str">
        <f t="shared" si="309"/>
        <v/>
      </c>
      <c r="BM1516">
        <f t="shared" si="310"/>
        <v>-6.6438561897747253</v>
      </c>
      <c r="BN1516" t="str">
        <f t="shared" si="311"/>
        <v/>
      </c>
      <c r="BO1516" t="s">
        <v>198</v>
      </c>
      <c r="BP1516">
        <v>6.6438561897747253</v>
      </c>
      <c r="BQ1516" t="s">
        <v>198</v>
      </c>
    </row>
    <row r="1517" spans="1:69" hidden="1" x14ac:dyDescent="0.25">
      <c r="A1517"/>
      <c r="B1517" t="s">
        <v>3864</v>
      </c>
      <c r="C1517" t="s">
        <v>3865</v>
      </c>
      <c r="D1517" t="s">
        <v>198</v>
      </c>
      <c r="E1517" t="s">
        <v>198</v>
      </c>
      <c r="F1517" t="s">
        <v>198</v>
      </c>
      <c r="G1517" t="s">
        <v>3866</v>
      </c>
      <c r="H1517">
        <v>21.126000000000001</v>
      </c>
      <c r="I1517">
        <v>8.4600000000000009</v>
      </c>
      <c r="J1517">
        <v>195</v>
      </c>
      <c r="K1517">
        <v>6.1538461538461497</v>
      </c>
      <c r="L1517">
        <v>2</v>
      </c>
      <c r="M1517">
        <v>1</v>
      </c>
      <c r="N1517">
        <v>1</v>
      </c>
      <c r="O1517">
        <v>0</v>
      </c>
      <c r="P1517">
        <v>1</v>
      </c>
      <c r="Q1517" t="s">
        <v>198</v>
      </c>
      <c r="R1517">
        <v>0.46800000000000003</v>
      </c>
      <c r="S1517">
        <v>3.7794024944305402</v>
      </c>
      <c r="T1517" s="8" t="str">
        <f t="shared" si="299"/>
        <v/>
      </c>
      <c r="U1517" s="8" t="str">
        <f t="shared" si="300"/>
        <v/>
      </c>
      <c r="V1517" s="7" t="str">
        <f t="shared" si="301"/>
        <v/>
      </c>
      <c r="W1517" t="str">
        <f t="shared" si="302"/>
        <v>n.q.</v>
      </c>
      <c r="X1517" t="str">
        <f t="shared" si="303"/>
        <v>n.q.</v>
      </c>
      <c r="Y1517" t="str">
        <f t="shared" si="304"/>
        <v>n.q.</v>
      </c>
      <c r="Z1517" t="str">
        <f t="shared" si="305"/>
        <v>n.q.</v>
      </c>
      <c r="AA1517">
        <f t="shared" si="306"/>
        <v>0</v>
      </c>
      <c r="AB1517" t="s">
        <v>198</v>
      </c>
      <c r="AC1517" t="s">
        <v>198</v>
      </c>
      <c r="AD1517" t="s">
        <v>198</v>
      </c>
      <c r="AE1517" t="s">
        <v>198</v>
      </c>
      <c r="AF1517" t="s">
        <v>198</v>
      </c>
      <c r="AG1517" t="s">
        <v>198</v>
      </c>
      <c r="AH1517">
        <f t="shared" si="307"/>
        <v>0</v>
      </c>
      <c r="AI1517" t="s">
        <v>198</v>
      </c>
      <c r="AJ1517" t="s">
        <v>198</v>
      </c>
      <c r="AK1517" t="s">
        <v>198</v>
      </c>
      <c r="AL1517" t="s">
        <v>198</v>
      </c>
      <c r="AM1517" t="s">
        <v>198</v>
      </c>
      <c r="AN1517" t="s">
        <v>198</v>
      </c>
      <c r="AO1517">
        <f t="shared" si="308"/>
        <v>0</v>
      </c>
      <c r="AP1517" t="s">
        <v>198</v>
      </c>
      <c r="AQ1517" t="s">
        <v>198</v>
      </c>
      <c r="AR1517" t="s">
        <v>198</v>
      </c>
      <c r="AS1517" t="s">
        <v>198</v>
      </c>
      <c r="AT1517" t="s">
        <v>198</v>
      </c>
      <c r="AU1517" t="s">
        <v>198</v>
      </c>
      <c r="AV1517" t="s">
        <v>198</v>
      </c>
      <c r="AW1517" t="s">
        <v>1254</v>
      </c>
      <c r="AX1517" t="s">
        <v>209</v>
      </c>
      <c r="BL1517" t="str">
        <f t="shared" si="309"/>
        <v/>
      </c>
      <c r="BM1517" t="str">
        <f t="shared" si="310"/>
        <v/>
      </c>
      <c r="BN1517" t="str">
        <f t="shared" si="311"/>
        <v/>
      </c>
      <c r="BO1517" t="s">
        <v>198</v>
      </c>
      <c r="BP1517" t="s">
        <v>198</v>
      </c>
      <c r="BQ1517" t="s">
        <v>198</v>
      </c>
    </row>
    <row r="1518" spans="1:69" hidden="1" x14ac:dyDescent="0.25">
      <c r="A1518"/>
      <c r="B1518" t="s">
        <v>3867</v>
      </c>
      <c r="C1518" t="s">
        <v>3868</v>
      </c>
      <c r="D1518" t="s">
        <v>198</v>
      </c>
      <c r="E1518" t="s">
        <v>198</v>
      </c>
      <c r="F1518" t="s">
        <v>198</v>
      </c>
      <c r="G1518" t="s">
        <v>3869</v>
      </c>
      <c r="H1518">
        <v>30.611999999999998</v>
      </c>
      <c r="I1518">
        <v>5.73</v>
      </c>
      <c r="J1518">
        <v>275</v>
      </c>
      <c r="K1518">
        <v>6.9090909090909101</v>
      </c>
      <c r="L1518">
        <v>2</v>
      </c>
      <c r="M1518">
        <v>1</v>
      </c>
      <c r="N1518">
        <v>1</v>
      </c>
      <c r="O1518">
        <v>0</v>
      </c>
      <c r="P1518">
        <v>1</v>
      </c>
      <c r="Q1518" t="s">
        <v>198</v>
      </c>
      <c r="R1518">
        <v>0.14499999999999999</v>
      </c>
      <c r="S1518">
        <v>7.2167549133300799</v>
      </c>
      <c r="T1518" s="8">
        <f t="shared" si="299"/>
        <v>-1.0759693631173357</v>
      </c>
      <c r="U1518" s="8">
        <f t="shared" si="300"/>
        <v>7.2696707556945572E-2</v>
      </c>
      <c r="V1518" s="7">
        <f t="shared" si="301"/>
        <v>6.9348487628199047E-8</v>
      </c>
      <c r="W1518" t="str">
        <f t="shared" si="302"/>
        <v>n.s.</v>
      </c>
      <c r="X1518" t="str">
        <f t="shared" si="303"/>
        <v>n.s.</v>
      </c>
      <c r="Y1518" t="str">
        <f t="shared" si="304"/>
        <v>n.s.</v>
      </c>
      <c r="Z1518" t="str">
        <f t="shared" si="305"/>
        <v>n.s.</v>
      </c>
      <c r="AA1518">
        <f t="shared" si="306"/>
        <v>2</v>
      </c>
      <c r="AB1518" t="s">
        <v>198</v>
      </c>
      <c r="AC1518" t="s">
        <v>198</v>
      </c>
      <c r="AD1518" t="s">
        <v>198</v>
      </c>
      <c r="AE1518">
        <v>-1.0032726555603901</v>
      </c>
      <c r="AF1518">
        <v>-1.1486660706742813</v>
      </c>
      <c r="AG1518" t="s">
        <v>198</v>
      </c>
      <c r="AH1518">
        <f t="shared" si="307"/>
        <v>2</v>
      </c>
      <c r="AI1518" t="s">
        <v>198</v>
      </c>
      <c r="AJ1518" t="s">
        <v>198</v>
      </c>
      <c r="AK1518" t="s">
        <v>198</v>
      </c>
      <c r="AL1518">
        <v>-1.4049031221451307</v>
      </c>
      <c r="AM1518">
        <v>-1.3465314620280193</v>
      </c>
      <c r="AN1518" t="s">
        <v>198</v>
      </c>
      <c r="AO1518">
        <f t="shared" si="308"/>
        <v>2</v>
      </c>
      <c r="AP1518" t="s">
        <v>198</v>
      </c>
      <c r="AQ1518" t="s">
        <v>198</v>
      </c>
      <c r="AR1518" t="s">
        <v>198</v>
      </c>
      <c r="AS1518">
        <v>2.6480000000000001</v>
      </c>
      <c r="AT1518">
        <v>2.5430000000000001</v>
      </c>
      <c r="AU1518" t="s">
        <v>198</v>
      </c>
      <c r="AV1518" t="s">
        <v>199</v>
      </c>
      <c r="AW1518" t="s">
        <v>198</v>
      </c>
      <c r="AX1518" t="s">
        <v>209</v>
      </c>
      <c r="BL1518">
        <f t="shared" si="309"/>
        <v>-1.4049031221451307</v>
      </c>
      <c r="BM1518">
        <f t="shared" si="310"/>
        <v>-1.3465314620280193</v>
      </c>
      <c r="BN1518" t="str">
        <f t="shared" si="311"/>
        <v/>
      </c>
      <c r="BO1518">
        <v>1.4049031221451307</v>
      </c>
      <c r="BP1518">
        <v>1.3465314620280193</v>
      </c>
      <c r="BQ1518" t="s">
        <v>198</v>
      </c>
    </row>
    <row r="1519" spans="1:69" hidden="1" x14ac:dyDescent="0.25">
      <c r="A1519"/>
      <c r="B1519" t="s">
        <v>3870</v>
      </c>
      <c r="C1519" t="s">
        <v>3871</v>
      </c>
      <c r="D1519" t="s">
        <v>198</v>
      </c>
      <c r="E1519" t="s">
        <v>198</v>
      </c>
      <c r="F1519" t="s">
        <v>198</v>
      </c>
      <c r="G1519" t="s">
        <v>198</v>
      </c>
      <c r="H1519">
        <v>25.558</v>
      </c>
      <c r="I1519">
        <v>5.03</v>
      </c>
      <c r="J1519">
        <v>236</v>
      </c>
      <c r="K1519">
        <v>10.1694915254237</v>
      </c>
      <c r="L1519">
        <v>2</v>
      </c>
      <c r="M1519">
        <v>2</v>
      </c>
      <c r="N1519">
        <v>2</v>
      </c>
      <c r="O1519">
        <v>0</v>
      </c>
      <c r="P1519">
        <v>1</v>
      </c>
      <c r="Q1519" t="s">
        <v>198</v>
      </c>
      <c r="R1519">
        <v>0.42499999999999999</v>
      </c>
      <c r="S1519">
        <v>1.7649232149124101</v>
      </c>
      <c r="T1519" s="8">
        <f t="shared" si="299"/>
        <v>6.6879005224807457</v>
      </c>
      <c r="U1519" s="8">
        <f t="shared" si="300"/>
        <v>0</v>
      </c>
      <c r="V1519" s="7" t="str">
        <f t="shared" si="301"/>
        <v/>
      </c>
      <c r="W1519" t="str">
        <f t="shared" si="302"/>
        <v>n.s.</v>
      </c>
      <c r="X1519" t="str">
        <f t="shared" si="303"/>
        <v>n.s.</v>
      </c>
      <c r="Y1519" t="str">
        <f t="shared" si="304"/>
        <v>n.s.</v>
      </c>
      <c r="Z1519" t="str">
        <f t="shared" si="305"/>
        <v>n.s.</v>
      </c>
      <c r="AA1519">
        <f t="shared" si="306"/>
        <v>1</v>
      </c>
      <c r="AB1519" t="s">
        <v>198</v>
      </c>
      <c r="AC1519" t="s">
        <v>198</v>
      </c>
      <c r="AD1519" t="s">
        <v>198</v>
      </c>
      <c r="AE1519" t="s">
        <v>198</v>
      </c>
      <c r="AF1519" t="s">
        <v>198</v>
      </c>
      <c r="AG1519">
        <v>6.6879005224807457</v>
      </c>
      <c r="AH1519">
        <f t="shared" si="307"/>
        <v>1</v>
      </c>
      <c r="AI1519" t="s">
        <v>198</v>
      </c>
      <c r="AJ1519" t="s">
        <v>198</v>
      </c>
      <c r="AK1519" t="s">
        <v>198</v>
      </c>
      <c r="AL1519" t="s">
        <v>198</v>
      </c>
      <c r="AM1519" t="s">
        <v>198</v>
      </c>
      <c r="AN1519">
        <v>6.6438561897747244</v>
      </c>
      <c r="AO1519">
        <f t="shared" si="308"/>
        <v>1</v>
      </c>
      <c r="AP1519" t="s">
        <v>198</v>
      </c>
      <c r="AQ1519" t="s">
        <v>198</v>
      </c>
      <c r="AR1519" t="s">
        <v>198</v>
      </c>
      <c r="AS1519" t="s">
        <v>198</v>
      </c>
      <c r="AT1519" t="s">
        <v>198</v>
      </c>
      <c r="AU1519">
        <v>0.01</v>
      </c>
      <c r="AV1519" t="s">
        <v>198</v>
      </c>
      <c r="AW1519" t="s">
        <v>198</v>
      </c>
      <c r="AX1519" t="s">
        <v>198</v>
      </c>
      <c r="BL1519" t="str">
        <f t="shared" si="309"/>
        <v/>
      </c>
      <c r="BM1519" t="str">
        <f t="shared" si="310"/>
        <v/>
      </c>
      <c r="BN1519">
        <f t="shared" si="311"/>
        <v>6.6438561897747244</v>
      </c>
      <c r="BO1519" t="s">
        <v>198</v>
      </c>
      <c r="BP1519" t="s">
        <v>198</v>
      </c>
      <c r="BQ1519">
        <v>-6.6438561897747244</v>
      </c>
    </row>
    <row r="1520" spans="1:69" hidden="1" x14ac:dyDescent="0.25">
      <c r="A1520"/>
      <c r="B1520" t="s">
        <v>3872</v>
      </c>
      <c r="C1520" t="s">
        <v>3873</v>
      </c>
      <c r="D1520" t="s">
        <v>198</v>
      </c>
      <c r="E1520" t="s">
        <v>198</v>
      </c>
      <c r="F1520" t="s">
        <v>198</v>
      </c>
      <c r="G1520" t="s">
        <v>198</v>
      </c>
      <c r="H1520">
        <v>97.956999999999994</v>
      </c>
      <c r="I1520">
        <v>7.97</v>
      </c>
      <c r="J1520">
        <v>899</v>
      </c>
      <c r="K1520">
        <v>2.2246941045606201</v>
      </c>
      <c r="L1520">
        <v>1</v>
      </c>
      <c r="M1520">
        <v>1</v>
      </c>
      <c r="N1520">
        <v>1</v>
      </c>
      <c r="O1520">
        <v>0</v>
      </c>
      <c r="P1520">
        <v>1</v>
      </c>
      <c r="Q1520" t="s">
        <v>198</v>
      </c>
      <c r="R1520">
        <v>3.9E-2</v>
      </c>
      <c r="S1520">
        <v>3.3740715980529798</v>
      </c>
      <c r="T1520" s="8">
        <f t="shared" si="299"/>
        <v>1.0164447510735963</v>
      </c>
      <c r="U1520" s="8">
        <f t="shared" si="300"/>
        <v>0</v>
      </c>
      <c r="V1520" s="7" t="str">
        <f t="shared" si="301"/>
        <v/>
      </c>
      <c r="W1520" t="str">
        <f t="shared" si="302"/>
        <v>n.s.</v>
      </c>
      <c r="X1520" t="str">
        <f t="shared" si="303"/>
        <v>n.s.</v>
      </c>
      <c r="Y1520" t="str">
        <f t="shared" si="304"/>
        <v>n.s.</v>
      </c>
      <c r="Z1520" t="str">
        <f t="shared" si="305"/>
        <v>n.s.</v>
      </c>
      <c r="AA1520">
        <f t="shared" si="306"/>
        <v>1</v>
      </c>
      <c r="AB1520" t="s">
        <v>198</v>
      </c>
      <c r="AC1520" t="s">
        <v>198</v>
      </c>
      <c r="AD1520" t="s">
        <v>198</v>
      </c>
      <c r="AE1520" t="s">
        <v>198</v>
      </c>
      <c r="AF1520">
        <v>1.0164447510735963</v>
      </c>
      <c r="AG1520" t="s">
        <v>198</v>
      </c>
      <c r="AH1520">
        <f t="shared" si="307"/>
        <v>1</v>
      </c>
      <c r="AI1520" t="s">
        <v>198</v>
      </c>
      <c r="AJ1520" t="s">
        <v>198</v>
      </c>
      <c r="AK1520" t="s">
        <v>198</v>
      </c>
      <c r="AL1520" t="s">
        <v>198</v>
      </c>
      <c r="AM1520">
        <v>0.8185793597198584</v>
      </c>
      <c r="AN1520" t="s">
        <v>198</v>
      </c>
      <c r="AO1520">
        <f t="shared" si="308"/>
        <v>1</v>
      </c>
      <c r="AP1520" t="s">
        <v>198</v>
      </c>
      <c r="AQ1520" t="s">
        <v>198</v>
      </c>
      <c r="AR1520" t="s">
        <v>198</v>
      </c>
      <c r="AS1520" t="s">
        <v>198</v>
      </c>
      <c r="AT1520">
        <v>0.56699999999999995</v>
      </c>
      <c r="AU1520" t="s">
        <v>198</v>
      </c>
      <c r="AV1520" t="s">
        <v>198</v>
      </c>
      <c r="AW1520" t="s">
        <v>198</v>
      </c>
      <c r="AX1520" t="s">
        <v>198</v>
      </c>
      <c r="BL1520" t="str">
        <f t="shared" si="309"/>
        <v/>
      </c>
      <c r="BM1520">
        <f t="shared" si="310"/>
        <v>0.8185793597198584</v>
      </c>
      <c r="BN1520" t="str">
        <f t="shared" si="311"/>
        <v/>
      </c>
      <c r="BO1520" t="s">
        <v>198</v>
      </c>
      <c r="BP1520">
        <v>-0.8185793597198584</v>
      </c>
      <c r="BQ1520" t="s">
        <v>198</v>
      </c>
    </row>
    <row r="1521" spans="1:69" hidden="1" x14ac:dyDescent="0.25">
      <c r="A1521"/>
      <c r="B1521" t="s">
        <v>3874</v>
      </c>
      <c r="C1521" t="s">
        <v>3875</v>
      </c>
      <c r="D1521" t="s">
        <v>198</v>
      </c>
      <c r="E1521" t="s">
        <v>198</v>
      </c>
      <c r="F1521" t="s">
        <v>198</v>
      </c>
      <c r="G1521" t="s">
        <v>198</v>
      </c>
      <c r="H1521">
        <v>43.052999999999997</v>
      </c>
      <c r="I1521">
        <v>6.62</v>
      </c>
      <c r="J1521">
        <v>385</v>
      </c>
      <c r="K1521">
        <v>2.0779220779220799</v>
      </c>
      <c r="L1521">
        <v>7</v>
      </c>
      <c r="M1521">
        <v>1</v>
      </c>
      <c r="N1521">
        <v>1</v>
      </c>
      <c r="O1521">
        <v>0</v>
      </c>
      <c r="P1521">
        <v>1</v>
      </c>
      <c r="Q1521" t="s">
        <v>198</v>
      </c>
      <c r="R1521">
        <v>0.29199999999999998</v>
      </c>
      <c r="S1521">
        <v>17.666465759277301</v>
      </c>
      <c r="T1521" s="8">
        <f t="shared" si="299"/>
        <v>0.21573475167783521</v>
      </c>
      <c r="U1521" s="8">
        <f t="shared" si="300"/>
        <v>0.710192136878805</v>
      </c>
      <c r="V1521" s="7">
        <f t="shared" si="301"/>
        <v>0.53265396718980385</v>
      </c>
      <c r="W1521" t="str">
        <f t="shared" si="302"/>
        <v>n.s.</v>
      </c>
      <c r="X1521" t="str">
        <f t="shared" si="303"/>
        <v>n.s.</v>
      </c>
      <c r="Y1521" t="str">
        <f t="shared" si="304"/>
        <v>n.s.</v>
      </c>
      <c r="Z1521" t="str">
        <f t="shared" si="305"/>
        <v>n.s.</v>
      </c>
      <c r="AA1521">
        <f t="shared" si="306"/>
        <v>3</v>
      </c>
      <c r="AB1521" t="s">
        <v>198</v>
      </c>
      <c r="AC1521" t="s">
        <v>198</v>
      </c>
      <c r="AD1521">
        <v>-0.64073347201682462</v>
      </c>
      <c r="AE1521">
        <v>1.0982880720974098</v>
      </c>
      <c r="AF1521" t="s">
        <v>198</v>
      </c>
      <c r="AG1521">
        <v>0.18964965495292049</v>
      </c>
      <c r="AH1521">
        <f t="shared" si="307"/>
        <v>3</v>
      </c>
      <c r="AI1521" t="s">
        <v>198</v>
      </c>
      <c r="AJ1521" t="s">
        <v>198</v>
      </c>
      <c r="AK1521">
        <v>-0.75633091903313743</v>
      </c>
      <c r="AL1521">
        <v>0.6966576055126692</v>
      </c>
      <c r="AM1521" t="s">
        <v>198</v>
      </c>
      <c r="AN1521">
        <v>0.14560532224689929</v>
      </c>
      <c r="AO1521">
        <f t="shared" si="308"/>
        <v>3</v>
      </c>
      <c r="AP1521" t="s">
        <v>198</v>
      </c>
      <c r="AQ1521" t="s">
        <v>198</v>
      </c>
      <c r="AR1521">
        <v>0.59199999999999997</v>
      </c>
      <c r="AS1521">
        <v>0.61699999999999999</v>
      </c>
      <c r="AT1521" t="s">
        <v>198</v>
      </c>
      <c r="AU1521">
        <v>0.90400000000000003</v>
      </c>
      <c r="AV1521" t="s">
        <v>198</v>
      </c>
      <c r="AW1521" t="s">
        <v>1254</v>
      </c>
      <c r="AX1521" t="s">
        <v>198</v>
      </c>
      <c r="BL1521">
        <f t="shared" si="309"/>
        <v>0.6966576055126692</v>
      </c>
      <c r="BM1521" t="str">
        <f t="shared" si="310"/>
        <v/>
      </c>
      <c r="BN1521">
        <f t="shared" si="311"/>
        <v>0.14560532224689929</v>
      </c>
      <c r="BO1521">
        <v>-0.6966576055126692</v>
      </c>
      <c r="BP1521" t="s">
        <v>198</v>
      </c>
      <c r="BQ1521">
        <v>-0.14560532224689929</v>
      </c>
    </row>
    <row r="1522" spans="1:69" x14ac:dyDescent="0.25">
      <c r="B1522" t="s">
        <v>3876</v>
      </c>
      <c r="C1522" t="s">
        <v>3877</v>
      </c>
      <c r="D1522" t="s">
        <v>198</v>
      </c>
      <c r="E1522" t="s">
        <v>198</v>
      </c>
      <c r="F1522" t="s">
        <v>198</v>
      </c>
      <c r="G1522" t="s">
        <v>3878</v>
      </c>
      <c r="H1522">
        <v>330.04500000000002</v>
      </c>
      <c r="I1522">
        <v>5.08</v>
      </c>
      <c r="J1522">
        <v>3031</v>
      </c>
      <c r="K1522">
        <v>0.26393929396238902</v>
      </c>
      <c r="L1522">
        <v>27</v>
      </c>
      <c r="M1522">
        <v>1</v>
      </c>
      <c r="N1522">
        <v>1</v>
      </c>
      <c r="O1522">
        <v>0</v>
      </c>
      <c r="P1522">
        <v>1</v>
      </c>
      <c r="Q1522" t="s">
        <v>198</v>
      </c>
      <c r="R1522">
        <v>2.9000000000000001E-2</v>
      </c>
      <c r="S1522">
        <v>47.390799641609199</v>
      </c>
      <c r="T1522" s="8">
        <f t="shared" si="299"/>
        <v>0.92543834751271603</v>
      </c>
      <c r="U1522" s="8">
        <f t="shared" si="300"/>
        <v>0.31832136357460433</v>
      </c>
      <c r="V1522" s="7">
        <f t="shared" si="301"/>
        <v>6.8884356835184746E-5</v>
      </c>
      <c r="W1522" t="str">
        <f t="shared" si="302"/>
        <v>REGULATED</v>
      </c>
      <c r="X1522" t="str">
        <f t="shared" si="303"/>
        <v>REGULATED</v>
      </c>
      <c r="Y1522" t="str">
        <f t="shared" si="304"/>
        <v>REGULATED</v>
      </c>
      <c r="Z1522" t="str">
        <f t="shared" si="305"/>
        <v>REGULATED</v>
      </c>
      <c r="AA1522">
        <f t="shared" si="306"/>
        <v>6</v>
      </c>
      <c r="AB1522">
        <v>0.7694895782651241</v>
      </c>
      <c r="AC1522">
        <v>0.79175277019411749</v>
      </c>
      <c r="AD1522">
        <v>0.7755220054186911</v>
      </c>
      <c r="AE1522">
        <v>1.6293224916263374</v>
      </c>
      <c r="AF1522">
        <v>0.87363082908320666</v>
      </c>
      <c r="AG1522">
        <v>0.71291241048881915</v>
      </c>
      <c r="AH1522">
        <f t="shared" si="307"/>
        <v>6</v>
      </c>
      <c r="AI1522">
        <v>0.52907129982911116</v>
      </c>
      <c r="AJ1522">
        <v>0.47612241988015208</v>
      </c>
      <c r="AK1522">
        <v>0.65992455840237829</v>
      </c>
      <c r="AL1522">
        <v>1.2276920250415968</v>
      </c>
      <c r="AM1522">
        <v>0.67576543772946873</v>
      </c>
      <c r="AN1522">
        <v>0.66886807778279789</v>
      </c>
      <c r="AO1522">
        <f t="shared" si="308"/>
        <v>6</v>
      </c>
      <c r="AP1522">
        <v>1.4430000000000001</v>
      </c>
      <c r="AQ1522">
        <v>1.391</v>
      </c>
      <c r="AR1522">
        <v>1.58</v>
      </c>
      <c r="AS1522">
        <v>0.42699999999999999</v>
      </c>
      <c r="AT1522">
        <v>0.626</v>
      </c>
      <c r="AU1522">
        <v>0.629</v>
      </c>
      <c r="AV1522" t="s">
        <v>199</v>
      </c>
      <c r="AW1522" t="s">
        <v>198</v>
      </c>
      <c r="AX1522" t="s">
        <v>209</v>
      </c>
      <c r="BL1522">
        <f t="shared" si="309"/>
        <v>1.2276920250415968</v>
      </c>
      <c r="BM1522">
        <f t="shared" si="310"/>
        <v>0.67576543772946873</v>
      </c>
      <c r="BN1522">
        <f t="shared" si="311"/>
        <v>0.66886807778279789</v>
      </c>
      <c r="BO1522">
        <v>-1.2276920250415968</v>
      </c>
      <c r="BP1522">
        <v>-0.67576543772946873</v>
      </c>
      <c r="BQ1522">
        <v>-0.66886807778279789</v>
      </c>
    </row>
    <row r="1523" spans="1:69" hidden="1" x14ac:dyDescent="0.25">
      <c r="A1523"/>
      <c r="B1523" t="s">
        <v>3879</v>
      </c>
      <c r="C1523" t="s">
        <v>3880</v>
      </c>
      <c r="D1523" t="s">
        <v>198</v>
      </c>
      <c r="E1523" t="s">
        <v>198</v>
      </c>
      <c r="F1523" t="s">
        <v>198</v>
      </c>
      <c r="G1523" t="s">
        <v>3881</v>
      </c>
      <c r="H1523">
        <v>105.173</v>
      </c>
      <c r="I1523">
        <v>9.67</v>
      </c>
      <c r="J1523">
        <v>975</v>
      </c>
      <c r="K1523">
        <v>1.5384615384615401</v>
      </c>
      <c r="L1523">
        <v>1</v>
      </c>
      <c r="M1523">
        <v>1</v>
      </c>
      <c r="N1523">
        <v>1</v>
      </c>
      <c r="O1523">
        <v>0</v>
      </c>
      <c r="P1523">
        <v>1</v>
      </c>
      <c r="Q1523" t="s">
        <v>198</v>
      </c>
      <c r="R1523">
        <v>4.4999999999999998E-2</v>
      </c>
      <c r="S1523">
        <v>3.2620654106140101</v>
      </c>
      <c r="T1523" s="8">
        <f t="shared" si="299"/>
        <v>-6.4034379113387114</v>
      </c>
      <c r="U1523" s="8">
        <f t="shared" si="300"/>
        <v>0</v>
      </c>
      <c r="V1523" s="7" t="str">
        <f t="shared" si="301"/>
        <v/>
      </c>
      <c r="W1523" t="str">
        <f t="shared" si="302"/>
        <v>n.s.</v>
      </c>
      <c r="X1523" t="str">
        <f t="shared" si="303"/>
        <v>n.s.</v>
      </c>
      <c r="Y1523" t="str">
        <f t="shared" si="304"/>
        <v>n.s.</v>
      </c>
      <c r="Z1523" t="str">
        <f t="shared" si="305"/>
        <v>n.s.</v>
      </c>
      <c r="AA1523">
        <f t="shared" si="306"/>
        <v>1</v>
      </c>
      <c r="AB1523">
        <v>-6.4034379113387114</v>
      </c>
      <c r="AC1523" t="s">
        <v>198</v>
      </c>
      <c r="AD1523" t="s">
        <v>198</v>
      </c>
      <c r="AE1523" t="s">
        <v>198</v>
      </c>
      <c r="AF1523" t="s">
        <v>198</v>
      </c>
      <c r="AG1523" t="s">
        <v>198</v>
      </c>
      <c r="AH1523">
        <f t="shared" si="307"/>
        <v>1</v>
      </c>
      <c r="AI1523">
        <v>-6.6438561897747244</v>
      </c>
      <c r="AJ1523" t="s">
        <v>198</v>
      </c>
      <c r="AK1523" t="s">
        <v>198</v>
      </c>
      <c r="AL1523" t="s">
        <v>198</v>
      </c>
      <c r="AM1523" t="s">
        <v>198</v>
      </c>
      <c r="AN1523" t="s">
        <v>198</v>
      </c>
      <c r="AO1523">
        <f t="shared" si="308"/>
        <v>1</v>
      </c>
      <c r="AP1523">
        <v>0.01</v>
      </c>
      <c r="AQ1523" t="s">
        <v>198</v>
      </c>
      <c r="AR1523" t="s">
        <v>198</v>
      </c>
      <c r="AS1523" t="s">
        <v>198</v>
      </c>
      <c r="AT1523" t="s">
        <v>198</v>
      </c>
      <c r="AU1523" t="s">
        <v>198</v>
      </c>
      <c r="AV1523" t="s">
        <v>198</v>
      </c>
      <c r="AW1523" t="s">
        <v>198</v>
      </c>
      <c r="AX1523" t="s">
        <v>198</v>
      </c>
      <c r="BL1523" t="str">
        <f t="shared" si="309"/>
        <v/>
      </c>
      <c r="BM1523" t="str">
        <f t="shared" si="310"/>
        <v/>
      </c>
      <c r="BN1523" t="str">
        <f t="shared" si="311"/>
        <v/>
      </c>
      <c r="BO1523" t="s">
        <v>198</v>
      </c>
      <c r="BP1523" t="s">
        <v>198</v>
      </c>
      <c r="BQ1523" t="s">
        <v>198</v>
      </c>
    </row>
    <row r="1524" spans="1:69" hidden="1" x14ac:dyDescent="0.25">
      <c r="A1524"/>
      <c r="B1524" t="s">
        <v>3882</v>
      </c>
      <c r="C1524" t="s">
        <v>3883</v>
      </c>
      <c r="D1524" t="s">
        <v>198</v>
      </c>
      <c r="E1524" t="s">
        <v>198</v>
      </c>
      <c r="F1524" t="s">
        <v>198</v>
      </c>
      <c r="G1524" t="s">
        <v>198</v>
      </c>
      <c r="H1524">
        <v>86.423000000000002</v>
      </c>
      <c r="I1524">
        <v>9.36</v>
      </c>
      <c r="J1524">
        <v>801</v>
      </c>
      <c r="K1524">
        <v>1.3732833957553101</v>
      </c>
      <c r="L1524">
        <v>2</v>
      </c>
      <c r="M1524">
        <v>1</v>
      </c>
      <c r="N1524">
        <v>1</v>
      </c>
      <c r="O1524">
        <v>0</v>
      </c>
      <c r="P1524">
        <v>1</v>
      </c>
      <c r="Q1524" t="s">
        <v>198</v>
      </c>
      <c r="R1524">
        <v>8.6999999999999994E-2</v>
      </c>
      <c r="S1524">
        <v>3.7634252309799199</v>
      </c>
      <c r="T1524" s="8" t="str">
        <f t="shared" si="299"/>
        <v/>
      </c>
      <c r="U1524" s="8" t="str">
        <f t="shared" si="300"/>
        <v/>
      </c>
      <c r="V1524" s="7" t="str">
        <f t="shared" si="301"/>
        <v/>
      </c>
      <c r="W1524" t="str">
        <f t="shared" si="302"/>
        <v>n.q.</v>
      </c>
      <c r="X1524" t="str">
        <f t="shared" si="303"/>
        <v>n.q.</v>
      </c>
      <c r="Y1524" t="str">
        <f t="shared" si="304"/>
        <v>n.q.</v>
      </c>
      <c r="Z1524" t="str">
        <f t="shared" si="305"/>
        <v>n.q.</v>
      </c>
      <c r="AA1524">
        <f t="shared" si="306"/>
        <v>0</v>
      </c>
      <c r="AB1524" t="s">
        <v>198</v>
      </c>
      <c r="AC1524" t="s">
        <v>198</v>
      </c>
      <c r="AD1524" t="s">
        <v>198</v>
      </c>
      <c r="AE1524" t="s">
        <v>198</v>
      </c>
      <c r="AF1524" t="s">
        <v>198</v>
      </c>
      <c r="AG1524" t="s">
        <v>198</v>
      </c>
      <c r="AH1524">
        <f t="shared" si="307"/>
        <v>0</v>
      </c>
      <c r="AI1524" t="s">
        <v>198</v>
      </c>
      <c r="AJ1524" t="s">
        <v>198</v>
      </c>
      <c r="AK1524" t="s">
        <v>198</v>
      </c>
      <c r="AL1524" t="s">
        <v>198</v>
      </c>
      <c r="AM1524" t="s">
        <v>198</v>
      </c>
      <c r="AN1524" t="s">
        <v>198</v>
      </c>
      <c r="AO1524">
        <f t="shared" si="308"/>
        <v>0</v>
      </c>
      <c r="AP1524" t="s">
        <v>198</v>
      </c>
      <c r="AQ1524" t="s">
        <v>198</v>
      </c>
      <c r="AR1524" t="s">
        <v>198</v>
      </c>
      <c r="AS1524" t="s">
        <v>198</v>
      </c>
      <c r="AT1524" t="s">
        <v>198</v>
      </c>
      <c r="AU1524" t="s">
        <v>198</v>
      </c>
      <c r="AV1524" t="s">
        <v>198</v>
      </c>
      <c r="AW1524" t="s">
        <v>198</v>
      </c>
      <c r="AX1524" t="s">
        <v>198</v>
      </c>
      <c r="BL1524" t="str">
        <f t="shared" si="309"/>
        <v/>
      </c>
      <c r="BM1524" t="str">
        <f t="shared" si="310"/>
        <v/>
      </c>
      <c r="BN1524" t="str">
        <f t="shared" si="311"/>
        <v/>
      </c>
      <c r="BO1524" t="s">
        <v>198</v>
      </c>
      <c r="BP1524" t="s">
        <v>198</v>
      </c>
      <c r="BQ1524" t="s">
        <v>198</v>
      </c>
    </row>
    <row r="1525" spans="1:69" hidden="1" x14ac:dyDescent="0.25">
      <c r="A1525"/>
      <c r="B1525" t="s">
        <v>3884</v>
      </c>
      <c r="C1525" t="s">
        <v>3885</v>
      </c>
      <c r="D1525" t="s">
        <v>198</v>
      </c>
      <c r="E1525" t="s">
        <v>198</v>
      </c>
      <c r="F1525" t="s">
        <v>198</v>
      </c>
      <c r="G1525" t="s">
        <v>2480</v>
      </c>
      <c r="H1525">
        <v>80.132000000000005</v>
      </c>
      <c r="I1525">
        <v>6.05</v>
      </c>
      <c r="J1525">
        <v>746</v>
      </c>
      <c r="K1525">
        <v>2.0107238605898101</v>
      </c>
      <c r="L1525">
        <v>2</v>
      </c>
      <c r="M1525">
        <v>1</v>
      </c>
      <c r="N1525">
        <v>1</v>
      </c>
      <c r="O1525">
        <v>0</v>
      </c>
      <c r="P1525">
        <v>1</v>
      </c>
      <c r="Q1525" t="s">
        <v>198</v>
      </c>
      <c r="R1525">
        <v>6.2E-2</v>
      </c>
      <c r="S1525">
        <v>5.6964097023010298</v>
      </c>
      <c r="T1525" s="8">
        <f t="shared" si="299"/>
        <v>1.1076714875560461</v>
      </c>
      <c r="U1525" s="8">
        <f t="shared" si="300"/>
        <v>0</v>
      </c>
      <c r="V1525" s="7" t="str">
        <f t="shared" si="301"/>
        <v/>
      </c>
      <c r="W1525" t="str">
        <f t="shared" si="302"/>
        <v>n.s.</v>
      </c>
      <c r="X1525" t="str">
        <f t="shared" si="303"/>
        <v>n.s.</v>
      </c>
      <c r="Y1525" t="str">
        <f t="shared" si="304"/>
        <v>n.s.</v>
      </c>
      <c r="Z1525" t="str">
        <f t="shared" si="305"/>
        <v>n.s.</v>
      </c>
      <c r="AA1525">
        <f t="shared" si="306"/>
        <v>1</v>
      </c>
      <c r="AB1525" t="s">
        <v>198</v>
      </c>
      <c r="AC1525" t="s">
        <v>198</v>
      </c>
      <c r="AD1525" t="s">
        <v>198</v>
      </c>
      <c r="AE1525">
        <v>1.1076714875560461</v>
      </c>
      <c r="AF1525" t="s">
        <v>198</v>
      </c>
      <c r="AG1525" t="s">
        <v>198</v>
      </c>
      <c r="AH1525">
        <f t="shared" si="307"/>
        <v>1</v>
      </c>
      <c r="AI1525" t="s">
        <v>198</v>
      </c>
      <c r="AJ1525" t="s">
        <v>198</v>
      </c>
      <c r="AK1525" t="s">
        <v>198</v>
      </c>
      <c r="AL1525">
        <v>0.70604102097130561</v>
      </c>
      <c r="AM1525" t="s">
        <v>198</v>
      </c>
      <c r="AN1525" t="s">
        <v>198</v>
      </c>
      <c r="AO1525">
        <f t="shared" si="308"/>
        <v>1</v>
      </c>
      <c r="AP1525" t="s">
        <v>198</v>
      </c>
      <c r="AQ1525" t="s">
        <v>198</v>
      </c>
      <c r="AR1525" t="s">
        <v>198</v>
      </c>
      <c r="AS1525">
        <v>0.61299999999999999</v>
      </c>
      <c r="AT1525" t="s">
        <v>198</v>
      </c>
      <c r="AU1525" t="s">
        <v>198</v>
      </c>
      <c r="AV1525" t="s">
        <v>199</v>
      </c>
      <c r="AW1525" t="s">
        <v>198</v>
      </c>
      <c r="AX1525" t="s">
        <v>222</v>
      </c>
      <c r="BL1525">
        <f t="shared" si="309"/>
        <v>0.70604102097130561</v>
      </c>
      <c r="BM1525" t="str">
        <f t="shared" si="310"/>
        <v/>
      </c>
      <c r="BN1525" t="str">
        <f t="shared" si="311"/>
        <v/>
      </c>
      <c r="BO1525">
        <v>-0.70604102097130561</v>
      </c>
      <c r="BP1525" t="s">
        <v>198</v>
      </c>
      <c r="BQ1525" t="s">
        <v>198</v>
      </c>
    </row>
    <row r="1526" spans="1:69" hidden="1" x14ac:dyDescent="0.25">
      <c r="A1526"/>
      <c r="B1526" t="s">
        <v>3886</v>
      </c>
      <c r="C1526" t="s">
        <v>3887</v>
      </c>
      <c r="D1526" t="s">
        <v>198</v>
      </c>
      <c r="E1526" t="s">
        <v>198</v>
      </c>
      <c r="F1526" t="s">
        <v>198</v>
      </c>
      <c r="G1526" t="s">
        <v>3888</v>
      </c>
      <c r="H1526">
        <v>81.662000000000006</v>
      </c>
      <c r="I1526">
        <v>5.01</v>
      </c>
      <c r="J1526">
        <v>761</v>
      </c>
      <c r="K1526">
        <v>1.57687253613666</v>
      </c>
      <c r="L1526">
        <v>1</v>
      </c>
      <c r="M1526">
        <v>1</v>
      </c>
      <c r="N1526">
        <v>1</v>
      </c>
      <c r="O1526">
        <v>0</v>
      </c>
      <c r="P1526">
        <v>1</v>
      </c>
      <c r="Q1526" t="s">
        <v>198</v>
      </c>
      <c r="R1526">
        <v>4.9000000000000002E-2</v>
      </c>
      <c r="S1526">
        <v>2.4160428047180198</v>
      </c>
      <c r="T1526" s="8">
        <f t="shared" si="299"/>
        <v>0.58026571401975702</v>
      </c>
      <c r="U1526" s="8">
        <f t="shared" si="300"/>
        <v>0</v>
      </c>
      <c r="V1526" s="7" t="str">
        <f t="shared" si="301"/>
        <v/>
      </c>
      <c r="W1526" t="str">
        <f t="shared" si="302"/>
        <v>n.s.</v>
      </c>
      <c r="X1526" t="str">
        <f t="shared" si="303"/>
        <v>n.s.</v>
      </c>
      <c r="Y1526" t="str">
        <f t="shared" si="304"/>
        <v>n.s.</v>
      </c>
      <c r="Z1526" t="str">
        <f t="shared" si="305"/>
        <v>n.s.</v>
      </c>
      <c r="AA1526">
        <f t="shared" si="306"/>
        <v>1</v>
      </c>
      <c r="AB1526" t="s">
        <v>198</v>
      </c>
      <c r="AC1526" t="s">
        <v>198</v>
      </c>
      <c r="AD1526">
        <v>0.58026571401975702</v>
      </c>
      <c r="AE1526" t="s">
        <v>198</v>
      </c>
      <c r="AF1526" t="s">
        <v>198</v>
      </c>
      <c r="AG1526" t="s">
        <v>198</v>
      </c>
      <c r="AH1526">
        <f t="shared" si="307"/>
        <v>1</v>
      </c>
      <c r="AI1526" t="s">
        <v>198</v>
      </c>
      <c r="AJ1526" t="s">
        <v>198</v>
      </c>
      <c r="AK1526">
        <v>0.46466826700344421</v>
      </c>
      <c r="AL1526" t="s">
        <v>198</v>
      </c>
      <c r="AM1526" t="s">
        <v>198</v>
      </c>
      <c r="AN1526" t="s">
        <v>198</v>
      </c>
      <c r="AO1526">
        <f t="shared" si="308"/>
        <v>1</v>
      </c>
      <c r="AP1526" t="s">
        <v>198</v>
      </c>
      <c r="AQ1526" t="s">
        <v>198</v>
      </c>
      <c r="AR1526">
        <v>1.38</v>
      </c>
      <c r="AS1526" t="s">
        <v>198</v>
      </c>
      <c r="AT1526" t="s">
        <v>198</v>
      </c>
      <c r="AU1526" t="s">
        <v>198</v>
      </c>
      <c r="AV1526" t="s">
        <v>1449</v>
      </c>
      <c r="AW1526" t="s">
        <v>198</v>
      </c>
      <c r="AX1526" t="s">
        <v>1206</v>
      </c>
      <c r="BL1526" t="str">
        <f t="shared" si="309"/>
        <v/>
      </c>
      <c r="BM1526" t="str">
        <f t="shared" si="310"/>
        <v/>
      </c>
      <c r="BN1526" t="str">
        <f t="shared" si="311"/>
        <v/>
      </c>
      <c r="BO1526" t="s">
        <v>198</v>
      </c>
      <c r="BP1526" t="s">
        <v>198</v>
      </c>
      <c r="BQ1526" t="s">
        <v>198</v>
      </c>
    </row>
    <row r="1527" spans="1:69" hidden="1" x14ac:dyDescent="0.25">
      <c r="A1527"/>
      <c r="B1527" t="s">
        <v>3889</v>
      </c>
      <c r="C1527" t="s">
        <v>3890</v>
      </c>
      <c r="D1527" t="s">
        <v>198</v>
      </c>
      <c r="E1527" t="s">
        <v>198</v>
      </c>
      <c r="F1527" t="s">
        <v>198</v>
      </c>
      <c r="G1527" t="s">
        <v>3891</v>
      </c>
      <c r="H1527">
        <v>139.959</v>
      </c>
      <c r="I1527">
        <v>5.22</v>
      </c>
      <c r="J1527">
        <v>1326</v>
      </c>
      <c r="K1527">
        <v>1.5082956259426801</v>
      </c>
      <c r="L1527">
        <v>3</v>
      </c>
      <c r="M1527">
        <v>1</v>
      </c>
      <c r="N1527">
        <v>1</v>
      </c>
      <c r="O1527">
        <v>0</v>
      </c>
      <c r="P1527">
        <v>1</v>
      </c>
      <c r="Q1527" t="s">
        <v>198</v>
      </c>
      <c r="R1527">
        <v>3.2000000000000001E-2</v>
      </c>
      <c r="S1527">
        <v>8.3156538009643608</v>
      </c>
      <c r="T1527" s="8" t="str">
        <f t="shared" si="299"/>
        <v/>
      </c>
      <c r="U1527" s="8" t="str">
        <f t="shared" si="300"/>
        <v/>
      </c>
      <c r="V1527" s="7" t="str">
        <f t="shared" si="301"/>
        <v/>
      </c>
      <c r="W1527" t="str">
        <f t="shared" si="302"/>
        <v>n.q.</v>
      </c>
      <c r="X1527" t="str">
        <f t="shared" si="303"/>
        <v>n.q.</v>
      </c>
      <c r="Y1527" t="str">
        <f t="shared" si="304"/>
        <v>n.q.</v>
      </c>
      <c r="Z1527" t="str">
        <f t="shared" si="305"/>
        <v>n.q.</v>
      </c>
      <c r="AA1527">
        <f t="shared" si="306"/>
        <v>0</v>
      </c>
      <c r="AB1527" t="s">
        <v>198</v>
      </c>
      <c r="AC1527" t="s">
        <v>198</v>
      </c>
      <c r="AD1527" t="s">
        <v>198</v>
      </c>
      <c r="AE1527" t="s">
        <v>198</v>
      </c>
      <c r="AF1527" t="s">
        <v>198</v>
      </c>
      <c r="AG1527" t="s">
        <v>198</v>
      </c>
      <c r="AH1527">
        <f t="shared" si="307"/>
        <v>0</v>
      </c>
      <c r="AI1527" t="s">
        <v>198</v>
      </c>
      <c r="AJ1527" t="s">
        <v>198</v>
      </c>
      <c r="AK1527" t="s">
        <v>198</v>
      </c>
      <c r="AL1527" t="s">
        <v>198</v>
      </c>
      <c r="AM1527" t="s">
        <v>198</v>
      </c>
      <c r="AN1527" t="s">
        <v>198</v>
      </c>
      <c r="AO1527">
        <f t="shared" si="308"/>
        <v>0</v>
      </c>
      <c r="AP1527" t="s">
        <v>198</v>
      </c>
      <c r="AQ1527" t="s">
        <v>198</v>
      </c>
      <c r="AR1527" t="s">
        <v>198</v>
      </c>
      <c r="AS1527" t="s">
        <v>198</v>
      </c>
      <c r="AT1527" t="s">
        <v>198</v>
      </c>
      <c r="AU1527" t="s">
        <v>198</v>
      </c>
      <c r="AV1527" t="s">
        <v>198</v>
      </c>
      <c r="AW1527" t="s">
        <v>198</v>
      </c>
      <c r="AX1527" t="s">
        <v>198</v>
      </c>
      <c r="BL1527" t="str">
        <f t="shared" si="309"/>
        <v/>
      </c>
      <c r="BM1527" t="str">
        <f t="shared" si="310"/>
        <v/>
      </c>
      <c r="BN1527" t="str">
        <f t="shared" si="311"/>
        <v/>
      </c>
      <c r="BO1527" t="s">
        <v>198</v>
      </c>
      <c r="BP1527" t="s">
        <v>198</v>
      </c>
      <c r="BQ1527" t="s">
        <v>198</v>
      </c>
    </row>
    <row r="1528" spans="1:69" hidden="1" x14ac:dyDescent="0.25">
      <c r="A1528"/>
      <c r="B1528" t="s">
        <v>3892</v>
      </c>
      <c r="C1528" t="s">
        <v>3893</v>
      </c>
      <c r="D1528" t="s">
        <v>198</v>
      </c>
      <c r="E1528" t="s">
        <v>198</v>
      </c>
      <c r="F1528" t="s">
        <v>198</v>
      </c>
      <c r="G1528" t="s">
        <v>3894</v>
      </c>
      <c r="H1528">
        <v>23.434000000000001</v>
      </c>
      <c r="I1528">
        <v>5.29</v>
      </c>
      <c r="J1528">
        <v>224</v>
      </c>
      <c r="K1528">
        <v>6.25</v>
      </c>
      <c r="L1528">
        <v>4</v>
      </c>
      <c r="M1528">
        <v>1</v>
      </c>
      <c r="N1528">
        <v>1</v>
      </c>
      <c r="O1528">
        <v>0</v>
      </c>
      <c r="P1528">
        <v>1</v>
      </c>
      <c r="Q1528" t="s">
        <v>198</v>
      </c>
      <c r="R1528">
        <v>0.21199999999999999</v>
      </c>
      <c r="S1528">
        <v>10.512483716010999</v>
      </c>
      <c r="T1528" s="8">
        <f t="shared" si="299"/>
        <v>3.1361527568066454</v>
      </c>
      <c r="U1528" s="8">
        <f t="shared" si="300"/>
        <v>3.7055688243218174</v>
      </c>
      <c r="V1528" s="7">
        <f t="shared" si="301"/>
        <v>0.12274063568879902</v>
      </c>
      <c r="W1528" t="str">
        <f t="shared" si="302"/>
        <v>n.s.</v>
      </c>
      <c r="X1528" t="str">
        <f t="shared" si="303"/>
        <v>n.s.</v>
      </c>
      <c r="Y1528" t="str">
        <f t="shared" si="304"/>
        <v>n.s.</v>
      </c>
      <c r="Z1528" t="str">
        <f t="shared" si="305"/>
        <v>n.s.</v>
      </c>
      <c r="AA1528">
        <f t="shared" si="306"/>
        <v>2</v>
      </c>
      <c r="AB1528" t="s">
        <v>198</v>
      </c>
      <c r="AC1528" t="s">
        <v>198</v>
      </c>
      <c r="AD1528">
        <v>-0.56941606751517171</v>
      </c>
      <c r="AE1528" t="s">
        <v>198</v>
      </c>
      <c r="AF1528">
        <v>6.8417215811284624</v>
      </c>
      <c r="AG1528" t="s">
        <v>198</v>
      </c>
      <c r="AH1528">
        <f t="shared" si="307"/>
        <v>2</v>
      </c>
      <c r="AI1528" t="s">
        <v>198</v>
      </c>
      <c r="AJ1528" t="s">
        <v>198</v>
      </c>
      <c r="AK1528">
        <v>-0.68501351453148451</v>
      </c>
      <c r="AL1528" t="s">
        <v>198</v>
      </c>
      <c r="AM1528">
        <v>6.6438561897747244</v>
      </c>
      <c r="AN1528" t="s">
        <v>198</v>
      </c>
      <c r="AO1528">
        <f t="shared" si="308"/>
        <v>2</v>
      </c>
      <c r="AP1528" t="s">
        <v>198</v>
      </c>
      <c r="AQ1528" t="s">
        <v>198</v>
      </c>
      <c r="AR1528">
        <v>0.622</v>
      </c>
      <c r="AS1528" t="s">
        <v>198</v>
      </c>
      <c r="AT1528">
        <v>0.01</v>
      </c>
      <c r="AU1528" t="s">
        <v>198</v>
      </c>
      <c r="AV1528" t="s">
        <v>198</v>
      </c>
      <c r="AW1528" t="s">
        <v>198</v>
      </c>
      <c r="AX1528" t="s">
        <v>1272</v>
      </c>
      <c r="BL1528" t="str">
        <f t="shared" si="309"/>
        <v/>
      </c>
      <c r="BM1528">
        <f t="shared" si="310"/>
        <v>6.6438561897747244</v>
      </c>
      <c r="BN1528" t="str">
        <f t="shared" si="311"/>
        <v/>
      </c>
      <c r="BO1528" t="s">
        <v>198</v>
      </c>
      <c r="BP1528">
        <v>-6.6438561897747244</v>
      </c>
      <c r="BQ1528" t="s">
        <v>198</v>
      </c>
    </row>
    <row r="1529" spans="1:69" hidden="1" x14ac:dyDescent="0.25">
      <c r="A1529"/>
      <c r="B1529" t="s">
        <v>3895</v>
      </c>
      <c r="C1529" t="s">
        <v>3896</v>
      </c>
      <c r="D1529" t="s">
        <v>198</v>
      </c>
      <c r="E1529" t="s">
        <v>198</v>
      </c>
      <c r="F1529" t="s">
        <v>198</v>
      </c>
      <c r="G1529" t="s">
        <v>3897</v>
      </c>
      <c r="H1529">
        <v>45.238</v>
      </c>
      <c r="I1529">
        <v>6.9</v>
      </c>
      <c r="J1529">
        <v>417</v>
      </c>
      <c r="K1529">
        <v>3.35731414868106</v>
      </c>
      <c r="L1529">
        <v>1</v>
      </c>
      <c r="M1529">
        <v>1</v>
      </c>
      <c r="N1529">
        <v>1</v>
      </c>
      <c r="O1529">
        <v>0</v>
      </c>
      <c r="P1529">
        <v>1</v>
      </c>
      <c r="Q1529" t="s">
        <v>198</v>
      </c>
      <c r="R1529">
        <v>8.8999999999999996E-2</v>
      </c>
      <c r="S1529">
        <v>2.27056932449341</v>
      </c>
      <c r="T1529" s="8">
        <f t="shared" si="299"/>
        <v>0.14341307704872264</v>
      </c>
      <c r="U1529" s="8">
        <f t="shared" si="300"/>
        <v>0</v>
      </c>
      <c r="V1529" s="7" t="str">
        <f t="shared" si="301"/>
        <v/>
      </c>
      <c r="W1529" t="str">
        <f t="shared" si="302"/>
        <v>n.s.</v>
      </c>
      <c r="X1529" t="str">
        <f t="shared" si="303"/>
        <v>n.s.</v>
      </c>
      <c r="Y1529" t="str">
        <f t="shared" si="304"/>
        <v>n.s.</v>
      </c>
      <c r="Z1529" t="str">
        <f t="shared" si="305"/>
        <v>n.s.</v>
      </c>
      <c r="AA1529">
        <f t="shared" si="306"/>
        <v>1</v>
      </c>
      <c r="AB1529" t="s">
        <v>198</v>
      </c>
      <c r="AC1529" t="s">
        <v>198</v>
      </c>
      <c r="AD1529" t="s">
        <v>198</v>
      </c>
      <c r="AE1529">
        <v>0.14341307704872264</v>
      </c>
      <c r="AF1529" t="s">
        <v>198</v>
      </c>
      <c r="AG1529" t="s">
        <v>198</v>
      </c>
      <c r="AH1529">
        <f t="shared" si="307"/>
        <v>1</v>
      </c>
      <c r="AI1529" t="s">
        <v>198</v>
      </c>
      <c r="AJ1529" t="s">
        <v>198</v>
      </c>
      <c r="AK1529" t="s">
        <v>198</v>
      </c>
      <c r="AL1529">
        <v>-0.25821738953601792</v>
      </c>
      <c r="AM1529" t="s">
        <v>198</v>
      </c>
      <c r="AN1529" t="s">
        <v>198</v>
      </c>
      <c r="AO1529">
        <f t="shared" si="308"/>
        <v>1</v>
      </c>
      <c r="AP1529" t="s">
        <v>198</v>
      </c>
      <c r="AQ1529" t="s">
        <v>198</v>
      </c>
      <c r="AR1529" t="s">
        <v>198</v>
      </c>
      <c r="AS1529">
        <v>1.196</v>
      </c>
      <c r="AT1529" t="s">
        <v>198</v>
      </c>
      <c r="AU1529" t="s">
        <v>198</v>
      </c>
      <c r="AV1529" t="s">
        <v>198</v>
      </c>
      <c r="AW1529" t="s">
        <v>198</v>
      </c>
      <c r="AX1529" t="s">
        <v>209</v>
      </c>
      <c r="BL1529">
        <f t="shared" si="309"/>
        <v>-0.25821738953601792</v>
      </c>
      <c r="BM1529" t="str">
        <f t="shared" si="310"/>
        <v/>
      </c>
      <c r="BN1529" t="str">
        <f t="shared" si="311"/>
        <v/>
      </c>
      <c r="BO1529">
        <v>0.25821738953601792</v>
      </c>
      <c r="BP1529" t="s">
        <v>198</v>
      </c>
      <c r="BQ1529" t="s">
        <v>198</v>
      </c>
    </row>
    <row r="1530" spans="1:69" hidden="1" x14ac:dyDescent="0.25">
      <c r="A1530"/>
      <c r="B1530" t="s">
        <v>3898</v>
      </c>
      <c r="C1530" t="s">
        <v>3899</v>
      </c>
      <c r="D1530" t="s">
        <v>198</v>
      </c>
      <c r="E1530" t="s">
        <v>198</v>
      </c>
      <c r="F1530" t="s">
        <v>198</v>
      </c>
      <c r="G1530" t="s">
        <v>3900</v>
      </c>
      <c r="H1530">
        <v>25.334</v>
      </c>
      <c r="I1530">
        <v>9.41</v>
      </c>
      <c r="J1530">
        <v>222</v>
      </c>
      <c r="K1530">
        <v>3.6036036036036001</v>
      </c>
      <c r="L1530">
        <v>4</v>
      </c>
      <c r="M1530">
        <v>1</v>
      </c>
      <c r="N1530">
        <v>1</v>
      </c>
      <c r="O1530">
        <v>0</v>
      </c>
      <c r="P1530">
        <v>1</v>
      </c>
      <c r="Q1530" t="s">
        <v>198</v>
      </c>
      <c r="R1530">
        <v>0.46800000000000003</v>
      </c>
      <c r="S1530">
        <v>3.6359180212020901</v>
      </c>
      <c r="T1530" s="8">
        <f t="shared" si="299"/>
        <v>7.0249403053415219E-2</v>
      </c>
      <c r="U1530" s="8">
        <f t="shared" si="300"/>
        <v>0</v>
      </c>
      <c r="V1530" s="7" t="str">
        <f t="shared" si="301"/>
        <v/>
      </c>
      <c r="W1530" t="str">
        <f t="shared" si="302"/>
        <v>n.s.</v>
      </c>
      <c r="X1530" t="str">
        <f t="shared" si="303"/>
        <v>n.s.</v>
      </c>
      <c r="Y1530" t="str">
        <f t="shared" si="304"/>
        <v>n.s.</v>
      </c>
      <c r="Z1530" t="str">
        <f t="shared" si="305"/>
        <v>n.s.</v>
      </c>
      <c r="AA1530">
        <f t="shared" si="306"/>
        <v>1</v>
      </c>
      <c r="AB1530" t="s">
        <v>198</v>
      </c>
      <c r="AC1530" t="s">
        <v>198</v>
      </c>
      <c r="AD1530" t="s">
        <v>198</v>
      </c>
      <c r="AE1530" t="s">
        <v>198</v>
      </c>
      <c r="AF1530" t="s">
        <v>198</v>
      </c>
      <c r="AG1530">
        <v>7.0249403053415219E-2</v>
      </c>
      <c r="AH1530">
        <f t="shared" si="307"/>
        <v>1</v>
      </c>
      <c r="AI1530" t="s">
        <v>198</v>
      </c>
      <c r="AJ1530" t="s">
        <v>198</v>
      </c>
      <c r="AK1530" t="s">
        <v>198</v>
      </c>
      <c r="AL1530" t="s">
        <v>198</v>
      </c>
      <c r="AM1530" t="s">
        <v>198</v>
      </c>
      <c r="AN1530">
        <v>2.6205070347394006E-2</v>
      </c>
      <c r="AO1530">
        <f t="shared" si="308"/>
        <v>1</v>
      </c>
      <c r="AP1530" t="s">
        <v>198</v>
      </c>
      <c r="AQ1530" t="s">
        <v>198</v>
      </c>
      <c r="AR1530" t="s">
        <v>198</v>
      </c>
      <c r="AS1530" t="s">
        <v>198</v>
      </c>
      <c r="AT1530" t="s">
        <v>198</v>
      </c>
      <c r="AU1530">
        <v>0.98199999999999998</v>
      </c>
      <c r="AV1530" t="s">
        <v>198</v>
      </c>
      <c r="AW1530" t="s">
        <v>1254</v>
      </c>
      <c r="AX1530" t="s">
        <v>198</v>
      </c>
      <c r="BL1530" t="str">
        <f t="shared" si="309"/>
        <v/>
      </c>
      <c r="BM1530" t="str">
        <f t="shared" si="310"/>
        <v/>
      </c>
      <c r="BN1530">
        <f t="shared" si="311"/>
        <v>2.6205070347394006E-2</v>
      </c>
      <c r="BO1530" t="s">
        <v>198</v>
      </c>
      <c r="BP1530" t="s">
        <v>198</v>
      </c>
      <c r="BQ1530">
        <v>-2.6205070347394006E-2</v>
      </c>
    </row>
    <row r="1531" spans="1:69" x14ac:dyDescent="0.25">
      <c r="B1531" t="s">
        <v>3901</v>
      </c>
      <c r="C1531" t="s">
        <v>4330</v>
      </c>
      <c r="D1531" t="s">
        <v>198</v>
      </c>
      <c r="E1531" t="s">
        <v>198</v>
      </c>
      <c r="F1531" t="s">
        <v>198</v>
      </c>
      <c r="G1531" t="s">
        <v>2480</v>
      </c>
      <c r="H1531">
        <v>136.102</v>
      </c>
      <c r="I1531">
        <v>7.01</v>
      </c>
      <c r="J1531">
        <v>1298</v>
      </c>
      <c r="K1531">
        <v>0.61633281972264997</v>
      </c>
      <c r="L1531">
        <v>11</v>
      </c>
      <c r="M1531">
        <v>1</v>
      </c>
      <c r="N1531">
        <v>1</v>
      </c>
      <c r="O1531">
        <v>0</v>
      </c>
      <c r="P1531">
        <v>1</v>
      </c>
      <c r="Q1531" t="s">
        <v>198</v>
      </c>
      <c r="R1531">
        <v>7.4999999999999997E-2</v>
      </c>
      <c r="S1531">
        <v>23.030261158943201</v>
      </c>
      <c r="T1531" s="8">
        <f t="shared" si="299"/>
        <v>0.70992722556611143</v>
      </c>
      <c r="U1531" s="8">
        <f t="shared" si="300"/>
        <v>0.66860193113118971</v>
      </c>
      <c r="V1531" s="7">
        <f t="shared" si="301"/>
        <v>4.3121537187515234E-2</v>
      </c>
      <c r="W1531" t="str">
        <f t="shared" si="302"/>
        <v>REGULATED</v>
      </c>
      <c r="X1531" t="str">
        <f t="shared" si="303"/>
        <v>n.s.</v>
      </c>
      <c r="Y1531" t="str">
        <f t="shared" si="304"/>
        <v>n.s.</v>
      </c>
      <c r="Z1531" t="str">
        <f t="shared" si="305"/>
        <v>n.s.</v>
      </c>
      <c r="AA1531">
        <f t="shared" si="306"/>
        <v>5</v>
      </c>
      <c r="AB1531" t="s">
        <v>198</v>
      </c>
      <c r="AC1531">
        <v>1.3004019626993906</v>
      </c>
      <c r="AD1531">
        <v>-3.800953213132692E-2</v>
      </c>
      <c r="AE1531">
        <v>1.6985297669805808</v>
      </c>
      <c r="AF1531">
        <v>0.24777029718005192</v>
      </c>
      <c r="AG1531">
        <v>0.34094363310186132</v>
      </c>
      <c r="AH1531">
        <f t="shared" si="307"/>
        <v>5</v>
      </c>
      <c r="AI1531" t="s">
        <v>198</v>
      </c>
      <c r="AJ1531">
        <v>0.9847716123854251</v>
      </c>
      <c r="AK1531">
        <v>-0.15360697914763968</v>
      </c>
      <c r="AL1531">
        <v>1.2968993003958402</v>
      </c>
      <c r="AM1531">
        <v>4.9904905826313933E-2</v>
      </c>
      <c r="AN1531">
        <v>0.29689930039584012</v>
      </c>
      <c r="AO1531">
        <f t="shared" si="308"/>
        <v>5</v>
      </c>
      <c r="AP1531" t="s">
        <v>198</v>
      </c>
      <c r="AQ1531">
        <v>1.9790000000000001</v>
      </c>
      <c r="AR1531">
        <v>0.89900000000000002</v>
      </c>
      <c r="AS1531">
        <v>0.40699999999999997</v>
      </c>
      <c r="AT1531">
        <v>0.96599999999999997</v>
      </c>
      <c r="AU1531">
        <v>0.81399999999999995</v>
      </c>
      <c r="AV1531" t="s">
        <v>1280</v>
      </c>
      <c r="AW1531" t="s">
        <v>198</v>
      </c>
      <c r="AX1531" t="s">
        <v>1699</v>
      </c>
      <c r="BL1531">
        <f t="shared" si="309"/>
        <v>1.2968993003958402</v>
      </c>
      <c r="BM1531">
        <f t="shared" si="310"/>
        <v>4.9904905826313933E-2</v>
      </c>
      <c r="BN1531">
        <f t="shared" si="311"/>
        <v>0.29689930039584012</v>
      </c>
      <c r="BO1531">
        <v>-1.2968993003958402</v>
      </c>
      <c r="BP1531">
        <v>-4.9904905826313933E-2</v>
      </c>
      <c r="BQ1531">
        <v>-0.29689930039584012</v>
      </c>
    </row>
    <row r="1532" spans="1:69" hidden="1" x14ac:dyDescent="0.25">
      <c r="A1532"/>
      <c r="B1532" t="s">
        <v>4331</v>
      </c>
      <c r="C1532" t="s">
        <v>4332</v>
      </c>
      <c r="D1532" t="s">
        <v>198</v>
      </c>
      <c r="E1532" t="s">
        <v>198</v>
      </c>
      <c r="F1532" t="s">
        <v>198</v>
      </c>
      <c r="G1532" t="s">
        <v>4333</v>
      </c>
      <c r="H1532">
        <v>79.397000000000006</v>
      </c>
      <c r="I1532">
        <v>4.41</v>
      </c>
      <c r="J1532">
        <v>709</v>
      </c>
      <c r="K1532">
        <v>2.11565585331453</v>
      </c>
      <c r="L1532">
        <v>1</v>
      </c>
      <c r="M1532">
        <v>1</v>
      </c>
      <c r="N1532">
        <v>1</v>
      </c>
      <c r="O1532">
        <v>0</v>
      </c>
      <c r="P1532">
        <v>1</v>
      </c>
      <c r="Q1532" t="s">
        <v>198</v>
      </c>
      <c r="R1532">
        <v>8.5999999999999993E-2</v>
      </c>
      <c r="S1532">
        <v>3.9938430786132799</v>
      </c>
      <c r="T1532" s="8">
        <f t="shared" si="299"/>
        <v>-5.9771852839918815E-3</v>
      </c>
      <c r="U1532" s="8">
        <f t="shared" si="300"/>
        <v>0</v>
      </c>
      <c r="V1532" s="7" t="str">
        <f t="shared" si="301"/>
        <v/>
      </c>
      <c r="W1532" t="str">
        <f t="shared" si="302"/>
        <v>n.s.</v>
      </c>
      <c r="X1532" t="str">
        <f t="shared" si="303"/>
        <v>n.s.</v>
      </c>
      <c r="Y1532" t="str">
        <f t="shared" si="304"/>
        <v>n.s.</v>
      </c>
      <c r="Z1532" t="str">
        <f t="shared" si="305"/>
        <v>n.s.</v>
      </c>
      <c r="AA1532">
        <f t="shared" si="306"/>
        <v>1</v>
      </c>
      <c r="AB1532">
        <v>-5.9771852839918815E-3</v>
      </c>
      <c r="AC1532" t="s">
        <v>198</v>
      </c>
      <c r="AD1532" t="s">
        <v>198</v>
      </c>
      <c r="AE1532" t="s">
        <v>198</v>
      </c>
      <c r="AF1532" t="s">
        <v>198</v>
      </c>
      <c r="AG1532" t="s">
        <v>198</v>
      </c>
      <c r="AH1532">
        <f t="shared" si="307"/>
        <v>1</v>
      </c>
      <c r="AI1532">
        <v>-0.24639546372000481</v>
      </c>
      <c r="AJ1532" t="s">
        <v>198</v>
      </c>
      <c r="AK1532" t="s">
        <v>198</v>
      </c>
      <c r="AL1532" t="s">
        <v>198</v>
      </c>
      <c r="AM1532" t="s">
        <v>198</v>
      </c>
      <c r="AN1532" t="s">
        <v>198</v>
      </c>
      <c r="AO1532">
        <f t="shared" si="308"/>
        <v>1</v>
      </c>
      <c r="AP1532">
        <v>0.84299999999999997</v>
      </c>
      <c r="AQ1532" t="s">
        <v>198</v>
      </c>
      <c r="AR1532" t="s">
        <v>198</v>
      </c>
      <c r="AS1532" t="s">
        <v>198</v>
      </c>
      <c r="AT1532" t="s">
        <v>198</v>
      </c>
      <c r="AU1532" t="s">
        <v>198</v>
      </c>
      <c r="AV1532" t="s">
        <v>199</v>
      </c>
      <c r="AW1532" t="s">
        <v>198</v>
      </c>
      <c r="AX1532" t="s">
        <v>583</v>
      </c>
      <c r="BL1532" t="str">
        <f t="shared" si="309"/>
        <v/>
      </c>
      <c r="BM1532" t="str">
        <f t="shared" si="310"/>
        <v/>
      </c>
      <c r="BN1532" t="str">
        <f t="shared" si="311"/>
        <v/>
      </c>
      <c r="BO1532" t="s">
        <v>198</v>
      </c>
      <c r="BP1532" t="s">
        <v>198</v>
      </c>
      <c r="BQ1532" t="s">
        <v>198</v>
      </c>
    </row>
    <row r="1533" spans="1:69" hidden="1" x14ac:dyDescent="0.25">
      <c r="A1533"/>
      <c r="B1533" t="s">
        <v>4334</v>
      </c>
      <c r="C1533" t="s">
        <v>4335</v>
      </c>
      <c r="D1533" t="s">
        <v>198</v>
      </c>
      <c r="E1533" t="s">
        <v>198</v>
      </c>
      <c r="F1533" t="s">
        <v>198</v>
      </c>
      <c r="G1533" t="s">
        <v>4336</v>
      </c>
      <c r="H1533">
        <v>67.174000000000007</v>
      </c>
      <c r="I1533">
        <v>8.5399999999999991</v>
      </c>
      <c r="J1533">
        <v>603</v>
      </c>
      <c r="K1533">
        <v>3.8142620232172502</v>
      </c>
      <c r="L1533">
        <v>1</v>
      </c>
      <c r="M1533">
        <v>1</v>
      </c>
      <c r="N1533">
        <v>1</v>
      </c>
      <c r="O1533">
        <v>0</v>
      </c>
      <c r="P1533">
        <v>1</v>
      </c>
      <c r="Q1533" t="s">
        <v>198</v>
      </c>
      <c r="R1533">
        <v>6.2E-2</v>
      </c>
      <c r="S1533">
        <v>4.6119117736816397</v>
      </c>
      <c r="T1533" s="8" t="str">
        <f t="shared" si="299"/>
        <v/>
      </c>
      <c r="U1533" s="8" t="str">
        <f t="shared" si="300"/>
        <v/>
      </c>
      <c r="V1533" s="7" t="str">
        <f t="shared" si="301"/>
        <v/>
      </c>
      <c r="W1533" t="str">
        <f t="shared" si="302"/>
        <v>n.q.</v>
      </c>
      <c r="X1533" t="str">
        <f t="shared" si="303"/>
        <v>n.q.</v>
      </c>
      <c r="Y1533" t="str">
        <f t="shared" si="304"/>
        <v>n.q.</v>
      </c>
      <c r="Z1533" t="str">
        <f t="shared" si="305"/>
        <v>n.q.</v>
      </c>
      <c r="AA1533">
        <f t="shared" si="306"/>
        <v>0</v>
      </c>
      <c r="AB1533" t="s">
        <v>198</v>
      </c>
      <c r="AC1533" t="s">
        <v>198</v>
      </c>
      <c r="AD1533" t="s">
        <v>198</v>
      </c>
      <c r="AE1533" t="s">
        <v>198</v>
      </c>
      <c r="AF1533" t="s">
        <v>198</v>
      </c>
      <c r="AG1533" t="s">
        <v>198</v>
      </c>
      <c r="AH1533">
        <f t="shared" si="307"/>
        <v>0</v>
      </c>
      <c r="AI1533" t="s">
        <v>198</v>
      </c>
      <c r="AJ1533" t="s">
        <v>198</v>
      </c>
      <c r="AK1533" t="s">
        <v>198</v>
      </c>
      <c r="AL1533" t="s">
        <v>198</v>
      </c>
      <c r="AM1533" t="s">
        <v>198</v>
      </c>
      <c r="AN1533" t="s">
        <v>198</v>
      </c>
      <c r="AO1533">
        <f t="shared" si="308"/>
        <v>0</v>
      </c>
      <c r="AP1533" t="s">
        <v>198</v>
      </c>
      <c r="AQ1533" t="s">
        <v>198</v>
      </c>
      <c r="AR1533" t="s">
        <v>198</v>
      </c>
      <c r="AS1533" t="s">
        <v>198</v>
      </c>
      <c r="AT1533" t="s">
        <v>198</v>
      </c>
      <c r="AU1533" t="s">
        <v>198</v>
      </c>
      <c r="AV1533" t="s">
        <v>198</v>
      </c>
      <c r="AW1533" t="s">
        <v>198</v>
      </c>
      <c r="AX1533" t="s">
        <v>198</v>
      </c>
      <c r="BL1533" t="str">
        <f t="shared" si="309"/>
        <v/>
      </c>
      <c r="BM1533" t="str">
        <f t="shared" si="310"/>
        <v/>
      </c>
      <c r="BN1533" t="str">
        <f t="shared" si="311"/>
        <v/>
      </c>
      <c r="BO1533" t="s">
        <v>198</v>
      </c>
      <c r="BP1533" t="s">
        <v>198</v>
      </c>
      <c r="BQ1533" t="s">
        <v>198</v>
      </c>
    </row>
    <row r="1534" spans="1:69" hidden="1" x14ac:dyDescent="0.25">
      <c r="A1534"/>
      <c r="B1534" t="s">
        <v>4337</v>
      </c>
      <c r="C1534" t="s">
        <v>4338</v>
      </c>
      <c r="D1534" t="s">
        <v>198</v>
      </c>
      <c r="E1534" t="s">
        <v>198</v>
      </c>
      <c r="F1534" t="s">
        <v>198</v>
      </c>
      <c r="G1534" t="s">
        <v>198</v>
      </c>
      <c r="H1534">
        <v>45.287999999999997</v>
      </c>
      <c r="I1534">
        <v>7.77</v>
      </c>
      <c r="J1534">
        <v>418</v>
      </c>
      <c r="K1534">
        <v>4.06698564593301</v>
      </c>
      <c r="L1534">
        <v>3</v>
      </c>
      <c r="M1534">
        <v>1</v>
      </c>
      <c r="N1534">
        <v>1</v>
      </c>
      <c r="O1534">
        <v>0</v>
      </c>
      <c r="P1534">
        <v>1</v>
      </c>
      <c r="Q1534" t="s">
        <v>198</v>
      </c>
      <c r="R1534">
        <v>0.19400000000000001</v>
      </c>
      <c r="S1534">
        <v>6.45225262641907</v>
      </c>
      <c r="T1534" s="8">
        <f t="shared" si="299"/>
        <v>-3.5177244005407773</v>
      </c>
      <c r="U1534" s="8">
        <f t="shared" si="300"/>
        <v>2.9282663978802104</v>
      </c>
      <c r="V1534" s="7">
        <f t="shared" si="301"/>
        <v>4.358798256082292E-2</v>
      </c>
      <c r="W1534" t="str">
        <f t="shared" si="302"/>
        <v>n.s.</v>
      </c>
      <c r="X1534" t="str">
        <f t="shared" si="303"/>
        <v>n.s.</v>
      </c>
      <c r="Y1534" t="str">
        <f t="shared" si="304"/>
        <v>n.s.</v>
      </c>
      <c r="Z1534" t="str">
        <f t="shared" si="305"/>
        <v>n.s.</v>
      </c>
      <c r="AA1534">
        <f t="shared" si="306"/>
        <v>2</v>
      </c>
      <c r="AB1534" t="s">
        <v>198</v>
      </c>
      <c r="AC1534">
        <v>-0.58945800266056758</v>
      </c>
      <c r="AD1534" t="s">
        <v>198</v>
      </c>
      <c r="AE1534" t="s">
        <v>198</v>
      </c>
      <c r="AF1534">
        <v>-6.4459907984209872</v>
      </c>
      <c r="AG1534" t="s">
        <v>198</v>
      </c>
      <c r="AH1534">
        <f t="shared" si="307"/>
        <v>2</v>
      </c>
      <c r="AI1534" t="s">
        <v>198</v>
      </c>
      <c r="AJ1534">
        <v>-0.90508835297453294</v>
      </c>
      <c r="AK1534" t="s">
        <v>198</v>
      </c>
      <c r="AL1534" t="s">
        <v>198</v>
      </c>
      <c r="AM1534">
        <v>-6.6438561897747253</v>
      </c>
      <c r="AN1534" t="s">
        <v>198</v>
      </c>
      <c r="AO1534">
        <f t="shared" si="308"/>
        <v>2</v>
      </c>
      <c r="AP1534" t="s">
        <v>198</v>
      </c>
      <c r="AQ1534">
        <v>0.53400000000000003</v>
      </c>
      <c r="AR1534" t="s">
        <v>198</v>
      </c>
      <c r="AS1534" t="s">
        <v>198</v>
      </c>
      <c r="AT1534">
        <v>100</v>
      </c>
      <c r="AU1534" t="s">
        <v>198</v>
      </c>
      <c r="AV1534" t="s">
        <v>198</v>
      </c>
      <c r="AW1534" t="s">
        <v>198</v>
      </c>
      <c r="AX1534" t="s">
        <v>198</v>
      </c>
      <c r="BL1534" t="str">
        <f t="shared" si="309"/>
        <v/>
      </c>
      <c r="BM1534">
        <f t="shared" si="310"/>
        <v>-6.6438561897747253</v>
      </c>
      <c r="BN1534" t="str">
        <f t="shared" si="311"/>
        <v/>
      </c>
      <c r="BO1534" t="s">
        <v>198</v>
      </c>
      <c r="BP1534">
        <v>6.6438561897747253</v>
      </c>
      <c r="BQ1534" t="s">
        <v>198</v>
      </c>
    </row>
    <row r="1535" spans="1:69" hidden="1" x14ac:dyDescent="0.25">
      <c r="A1535"/>
      <c r="B1535" t="s">
        <v>4339</v>
      </c>
      <c r="C1535" t="s">
        <v>4340</v>
      </c>
      <c r="D1535" t="s">
        <v>198</v>
      </c>
      <c r="E1535" t="s">
        <v>198</v>
      </c>
      <c r="F1535" t="s">
        <v>198</v>
      </c>
      <c r="G1535" t="s">
        <v>4341</v>
      </c>
      <c r="H1535">
        <v>61.034999999999997</v>
      </c>
      <c r="I1535">
        <v>7.97</v>
      </c>
      <c r="J1535">
        <v>561</v>
      </c>
      <c r="K1535">
        <v>3.5650623885917998</v>
      </c>
      <c r="L1535">
        <v>1</v>
      </c>
      <c r="M1535">
        <v>1</v>
      </c>
      <c r="N1535">
        <v>1</v>
      </c>
      <c r="O1535">
        <v>0</v>
      </c>
      <c r="P1535">
        <v>1</v>
      </c>
      <c r="Q1535" t="s">
        <v>198</v>
      </c>
      <c r="R1535">
        <v>9.2999999999999999E-2</v>
      </c>
      <c r="S1535">
        <v>3.65610647201538</v>
      </c>
      <c r="T1535" s="8" t="str">
        <f t="shared" si="299"/>
        <v/>
      </c>
      <c r="U1535" s="8" t="str">
        <f t="shared" si="300"/>
        <v/>
      </c>
      <c r="V1535" s="7" t="str">
        <f t="shared" si="301"/>
        <v/>
      </c>
      <c r="W1535" t="str">
        <f t="shared" si="302"/>
        <v>n.q.</v>
      </c>
      <c r="X1535" t="str">
        <f t="shared" si="303"/>
        <v>n.q.</v>
      </c>
      <c r="Y1535" t="str">
        <f t="shared" si="304"/>
        <v>n.q.</v>
      </c>
      <c r="Z1535" t="str">
        <f t="shared" si="305"/>
        <v>n.q.</v>
      </c>
      <c r="AA1535">
        <f t="shared" si="306"/>
        <v>0</v>
      </c>
      <c r="AB1535" t="s">
        <v>198</v>
      </c>
      <c r="AC1535" t="s">
        <v>198</v>
      </c>
      <c r="AD1535" t="s">
        <v>198</v>
      </c>
      <c r="AE1535" t="s">
        <v>198</v>
      </c>
      <c r="AF1535" t="s">
        <v>198</v>
      </c>
      <c r="AG1535" t="s">
        <v>198</v>
      </c>
      <c r="AH1535">
        <f t="shared" si="307"/>
        <v>0</v>
      </c>
      <c r="AI1535" t="s">
        <v>198</v>
      </c>
      <c r="AJ1535" t="s">
        <v>198</v>
      </c>
      <c r="AK1535" t="s">
        <v>198</v>
      </c>
      <c r="AL1535" t="s">
        <v>198</v>
      </c>
      <c r="AM1535" t="s">
        <v>198</v>
      </c>
      <c r="AN1535" t="s">
        <v>198</v>
      </c>
      <c r="AO1535">
        <f t="shared" si="308"/>
        <v>0</v>
      </c>
      <c r="AP1535" t="s">
        <v>198</v>
      </c>
      <c r="AQ1535" t="s">
        <v>198</v>
      </c>
      <c r="AR1535" t="s">
        <v>198</v>
      </c>
      <c r="AS1535" t="s">
        <v>198</v>
      </c>
      <c r="AT1535" t="s">
        <v>198</v>
      </c>
      <c r="AU1535" t="s">
        <v>198</v>
      </c>
      <c r="AV1535" t="s">
        <v>199</v>
      </c>
      <c r="AW1535" t="s">
        <v>198</v>
      </c>
      <c r="AX1535" t="s">
        <v>198</v>
      </c>
      <c r="BL1535" t="str">
        <f t="shared" si="309"/>
        <v/>
      </c>
      <c r="BM1535" t="str">
        <f t="shared" si="310"/>
        <v/>
      </c>
      <c r="BN1535" t="str">
        <f t="shared" si="311"/>
        <v/>
      </c>
      <c r="BO1535" t="s">
        <v>198</v>
      </c>
      <c r="BP1535" t="s">
        <v>198</v>
      </c>
      <c r="BQ1535" t="s">
        <v>198</v>
      </c>
    </row>
    <row r="1536" spans="1:69" hidden="1" x14ac:dyDescent="0.25">
      <c r="A1536"/>
      <c r="B1536" t="s">
        <v>4342</v>
      </c>
      <c r="C1536" t="s">
        <v>4343</v>
      </c>
      <c r="D1536" t="s">
        <v>198</v>
      </c>
      <c r="E1536" t="s">
        <v>198</v>
      </c>
      <c r="F1536" t="s">
        <v>198</v>
      </c>
      <c r="G1536" t="s">
        <v>198</v>
      </c>
      <c r="H1536">
        <v>38.601999999999997</v>
      </c>
      <c r="I1536">
        <v>9.2799999999999994</v>
      </c>
      <c r="J1536">
        <v>351</v>
      </c>
      <c r="K1536">
        <v>4.2735042735042699</v>
      </c>
      <c r="L1536">
        <v>4</v>
      </c>
      <c r="M1536">
        <v>2</v>
      </c>
      <c r="N1536">
        <v>2</v>
      </c>
      <c r="O1536">
        <v>0</v>
      </c>
      <c r="P1536">
        <v>1</v>
      </c>
      <c r="Q1536" t="s">
        <v>198</v>
      </c>
      <c r="R1536">
        <v>0.245</v>
      </c>
      <c r="S1536">
        <v>7.1711621284484899</v>
      </c>
      <c r="T1536" s="8">
        <f t="shared" si="299"/>
        <v>-8.5860894397828069E-2</v>
      </c>
      <c r="U1536" s="8">
        <f t="shared" si="300"/>
        <v>0.23729021031277772</v>
      </c>
      <c r="V1536" s="7">
        <f t="shared" si="301"/>
        <v>0.46002970786954234</v>
      </c>
      <c r="W1536" t="str">
        <f t="shared" si="302"/>
        <v>n.s.</v>
      </c>
      <c r="X1536" t="str">
        <f t="shared" si="303"/>
        <v>n.s.</v>
      </c>
      <c r="Y1536" t="str">
        <f t="shared" si="304"/>
        <v>n.s.</v>
      </c>
      <c r="Z1536" t="str">
        <f t="shared" si="305"/>
        <v>n.s.</v>
      </c>
      <c r="AA1536">
        <f t="shared" si="306"/>
        <v>3</v>
      </c>
      <c r="AB1536" t="s">
        <v>198</v>
      </c>
      <c r="AC1536" t="s">
        <v>198</v>
      </c>
      <c r="AD1536" t="s">
        <v>198</v>
      </c>
      <c r="AE1536">
        <v>-0.1938731939180014</v>
      </c>
      <c r="AF1536">
        <v>-0.30700919804472643</v>
      </c>
      <c r="AG1536">
        <v>0.24329970876924367</v>
      </c>
      <c r="AH1536">
        <f t="shared" si="307"/>
        <v>3</v>
      </c>
      <c r="AI1536" t="s">
        <v>198</v>
      </c>
      <c r="AJ1536" t="s">
        <v>198</v>
      </c>
      <c r="AK1536" t="s">
        <v>198</v>
      </c>
      <c r="AL1536">
        <v>-0.59550366050274195</v>
      </c>
      <c r="AM1536">
        <v>-0.50487458939846441</v>
      </c>
      <c r="AN1536">
        <v>0.19925537606322247</v>
      </c>
      <c r="AO1536">
        <f t="shared" si="308"/>
        <v>3</v>
      </c>
      <c r="AP1536" t="s">
        <v>198</v>
      </c>
      <c r="AQ1536" t="s">
        <v>198</v>
      </c>
      <c r="AR1536" t="s">
        <v>198</v>
      </c>
      <c r="AS1536">
        <v>1.5109999999999999</v>
      </c>
      <c r="AT1536">
        <v>1.419</v>
      </c>
      <c r="AU1536">
        <v>0.871</v>
      </c>
      <c r="AV1536" t="s">
        <v>198</v>
      </c>
      <c r="AW1536" t="s">
        <v>198</v>
      </c>
      <c r="AX1536" t="s">
        <v>198</v>
      </c>
      <c r="BL1536">
        <f t="shared" si="309"/>
        <v>-0.59550366050274195</v>
      </c>
      <c r="BM1536">
        <f t="shared" si="310"/>
        <v>-0.50487458939846441</v>
      </c>
      <c r="BN1536">
        <f t="shared" si="311"/>
        <v>0.19925537606322247</v>
      </c>
      <c r="BO1536">
        <v>0.59550366050274195</v>
      </c>
      <c r="BP1536">
        <v>0.50487458939846441</v>
      </c>
      <c r="BQ1536">
        <v>-0.19925537606322247</v>
      </c>
    </row>
    <row r="1537" spans="1:69" hidden="1" x14ac:dyDescent="0.25">
      <c r="A1537"/>
      <c r="B1537" t="s">
        <v>4344</v>
      </c>
      <c r="C1537" t="s">
        <v>4345</v>
      </c>
      <c r="D1537" t="s">
        <v>198</v>
      </c>
      <c r="E1537" t="s">
        <v>198</v>
      </c>
      <c r="F1537" t="s">
        <v>198</v>
      </c>
      <c r="G1537" t="s">
        <v>4346</v>
      </c>
      <c r="H1537">
        <v>191.44800000000001</v>
      </c>
      <c r="I1537">
        <v>6.11</v>
      </c>
      <c r="J1537">
        <v>1715</v>
      </c>
      <c r="K1537">
        <v>0.87463556851311997</v>
      </c>
      <c r="L1537">
        <v>1</v>
      </c>
      <c r="M1537">
        <v>1</v>
      </c>
      <c r="N1537">
        <v>1</v>
      </c>
      <c r="O1537">
        <v>0</v>
      </c>
      <c r="P1537">
        <v>1</v>
      </c>
      <c r="Q1537" t="s">
        <v>198</v>
      </c>
      <c r="R1537">
        <v>2.4E-2</v>
      </c>
      <c r="S1537">
        <v>3.0712950229644802</v>
      </c>
      <c r="T1537" s="8" t="str">
        <f t="shared" si="299"/>
        <v/>
      </c>
      <c r="U1537" s="8" t="str">
        <f t="shared" si="300"/>
        <v/>
      </c>
      <c r="V1537" s="7" t="str">
        <f t="shared" si="301"/>
        <v/>
      </c>
      <c r="W1537" t="str">
        <f t="shared" si="302"/>
        <v>n.q.</v>
      </c>
      <c r="X1537" t="str">
        <f t="shared" si="303"/>
        <v>n.q.</v>
      </c>
      <c r="Y1537" t="str">
        <f t="shared" si="304"/>
        <v>n.q.</v>
      </c>
      <c r="Z1537" t="str">
        <f t="shared" si="305"/>
        <v>n.q.</v>
      </c>
      <c r="AA1537">
        <f t="shared" si="306"/>
        <v>0</v>
      </c>
      <c r="AB1537" t="s">
        <v>198</v>
      </c>
      <c r="AC1537" t="s">
        <v>198</v>
      </c>
      <c r="AD1537" t="s">
        <v>198</v>
      </c>
      <c r="AE1537" t="s">
        <v>198</v>
      </c>
      <c r="AF1537" t="s">
        <v>198</v>
      </c>
      <c r="AG1537" t="s">
        <v>198</v>
      </c>
      <c r="AH1537">
        <f t="shared" si="307"/>
        <v>0</v>
      </c>
      <c r="AI1537" t="s">
        <v>198</v>
      </c>
      <c r="AJ1537" t="s">
        <v>198</v>
      </c>
      <c r="AK1537" t="s">
        <v>198</v>
      </c>
      <c r="AL1537" t="s">
        <v>198</v>
      </c>
      <c r="AM1537" t="s">
        <v>198</v>
      </c>
      <c r="AN1537" t="s">
        <v>198</v>
      </c>
      <c r="AO1537">
        <f t="shared" si="308"/>
        <v>0</v>
      </c>
      <c r="AP1537" t="s">
        <v>198</v>
      </c>
      <c r="AQ1537" t="s">
        <v>198</v>
      </c>
      <c r="AR1537" t="s">
        <v>198</v>
      </c>
      <c r="AS1537" t="s">
        <v>198</v>
      </c>
      <c r="AT1537" t="s">
        <v>198</v>
      </c>
      <c r="AU1537" t="s">
        <v>198</v>
      </c>
      <c r="AV1537" t="s">
        <v>199</v>
      </c>
      <c r="AW1537" t="s">
        <v>198</v>
      </c>
      <c r="AX1537" t="s">
        <v>222</v>
      </c>
      <c r="BL1537" t="str">
        <f t="shared" si="309"/>
        <v/>
      </c>
      <c r="BM1537" t="str">
        <f t="shared" si="310"/>
        <v/>
      </c>
      <c r="BN1537" t="str">
        <f t="shared" si="311"/>
        <v/>
      </c>
      <c r="BO1537" t="s">
        <v>198</v>
      </c>
      <c r="BP1537" t="s">
        <v>198</v>
      </c>
      <c r="BQ1537" t="s">
        <v>198</v>
      </c>
    </row>
    <row r="1538" spans="1:69" hidden="1" x14ac:dyDescent="0.25">
      <c r="A1538"/>
      <c r="B1538" t="s">
        <v>4347</v>
      </c>
      <c r="C1538" t="s">
        <v>4348</v>
      </c>
      <c r="D1538" t="s">
        <v>198</v>
      </c>
      <c r="E1538" t="s">
        <v>198</v>
      </c>
      <c r="F1538" t="s">
        <v>198</v>
      </c>
      <c r="G1538" t="s">
        <v>4349</v>
      </c>
      <c r="H1538">
        <v>87.688000000000002</v>
      </c>
      <c r="I1538">
        <v>4.97</v>
      </c>
      <c r="J1538">
        <v>802</v>
      </c>
      <c r="K1538">
        <v>2.2443890274314202</v>
      </c>
      <c r="L1538">
        <v>1</v>
      </c>
      <c r="M1538">
        <v>1</v>
      </c>
      <c r="N1538">
        <v>1</v>
      </c>
      <c r="O1538">
        <v>0</v>
      </c>
      <c r="P1538">
        <v>1</v>
      </c>
      <c r="Q1538" t="s">
        <v>198</v>
      </c>
      <c r="R1538">
        <v>4.3999999999999997E-2</v>
      </c>
      <c r="S1538">
        <v>4.25827932357788</v>
      </c>
      <c r="T1538" s="8">
        <f t="shared" si="299"/>
        <v>-6.5998118570687039</v>
      </c>
      <c r="U1538" s="8">
        <f t="shared" si="300"/>
        <v>0</v>
      </c>
      <c r="V1538" s="7" t="str">
        <f t="shared" si="301"/>
        <v/>
      </c>
      <c r="W1538" t="str">
        <f t="shared" si="302"/>
        <v>n.s.</v>
      </c>
      <c r="X1538" t="str">
        <f t="shared" si="303"/>
        <v>n.s.</v>
      </c>
      <c r="Y1538" t="str">
        <f t="shared" si="304"/>
        <v>n.s.</v>
      </c>
      <c r="Z1538" t="str">
        <f t="shared" si="305"/>
        <v>n.s.</v>
      </c>
      <c r="AA1538">
        <f t="shared" si="306"/>
        <v>1</v>
      </c>
      <c r="AB1538" t="s">
        <v>198</v>
      </c>
      <c r="AC1538" t="s">
        <v>198</v>
      </c>
      <c r="AD1538" t="s">
        <v>198</v>
      </c>
      <c r="AE1538" t="s">
        <v>198</v>
      </c>
      <c r="AF1538" t="s">
        <v>198</v>
      </c>
      <c r="AG1538">
        <v>-6.5998118570687039</v>
      </c>
      <c r="AH1538">
        <f t="shared" si="307"/>
        <v>1</v>
      </c>
      <c r="AI1538" t="s">
        <v>198</v>
      </c>
      <c r="AJ1538" t="s">
        <v>198</v>
      </c>
      <c r="AK1538" t="s">
        <v>198</v>
      </c>
      <c r="AL1538" t="s">
        <v>198</v>
      </c>
      <c r="AM1538" t="s">
        <v>198</v>
      </c>
      <c r="AN1538">
        <v>-6.6438561897747253</v>
      </c>
      <c r="AO1538">
        <f t="shared" si="308"/>
        <v>1</v>
      </c>
      <c r="AP1538" t="s">
        <v>198</v>
      </c>
      <c r="AQ1538" t="s">
        <v>198</v>
      </c>
      <c r="AR1538" t="s">
        <v>198</v>
      </c>
      <c r="AS1538" t="s">
        <v>198</v>
      </c>
      <c r="AT1538" t="s">
        <v>198</v>
      </c>
      <c r="AU1538">
        <v>100</v>
      </c>
      <c r="AV1538" t="s">
        <v>1309</v>
      </c>
      <c r="AW1538" t="s">
        <v>198</v>
      </c>
      <c r="AX1538" t="s">
        <v>209</v>
      </c>
      <c r="BL1538" t="str">
        <f t="shared" si="309"/>
        <v/>
      </c>
      <c r="BM1538" t="str">
        <f t="shared" si="310"/>
        <v/>
      </c>
      <c r="BN1538">
        <f t="shared" si="311"/>
        <v>-6.6438561897747253</v>
      </c>
      <c r="BO1538" t="s">
        <v>198</v>
      </c>
      <c r="BP1538" t="s">
        <v>198</v>
      </c>
      <c r="BQ1538">
        <v>6.6438561897747253</v>
      </c>
    </row>
    <row r="1539" spans="1:69" hidden="1" x14ac:dyDescent="0.25">
      <c r="A1539"/>
      <c r="B1539" t="s">
        <v>4350</v>
      </c>
      <c r="C1539" t="s">
        <v>4351</v>
      </c>
      <c r="D1539" t="s">
        <v>198</v>
      </c>
      <c r="E1539" t="s">
        <v>198</v>
      </c>
      <c r="F1539" t="s">
        <v>198</v>
      </c>
      <c r="G1539" t="s">
        <v>198</v>
      </c>
      <c r="H1539">
        <v>31.244</v>
      </c>
      <c r="I1539">
        <v>10.130000000000001</v>
      </c>
      <c r="J1539">
        <v>299</v>
      </c>
      <c r="K1539">
        <v>4.3478260869565197</v>
      </c>
      <c r="L1539">
        <v>4</v>
      </c>
      <c r="M1539">
        <v>1</v>
      </c>
      <c r="N1539">
        <v>1</v>
      </c>
      <c r="O1539">
        <v>0</v>
      </c>
      <c r="P1539">
        <v>1</v>
      </c>
      <c r="Q1539" t="s">
        <v>198</v>
      </c>
      <c r="R1539">
        <v>0.14499999999999999</v>
      </c>
      <c r="S1539">
        <v>9.8832046985626203</v>
      </c>
      <c r="T1539" s="8">
        <f t="shared" si="299"/>
        <v>-0.64171403829242868</v>
      </c>
      <c r="U1539" s="8">
        <f t="shared" si="300"/>
        <v>0</v>
      </c>
      <c r="V1539" s="7" t="str">
        <f t="shared" si="301"/>
        <v/>
      </c>
      <c r="W1539" t="str">
        <f t="shared" si="302"/>
        <v>n.s.</v>
      </c>
      <c r="X1539" t="str">
        <f t="shared" si="303"/>
        <v>n.s.</v>
      </c>
      <c r="Y1539" t="str">
        <f t="shared" si="304"/>
        <v>n.s.</v>
      </c>
      <c r="Z1539" t="str">
        <f t="shared" si="305"/>
        <v>n.s.</v>
      </c>
      <c r="AA1539">
        <f t="shared" si="306"/>
        <v>1</v>
      </c>
      <c r="AB1539" t="s">
        <v>198</v>
      </c>
      <c r="AC1539" t="s">
        <v>198</v>
      </c>
      <c r="AD1539" t="s">
        <v>198</v>
      </c>
      <c r="AE1539">
        <v>-0.64171403829242868</v>
      </c>
      <c r="AF1539" t="s">
        <v>198</v>
      </c>
      <c r="AG1539" t="s">
        <v>198</v>
      </c>
      <c r="AH1539">
        <f t="shared" si="307"/>
        <v>1</v>
      </c>
      <c r="AI1539" t="s">
        <v>198</v>
      </c>
      <c r="AJ1539" t="s">
        <v>198</v>
      </c>
      <c r="AK1539" t="s">
        <v>198</v>
      </c>
      <c r="AL1539">
        <v>-1.0433445048771692</v>
      </c>
      <c r="AM1539" t="s">
        <v>198</v>
      </c>
      <c r="AN1539" t="s">
        <v>198</v>
      </c>
      <c r="AO1539">
        <f t="shared" si="308"/>
        <v>1</v>
      </c>
      <c r="AP1539" t="s">
        <v>198</v>
      </c>
      <c r="AQ1539" t="s">
        <v>198</v>
      </c>
      <c r="AR1539" t="s">
        <v>198</v>
      </c>
      <c r="AS1539">
        <v>2.0609999999999999</v>
      </c>
      <c r="AT1539" t="s">
        <v>198</v>
      </c>
      <c r="AU1539" t="s">
        <v>198</v>
      </c>
      <c r="AV1539" t="s">
        <v>198</v>
      </c>
      <c r="AW1539" t="s">
        <v>198</v>
      </c>
      <c r="AX1539" t="s">
        <v>198</v>
      </c>
      <c r="BL1539">
        <f t="shared" si="309"/>
        <v>-1.0433445048771692</v>
      </c>
      <c r="BM1539" t="str">
        <f t="shared" si="310"/>
        <v/>
      </c>
      <c r="BN1539" t="str">
        <f t="shared" si="311"/>
        <v/>
      </c>
      <c r="BO1539">
        <v>1.0433445048771692</v>
      </c>
      <c r="BP1539" t="s">
        <v>198</v>
      </c>
      <c r="BQ1539" t="s">
        <v>198</v>
      </c>
    </row>
    <row r="1540" spans="1:69" x14ac:dyDescent="0.25">
      <c r="B1540" t="s">
        <v>4352</v>
      </c>
      <c r="C1540" t="s">
        <v>4353</v>
      </c>
      <c r="D1540" t="s">
        <v>198</v>
      </c>
      <c r="E1540" t="s">
        <v>198</v>
      </c>
      <c r="F1540" t="s">
        <v>198</v>
      </c>
      <c r="G1540" t="s">
        <v>198</v>
      </c>
      <c r="H1540">
        <v>179.58099999999999</v>
      </c>
      <c r="I1540">
        <v>6.96</v>
      </c>
      <c r="J1540">
        <v>1634</v>
      </c>
      <c r="K1540">
        <v>0.55079559363525099</v>
      </c>
      <c r="L1540">
        <v>37</v>
      </c>
      <c r="M1540">
        <v>1</v>
      </c>
      <c r="N1540">
        <v>1</v>
      </c>
      <c r="O1540">
        <v>0</v>
      </c>
      <c r="P1540">
        <v>1</v>
      </c>
      <c r="Q1540" t="s">
        <v>198</v>
      </c>
      <c r="R1540">
        <v>5.0999999999999997E-2</v>
      </c>
      <c r="S1540">
        <v>95.274684786796598</v>
      </c>
      <c r="T1540" s="8">
        <f t="shared" ref="T1540:T1603" si="312">IFERROR(AVERAGE(AB1540:AG1540),"")</f>
        <v>0.9204496125284356</v>
      </c>
      <c r="U1540" s="8">
        <f t="shared" ref="U1540:U1603" si="313">IFERROR(_xlfn.STDEV.P(AB1540:AG1540),"")</f>
        <v>0.34221125294817162</v>
      </c>
      <c r="V1540" s="7">
        <f t="shared" ref="V1540:V1603" si="314">IFERROR(_xlfn.T.TEST(AB1540:AG1540,BE$2:BJ$2,2,2),"")</f>
        <v>1.2960178475983301E-4</v>
      </c>
      <c r="W1540" t="str">
        <f t="shared" ref="W1540:W1603" si="315">IFERROR(IF(AND(T1540^2^0.5&gt;0.5,U1540&lt;T1540^2^0.5,V1540&lt;0.05,AA1540&gt;4),"REGULATED","n.s."),"n.q.")</f>
        <v>REGULATED</v>
      </c>
      <c r="X1540" t="str">
        <f t="shared" ref="X1540:X1603" si="316">IFERROR(IF(AND(T1540^2^0.5&gt;0.75,U1540&lt;T1540^2^0.5,V1540&lt;0.05,AA1540&gt;4),"REGULATED","n.s."),"n.q.")</f>
        <v>REGULATED</v>
      </c>
      <c r="Y1540" t="str">
        <f t="shared" ref="Y1540:Y1603" si="317">IFERROR(IF(AND(T1540^2^0.5&gt;0.5,U1540&lt;T1540^2^0.5,V1540&lt;0.01,AA1540&gt;4),"REGULATED","n.s."),"n.q.")</f>
        <v>REGULATED</v>
      </c>
      <c r="Z1540" t="str">
        <f t="shared" ref="Z1540:Z1603" si="318">IFERROR(IF(AND(T1540^2^0.5&gt;0.75,U1540&lt;T1540^2^0.5,V1540&lt;0.05,AA1540&gt;4),"REGULATED","n.s."),"n.q.")</f>
        <v>REGULATED</v>
      </c>
      <c r="AA1540">
        <f t="shared" ref="AA1540:AA1603" si="319">COUNT(AB1540:AG1540)</f>
        <v>6</v>
      </c>
      <c r="AB1540">
        <v>0.77248583072504362</v>
      </c>
      <c r="AC1540">
        <v>0.75285808922687525</v>
      </c>
      <c r="AD1540">
        <v>0.86061959605357741</v>
      </c>
      <c r="AE1540">
        <v>1.6739277937475026</v>
      </c>
      <c r="AF1540">
        <v>0.80170590228058347</v>
      </c>
      <c r="AG1540">
        <v>0.66110046313703075</v>
      </c>
      <c r="AH1540">
        <f t="shared" ref="AH1540:AH1603" si="320">COUNT(AI1540:AN1540)</f>
        <v>6</v>
      </c>
      <c r="AI1540">
        <v>0.53206755228903069</v>
      </c>
      <c r="AJ1540">
        <v>0.43722773891290978</v>
      </c>
      <c r="AK1540">
        <v>0.7450221490372646</v>
      </c>
      <c r="AL1540">
        <v>1.272297327162762</v>
      </c>
      <c r="AM1540">
        <v>0.60384051092684554</v>
      </c>
      <c r="AN1540">
        <v>0.61705613043100949</v>
      </c>
      <c r="AO1540">
        <f t="shared" ref="AO1540:AO1603" si="321">COUNT(AP1540:AU1540)</f>
        <v>6</v>
      </c>
      <c r="AP1540">
        <v>1.446</v>
      </c>
      <c r="AQ1540">
        <v>1.3540000000000001</v>
      </c>
      <c r="AR1540">
        <v>1.6759999999999999</v>
      </c>
      <c r="AS1540">
        <v>0.41399999999999998</v>
      </c>
      <c r="AT1540">
        <v>0.65800000000000003</v>
      </c>
      <c r="AU1540">
        <v>0.65200000000000002</v>
      </c>
      <c r="AV1540" t="s">
        <v>198</v>
      </c>
      <c r="AW1540" t="s">
        <v>198</v>
      </c>
      <c r="AX1540" t="s">
        <v>198</v>
      </c>
      <c r="BL1540">
        <f t="shared" ref="BL1540:BL1603" si="322">IFERROR(BO1540*-1,"")</f>
        <v>1.272297327162762</v>
      </c>
      <c r="BM1540">
        <f t="shared" ref="BM1540:BM1603" si="323">IFERROR(BP1540*-1,"")</f>
        <v>0.60384051092684554</v>
      </c>
      <c r="BN1540">
        <f t="shared" ref="BN1540:BN1603" si="324">IFERROR(BQ1540*-1,"")</f>
        <v>0.61705613043100949</v>
      </c>
      <c r="BO1540">
        <v>-1.272297327162762</v>
      </c>
      <c r="BP1540">
        <v>-0.60384051092684554</v>
      </c>
      <c r="BQ1540">
        <v>-0.61705613043100949</v>
      </c>
    </row>
    <row r="1541" spans="1:69" hidden="1" x14ac:dyDescent="0.25">
      <c r="A1541"/>
      <c r="B1541" t="s">
        <v>4354</v>
      </c>
      <c r="C1541" t="s">
        <v>4355</v>
      </c>
      <c r="D1541" t="s">
        <v>198</v>
      </c>
      <c r="E1541" t="s">
        <v>198</v>
      </c>
      <c r="F1541" t="s">
        <v>198</v>
      </c>
      <c r="G1541" t="s">
        <v>198</v>
      </c>
      <c r="H1541">
        <v>62.47</v>
      </c>
      <c r="I1541">
        <v>5.22</v>
      </c>
      <c r="J1541">
        <v>567</v>
      </c>
      <c r="K1541">
        <v>2.2927689594356302</v>
      </c>
      <c r="L1541">
        <v>2</v>
      </c>
      <c r="M1541">
        <v>1</v>
      </c>
      <c r="N1541">
        <v>1</v>
      </c>
      <c r="O1541">
        <v>0</v>
      </c>
      <c r="P1541">
        <v>1</v>
      </c>
      <c r="Q1541" t="s">
        <v>198</v>
      </c>
      <c r="R1541">
        <v>5.8999999999999997E-2</v>
      </c>
      <c r="S1541">
        <v>5.6523561477661097</v>
      </c>
      <c r="T1541" s="8">
        <f t="shared" si="312"/>
        <v>-0.11249750893503341</v>
      </c>
      <c r="U1541" s="8">
        <f t="shared" si="313"/>
        <v>0</v>
      </c>
      <c r="V1541" s="7" t="str">
        <f t="shared" si="314"/>
        <v/>
      </c>
      <c r="W1541" t="str">
        <f t="shared" si="315"/>
        <v>n.s.</v>
      </c>
      <c r="X1541" t="str">
        <f t="shared" si="316"/>
        <v>n.s.</v>
      </c>
      <c r="Y1541" t="str">
        <f t="shared" si="317"/>
        <v>n.s.</v>
      </c>
      <c r="Z1541" t="str">
        <f t="shared" si="318"/>
        <v>n.s.</v>
      </c>
      <c r="AA1541">
        <f t="shared" si="319"/>
        <v>1</v>
      </c>
      <c r="AB1541">
        <v>-0.11249750893503341</v>
      </c>
      <c r="AC1541" t="s">
        <v>198</v>
      </c>
      <c r="AD1541" t="s">
        <v>198</v>
      </c>
      <c r="AE1541" t="s">
        <v>198</v>
      </c>
      <c r="AF1541" t="s">
        <v>198</v>
      </c>
      <c r="AG1541" t="s">
        <v>198</v>
      </c>
      <c r="AH1541">
        <f t="shared" si="320"/>
        <v>1</v>
      </c>
      <c r="AI1541">
        <v>-0.35291578737104634</v>
      </c>
      <c r="AJ1541" t="s">
        <v>198</v>
      </c>
      <c r="AK1541" t="s">
        <v>198</v>
      </c>
      <c r="AL1541" t="s">
        <v>198</v>
      </c>
      <c r="AM1541" t="s">
        <v>198</v>
      </c>
      <c r="AN1541" t="s">
        <v>198</v>
      </c>
      <c r="AO1541">
        <f t="shared" si="321"/>
        <v>1</v>
      </c>
      <c r="AP1541">
        <v>0.78300000000000003</v>
      </c>
      <c r="AQ1541" t="s">
        <v>198</v>
      </c>
      <c r="AR1541" t="s">
        <v>198</v>
      </c>
      <c r="AS1541" t="s">
        <v>198</v>
      </c>
      <c r="AT1541" t="s">
        <v>198</v>
      </c>
      <c r="AU1541" t="s">
        <v>198</v>
      </c>
      <c r="AV1541" t="s">
        <v>198</v>
      </c>
      <c r="AW1541" t="s">
        <v>198</v>
      </c>
      <c r="AX1541" t="s">
        <v>198</v>
      </c>
      <c r="BL1541" t="str">
        <f t="shared" si="322"/>
        <v/>
      </c>
      <c r="BM1541" t="str">
        <f t="shared" si="323"/>
        <v/>
      </c>
      <c r="BN1541" t="str">
        <f t="shared" si="324"/>
        <v/>
      </c>
      <c r="BO1541" t="s">
        <v>198</v>
      </c>
      <c r="BP1541" t="s">
        <v>198</v>
      </c>
      <c r="BQ1541" t="s">
        <v>198</v>
      </c>
    </row>
    <row r="1542" spans="1:69" hidden="1" x14ac:dyDescent="0.25">
      <c r="A1542"/>
      <c r="B1542" t="s">
        <v>4356</v>
      </c>
      <c r="C1542" t="s">
        <v>4357</v>
      </c>
      <c r="D1542" t="s">
        <v>198</v>
      </c>
      <c r="E1542" t="s">
        <v>198</v>
      </c>
      <c r="F1542" t="s">
        <v>198</v>
      </c>
      <c r="G1542" t="s">
        <v>559</v>
      </c>
      <c r="H1542">
        <v>52.368000000000002</v>
      </c>
      <c r="I1542">
        <v>6.04</v>
      </c>
      <c r="J1542">
        <v>480</v>
      </c>
      <c r="K1542">
        <v>3.125</v>
      </c>
      <c r="L1542">
        <v>1</v>
      </c>
      <c r="M1542">
        <v>1</v>
      </c>
      <c r="N1542">
        <v>1</v>
      </c>
      <c r="O1542">
        <v>0</v>
      </c>
      <c r="P1542">
        <v>1</v>
      </c>
      <c r="Q1542" t="s">
        <v>198</v>
      </c>
      <c r="R1542">
        <v>7.6999999999999999E-2</v>
      </c>
      <c r="S1542">
        <v>3.7722308635711701</v>
      </c>
      <c r="T1542" s="8">
        <f t="shared" si="312"/>
        <v>-0.61417264574568953</v>
      </c>
      <c r="U1542" s="8">
        <f t="shared" si="313"/>
        <v>0</v>
      </c>
      <c r="V1542" s="7" t="str">
        <f t="shared" si="314"/>
        <v/>
      </c>
      <c r="W1542" t="str">
        <f t="shared" si="315"/>
        <v>n.s.</v>
      </c>
      <c r="X1542" t="str">
        <f t="shared" si="316"/>
        <v>n.s.</v>
      </c>
      <c r="Y1542" t="str">
        <f t="shared" si="317"/>
        <v>n.s.</v>
      </c>
      <c r="Z1542" t="str">
        <f t="shared" si="318"/>
        <v>n.s.</v>
      </c>
      <c r="AA1542">
        <f t="shared" si="319"/>
        <v>1</v>
      </c>
      <c r="AB1542" t="s">
        <v>198</v>
      </c>
      <c r="AC1542" t="s">
        <v>198</v>
      </c>
      <c r="AD1542">
        <v>-0.61417264574568953</v>
      </c>
      <c r="AE1542" t="s">
        <v>198</v>
      </c>
      <c r="AF1542" t="s">
        <v>198</v>
      </c>
      <c r="AG1542" t="s">
        <v>198</v>
      </c>
      <c r="AH1542">
        <f t="shared" si="320"/>
        <v>1</v>
      </c>
      <c r="AI1542" t="s">
        <v>198</v>
      </c>
      <c r="AJ1542" t="s">
        <v>198</v>
      </c>
      <c r="AK1542">
        <v>-0.72977009276200233</v>
      </c>
      <c r="AL1542" t="s">
        <v>198</v>
      </c>
      <c r="AM1542" t="s">
        <v>198</v>
      </c>
      <c r="AN1542" t="s">
        <v>198</v>
      </c>
      <c r="AO1542">
        <f t="shared" si="321"/>
        <v>1</v>
      </c>
      <c r="AP1542" t="s">
        <v>198</v>
      </c>
      <c r="AQ1542" t="s">
        <v>198</v>
      </c>
      <c r="AR1542">
        <v>0.60299999999999998</v>
      </c>
      <c r="AS1542" t="s">
        <v>198</v>
      </c>
      <c r="AT1542" t="s">
        <v>198</v>
      </c>
      <c r="AU1542" t="s">
        <v>198</v>
      </c>
      <c r="AV1542" t="s">
        <v>199</v>
      </c>
      <c r="AW1542" t="s">
        <v>200</v>
      </c>
      <c r="AX1542" t="s">
        <v>241</v>
      </c>
      <c r="BL1542" t="str">
        <f t="shared" si="322"/>
        <v/>
      </c>
      <c r="BM1542" t="str">
        <f t="shared" si="323"/>
        <v/>
      </c>
      <c r="BN1542" t="str">
        <f t="shared" si="324"/>
        <v/>
      </c>
      <c r="BO1542" t="s">
        <v>198</v>
      </c>
      <c r="BP1542" t="s">
        <v>198</v>
      </c>
      <c r="BQ1542" t="s">
        <v>198</v>
      </c>
    </row>
    <row r="1543" spans="1:69" hidden="1" x14ac:dyDescent="0.25">
      <c r="A1543"/>
      <c r="B1543" t="s">
        <v>4358</v>
      </c>
      <c r="C1543" t="s">
        <v>4359</v>
      </c>
      <c r="D1543" t="s">
        <v>198</v>
      </c>
      <c r="E1543" t="s">
        <v>198</v>
      </c>
      <c r="F1543" t="s">
        <v>198</v>
      </c>
      <c r="G1543" t="s">
        <v>198</v>
      </c>
      <c r="H1543">
        <v>55.082000000000001</v>
      </c>
      <c r="I1543">
        <v>6.77</v>
      </c>
      <c r="J1543">
        <v>514</v>
      </c>
      <c r="K1543">
        <v>2.52918287937743</v>
      </c>
      <c r="L1543">
        <v>1</v>
      </c>
      <c r="M1543">
        <v>1</v>
      </c>
      <c r="N1543">
        <v>1</v>
      </c>
      <c r="O1543">
        <v>0</v>
      </c>
      <c r="P1543">
        <v>1</v>
      </c>
      <c r="Q1543" t="s">
        <v>198</v>
      </c>
      <c r="R1543">
        <v>0.10100000000000001</v>
      </c>
      <c r="S1543">
        <v>3.6462650299072301</v>
      </c>
      <c r="T1543" s="8">
        <f t="shared" si="312"/>
        <v>-6.3282258394607593</v>
      </c>
      <c r="U1543" s="8">
        <f t="shared" si="313"/>
        <v>0</v>
      </c>
      <c r="V1543" s="7" t="str">
        <f t="shared" si="314"/>
        <v/>
      </c>
      <c r="W1543" t="str">
        <f t="shared" si="315"/>
        <v>n.s.</v>
      </c>
      <c r="X1543" t="str">
        <f t="shared" si="316"/>
        <v>n.s.</v>
      </c>
      <c r="Y1543" t="str">
        <f t="shared" si="317"/>
        <v>n.s.</v>
      </c>
      <c r="Z1543" t="str">
        <f t="shared" si="318"/>
        <v>n.s.</v>
      </c>
      <c r="AA1543">
        <f t="shared" si="319"/>
        <v>1</v>
      </c>
      <c r="AB1543" t="s">
        <v>198</v>
      </c>
      <c r="AC1543">
        <v>-6.3282258394607593</v>
      </c>
      <c r="AD1543" t="s">
        <v>198</v>
      </c>
      <c r="AE1543" t="s">
        <v>198</v>
      </c>
      <c r="AF1543" t="s">
        <v>198</v>
      </c>
      <c r="AG1543" t="s">
        <v>198</v>
      </c>
      <c r="AH1543">
        <f t="shared" si="320"/>
        <v>1</v>
      </c>
      <c r="AI1543" t="s">
        <v>198</v>
      </c>
      <c r="AJ1543">
        <v>-6.6438561897747244</v>
      </c>
      <c r="AK1543" t="s">
        <v>198</v>
      </c>
      <c r="AL1543" t="s">
        <v>198</v>
      </c>
      <c r="AM1543" t="s">
        <v>198</v>
      </c>
      <c r="AN1543" t="s">
        <v>198</v>
      </c>
      <c r="AO1543">
        <f t="shared" si="321"/>
        <v>1</v>
      </c>
      <c r="AP1543" t="s">
        <v>198</v>
      </c>
      <c r="AQ1543">
        <v>0.01</v>
      </c>
      <c r="AR1543" t="s">
        <v>198</v>
      </c>
      <c r="AS1543" t="s">
        <v>198</v>
      </c>
      <c r="AT1543" t="s">
        <v>198</v>
      </c>
      <c r="AU1543" t="s">
        <v>198</v>
      </c>
      <c r="AV1543" t="s">
        <v>198</v>
      </c>
      <c r="AW1543" t="s">
        <v>198</v>
      </c>
      <c r="AX1543" t="s">
        <v>198</v>
      </c>
      <c r="BL1543" t="str">
        <f t="shared" si="322"/>
        <v/>
      </c>
      <c r="BM1543" t="str">
        <f t="shared" si="323"/>
        <v/>
      </c>
      <c r="BN1543" t="str">
        <f t="shared" si="324"/>
        <v/>
      </c>
      <c r="BO1543" t="s">
        <v>198</v>
      </c>
      <c r="BP1543" t="s">
        <v>198</v>
      </c>
      <c r="BQ1543" t="s">
        <v>198</v>
      </c>
    </row>
    <row r="1544" spans="1:69" hidden="1" x14ac:dyDescent="0.25">
      <c r="A1544"/>
      <c r="B1544" t="s">
        <v>4360</v>
      </c>
      <c r="C1544" t="s">
        <v>4361</v>
      </c>
      <c r="D1544" t="s">
        <v>198</v>
      </c>
      <c r="E1544" t="s">
        <v>198</v>
      </c>
      <c r="F1544" t="s">
        <v>198</v>
      </c>
      <c r="G1544" t="s">
        <v>4362</v>
      </c>
      <c r="H1544">
        <v>81.191999999999993</v>
      </c>
      <c r="I1544">
        <v>7.17</v>
      </c>
      <c r="J1544">
        <v>749</v>
      </c>
      <c r="K1544">
        <v>1.0680907877169601</v>
      </c>
      <c r="L1544">
        <v>4</v>
      </c>
      <c r="M1544">
        <v>1</v>
      </c>
      <c r="N1544">
        <v>1</v>
      </c>
      <c r="O1544">
        <v>0</v>
      </c>
      <c r="P1544">
        <v>1</v>
      </c>
      <c r="Q1544" t="s">
        <v>198</v>
      </c>
      <c r="R1544">
        <v>0.11600000000000001</v>
      </c>
      <c r="S1544">
        <v>5.9086260795593297</v>
      </c>
      <c r="T1544" s="8">
        <f t="shared" si="312"/>
        <v>1.4681395456466475</v>
      </c>
      <c r="U1544" s="8">
        <f t="shared" si="313"/>
        <v>0.28799983046106381</v>
      </c>
      <c r="V1544" s="7">
        <f t="shared" si="314"/>
        <v>1.1291717623302314E-5</v>
      </c>
      <c r="W1544" t="str">
        <f t="shared" si="315"/>
        <v>n.s.</v>
      </c>
      <c r="X1544" t="str">
        <f t="shared" si="316"/>
        <v>n.s.</v>
      </c>
      <c r="Y1544" t="str">
        <f t="shared" si="317"/>
        <v>n.s.</v>
      </c>
      <c r="Z1544" t="str">
        <f t="shared" si="318"/>
        <v>n.s.</v>
      </c>
      <c r="AA1544">
        <f t="shared" si="319"/>
        <v>3</v>
      </c>
      <c r="AB1544">
        <v>1.1994464973797068</v>
      </c>
      <c r="AC1544" t="s">
        <v>198</v>
      </c>
      <c r="AD1544" t="s">
        <v>198</v>
      </c>
      <c r="AE1544">
        <v>1.8675688641636223</v>
      </c>
      <c r="AF1544" t="s">
        <v>198</v>
      </c>
      <c r="AG1544">
        <v>1.3374032753966127</v>
      </c>
      <c r="AH1544">
        <f t="shared" si="320"/>
        <v>3</v>
      </c>
      <c r="AI1544">
        <v>0.95902821894369383</v>
      </c>
      <c r="AJ1544" t="s">
        <v>198</v>
      </c>
      <c r="AK1544" t="s">
        <v>198</v>
      </c>
      <c r="AL1544">
        <v>1.4659383975788818</v>
      </c>
      <c r="AM1544" t="s">
        <v>198</v>
      </c>
      <c r="AN1544">
        <v>1.2933589426905916</v>
      </c>
      <c r="AO1544">
        <f t="shared" si="321"/>
        <v>3</v>
      </c>
      <c r="AP1544">
        <v>1.944</v>
      </c>
      <c r="AQ1544" t="s">
        <v>198</v>
      </c>
      <c r="AR1544" t="s">
        <v>198</v>
      </c>
      <c r="AS1544">
        <v>0.36199999999999999</v>
      </c>
      <c r="AT1544" t="s">
        <v>198</v>
      </c>
      <c r="AU1544">
        <v>0.40799999999999997</v>
      </c>
      <c r="AV1544" t="s">
        <v>199</v>
      </c>
      <c r="AW1544" t="s">
        <v>198</v>
      </c>
      <c r="AX1544" t="s">
        <v>209</v>
      </c>
      <c r="BL1544">
        <f t="shared" si="322"/>
        <v>1.4659383975788818</v>
      </c>
      <c r="BM1544" t="str">
        <f t="shared" si="323"/>
        <v/>
      </c>
      <c r="BN1544">
        <f t="shared" si="324"/>
        <v>1.2933589426905916</v>
      </c>
      <c r="BO1544">
        <v>-1.4659383975788818</v>
      </c>
      <c r="BP1544" t="s">
        <v>198</v>
      </c>
      <c r="BQ1544">
        <v>-1.2933589426905916</v>
      </c>
    </row>
    <row r="1545" spans="1:69" hidden="1" x14ac:dyDescent="0.25">
      <c r="A1545"/>
      <c r="B1545" t="s">
        <v>4363</v>
      </c>
      <c r="C1545" t="s">
        <v>4364</v>
      </c>
      <c r="D1545" t="s">
        <v>198</v>
      </c>
      <c r="E1545" t="s">
        <v>198</v>
      </c>
      <c r="F1545" t="s">
        <v>198</v>
      </c>
      <c r="G1545" t="s">
        <v>198</v>
      </c>
      <c r="H1545">
        <v>114.702</v>
      </c>
      <c r="I1545">
        <v>8.4</v>
      </c>
      <c r="J1545">
        <v>1147</v>
      </c>
      <c r="K1545">
        <v>1.3949433304272001</v>
      </c>
      <c r="L1545">
        <v>1</v>
      </c>
      <c r="M1545">
        <v>1</v>
      </c>
      <c r="N1545">
        <v>1</v>
      </c>
      <c r="O1545">
        <v>0</v>
      </c>
      <c r="P1545">
        <v>1</v>
      </c>
      <c r="Q1545" t="s">
        <v>198</v>
      </c>
      <c r="R1545">
        <v>0.04</v>
      </c>
      <c r="S1545">
        <v>2.4496445655822798</v>
      </c>
      <c r="T1545" s="8" t="str">
        <f t="shared" si="312"/>
        <v/>
      </c>
      <c r="U1545" s="8" t="str">
        <f t="shared" si="313"/>
        <v/>
      </c>
      <c r="V1545" s="7" t="str">
        <f t="shared" si="314"/>
        <v/>
      </c>
      <c r="W1545" t="str">
        <f t="shared" si="315"/>
        <v>n.q.</v>
      </c>
      <c r="X1545" t="str">
        <f t="shared" si="316"/>
        <v>n.q.</v>
      </c>
      <c r="Y1545" t="str">
        <f t="shared" si="317"/>
        <v>n.q.</v>
      </c>
      <c r="Z1545" t="str">
        <f t="shared" si="318"/>
        <v>n.q.</v>
      </c>
      <c r="AA1545">
        <f t="shared" si="319"/>
        <v>0</v>
      </c>
      <c r="AB1545" t="s">
        <v>198</v>
      </c>
      <c r="AC1545" t="s">
        <v>198</v>
      </c>
      <c r="AD1545" t="s">
        <v>198</v>
      </c>
      <c r="AE1545" t="s">
        <v>198</v>
      </c>
      <c r="AF1545" t="s">
        <v>198</v>
      </c>
      <c r="AG1545" t="s">
        <v>198</v>
      </c>
      <c r="AH1545">
        <f t="shared" si="320"/>
        <v>0</v>
      </c>
      <c r="AI1545" t="s">
        <v>198</v>
      </c>
      <c r="AJ1545" t="s">
        <v>198</v>
      </c>
      <c r="AK1545" t="s">
        <v>198</v>
      </c>
      <c r="AL1545" t="s">
        <v>198</v>
      </c>
      <c r="AM1545" t="s">
        <v>198</v>
      </c>
      <c r="AN1545" t="s">
        <v>198</v>
      </c>
      <c r="AO1545">
        <f t="shared" si="321"/>
        <v>0</v>
      </c>
      <c r="AP1545" t="s">
        <v>198</v>
      </c>
      <c r="AQ1545" t="s">
        <v>198</v>
      </c>
      <c r="AR1545" t="s">
        <v>198</v>
      </c>
      <c r="AS1545" t="s">
        <v>198</v>
      </c>
      <c r="AT1545" t="s">
        <v>198</v>
      </c>
      <c r="AU1545" t="s">
        <v>198</v>
      </c>
      <c r="AV1545" t="s">
        <v>198</v>
      </c>
      <c r="AW1545" t="s">
        <v>198</v>
      </c>
      <c r="AX1545" t="s">
        <v>974</v>
      </c>
      <c r="BL1545" t="str">
        <f t="shared" si="322"/>
        <v/>
      </c>
      <c r="BM1545" t="str">
        <f t="shared" si="323"/>
        <v/>
      </c>
      <c r="BN1545" t="str">
        <f t="shared" si="324"/>
        <v/>
      </c>
      <c r="BO1545" t="s">
        <v>198</v>
      </c>
      <c r="BP1545" t="s">
        <v>198</v>
      </c>
      <c r="BQ1545" t="s">
        <v>198</v>
      </c>
    </row>
    <row r="1546" spans="1:69" hidden="1" x14ac:dyDescent="0.25">
      <c r="A1546"/>
      <c r="B1546" t="s">
        <v>4365</v>
      </c>
      <c r="C1546" t="s">
        <v>4366</v>
      </c>
      <c r="D1546" t="s">
        <v>198</v>
      </c>
      <c r="E1546" t="s">
        <v>198</v>
      </c>
      <c r="F1546" t="s">
        <v>198</v>
      </c>
      <c r="G1546" t="s">
        <v>198</v>
      </c>
      <c r="H1546">
        <v>16.957999999999998</v>
      </c>
      <c r="I1546">
        <v>3.74</v>
      </c>
      <c r="J1546">
        <v>157</v>
      </c>
      <c r="K1546">
        <v>7.0063694267515899</v>
      </c>
      <c r="L1546">
        <v>1</v>
      </c>
      <c r="M1546">
        <v>1</v>
      </c>
      <c r="N1546">
        <v>1</v>
      </c>
      <c r="O1546">
        <v>0</v>
      </c>
      <c r="P1546">
        <v>1</v>
      </c>
      <c r="Q1546" t="s">
        <v>198</v>
      </c>
      <c r="R1546">
        <v>1.1539999999999999</v>
      </c>
      <c r="S1546">
        <v>2.9068040847778298</v>
      </c>
      <c r="T1546" s="8">
        <f t="shared" si="312"/>
        <v>-1.4559572526722575E-2</v>
      </c>
      <c r="U1546" s="8">
        <f t="shared" si="313"/>
        <v>0</v>
      </c>
      <c r="V1546" s="7" t="str">
        <f t="shared" si="314"/>
        <v/>
      </c>
      <c r="W1546" t="str">
        <f t="shared" si="315"/>
        <v>n.s.</v>
      </c>
      <c r="X1546" t="str">
        <f t="shared" si="316"/>
        <v>n.s.</v>
      </c>
      <c r="Y1546" t="str">
        <f t="shared" si="317"/>
        <v>n.s.</v>
      </c>
      <c r="Z1546" t="str">
        <f t="shared" si="318"/>
        <v>n.s.</v>
      </c>
      <c r="AA1546">
        <f t="shared" si="319"/>
        <v>1</v>
      </c>
      <c r="AB1546">
        <v>-1.4559572526722575E-2</v>
      </c>
      <c r="AC1546" t="s">
        <v>198</v>
      </c>
      <c r="AD1546" t="s">
        <v>198</v>
      </c>
      <c r="AE1546" t="s">
        <v>198</v>
      </c>
      <c r="AF1546" t="s">
        <v>198</v>
      </c>
      <c r="AG1546" t="s">
        <v>198</v>
      </c>
      <c r="AH1546">
        <f t="shared" si="320"/>
        <v>1</v>
      </c>
      <c r="AI1546">
        <v>-0.25497785096273551</v>
      </c>
      <c r="AJ1546" t="s">
        <v>198</v>
      </c>
      <c r="AK1546" t="s">
        <v>198</v>
      </c>
      <c r="AL1546" t="s">
        <v>198</v>
      </c>
      <c r="AM1546" t="s">
        <v>198</v>
      </c>
      <c r="AN1546" t="s">
        <v>198</v>
      </c>
      <c r="AO1546">
        <f t="shared" si="321"/>
        <v>1</v>
      </c>
      <c r="AP1546">
        <v>0.83799999999999997</v>
      </c>
      <c r="AQ1546" t="s">
        <v>198</v>
      </c>
      <c r="AR1546" t="s">
        <v>198</v>
      </c>
      <c r="AS1546" t="s">
        <v>198</v>
      </c>
      <c r="AT1546" t="s">
        <v>198</v>
      </c>
      <c r="AU1546" t="s">
        <v>198</v>
      </c>
      <c r="AV1546" t="s">
        <v>198</v>
      </c>
      <c r="AW1546" t="s">
        <v>198</v>
      </c>
      <c r="AX1546" t="s">
        <v>198</v>
      </c>
      <c r="BL1546" t="str">
        <f t="shared" si="322"/>
        <v/>
      </c>
      <c r="BM1546" t="str">
        <f t="shared" si="323"/>
        <v/>
      </c>
      <c r="BN1546" t="str">
        <f t="shared" si="324"/>
        <v/>
      </c>
      <c r="BO1546" t="s">
        <v>198</v>
      </c>
      <c r="BP1546" t="s">
        <v>198</v>
      </c>
      <c r="BQ1546" t="s">
        <v>198</v>
      </c>
    </row>
    <row r="1547" spans="1:69" hidden="1" x14ac:dyDescent="0.25">
      <c r="A1547"/>
      <c r="B1547" t="s">
        <v>4367</v>
      </c>
      <c r="C1547" t="s">
        <v>4368</v>
      </c>
      <c r="D1547" t="s">
        <v>198</v>
      </c>
      <c r="E1547" t="s">
        <v>198</v>
      </c>
      <c r="F1547" t="s">
        <v>198</v>
      </c>
      <c r="G1547" t="s">
        <v>198</v>
      </c>
      <c r="H1547">
        <v>60.466000000000001</v>
      </c>
      <c r="I1547">
        <v>8.4</v>
      </c>
      <c r="J1547">
        <v>564</v>
      </c>
      <c r="K1547">
        <v>2.4822695035461</v>
      </c>
      <c r="L1547">
        <v>1</v>
      </c>
      <c r="M1547">
        <v>1</v>
      </c>
      <c r="N1547">
        <v>1</v>
      </c>
      <c r="O1547">
        <v>0</v>
      </c>
      <c r="P1547">
        <v>1</v>
      </c>
      <c r="Q1547" t="s">
        <v>198</v>
      </c>
      <c r="R1547">
        <v>0.08</v>
      </c>
      <c r="S1547">
        <v>2.6872460842132599</v>
      </c>
      <c r="T1547" s="8">
        <f t="shared" si="312"/>
        <v>-6.2422257231899847</v>
      </c>
      <c r="U1547" s="8">
        <f t="shared" si="313"/>
        <v>0</v>
      </c>
      <c r="V1547" s="7" t="str">
        <f t="shared" si="314"/>
        <v/>
      </c>
      <c r="W1547" t="str">
        <f t="shared" si="315"/>
        <v>n.s.</v>
      </c>
      <c r="X1547" t="str">
        <f t="shared" si="316"/>
        <v>n.s.</v>
      </c>
      <c r="Y1547" t="str">
        <f t="shared" si="317"/>
        <v>n.s.</v>
      </c>
      <c r="Z1547" t="str">
        <f t="shared" si="318"/>
        <v>n.s.</v>
      </c>
      <c r="AA1547">
        <f t="shared" si="319"/>
        <v>1</v>
      </c>
      <c r="AB1547" t="s">
        <v>198</v>
      </c>
      <c r="AC1547" t="s">
        <v>198</v>
      </c>
      <c r="AD1547" t="s">
        <v>198</v>
      </c>
      <c r="AE1547">
        <v>-6.2422257231899847</v>
      </c>
      <c r="AF1547" t="s">
        <v>198</v>
      </c>
      <c r="AG1547" t="s">
        <v>198</v>
      </c>
      <c r="AH1547">
        <f t="shared" si="320"/>
        <v>1</v>
      </c>
      <c r="AI1547" t="s">
        <v>198</v>
      </c>
      <c r="AJ1547" t="s">
        <v>198</v>
      </c>
      <c r="AK1547" t="s">
        <v>198</v>
      </c>
      <c r="AL1547">
        <v>-6.6438561897747253</v>
      </c>
      <c r="AM1547" t="s">
        <v>198</v>
      </c>
      <c r="AN1547" t="s">
        <v>198</v>
      </c>
      <c r="AO1547">
        <f t="shared" si="321"/>
        <v>1</v>
      </c>
      <c r="AP1547" t="s">
        <v>198</v>
      </c>
      <c r="AQ1547" t="s">
        <v>198</v>
      </c>
      <c r="AR1547" t="s">
        <v>198</v>
      </c>
      <c r="AS1547">
        <v>100</v>
      </c>
      <c r="AT1547" t="s">
        <v>198</v>
      </c>
      <c r="AU1547" t="s">
        <v>198</v>
      </c>
      <c r="AV1547" t="s">
        <v>198</v>
      </c>
      <c r="AW1547" t="s">
        <v>198</v>
      </c>
      <c r="AX1547" t="s">
        <v>198</v>
      </c>
      <c r="BL1547">
        <f t="shared" si="322"/>
        <v>-6.6438561897747253</v>
      </c>
      <c r="BM1547" t="str">
        <f t="shared" si="323"/>
        <v/>
      </c>
      <c r="BN1547" t="str">
        <f t="shared" si="324"/>
        <v/>
      </c>
      <c r="BO1547">
        <v>6.6438561897747253</v>
      </c>
      <c r="BP1547" t="s">
        <v>198</v>
      </c>
      <c r="BQ1547" t="s">
        <v>198</v>
      </c>
    </row>
    <row r="1548" spans="1:69" hidden="1" x14ac:dyDescent="0.25">
      <c r="A1548"/>
      <c r="B1548" t="s">
        <v>4369</v>
      </c>
      <c r="C1548" t="s">
        <v>4370</v>
      </c>
      <c r="D1548" t="s">
        <v>198</v>
      </c>
      <c r="E1548" t="s">
        <v>198</v>
      </c>
      <c r="F1548" t="s">
        <v>198</v>
      </c>
      <c r="G1548" t="s">
        <v>198</v>
      </c>
      <c r="H1548">
        <v>117.238</v>
      </c>
      <c r="I1548">
        <v>9.52</v>
      </c>
      <c r="J1548">
        <v>1072</v>
      </c>
      <c r="K1548">
        <v>0.65298507462686595</v>
      </c>
      <c r="L1548">
        <v>6</v>
      </c>
      <c r="M1548">
        <v>1</v>
      </c>
      <c r="N1548">
        <v>1</v>
      </c>
      <c r="O1548">
        <v>0</v>
      </c>
      <c r="P1548">
        <v>1</v>
      </c>
      <c r="Q1548" t="s">
        <v>198</v>
      </c>
      <c r="R1548">
        <v>7.8E-2</v>
      </c>
      <c r="S1548">
        <v>0</v>
      </c>
      <c r="T1548" s="8">
        <f t="shared" si="312"/>
        <v>0.64802129695261013</v>
      </c>
      <c r="U1548" s="8">
        <f t="shared" si="313"/>
        <v>0.31793518523262926</v>
      </c>
      <c r="V1548" s="7">
        <f t="shared" si="314"/>
        <v>3.145180462627874E-3</v>
      </c>
      <c r="W1548" t="str">
        <f t="shared" si="315"/>
        <v>n.s.</v>
      </c>
      <c r="X1548" t="str">
        <f t="shared" si="316"/>
        <v>n.s.</v>
      </c>
      <c r="Y1548" t="str">
        <f t="shared" si="317"/>
        <v>n.s.</v>
      </c>
      <c r="Z1548" t="str">
        <f t="shared" si="318"/>
        <v>n.s.</v>
      </c>
      <c r="AA1548">
        <f t="shared" si="319"/>
        <v>3</v>
      </c>
      <c r="AB1548" t="s">
        <v>198</v>
      </c>
      <c r="AC1548">
        <v>1.0971998951299395</v>
      </c>
      <c r="AD1548">
        <v>0.40602185088161247</v>
      </c>
      <c r="AE1548" t="s">
        <v>198</v>
      </c>
      <c r="AF1548">
        <v>0.44084214484627843</v>
      </c>
      <c r="AG1548" t="s">
        <v>198</v>
      </c>
      <c r="AH1548">
        <f t="shared" si="320"/>
        <v>3</v>
      </c>
      <c r="AI1548" t="s">
        <v>198</v>
      </c>
      <c r="AJ1548">
        <v>0.78156954481597418</v>
      </c>
      <c r="AK1548">
        <v>0.29042440386529972</v>
      </c>
      <c r="AL1548" t="s">
        <v>198</v>
      </c>
      <c r="AM1548">
        <v>0.24297675349254044</v>
      </c>
      <c r="AN1548" t="s">
        <v>198</v>
      </c>
      <c r="AO1548">
        <f t="shared" si="321"/>
        <v>3</v>
      </c>
      <c r="AP1548" t="s">
        <v>198</v>
      </c>
      <c r="AQ1548">
        <v>1.7190000000000001</v>
      </c>
      <c r="AR1548">
        <v>1.2230000000000001</v>
      </c>
      <c r="AS1548" t="s">
        <v>198</v>
      </c>
      <c r="AT1548">
        <v>0.84499999999999997</v>
      </c>
      <c r="AU1548" t="s">
        <v>198</v>
      </c>
      <c r="AV1548" t="s">
        <v>198</v>
      </c>
      <c r="AW1548" t="s">
        <v>1254</v>
      </c>
      <c r="AX1548" t="s">
        <v>198</v>
      </c>
      <c r="BL1548" t="str">
        <f t="shared" si="322"/>
        <v/>
      </c>
      <c r="BM1548">
        <f t="shared" si="323"/>
        <v>0.24297675349254044</v>
      </c>
      <c r="BN1548" t="str">
        <f t="shared" si="324"/>
        <v/>
      </c>
      <c r="BO1548" t="s">
        <v>198</v>
      </c>
      <c r="BP1548">
        <v>-0.24297675349254044</v>
      </c>
      <c r="BQ1548" t="s">
        <v>198</v>
      </c>
    </row>
    <row r="1549" spans="1:69" hidden="1" x14ac:dyDescent="0.25">
      <c r="A1549"/>
      <c r="B1549" t="s">
        <v>4371</v>
      </c>
      <c r="C1549" t="s">
        <v>4372</v>
      </c>
      <c r="D1549" t="s">
        <v>198</v>
      </c>
      <c r="E1549" t="s">
        <v>198</v>
      </c>
      <c r="F1549" t="s">
        <v>198</v>
      </c>
      <c r="G1549" t="s">
        <v>4373</v>
      </c>
      <c r="H1549">
        <v>140.28700000000001</v>
      </c>
      <c r="I1549">
        <v>6.6</v>
      </c>
      <c r="J1549">
        <v>1354</v>
      </c>
      <c r="K1549">
        <v>1.4032496307237801</v>
      </c>
      <c r="L1549">
        <v>2</v>
      </c>
      <c r="M1549">
        <v>1</v>
      </c>
      <c r="N1549">
        <v>1</v>
      </c>
      <c r="O1549">
        <v>0</v>
      </c>
      <c r="P1549">
        <v>1</v>
      </c>
      <c r="Q1549" t="s">
        <v>198</v>
      </c>
      <c r="R1549">
        <v>3.2000000000000001E-2</v>
      </c>
      <c r="S1549">
        <v>6.7561616897582999</v>
      </c>
      <c r="T1549" s="8">
        <f t="shared" si="312"/>
        <v>0.62351891197364095</v>
      </c>
      <c r="U1549" s="8">
        <f t="shared" si="313"/>
        <v>0</v>
      </c>
      <c r="V1549" s="7" t="str">
        <f t="shared" si="314"/>
        <v/>
      </c>
      <c r="W1549" t="str">
        <f t="shared" si="315"/>
        <v>n.s.</v>
      </c>
      <c r="X1549" t="str">
        <f t="shared" si="316"/>
        <v>n.s.</v>
      </c>
      <c r="Y1549" t="str">
        <f t="shared" si="317"/>
        <v>n.s.</v>
      </c>
      <c r="Z1549" t="str">
        <f t="shared" si="318"/>
        <v>n.s.</v>
      </c>
      <c r="AA1549">
        <f t="shared" si="319"/>
        <v>1</v>
      </c>
      <c r="AB1549" t="s">
        <v>198</v>
      </c>
      <c r="AC1549" t="s">
        <v>198</v>
      </c>
      <c r="AD1549">
        <v>0.62351891197364095</v>
      </c>
      <c r="AE1549" t="s">
        <v>198</v>
      </c>
      <c r="AF1549" t="s">
        <v>198</v>
      </c>
      <c r="AG1549" t="s">
        <v>198</v>
      </c>
      <c r="AH1549">
        <f t="shared" si="320"/>
        <v>1</v>
      </c>
      <c r="AI1549" t="s">
        <v>198</v>
      </c>
      <c r="AJ1549" t="s">
        <v>198</v>
      </c>
      <c r="AK1549">
        <v>0.50792146495732815</v>
      </c>
      <c r="AL1549" t="s">
        <v>198</v>
      </c>
      <c r="AM1549" t="s">
        <v>198</v>
      </c>
      <c r="AN1549" t="s">
        <v>198</v>
      </c>
      <c r="AO1549">
        <f t="shared" si="321"/>
        <v>1</v>
      </c>
      <c r="AP1549" t="s">
        <v>198</v>
      </c>
      <c r="AQ1549" t="s">
        <v>198</v>
      </c>
      <c r="AR1549">
        <v>1.4219999999999999</v>
      </c>
      <c r="AS1549" t="s">
        <v>198</v>
      </c>
      <c r="AT1549" t="s">
        <v>198</v>
      </c>
      <c r="AU1549" t="s">
        <v>198</v>
      </c>
      <c r="AV1549" t="s">
        <v>198</v>
      </c>
      <c r="AW1549" t="s">
        <v>198</v>
      </c>
      <c r="AX1549" t="s">
        <v>1272</v>
      </c>
      <c r="BL1549" t="str">
        <f t="shared" si="322"/>
        <v/>
      </c>
      <c r="BM1549" t="str">
        <f t="shared" si="323"/>
        <v/>
      </c>
      <c r="BN1549" t="str">
        <f t="shared" si="324"/>
        <v/>
      </c>
      <c r="BO1549" t="s">
        <v>198</v>
      </c>
      <c r="BP1549" t="s">
        <v>198</v>
      </c>
      <c r="BQ1549" t="s">
        <v>198</v>
      </c>
    </row>
    <row r="1550" spans="1:69" hidden="1" x14ac:dyDescent="0.25">
      <c r="A1550"/>
      <c r="B1550" t="s">
        <v>4374</v>
      </c>
      <c r="C1550" t="s">
        <v>4375</v>
      </c>
      <c r="D1550" t="s">
        <v>198</v>
      </c>
      <c r="E1550" t="s">
        <v>198</v>
      </c>
      <c r="F1550" t="s">
        <v>198</v>
      </c>
      <c r="G1550" t="s">
        <v>4376</v>
      </c>
      <c r="H1550">
        <v>96.41</v>
      </c>
      <c r="I1550">
        <v>9.42</v>
      </c>
      <c r="J1550">
        <v>870</v>
      </c>
      <c r="K1550">
        <v>2.29885057471264</v>
      </c>
      <c r="L1550">
        <v>2</v>
      </c>
      <c r="M1550">
        <v>2</v>
      </c>
      <c r="N1550">
        <v>2</v>
      </c>
      <c r="O1550">
        <v>0</v>
      </c>
      <c r="P1550">
        <v>1</v>
      </c>
      <c r="Q1550" t="s">
        <v>198</v>
      </c>
      <c r="R1550">
        <v>9.9000000000000005E-2</v>
      </c>
      <c r="S1550">
        <v>4.1467009782791102</v>
      </c>
      <c r="T1550" s="8">
        <f t="shared" si="312"/>
        <v>-6.3871083189408733</v>
      </c>
      <c r="U1550" s="8">
        <f t="shared" si="313"/>
        <v>5.8882479480113936E-2</v>
      </c>
      <c r="V1550" s="7">
        <f t="shared" si="314"/>
        <v>4.5459839743411602E-13</v>
      </c>
      <c r="W1550" t="str">
        <f t="shared" si="315"/>
        <v>n.s.</v>
      </c>
      <c r="X1550" t="str">
        <f t="shared" si="316"/>
        <v>n.s.</v>
      </c>
      <c r="Y1550" t="str">
        <f t="shared" si="317"/>
        <v>n.s.</v>
      </c>
      <c r="Z1550" t="str">
        <f t="shared" si="318"/>
        <v>n.s.</v>
      </c>
      <c r="AA1550">
        <f t="shared" si="319"/>
        <v>2</v>
      </c>
      <c r="AB1550" t="s">
        <v>198</v>
      </c>
      <c r="AC1550">
        <v>-6.3282258394607593</v>
      </c>
      <c r="AD1550" t="s">
        <v>198</v>
      </c>
      <c r="AE1550" t="s">
        <v>198</v>
      </c>
      <c r="AF1550">
        <v>-6.4459907984209872</v>
      </c>
      <c r="AG1550" t="s">
        <v>198</v>
      </c>
      <c r="AH1550">
        <f t="shared" si="320"/>
        <v>2</v>
      </c>
      <c r="AI1550" t="s">
        <v>198</v>
      </c>
      <c r="AJ1550">
        <v>-6.6438561897747244</v>
      </c>
      <c r="AK1550" t="s">
        <v>198</v>
      </c>
      <c r="AL1550" t="s">
        <v>198</v>
      </c>
      <c r="AM1550">
        <v>-6.6438561897747253</v>
      </c>
      <c r="AN1550" t="s">
        <v>198</v>
      </c>
      <c r="AO1550">
        <f t="shared" si="321"/>
        <v>2</v>
      </c>
      <c r="AP1550" t="s">
        <v>198</v>
      </c>
      <c r="AQ1550">
        <v>0.01</v>
      </c>
      <c r="AR1550" t="s">
        <v>198</v>
      </c>
      <c r="AS1550" t="s">
        <v>198</v>
      </c>
      <c r="AT1550">
        <v>100</v>
      </c>
      <c r="AU1550" t="s">
        <v>198</v>
      </c>
      <c r="AV1550" t="s">
        <v>199</v>
      </c>
      <c r="AW1550" t="s">
        <v>1254</v>
      </c>
      <c r="AX1550" t="s">
        <v>209</v>
      </c>
      <c r="BL1550" t="str">
        <f t="shared" si="322"/>
        <v/>
      </c>
      <c r="BM1550">
        <f t="shared" si="323"/>
        <v>-6.6438561897747253</v>
      </c>
      <c r="BN1550" t="str">
        <f t="shared" si="324"/>
        <v/>
      </c>
      <c r="BO1550" t="s">
        <v>198</v>
      </c>
      <c r="BP1550">
        <v>6.6438561897747253</v>
      </c>
      <c r="BQ1550" t="s">
        <v>198</v>
      </c>
    </row>
    <row r="1551" spans="1:69" hidden="1" x14ac:dyDescent="0.25">
      <c r="A1551"/>
      <c r="B1551" t="s">
        <v>4377</v>
      </c>
      <c r="C1551" t="s">
        <v>4378</v>
      </c>
      <c r="D1551" t="s">
        <v>198</v>
      </c>
      <c r="E1551" t="s">
        <v>198</v>
      </c>
      <c r="F1551" t="s">
        <v>198</v>
      </c>
      <c r="G1551" t="s">
        <v>4379</v>
      </c>
      <c r="H1551">
        <v>123.343</v>
      </c>
      <c r="I1551">
        <v>5.36</v>
      </c>
      <c r="J1551">
        <v>1152</v>
      </c>
      <c r="K1551">
        <v>1.2152777777777799</v>
      </c>
      <c r="L1551">
        <v>2</v>
      </c>
      <c r="M1551">
        <v>1</v>
      </c>
      <c r="N1551">
        <v>1</v>
      </c>
      <c r="O1551">
        <v>0</v>
      </c>
      <c r="P1551">
        <v>1</v>
      </c>
      <c r="Q1551" t="s">
        <v>198</v>
      </c>
      <c r="R1551">
        <v>3.6999999999999998E-2</v>
      </c>
      <c r="S1551">
        <v>5.5401837825775102</v>
      </c>
      <c r="T1551" s="8">
        <f t="shared" si="312"/>
        <v>-0.35404190518333389</v>
      </c>
      <c r="U1551" s="8">
        <f t="shared" si="313"/>
        <v>0.20027896743428947</v>
      </c>
      <c r="V1551" s="7">
        <f t="shared" si="314"/>
        <v>9.5103179858063176E-3</v>
      </c>
      <c r="W1551" t="str">
        <f t="shared" si="315"/>
        <v>n.s.</v>
      </c>
      <c r="X1551" t="str">
        <f t="shared" si="316"/>
        <v>n.s.</v>
      </c>
      <c r="Y1551" t="str">
        <f t="shared" si="317"/>
        <v>n.s.</v>
      </c>
      <c r="Z1551" t="str">
        <f t="shared" si="318"/>
        <v>n.s.</v>
      </c>
      <c r="AA1551">
        <f t="shared" si="319"/>
        <v>2</v>
      </c>
      <c r="AB1551" t="s">
        <v>198</v>
      </c>
      <c r="AC1551" t="s">
        <v>198</v>
      </c>
      <c r="AD1551" t="s">
        <v>198</v>
      </c>
      <c r="AE1551" t="s">
        <v>198</v>
      </c>
      <c r="AF1551">
        <v>-0.15376293774904437</v>
      </c>
      <c r="AG1551">
        <v>-0.55432087261762342</v>
      </c>
      <c r="AH1551">
        <f t="shared" si="320"/>
        <v>2</v>
      </c>
      <c r="AI1551" t="s">
        <v>198</v>
      </c>
      <c r="AJ1551" t="s">
        <v>198</v>
      </c>
      <c r="AK1551" t="s">
        <v>198</v>
      </c>
      <c r="AL1551" t="s">
        <v>198</v>
      </c>
      <c r="AM1551">
        <v>-0.35162832910278236</v>
      </c>
      <c r="AN1551">
        <v>-0.59836520532364468</v>
      </c>
      <c r="AO1551">
        <f t="shared" si="321"/>
        <v>2</v>
      </c>
      <c r="AP1551" t="s">
        <v>198</v>
      </c>
      <c r="AQ1551" t="s">
        <v>198</v>
      </c>
      <c r="AR1551" t="s">
        <v>198</v>
      </c>
      <c r="AS1551" t="s">
        <v>198</v>
      </c>
      <c r="AT1551">
        <v>1.276</v>
      </c>
      <c r="AU1551">
        <v>1.514</v>
      </c>
      <c r="AV1551" t="s">
        <v>198</v>
      </c>
      <c r="AW1551" t="s">
        <v>1254</v>
      </c>
      <c r="AX1551" t="s">
        <v>583</v>
      </c>
      <c r="BL1551" t="str">
        <f t="shared" si="322"/>
        <v/>
      </c>
      <c r="BM1551">
        <f t="shared" si="323"/>
        <v>-0.35162832910278236</v>
      </c>
      <c r="BN1551">
        <f t="shared" si="324"/>
        <v>-0.59836520532364468</v>
      </c>
      <c r="BO1551" t="s">
        <v>198</v>
      </c>
      <c r="BP1551">
        <v>0.35162832910278236</v>
      </c>
      <c r="BQ1551">
        <v>0.59836520532364468</v>
      </c>
    </row>
    <row r="1552" spans="1:69" hidden="1" x14ac:dyDescent="0.25">
      <c r="A1552"/>
      <c r="B1552" t="s">
        <v>4380</v>
      </c>
      <c r="C1552" t="s">
        <v>4381</v>
      </c>
      <c r="D1552" t="s">
        <v>198</v>
      </c>
      <c r="E1552" t="s">
        <v>198</v>
      </c>
      <c r="F1552" t="s">
        <v>198</v>
      </c>
      <c r="G1552" t="s">
        <v>4373</v>
      </c>
      <c r="H1552">
        <v>69.605999999999995</v>
      </c>
      <c r="I1552">
        <v>6.54</v>
      </c>
      <c r="J1552">
        <v>664</v>
      </c>
      <c r="K1552">
        <v>2.7108433734939799</v>
      </c>
      <c r="L1552">
        <v>1</v>
      </c>
      <c r="M1552">
        <v>1</v>
      </c>
      <c r="N1552">
        <v>1</v>
      </c>
      <c r="O1552">
        <v>0</v>
      </c>
      <c r="P1552">
        <v>1</v>
      </c>
      <c r="Q1552" t="s">
        <v>198</v>
      </c>
      <c r="R1552">
        <v>9.2999999999999999E-2</v>
      </c>
      <c r="S1552">
        <v>3.4935457706451398</v>
      </c>
      <c r="T1552" s="8" t="str">
        <f t="shared" si="312"/>
        <v/>
      </c>
      <c r="U1552" s="8" t="str">
        <f t="shared" si="313"/>
        <v/>
      </c>
      <c r="V1552" s="7" t="str">
        <f t="shared" si="314"/>
        <v/>
      </c>
      <c r="W1552" t="str">
        <f t="shared" si="315"/>
        <v>n.q.</v>
      </c>
      <c r="X1552" t="str">
        <f t="shared" si="316"/>
        <v>n.q.</v>
      </c>
      <c r="Y1552" t="str">
        <f t="shared" si="317"/>
        <v>n.q.</v>
      </c>
      <c r="Z1552" t="str">
        <f t="shared" si="318"/>
        <v>n.q.</v>
      </c>
      <c r="AA1552">
        <f t="shared" si="319"/>
        <v>0</v>
      </c>
      <c r="AB1552" t="s">
        <v>198</v>
      </c>
      <c r="AC1552" t="s">
        <v>198</v>
      </c>
      <c r="AD1552" t="s">
        <v>198</v>
      </c>
      <c r="AE1552" t="s">
        <v>198</v>
      </c>
      <c r="AF1552" t="s">
        <v>198</v>
      </c>
      <c r="AG1552" t="s">
        <v>198</v>
      </c>
      <c r="AH1552">
        <f t="shared" si="320"/>
        <v>0</v>
      </c>
      <c r="AI1552" t="s">
        <v>198</v>
      </c>
      <c r="AJ1552" t="s">
        <v>198</v>
      </c>
      <c r="AK1552" t="s">
        <v>198</v>
      </c>
      <c r="AL1552" t="s">
        <v>198</v>
      </c>
      <c r="AM1552" t="s">
        <v>198</v>
      </c>
      <c r="AN1552" t="s">
        <v>198</v>
      </c>
      <c r="AO1552">
        <f t="shared" si="321"/>
        <v>0</v>
      </c>
      <c r="AP1552" t="s">
        <v>198</v>
      </c>
      <c r="AQ1552" t="s">
        <v>198</v>
      </c>
      <c r="AR1552" t="s">
        <v>198</v>
      </c>
      <c r="AS1552" t="s">
        <v>198</v>
      </c>
      <c r="AT1552" t="s">
        <v>198</v>
      </c>
      <c r="AU1552" t="s">
        <v>198</v>
      </c>
      <c r="AV1552" t="s">
        <v>198</v>
      </c>
      <c r="AW1552" t="s">
        <v>198</v>
      </c>
      <c r="AX1552" t="s">
        <v>1272</v>
      </c>
      <c r="BL1552" t="str">
        <f t="shared" si="322"/>
        <v/>
      </c>
      <c r="BM1552" t="str">
        <f t="shared" si="323"/>
        <v/>
      </c>
      <c r="BN1552" t="str">
        <f t="shared" si="324"/>
        <v/>
      </c>
      <c r="BO1552" t="s">
        <v>198</v>
      </c>
      <c r="BP1552" t="s">
        <v>198</v>
      </c>
      <c r="BQ1552" t="s">
        <v>198</v>
      </c>
    </row>
    <row r="1553" spans="1:69" hidden="1" x14ac:dyDescent="0.25">
      <c r="A1553"/>
      <c r="B1553" t="s">
        <v>4382</v>
      </c>
      <c r="C1553" t="s">
        <v>4383</v>
      </c>
      <c r="D1553" t="s">
        <v>198</v>
      </c>
      <c r="E1553" t="s">
        <v>198</v>
      </c>
      <c r="F1553" t="s">
        <v>198</v>
      </c>
      <c r="G1553" t="s">
        <v>2385</v>
      </c>
      <c r="H1553">
        <v>30.870999999999999</v>
      </c>
      <c r="I1553">
        <v>5.24</v>
      </c>
      <c r="J1553">
        <v>286</v>
      </c>
      <c r="K1553">
        <v>5.5944055944055897</v>
      </c>
      <c r="L1553">
        <v>2</v>
      </c>
      <c r="M1553">
        <v>1</v>
      </c>
      <c r="N1553">
        <v>1</v>
      </c>
      <c r="O1553">
        <v>0</v>
      </c>
      <c r="P1553">
        <v>1</v>
      </c>
      <c r="Q1553" t="s">
        <v>198</v>
      </c>
      <c r="R1553">
        <v>0.16600000000000001</v>
      </c>
      <c r="S1553">
        <v>5.0584557056427002</v>
      </c>
      <c r="T1553" s="8">
        <f t="shared" si="312"/>
        <v>-6.2422257231899847</v>
      </c>
      <c r="U1553" s="8">
        <f t="shared" si="313"/>
        <v>0</v>
      </c>
      <c r="V1553" s="7" t="str">
        <f t="shared" si="314"/>
        <v/>
      </c>
      <c r="W1553" t="str">
        <f t="shared" si="315"/>
        <v>n.s.</v>
      </c>
      <c r="X1553" t="str">
        <f t="shared" si="316"/>
        <v>n.s.</v>
      </c>
      <c r="Y1553" t="str">
        <f t="shared" si="317"/>
        <v>n.s.</v>
      </c>
      <c r="Z1553" t="str">
        <f t="shared" si="318"/>
        <v>n.s.</v>
      </c>
      <c r="AA1553">
        <f t="shared" si="319"/>
        <v>1</v>
      </c>
      <c r="AB1553" t="s">
        <v>198</v>
      </c>
      <c r="AC1553" t="s">
        <v>198</v>
      </c>
      <c r="AD1553" t="s">
        <v>198</v>
      </c>
      <c r="AE1553">
        <v>-6.2422257231899847</v>
      </c>
      <c r="AF1553" t="s">
        <v>198</v>
      </c>
      <c r="AG1553" t="s">
        <v>198</v>
      </c>
      <c r="AH1553">
        <f t="shared" si="320"/>
        <v>1</v>
      </c>
      <c r="AI1553" t="s">
        <v>198</v>
      </c>
      <c r="AJ1553" t="s">
        <v>198</v>
      </c>
      <c r="AK1553" t="s">
        <v>198</v>
      </c>
      <c r="AL1553">
        <v>-6.6438561897747253</v>
      </c>
      <c r="AM1553" t="s">
        <v>198</v>
      </c>
      <c r="AN1553" t="s">
        <v>198</v>
      </c>
      <c r="AO1553">
        <f t="shared" si="321"/>
        <v>1</v>
      </c>
      <c r="AP1553" t="s">
        <v>198</v>
      </c>
      <c r="AQ1553" t="s">
        <v>198</v>
      </c>
      <c r="AR1553" t="s">
        <v>198</v>
      </c>
      <c r="AS1553">
        <v>100</v>
      </c>
      <c r="AT1553" t="s">
        <v>198</v>
      </c>
      <c r="AU1553" t="s">
        <v>198</v>
      </c>
      <c r="AV1553" t="s">
        <v>199</v>
      </c>
      <c r="AW1553" t="s">
        <v>200</v>
      </c>
      <c r="AX1553" t="s">
        <v>209</v>
      </c>
      <c r="BL1553">
        <f t="shared" si="322"/>
        <v>-6.6438561897747253</v>
      </c>
      <c r="BM1553" t="str">
        <f t="shared" si="323"/>
        <v/>
      </c>
      <c r="BN1553" t="str">
        <f t="shared" si="324"/>
        <v/>
      </c>
      <c r="BO1553">
        <v>6.6438561897747253</v>
      </c>
      <c r="BP1553" t="s">
        <v>198</v>
      </c>
      <c r="BQ1553" t="s">
        <v>198</v>
      </c>
    </row>
    <row r="1554" spans="1:69" hidden="1" x14ac:dyDescent="0.25">
      <c r="A1554"/>
      <c r="B1554" t="s">
        <v>4384</v>
      </c>
      <c r="C1554" t="s">
        <v>4385</v>
      </c>
      <c r="D1554" t="s">
        <v>198</v>
      </c>
      <c r="E1554" t="s">
        <v>198</v>
      </c>
      <c r="F1554" t="s">
        <v>198</v>
      </c>
      <c r="G1554" t="s">
        <v>4386</v>
      </c>
      <c r="H1554">
        <v>13.807</v>
      </c>
      <c r="I1554">
        <v>4.67</v>
      </c>
      <c r="J1554">
        <v>129</v>
      </c>
      <c r="K1554">
        <v>10.077519379845</v>
      </c>
      <c r="L1554">
        <v>2</v>
      </c>
      <c r="M1554">
        <v>1</v>
      </c>
      <c r="N1554">
        <v>1</v>
      </c>
      <c r="O1554">
        <v>0</v>
      </c>
      <c r="P1554">
        <v>1</v>
      </c>
      <c r="Q1554" t="s">
        <v>198</v>
      </c>
      <c r="R1554">
        <v>0.38900000000000001</v>
      </c>
      <c r="S1554">
        <v>5.2815859317779497</v>
      </c>
      <c r="T1554" s="8">
        <f t="shared" si="312"/>
        <v>-3.1517156647263795</v>
      </c>
      <c r="U1554" s="8">
        <f t="shared" si="313"/>
        <v>3.1765101747343798</v>
      </c>
      <c r="V1554" s="7">
        <f t="shared" si="314"/>
        <v>7.9949575807671036E-2</v>
      </c>
      <c r="W1554" t="str">
        <f t="shared" si="315"/>
        <v>n.s.</v>
      </c>
      <c r="X1554" t="str">
        <f t="shared" si="316"/>
        <v>n.s.</v>
      </c>
      <c r="Y1554" t="str">
        <f t="shared" si="317"/>
        <v>n.s.</v>
      </c>
      <c r="Z1554" t="str">
        <f t="shared" si="318"/>
        <v>n.s.</v>
      </c>
      <c r="AA1554">
        <f t="shared" si="319"/>
        <v>2</v>
      </c>
      <c r="AB1554" t="s">
        <v>198</v>
      </c>
      <c r="AC1554">
        <v>-6.3282258394607593</v>
      </c>
      <c r="AD1554">
        <v>2.4794510008000148E-2</v>
      </c>
      <c r="AE1554" t="s">
        <v>198</v>
      </c>
      <c r="AF1554" t="s">
        <v>198</v>
      </c>
      <c r="AG1554" t="s">
        <v>198</v>
      </c>
      <c r="AH1554">
        <f t="shared" si="320"/>
        <v>2</v>
      </c>
      <c r="AI1554" t="s">
        <v>198</v>
      </c>
      <c r="AJ1554">
        <v>-6.6438561897747244</v>
      </c>
      <c r="AK1554">
        <v>-9.0802937008312615E-2</v>
      </c>
      <c r="AL1554" t="s">
        <v>198</v>
      </c>
      <c r="AM1554" t="s">
        <v>198</v>
      </c>
      <c r="AN1554" t="s">
        <v>198</v>
      </c>
      <c r="AO1554">
        <f t="shared" si="321"/>
        <v>2</v>
      </c>
      <c r="AP1554" t="s">
        <v>198</v>
      </c>
      <c r="AQ1554">
        <v>0.01</v>
      </c>
      <c r="AR1554">
        <v>0.93899999999999995</v>
      </c>
      <c r="AS1554" t="s">
        <v>198</v>
      </c>
      <c r="AT1554" t="s">
        <v>198</v>
      </c>
      <c r="AU1554" t="s">
        <v>198</v>
      </c>
      <c r="AV1554" t="s">
        <v>199</v>
      </c>
      <c r="AW1554" t="s">
        <v>198</v>
      </c>
      <c r="AX1554" t="s">
        <v>4585</v>
      </c>
      <c r="BL1554" t="str">
        <f t="shared" si="322"/>
        <v/>
      </c>
      <c r="BM1554" t="str">
        <f t="shared" si="323"/>
        <v/>
      </c>
      <c r="BN1554" t="str">
        <f t="shared" si="324"/>
        <v/>
      </c>
      <c r="BO1554" t="s">
        <v>198</v>
      </c>
      <c r="BP1554" t="s">
        <v>198</v>
      </c>
      <c r="BQ1554" t="s">
        <v>198</v>
      </c>
    </row>
    <row r="1555" spans="1:69" hidden="1" x14ac:dyDescent="0.25">
      <c r="A1555"/>
      <c r="B1555" t="s">
        <v>4387</v>
      </c>
      <c r="C1555" t="s">
        <v>4388</v>
      </c>
      <c r="D1555" t="s">
        <v>198</v>
      </c>
      <c r="E1555" t="s">
        <v>198</v>
      </c>
      <c r="F1555" t="s">
        <v>198</v>
      </c>
      <c r="G1555" t="s">
        <v>4389</v>
      </c>
      <c r="H1555">
        <v>436.66300000000001</v>
      </c>
      <c r="I1555">
        <v>5.21</v>
      </c>
      <c r="J1555">
        <v>4221</v>
      </c>
      <c r="K1555">
        <v>0.52120350627813306</v>
      </c>
      <c r="L1555">
        <v>2</v>
      </c>
      <c r="M1555">
        <v>2</v>
      </c>
      <c r="N1555">
        <v>2</v>
      </c>
      <c r="O1555">
        <v>0</v>
      </c>
      <c r="P1555">
        <v>1</v>
      </c>
      <c r="Q1555" t="s">
        <v>198</v>
      </c>
      <c r="R1555">
        <v>2.3E-2</v>
      </c>
      <c r="S1555">
        <v>4.1639448404312098</v>
      </c>
      <c r="T1555" s="8">
        <f t="shared" si="312"/>
        <v>-6.2422257231899847</v>
      </c>
      <c r="U1555" s="8">
        <f t="shared" si="313"/>
        <v>0</v>
      </c>
      <c r="V1555" s="7" t="str">
        <f t="shared" si="314"/>
        <v/>
      </c>
      <c r="W1555" t="str">
        <f t="shared" si="315"/>
        <v>n.s.</v>
      </c>
      <c r="X1555" t="str">
        <f t="shared" si="316"/>
        <v>n.s.</v>
      </c>
      <c r="Y1555" t="str">
        <f t="shared" si="317"/>
        <v>n.s.</v>
      </c>
      <c r="Z1555" t="str">
        <f t="shared" si="318"/>
        <v>n.s.</v>
      </c>
      <c r="AA1555">
        <f t="shared" si="319"/>
        <v>1</v>
      </c>
      <c r="AB1555" t="s">
        <v>198</v>
      </c>
      <c r="AC1555" t="s">
        <v>198</v>
      </c>
      <c r="AD1555" t="s">
        <v>198</v>
      </c>
      <c r="AE1555">
        <v>-6.2422257231899847</v>
      </c>
      <c r="AF1555" t="s">
        <v>198</v>
      </c>
      <c r="AG1555" t="s">
        <v>198</v>
      </c>
      <c r="AH1555">
        <f t="shared" si="320"/>
        <v>1</v>
      </c>
      <c r="AI1555" t="s">
        <v>198</v>
      </c>
      <c r="AJ1555" t="s">
        <v>198</v>
      </c>
      <c r="AK1555" t="s">
        <v>198</v>
      </c>
      <c r="AL1555">
        <v>-6.6438561897747253</v>
      </c>
      <c r="AM1555" t="s">
        <v>198</v>
      </c>
      <c r="AN1555" t="s">
        <v>198</v>
      </c>
      <c r="AO1555">
        <f t="shared" si="321"/>
        <v>1</v>
      </c>
      <c r="AP1555" t="s">
        <v>198</v>
      </c>
      <c r="AQ1555" t="s">
        <v>198</v>
      </c>
      <c r="AR1555" t="s">
        <v>198</v>
      </c>
      <c r="AS1555">
        <v>100</v>
      </c>
      <c r="AT1555" t="s">
        <v>198</v>
      </c>
      <c r="AU1555" t="s">
        <v>198</v>
      </c>
      <c r="AV1555" t="s">
        <v>198</v>
      </c>
      <c r="AW1555" t="s">
        <v>362</v>
      </c>
      <c r="AX1555" t="s">
        <v>974</v>
      </c>
      <c r="BL1555">
        <f t="shared" si="322"/>
        <v>-6.6438561897747253</v>
      </c>
      <c r="BM1555" t="str">
        <f t="shared" si="323"/>
        <v/>
      </c>
      <c r="BN1555" t="str">
        <f t="shared" si="324"/>
        <v/>
      </c>
      <c r="BO1555">
        <v>6.6438561897747253</v>
      </c>
      <c r="BP1555" t="s">
        <v>198</v>
      </c>
      <c r="BQ1555" t="s">
        <v>198</v>
      </c>
    </row>
    <row r="1556" spans="1:69" hidden="1" x14ac:dyDescent="0.25">
      <c r="A1556"/>
      <c r="B1556" t="s">
        <v>4390</v>
      </c>
      <c r="C1556" t="s">
        <v>4391</v>
      </c>
      <c r="D1556" t="s">
        <v>198</v>
      </c>
      <c r="E1556" t="s">
        <v>198</v>
      </c>
      <c r="F1556" t="s">
        <v>198</v>
      </c>
      <c r="G1556" t="s">
        <v>4392</v>
      </c>
      <c r="H1556">
        <v>62.887</v>
      </c>
      <c r="I1556">
        <v>7.01</v>
      </c>
      <c r="J1556">
        <v>585</v>
      </c>
      <c r="K1556">
        <v>2.39316239316239</v>
      </c>
      <c r="L1556">
        <v>1</v>
      </c>
      <c r="M1556">
        <v>1</v>
      </c>
      <c r="N1556">
        <v>1</v>
      </c>
      <c r="O1556">
        <v>0</v>
      </c>
      <c r="P1556">
        <v>1</v>
      </c>
      <c r="Q1556" t="s">
        <v>198</v>
      </c>
      <c r="R1556">
        <v>0.08</v>
      </c>
      <c r="S1556">
        <v>2.35434913635254</v>
      </c>
      <c r="T1556" s="8">
        <f t="shared" si="312"/>
        <v>1.5300483533390088</v>
      </c>
      <c r="U1556" s="8">
        <f t="shared" si="313"/>
        <v>0</v>
      </c>
      <c r="V1556" s="7" t="str">
        <f t="shared" si="314"/>
        <v/>
      </c>
      <c r="W1556" t="str">
        <f t="shared" si="315"/>
        <v>n.s.</v>
      </c>
      <c r="X1556" t="str">
        <f t="shared" si="316"/>
        <v>n.s.</v>
      </c>
      <c r="Y1556" t="str">
        <f t="shared" si="317"/>
        <v>n.s.</v>
      </c>
      <c r="Z1556" t="str">
        <f t="shared" si="318"/>
        <v>n.s.</v>
      </c>
      <c r="AA1556">
        <f t="shared" si="319"/>
        <v>1</v>
      </c>
      <c r="AB1556" t="s">
        <v>198</v>
      </c>
      <c r="AC1556" t="s">
        <v>198</v>
      </c>
      <c r="AD1556" t="s">
        <v>198</v>
      </c>
      <c r="AE1556" t="s">
        <v>198</v>
      </c>
      <c r="AF1556" t="s">
        <v>198</v>
      </c>
      <c r="AG1556">
        <v>1.5300483533390088</v>
      </c>
      <c r="AH1556">
        <f t="shared" si="320"/>
        <v>1</v>
      </c>
      <c r="AI1556" t="s">
        <v>198</v>
      </c>
      <c r="AJ1556" t="s">
        <v>198</v>
      </c>
      <c r="AK1556" t="s">
        <v>198</v>
      </c>
      <c r="AL1556" t="s">
        <v>198</v>
      </c>
      <c r="AM1556" t="s">
        <v>198</v>
      </c>
      <c r="AN1556">
        <v>1.4860040206329876</v>
      </c>
      <c r="AO1556">
        <f t="shared" si="321"/>
        <v>1</v>
      </c>
      <c r="AP1556" t="s">
        <v>198</v>
      </c>
      <c r="AQ1556" t="s">
        <v>198</v>
      </c>
      <c r="AR1556" t="s">
        <v>198</v>
      </c>
      <c r="AS1556" t="s">
        <v>198</v>
      </c>
      <c r="AT1556" t="s">
        <v>198</v>
      </c>
      <c r="AU1556">
        <v>0.35699999999999998</v>
      </c>
      <c r="AV1556" t="s">
        <v>199</v>
      </c>
      <c r="AW1556" t="s">
        <v>1172</v>
      </c>
      <c r="AX1556" t="s">
        <v>209</v>
      </c>
      <c r="BL1556" t="str">
        <f t="shared" si="322"/>
        <v/>
      </c>
      <c r="BM1556" t="str">
        <f t="shared" si="323"/>
        <v/>
      </c>
      <c r="BN1556">
        <f t="shared" si="324"/>
        <v>1.4860040206329876</v>
      </c>
      <c r="BO1556" t="s">
        <v>198</v>
      </c>
      <c r="BP1556" t="s">
        <v>198</v>
      </c>
      <c r="BQ1556">
        <v>-1.4860040206329876</v>
      </c>
    </row>
    <row r="1557" spans="1:69" hidden="1" x14ac:dyDescent="0.25">
      <c r="A1557"/>
      <c r="B1557" t="s">
        <v>4393</v>
      </c>
      <c r="C1557" t="s">
        <v>4394</v>
      </c>
      <c r="D1557" t="s">
        <v>198</v>
      </c>
      <c r="E1557" t="s">
        <v>198</v>
      </c>
      <c r="F1557" t="s">
        <v>198</v>
      </c>
      <c r="G1557" t="s">
        <v>198</v>
      </c>
      <c r="H1557">
        <v>22.247</v>
      </c>
      <c r="I1557">
        <v>8.9499999999999993</v>
      </c>
      <c r="J1557">
        <v>199</v>
      </c>
      <c r="K1557">
        <v>7.0351758793969896</v>
      </c>
      <c r="L1557">
        <v>2</v>
      </c>
      <c r="M1557">
        <v>1</v>
      </c>
      <c r="N1557">
        <v>1</v>
      </c>
      <c r="O1557">
        <v>0</v>
      </c>
      <c r="P1557">
        <v>1</v>
      </c>
      <c r="Q1557" t="s">
        <v>198</v>
      </c>
      <c r="R1557">
        <v>0.58499999999999996</v>
      </c>
      <c r="S1557">
        <v>0</v>
      </c>
      <c r="T1557" s="8">
        <f t="shared" si="312"/>
        <v>-1.3592291702371666</v>
      </c>
      <c r="U1557" s="8">
        <f t="shared" si="313"/>
        <v>0</v>
      </c>
      <c r="V1557" s="7" t="str">
        <f t="shared" si="314"/>
        <v/>
      </c>
      <c r="W1557" t="str">
        <f t="shared" si="315"/>
        <v>n.s.</v>
      </c>
      <c r="X1557" t="str">
        <f t="shared" si="316"/>
        <v>n.s.</v>
      </c>
      <c r="Y1557" t="str">
        <f t="shared" si="317"/>
        <v>n.s.</v>
      </c>
      <c r="Z1557" t="str">
        <f t="shared" si="318"/>
        <v>n.s.</v>
      </c>
      <c r="AA1557">
        <f t="shared" si="319"/>
        <v>1</v>
      </c>
      <c r="AB1557" t="s">
        <v>198</v>
      </c>
      <c r="AC1557" t="s">
        <v>198</v>
      </c>
      <c r="AD1557" t="s">
        <v>198</v>
      </c>
      <c r="AE1557">
        <v>-1.3592291702371666</v>
      </c>
      <c r="AF1557" t="s">
        <v>198</v>
      </c>
      <c r="AG1557" t="s">
        <v>198</v>
      </c>
      <c r="AH1557">
        <f t="shared" si="320"/>
        <v>1</v>
      </c>
      <c r="AI1557" t="s">
        <v>198</v>
      </c>
      <c r="AJ1557" t="s">
        <v>198</v>
      </c>
      <c r="AK1557" t="s">
        <v>198</v>
      </c>
      <c r="AL1557">
        <v>-1.7608596368219072</v>
      </c>
      <c r="AM1557" t="s">
        <v>198</v>
      </c>
      <c r="AN1557" t="s">
        <v>198</v>
      </c>
      <c r="AO1557">
        <f t="shared" si="321"/>
        <v>1</v>
      </c>
      <c r="AP1557" t="s">
        <v>198</v>
      </c>
      <c r="AQ1557" t="s">
        <v>198</v>
      </c>
      <c r="AR1557" t="s">
        <v>198</v>
      </c>
      <c r="AS1557">
        <v>3.3889999999999998</v>
      </c>
      <c r="AT1557" t="s">
        <v>198</v>
      </c>
      <c r="AU1557" t="s">
        <v>198</v>
      </c>
      <c r="AV1557" t="s">
        <v>198</v>
      </c>
      <c r="AW1557" t="s">
        <v>198</v>
      </c>
      <c r="AX1557" t="s">
        <v>198</v>
      </c>
      <c r="BL1557">
        <f t="shared" si="322"/>
        <v>-1.7608596368219072</v>
      </c>
      <c r="BM1557" t="str">
        <f t="shared" si="323"/>
        <v/>
      </c>
      <c r="BN1557" t="str">
        <f t="shared" si="324"/>
        <v/>
      </c>
      <c r="BO1557">
        <v>1.7608596368219072</v>
      </c>
      <c r="BP1557" t="s">
        <v>198</v>
      </c>
      <c r="BQ1557" t="s">
        <v>198</v>
      </c>
    </row>
    <row r="1558" spans="1:69" hidden="1" x14ac:dyDescent="0.25">
      <c r="A1558"/>
      <c r="B1558" t="s">
        <v>4395</v>
      </c>
      <c r="C1558" t="s">
        <v>4396</v>
      </c>
      <c r="D1558" t="s">
        <v>198</v>
      </c>
      <c r="E1558" t="s">
        <v>198</v>
      </c>
      <c r="F1558" t="s">
        <v>198</v>
      </c>
      <c r="G1558" t="s">
        <v>4644</v>
      </c>
      <c r="H1558">
        <v>33.700000000000003</v>
      </c>
      <c r="I1558">
        <v>5.2</v>
      </c>
      <c r="J1558">
        <v>305</v>
      </c>
      <c r="K1558">
        <v>7.5409836065573801</v>
      </c>
      <c r="L1558">
        <v>4</v>
      </c>
      <c r="M1558">
        <v>2</v>
      </c>
      <c r="N1558">
        <v>1</v>
      </c>
      <c r="O1558">
        <v>1</v>
      </c>
      <c r="P1558">
        <v>1</v>
      </c>
      <c r="Q1558" t="s">
        <v>240</v>
      </c>
      <c r="R1558">
        <v>0.66800000000000004</v>
      </c>
      <c r="S1558">
        <v>8.6454881429672206</v>
      </c>
      <c r="T1558" s="8">
        <f t="shared" si="312"/>
        <v>0.34846431062862354</v>
      </c>
      <c r="U1558" s="8">
        <f t="shared" si="313"/>
        <v>8.3011261667959316E-2</v>
      </c>
      <c r="V1558" s="7">
        <f t="shared" si="314"/>
        <v>4.060983039601465E-5</v>
      </c>
      <c r="W1558" t="str">
        <f t="shared" si="315"/>
        <v>n.s.</v>
      </c>
      <c r="X1558" t="str">
        <f t="shared" si="316"/>
        <v>n.s.</v>
      </c>
      <c r="Y1558" t="str">
        <f t="shared" si="317"/>
        <v>n.s.</v>
      </c>
      <c r="Z1558" t="str">
        <f t="shared" si="318"/>
        <v>n.s.</v>
      </c>
      <c r="AA1558">
        <f t="shared" si="319"/>
        <v>3</v>
      </c>
      <c r="AB1558" t="s">
        <v>198</v>
      </c>
      <c r="AC1558" t="s">
        <v>198</v>
      </c>
      <c r="AD1558">
        <v>0.41777024675706492</v>
      </c>
      <c r="AE1558">
        <v>0.39587119729605558</v>
      </c>
      <c r="AF1558" t="s">
        <v>198</v>
      </c>
      <c r="AG1558">
        <v>0.23175148783275007</v>
      </c>
      <c r="AH1558">
        <f t="shared" si="320"/>
        <v>3</v>
      </c>
      <c r="AI1558" t="s">
        <v>198</v>
      </c>
      <c r="AJ1558" t="s">
        <v>198</v>
      </c>
      <c r="AK1558">
        <v>0.30217279974075217</v>
      </c>
      <c r="AL1558">
        <v>-5.7592692886849527E-3</v>
      </c>
      <c r="AM1558" t="s">
        <v>198</v>
      </c>
      <c r="AN1558">
        <v>0.18770715512672886</v>
      </c>
      <c r="AO1558">
        <f t="shared" si="321"/>
        <v>3</v>
      </c>
      <c r="AP1558" t="s">
        <v>198</v>
      </c>
      <c r="AQ1558" t="s">
        <v>198</v>
      </c>
      <c r="AR1558">
        <v>1.2330000000000001</v>
      </c>
      <c r="AS1558">
        <v>1.004</v>
      </c>
      <c r="AT1558" t="s">
        <v>198</v>
      </c>
      <c r="AU1558">
        <v>0.878</v>
      </c>
      <c r="AV1558" t="s">
        <v>198</v>
      </c>
      <c r="AW1558" t="s">
        <v>1254</v>
      </c>
      <c r="AX1558" t="s">
        <v>198</v>
      </c>
      <c r="BL1558">
        <f t="shared" si="322"/>
        <v>-5.7592692886849527E-3</v>
      </c>
      <c r="BM1558" t="str">
        <f t="shared" si="323"/>
        <v/>
      </c>
      <c r="BN1558">
        <f t="shared" si="324"/>
        <v>0.18770715512672886</v>
      </c>
      <c r="BO1558">
        <v>5.7592692886849527E-3</v>
      </c>
      <c r="BP1558" t="s">
        <v>198</v>
      </c>
      <c r="BQ1558">
        <v>-0.18770715512672886</v>
      </c>
    </row>
    <row r="1559" spans="1:69" hidden="1" x14ac:dyDescent="0.25">
      <c r="A1559"/>
      <c r="B1559" t="s">
        <v>4397</v>
      </c>
      <c r="C1559" t="s">
        <v>4398</v>
      </c>
      <c r="D1559" t="s">
        <v>198</v>
      </c>
      <c r="E1559" t="s">
        <v>198</v>
      </c>
      <c r="F1559" t="s">
        <v>198</v>
      </c>
      <c r="G1559" t="s">
        <v>3894</v>
      </c>
      <c r="H1559">
        <v>67.277000000000001</v>
      </c>
      <c r="I1559">
        <v>8.2100000000000009</v>
      </c>
      <c r="J1559">
        <v>582</v>
      </c>
      <c r="K1559">
        <v>4.8109965635738803</v>
      </c>
      <c r="L1559">
        <v>4</v>
      </c>
      <c r="M1559">
        <v>1</v>
      </c>
      <c r="N1559">
        <v>1</v>
      </c>
      <c r="O1559">
        <v>0</v>
      </c>
      <c r="P1559">
        <v>1</v>
      </c>
      <c r="Q1559" t="s">
        <v>198</v>
      </c>
      <c r="R1559">
        <v>7.4999999999999997E-2</v>
      </c>
      <c r="S1559">
        <v>4.3568916320800799</v>
      </c>
      <c r="T1559" s="8">
        <f t="shared" si="312"/>
        <v>6.7594536367910383</v>
      </c>
      <c r="U1559" s="8">
        <f t="shared" si="313"/>
        <v>0</v>
      </c>
      <c r="V1559" s="7" t="str">
        <f t="shared" si="314"/>
        <v/>
      </c>
      <c r="W1559" t="str">
        <f t="shared" si="315"/>
        <v>n.s.</v>
      </c>
      <c r="X1559" t="str">
        <f t="shared" si="316"/>
        <v>n.s.</v>
      </c>
      <c r="Y1559" t="str">
        <f t="shared" si="317"/>
        <v>n.s.</v>
      </c>
      <c r="Z1559" t="str">
        <f t="shared" si="318"/>
        <v>n.s.</v>
      </c>
      <c r="AA1559">
        <f t="shared" si="319"/>
        <v>1</v>
      </c>
      <c r="AB1559" t="s">
        <v>198</v>
      </c>
      <c r="AC1559" t="s">
        <v>198</v>
      </c>
      <c r="AD1559">
        <v>6.7594536367910383</v>
      </c>
      <c r="AE1559" t="s">
        <v>198</v>
      </c>
      <c r="AF1559" t="s">
        <v>198</v>
      </c>
      <c r="AG1559" t="s">
        <v>198</v>
      </c>
      <c r="AH1559">
        <f t="shared" si="320"/>
        <v>1</v>
      </c>
      <c r="AI1559" t="s">
        <v>198</v>
      </c>
      <c r="AJ1559" t="s">
        <v>198</v>
      </c>
      <c r="AK1559">
        <v>6.6438561897747253</v>
      </c>
      <c r="AL1559" t="s">
        <v>198</v>
      </c>
      <c r="AM1559" t="s">
        <v>198</v>
      </c>
      <c r="AN1559" t="s">
        <v>198</v>
      </c>
      <c r="AO1559">
        <f t="shared" si="321"/>
        <v>1</v>
      </c>
      <c r="AP1559" t="s">
        <v>198</v>
      </c>
      <c r="AQ1559" t="s">
        <v>198</v>
      </c>
      <c r="AR1559">
        <v>100</v>
      </c>
      <c r="AS1559" t="s">
        <v>198</v>
      </c>
      <c r="AT1559" t="s">
        <v>198</v>
      </c>
      <c r="AU1559" t="s">
        <v>198</v>
      </c>
      <c r="AV1559" t="s">
        <v>198</v>
      </c>
      <c r="AW1559" t="s">
        <v>198</v>
      </c>
      <c r="AX1559" t="s">
        <v>198</v>
      </c>
      <c r="BL1559" t="str">
        <f t="shared" si="322"/>
        <v/>
      </c>
      <c r="BM1559" t="str">
        <f t="shared" si="323"/>
        <v/>
      </c>
      <c r="BN1559" t="str">
        <f t="shared" si="324"/>
        <v/>
      </c>
      <c r="BO1559" t="s">
        <v>198</v>
      </c>
      <c r="BP1559" t="s">
        <v>198</v>
      </c>
      <c r="BQ1559" t="s">
        <v>198</v>
      </c>
    </row>
    <row r="1560" spans="1:69" hidden="1" x14ac:dyDescent="0.25">
      <c r="A1560"/>
      <c r="B1560" t="s">
        <v>4399</v>
      </c>
      <c r="C1560" t="s">
        <v>4400</v>
      </c>
      <c r="D1560" t="s">
        <v>198</v>
      </c>
      <c r="E1560" t="s">
        <v>198</v>
      </c>
      <c r="F1560" t="s">
        <v>198</v>
      </c>
      <c r="G1560" t="s">
        <v>198</v>
      </c>
      <c r="H1560">
        <v>128.197</v>
      </c>
      <c r="I1560">
        <v>6.32</v>
      </c>
      <c r="J1560">
        <v>1140</v>
      </c>
      <c r="K1560">
        <v>1.84210526315789</v>
      </c>
      <c r="L1560">
        <v>2</v>
      </c>
      <c r="M1560">
        <v>2</v>
      </c>
      <c r="N1560">
        <v>2</v>
      </c>
      <c r="O1560">
        <v>0</v>
      </c>
      <c r="P1560">
        <v>1</v>
      </c>
      <c r="Q1560" t="s">
        <v>198</v>
      </c>
      <c r="R1560">
        <v>6.3E-2</v>
      </c>
      <c r="S1560">
        <v>5.3118102550506601</v>
      </c>
      <c r="T1560" s="8">
        <f t="shared" si="312"/>
        <v>-0.39075521900847715</v>
      </c>
      <c r="U1560" s="8">
        <f t="shared" si="313"/>
        <v>0</v>
      </c>
      <c r="V1560" s="7" t="str">
        <f t="shared" si="314"/>
        <v/>
      </c>
      <c r="W1560" t="str">
        <f t="shared" si="315"/>
        <v>n.s.</v>
      </c>
      <c r="X1560" t="str">
        <f t="shared" si="316"/>
        <v>n.s.</v>
      </c>
      <c r="Y1560" t="str">
        <f t="shared" si="317"/>
        <v>n.s.</v>
      </c>
      <c r="Z1560" t="str">
        <f t="shared" si="318"/>
        <v>n.s.</v>
      </c>
      <c r="AA1560">
        <f t="shared" si="319"/>
        <v>1</v>
      </c>
      <c r="AB1560" t="s">
        <v>198</v>
      </c>
      <c r="AC1560" t="s">
        <v>198</v>
      </c>
      <c r="AD1560">
        <v>-0.39075521900847715</v>
      </c>
      <c r="AE1560" t="s">
        <v>198</v>
      </c>
      <c r="AF1560" t="s">
        <v>198</v>
      </c>
      <c r="AG1560" t="s">
        <v>198</v>
      </c>
      <c r="AH1560">
        <f t="shared" si="320"/>
        <v>1</v>
      </c>
      <c r="AI1560" t="s">
        <v>198</v>
      </c>
      <c r="AJ1560" t="s">
        <v>198</v>
      </c>
      <c r="AK1560">
        <v>-0.5063526660247899</v>
      </c>
      <c r="AL1560" t="s">
        <v>198</v>
      </c>
      <c r="AM1560" t="s">
        <v>198</v>
      </c>
      <c r="AN1560" t="s">
        <v>198</v>
      </c>
      <c r="AO1560">
        <f t="shared" si="321"/>
        <v>1</v>
      </c>
      <c r="AP1560" t="s">
        <v>198</v>
      </c>
      <c r="AQ1560" t="s">
        <v>198</v>
      </c>
      <c r="AR1560">
        <v>0.70399999999999996</v>
      </c>
      <c r="AS1560" t="s">
        <v>198</v>
      </c>
      <c r="AT1560" t="s">
        <v>198</v>
      </c>
      <c r="AU1560" t="s">
        <v>198</v>
      </c>
      <c r="AV1560" t="s">
        <v>198</v>
      </c>
      <c r="AW1560" t="s">
        <v>198</v>
      </c>
      <c r="AX1560" t="s">
        <v>198</v>
      </c>
      <c r="BL1560" t="str">
        <f t="shared" si="322"/>
        <v/>
      </c>
      <c r="BM1560" t="str">
        <f t="shared" si="323"/>
        <v/>
      </c>
      <c r="BN1560" t="str">
        <f t="shared" si="324"/>
        <v/>
      </c>
      <c r="BO1560" t="s">
        <v>198</v>
      </c>
      <c r="BP1560" t="s">
        <v>198</v>
      </c>
      <c r="BQ1560" t="s">
        <v>198</v>
      </c>
    </row>
    <row r="1561" spans="1:69" hidden="1" x14ac:dyDescent="0.25">
      <c r="A1561"/>
      <c r="B1561" t="s">
        <v>4401</v>
      </c>
      <c r="C1561" t="s">
        <v>4402</v>
      </c>
      <c r="D1561" t="s">
        <v>198</v>
      </c>
      <c r="E1561" t="s">
        <v>198</v>
      </c>
      <c r="F1561" t="s">
        <v>198</v>
      </c>
      <c r="G1561" t="s">
        <v>198</v>
      </c>
      <c r="H1561">
        <v>176.15899999999999</v>
      </c>
      <c r="I1561">
        <v>9.23</v>
      </c>
      <c r="J1561">
        <v>1567</v>
      </c>
      <c r="K1561">
        <v>0.510529674537333</v>
      </c>
      <c r="L1561">
        <v>7</v>
      </c>
      <c r="M1561">
        <v>1</v>
      </c>
      <c r="N1561">
        <v>1</v>
      </c>
      <c r="O1561">
        <v>0</v>
      </c>
      <c r="P1561">
        <v>1</v>
      </c>
      <c r="Q1561" t="s">
        <v>198</v>
      </c>
      <c r="R1561">
        <v>0.05</v>
      </c>
      <c r="S1561">
        <v>13.9555526971817</v>
      </c>
      <c r="T1561" s="8">
        <f t="shared" si="312"/>
        <v>0.69305547562809344</v>
      </c>
      <c r="U1561" s="8">
        <f t="shared" si="313"/>
        <v>0.53332867842949028</v>
      </c>
      <c r="V1561" s="7">
        <f t="shared" si="314"/>
        <v>2.6250527724965316E-2</v>
      </c>
      <c r="W1561" t="str">
        <f t="shared" si="315"/>
        <v>n.s.</v>
      </c>
      <c r="X1561" t="str">
        <f t="shared" si="316"/>
        <v>n.s.</v>
      </c>
      <c r="Y1561" t="str">
        <f t="shared" si="317"/>
        <v>n.s.</v>
      </c>
      <c r="Z1561" t="str">
        <f t="shared" si="318"/>
        <v>n.s.</v>
      </c>
      <c r="AA1561">
        <f t="shared" si="319"/>
        <v>3</v>
      </c>
      <c r="AB1561" t="s">
        <v>198</v>
      </c>
      <c r="AC1561">
        <v>1.4379717578400852</v>
      </c>
      <c r="AD1561" t="s">
        <v>198</v>
      </c>
      <c r="AE1561" t="s">
        <v>198</v>
      </c>
      <c r="AF1561">
        <v>0.21820583963791351</v>
      </c>
      <c r="AG1561">
        <v>0.42298882940628169</v>
      </c>
      <c r="AH1561">
        <f t="shared" si="320"/>
        <v>3</v>
      </c>
      <c r="AI1561" t="s">
        <v>198</v>
      </c>
      <c r="AJ1561">
        <v>1.1223414075261198</v>
      </c>
      <c r="AK1561" t="s">
        <v>198</v>
      </c>
      <c r="AL1561" t="s">
        <v>198</v>
      </c>
      <c r="AM1561">
        <v>2.0340448284175534E-2</v>
      </c>
      <c r="AN1561">
        <v>0.37894449670026048</v>
      </c>
      <c r="AO1561">
        <f t="shared" si="321"/>
        <v>3</v>
      </c>
      <c r="AP1561" t="s">
        <v>198</v>
      </c>
      <c r="AQ1561">
        <v>2.177</v>
      </c>
      <c r="AR1561" t="s">
        <v>198</v>
      </c>
      <c r="AS1561" t="s">
        <v>198</v>
      </c>
      <c r="AT1561">
        <v>0.98599999999999999</v>
      </c>
      <c r="AU1561">
        <v>0.76900000000000002</v>
      </c>
      <c r="AV1561" t="s">
        <v>198</v>
      </c>
      <c r="AW1561" t="s">
        <v>1254</v>
      </c>
      <c r="AX1561" t="s">
        <v>198</v>
      </c>
      <c r="BL1561" t="str">
        <f t="shared" si="322"/>
        <v/>
      </c>
      <c r="BM1561">
        <f t="shared" si="323"/>
        <v>2.0340448284175534E-2</v>
      </c>
      <c r="BN1561">
        <f t="shared" si="324"/>
        <v>0.37894449670026048</v>
      </c>
      <c r="BO1561" t="s">
        <v>198</v>
      </c>
      <c r="BP1561">
        <v>-2.0340448284175534E-2</v>
      </c>
      <c r="BQ1561">
        <v>-0.37894449670026048</v>
      </c>
    </row>
    <row r="1562" spans="1:69" hidden="1" x14ac:dyDescent="0.25">
      <c r="A1562"/>
      <c r="B1562" t="s">
        <v>4403</v>
      </c>
      <c r="C1562" t="s">
        <v>4404</v>
      </c>
      <c r="D1562" t="s">
        <v>198</v>
      </c>
      <c r="E1562" t="s">
        <v>198</v>
      </c>
      <c r="F1562" t="s">
        <v>198</v>
      </c>
      <c r="G1562" t="s">
        <v>198</v>
      </c>
      <c r="H1562">
        <v>7.3680000000000003</v>
      </c>
      <c r="I1562">
        <v>9.42</v>
      </c>
      <c r="J1562">
        <v>67</v>
      </c>
      <c r="K1562">
        <v>14.9253731343284</v>
      </c>
      <c r="L1562">
        <v>4</v>
      </c>
      <c r="M1562">
        <v>1</v>
      </c>
      <c r="N1562">
        <v>1</v>
      </c>
      <c r="O1562">
        <v>0</v>
      </c>
      <c r="P1562">
        <v>1</v>
      </c>
      <c r="Q1562" t="s">
        <v>198</v>
      </c>
      <c r="R1562">
        <v>0.58499999999999996</v>
      </c>
      <c r="S1562">
        <v>8.9847718477249092</v>
      </c>
      <c r="T1562" s="8" t="str">
        <f t="shared" si="312"/>
        <v/>
      </c>
      <c r="U1562" s="8" t="str">
        <f t="shared" si="313"/>
        <v/>
      </c>
      <c r="V1562" s="7" t="str">
        <f t="shared" si="314"/>
        <v/>
      </c>
      <c r="W1562" t="str">
        <f t="shared" si="315"/>
        <v>n.q.</v>
      </c>
      <c r="X1562" t="str">
        <f t="shared" si="316"/>
        <v>n.q.</v>
      </c>
      <c r="Y1562" t="str">
        <f t="shared" si="317"/>
        <v>n.q.</v>
      </c>
      <c r="Z1562" t="str">
        <f t="shared" si="318"/>
        <v>n.q.</v>
      </c>
      <c r="AA1562">
        <f t="shared" si="319"/>
        <v>0</v>
      </c>
      <c r="AB1562" t="s">
        <v>198</v>
      </c>
      <c r="AC1562" t="s">
        <v>198</v>
      </c>
      <c r="AD1562" t="s">
        <v>198</v>
      </c>
      <c r="AE1562" t="s">
        <v>198</v>
      </c>
      <c r="AF1562" t="s">
        <v>198</v>
      </c>
      <c r="AG1562" t="s">
        <v>198</v>
      </c>
      <c r="AH1562">
        <f t="shared" si="320"/>
        <v>0</v>
      </c>
      <c r="AI1562" t="s">
        <v>198</v>
      </c>
      <c r="AJ1562" t="s">
        <v>198</v>
      </c>
      <c r="AK1562" t="s">
        <v>198</v>
      </c>
      <c r="AL1562" t="s">
        <v>198</v>
      </c>
      <c r="AM1562" t="s">
        <v>198</v>
      </c>
      <c r="AN1562" t="s">
        <v>198</v>
      </c>
      <c r="AO1562">
        <f t="shared" si="321"/>
        <v>0</v>
      </c>
      <c r="AP1562" t="s">
        <v>198</v>
      </c>
      <c r="AQ1562" t="s">
        <v>198</v>
      </c>
      <c r="AR1562" t="s">
        <v>198</v>
      </c>
      <c r="AS1562" t="s">
        <v>198</v>
      </c>
      <c r="AT1562" t="s">
        <v>198</v>
      </c>
      <c r="AU1562" t="s">
        <v>198</v>
      </c>
      <c r="AV1562" t="s">
        <v>198</v>
      </c>
      <c r="AW1562" t="s">
        <v>1254</v>
      </c>
      <c r="AX1562" t="s">
        <v>198</v>
      </c>
      <c r="BL1562" t="str">
        <f t="shared" si="322"/>
        <v/>
      </c>
      <c r="BM1562" t="str">
        <f t="shared" si="323"/>
        <v/>
      </c>
      <c r="BN1562" t="str">
        <f t="shared" si="324"/>
        <v/>
      </c>
      <c r="BO1562" t="s">
        <v>198</v>
      </c>
      <c r="BP1562" t="s">
        <v>198</v>
      </c>
      <c r="BQ1562" t="s">
        <v>198</v>
      </c>
    </row>
    <row r="1563" spans="1:69" hidden="1" x14ac:dyDescent="0.25">
      <c r="A1563"/>
      <c r="B1563" t="s">
        <v>4405</v>
      </c>
      <c r="C1563" t="s">
        <v>4406</v>
      </c>
      <c r="D1563" t="s">
        <v>198</v>
      </c>
      <c r="E1563" t="s">
        <v>198</v>
      </c>
      <c r="F1563" t="s">
        <v>198</v>
      </c>
      <c r="G1563" t="s">
        <v>198</v>
      </c>
      <c r="H1563">
        <v>20.556000000000001</v>
      </c>
      <c r="I1563">
        <v>5.71</v>
      </c>
      <c r="J1563">
        <v>177</v>
      </c>
      <c r="K1563">
        <v>9.6045197740112993</v>
      </c>
      <c r="L1563">
        <v>2</v>
      </c>
      <c r="M1563">
        <v>2</v>
      </c>
      <c r="N1563">
        <v>2</v>
      </c>
      <c r="O1563">
        <v>0</v>
      </c>
      <c r="P1563">
        <v>1</v>
      </c>
      <c r="Q1563" t="s">
        <v>198</v>
      </c>
      <c r="R1563">
        <v>0.66800000000000004</v>
      </c>
      <c r="S1563">
        <v>2.5768623352050799</v>
      </c>
      <c r="T1563" s="8">
        <f t="shared" si="312"/>
        <v>0.47514762239126423</v>
      </c>
      <c r="U1563" s="8">
        <f t="shared" si="313"/>
        <v>0.50834628861770348</v>
      </c>
      <c r="V1563" s="7">
        <f t="shared" si="314"/>
        <v>9.4658121049615337E-2</v>
      </c>
      <c r="W1563" t="str">
        <f t="shared" si="315"/>
        <v>n.s.</v>
      </c>
      <c r="X1563" t="str">
        <f t="shared" si="316"/>
        <v>n.s.</v>
      </c>
      <c r="Y1563" t="str">
        <f t="shared" si="317"/>
        <v>n.s.</v>
      </c>
      <c r="Z1563" t="str">
        <f t="shared" si="318"/>
        <v>n.s.</v>
      </c>
      <c r="AA1563">
        <f t="shared" si="319"/>
        <v>2</v>
      </c>
      <c r="AB1563" t="s">
        <v>198</v>
      </c>
      <c r="AC1563" t="s">
        <v>198</v>
      </c>
      <c r="AD1563">
        <v>0.98349391100896766</v>
      </c>
      <c r="AE1563" t="s">
        <v>198</v>
      </c>
      <c r="AF1563" t="s">
        <v>198</v>
      </c>
      <c r="AG1563">
        <v>-3.319866622643914E-2</v>
      </c>
      <c r="AH1563">
        <f t="shared" si="320"/>
        <v>2</v>
      </c>
      <c r="AI1563" t="s">
        <v>198</v>
      </c>
      <c r="AJ1563" t="s">
        <v>198</v>
      </c>
      <c r="AK1563">
        <v>0.86789646399265485</v>
      </c>
      <c r="AL1563" t="s">
        <v>198</v>
      </c>
      <c r="AM1563" t="s">
        <v>198</v>
      </c>
      <c r="AN1563">
        <v>-7.7242998932460352E-2</v>
      </c>
      <c r="AO1563">
        <f t="shared" si="321"/>
        <v>2</v>
      </c>
      <c r="AP1563" t="s">
        <v>198</v>
      </c>
      <c r="AQ1563" t="s">
        <v>198</v>
      </c>
      <c r="AR1563">
        <v>1.825</v>
      </c>
      <c r="AS1563" t="s">
        <v>198</v>
      </c>
      <c r="AT1563" t="s">
        <v>198</v>
      </c>
      <c r="AU1563">
        <v>1.0549999999999999</v>
      </c>
      <c r="AV1563" t="s">
        <v>198</v>
      </c>
      <c r="AW1563" t="s">
        <v>198</v>
      </c>
      <c r="AX1563" t="s">
        <v>198</v>
      </c>
      <c r="BL1563" t="str">
        <f t="shared" si="322"/>
        <v/>
      </c>
      <c r="BM1563" t="str">
        <f t="shared" si="323"/>
        <v/>
      </c>
      <c r="BN1563">
        <f t="shared" si="324"/>
        <v>-7.7242998932460352E-2</v>
      </c>
      <c r="BO1563" t="s">
        <v>198</v>
      </c>
      <c r="BP1563" t="s">
        <v>198</v>
      </c>
      <c r="BQ1563">
        <v>7.7242998932460352E-2</v>
      </c>
    </row>
    <row r="1564" spans="1:69" hidden="1" x14ac:dyDescent="0.25">
      <c r="A1564"/>
      <c r="B1564" t="s">
        <v>4407</v>
      </c>
      <c r="C1564" t="s">
        <v>4408</v>
      </c>
      <c r="D1564" t="s">
        <v>198</v>
      </c>
      <c r="E1564" t="s">
        <v>198</v>
      </c>
      <c r="F1564" t="s">
        <v>198</v>
      </c>
      <c r="G1564" t="s">
        <v>198</v>
      </c>
      <c r="H1564">
        <v>18.803999999999998</v>
      </c>
      <c r="I1564">
        <v>10.11</v>
      </c>
      <c r="J1564">
        <v>169</v>
      </c>
      <c r="K1564">
        <v>13.609467455621299</v>
      </c>
      <c r="L1564">
        <v>2</v>
      </c>
      <c r="M1564">
        <v>2</v>
      </c>
      <c r="N1564">
        <v>2</v>
      </c>
      <c r="O1564">
        <v>0</v>
      </c>
      <c r="P1564">
        <v>1</v>
      </c>
      <c r="Q1564" t="s">
        <v>198</v>
      </c>
      <c r="R1564">
        <v>0.52</v>
      </c>
      <c r="S1564">
        <v>4.0691585540771502</v>
      </c>
      <c r="T1564" s="8">
        <f t="shared" si="312"/>
        <v>1.0750931184447887</v>
      </c>
      <c r="U1564" s="8">
        <f t="shared" si="313"/>
        <v>0</v>
      </c>
      <c r="V1564" s="7" t="str">
        <f t="shared" si="314"/>
        <v/>
      </c>
      <c r="W1564" t="str">
        <f t="shared" si="315"/>
        <v>n.s.</v>
      </c>
      <c r="X1564" t="str">
        <f t="shared" si="316"/>
        <v>n.s.</v>
      </c>
      <c r="Y1564" t="str">
        <f t="shared" si="317"/>
        <v>n.s.</v>
      </c>
      <c r="Z1564" t="str">
        <f t="shared" si="318"/>
        <v>n.s.</v>
      </c>
      <c r="AA1564">
        <f t="shared" si="319"/>
        <v>1</v>
      </c>
      <c r="AB1564" t="s">
        <v>198</v>
      </c>
      <c r="AC1564" t="s">
        <v>198</v>
      </c>
      <c r="AD1564" t="s">
        <v>198</v>
      </c>
      <c r="AE1564">
        <v>1.0750931184447887</v>
      </c>
      <c r="AF1564" t="s">
        <v>198</v>
      </c>
      <c r="AG1564" t="s">
        <v>198</v>
      </c>
      <c r="AH1564">
        <f t="shared" si="320"/>
        <v>1</v>
      </c>
      <c r="AI1564" t="s">
        <v>198</v>
      </c>
      <c r="AJ1564" t="s">
        <v>198</v>
      </c>
      <c r="AK1564" t="s">
        <v>198</v>
      </c>
      <c r="AL1564">
        <v>0.67346265186004817</v>
      </c>
      <c r="AM1564" t="s">
        <v>198</v>
      </c>
      <c r="AN1564" t="s">
        <v>198</v>
      </c>
      <c r="AO1564">
        <f t="shared" si="321"/>
        <v>1</v>
      </c>
      <c r="AP1564" t="s">
        <v>198</v>
      </c>
      <c r="AQ1564" t="s">
        <v>198</v>
      </c>
      <c r="AR1564" t="s">
        <v>198</v>
      </c>
      <c r="AS1564">
        <v>0.627</v>
      </c>
      <c r="AT1564" t="s">
        <v>198</v>
      </c>
      <c r="AU1564" t="s">
        <v>198</v>
      </c>
      <c r="AV1564" t="s">
        <v>198</v>
      </c>
      <c r="AW1564" t="s">
        <v>1254</v>
      </c>
      <c r="AX1564" t="s">
        <v>198</v>
      </c>
      <c r="BL1564">
        <f t="shared" si="322"/>
        <v>0.67346265186004817</v>
      </c>
      <c r="BM1564" t="str">
        <f t="shared" si="323"/>
        <v/>
      </c>
      <c r="BN1564" t="str">
        <f t="shared" si="324"/>
        <v/>
      </c>
      <c r="BO1564">
        <v>-0.67346265186004817</v>
      </c>
      <c r="BP1564" t="s">
        <v>198</v>
      </c>
      <c r="BQ1564" t="s">
        <v>198</v>
      </c>
    </row>
    <row r="1565" spans="1:69" hidden="1" x14ac:dyDescent="0.25">
      <c r="A1565"/>
      <c r="B1565" t="s">
        <v>4409</v>
      </c>
      <c r="C1565" t="s">
        <v>4410</v>
      </c>
      <c r="D1565" t="s">
        <v>198</v>
      </c>
      <c r="E1565" t="s">
        <v>198</v>
      </c>
      <c r="F1565" t="s">
        <v>198</v>
      </c>
      <c r="G1565" t="s">
        <v>4411</v>
      </c>
      <c r="H1565">
        <v>28.067</v>
      </c>
      <c r="I1565">
        <v>9.5500000000000007</v>
      </c>
      <c r="J1565">
        <v>250</v>
      </c>
      <c r="K1565">
        <v>5.6</v>
      </c>
      <c r="L1565">
        <v>1</v>
      </c>
      <c r="M1565">
        <v>1</v>
      </c>
      <c r="N1565">
        <v>1</v>
      </c>
      <c r="O1565">
        <v>0</v>
      </c>
      <c r="P1565">
        <v>1</v>
      </c>
      <c r="Q1565" t="s">
        <v>198</v>
      </c>
      <c r="R1565">
        <v>0.13600000000000001</v>
      </c>
      <c r="S1565">
        <v>2.1503984928131099</v>
      </c>
      <c r="T1565" s="8">
        <f t="shared" si="312"/>
        <v>-0.8872908323085138</v>
      </c>
      <c r="U1565" s="8">
        <f t="shared" si="313"/>
        <v>0</v>
      </c>
      <c r="V1565" s="7" t="str">
        <f t="shared" si="314"/>
        <v/>
      </c>
      <c r="W1565" t="str">
        <f t="shared" si="315"/>
        <v>n.s.</v>
      </c>
      <c r="X1565" t="str">
        <f t="shared" si="316"/>
        <v>n.s.</v>
      </c>
      <c r="Y1565" t="str">
        <f t="shared" si="317"/>
        <v>n.s.</v>
      </c>
      <c r="Z1565" t="str">
        <f t="shared" si="318"/>
        <v>n.s.</v>
      </c>
      <c r="AA1565">
        <f t="shared" si="319"/>
        <v>1</v>
      </c>
      <c r="AB1565" t="s">
        <v>198</v>
      </c>
      <c r="AC1565" t="s">
        <v>198</v>
      </c>
      <c r="AD1565">
        <v>-0.8872908323085138</v>
      </c>
      <c r="AE1565" t="s">
        <v>198</v>
      </c>
      <c r="AF1565" t="s">
        <v>198</v>
      </c>
      <c r="AG1565" t="s">
        <v>198</v>
      </c>
      <c r="AH1565">
        <f t="shared" si="320"/>
        <v>1</v>
      </c>
      <c r="AI1565" t="s">
        <v>198</v>
      </c>
      <c r="AJ1565" t="s">
        <v>198</v>
      </c>
      <c r="AK1565">
        <v>-1.0028882793248266</v>
      </c>
      <c r="AL1565" t="s">
        <v>198</v>
      </c>
      <c r="AM1565" t="s">
        <v>198</v>
      </c>
      <c r="AN1565" t="s">
        <v>198</v>
      </c>
      <c r="AO1565">
        <f t="shared" si="321"/>
        <v>1</v>
      </c>
      <c r="AP1565" t="s">
        <v>198</v>
      </c>
      <c r="AQ1565" t="s">
        <v>198</v>
      </c>
      <c r="AR1565">
        <v>0.499</v>
      </c>
      <c r="AS1565" t="s">
        <v>198</v>
      </c>
      <c r="AT1565" t="s">
        <v>198</v>
      </c>
      <c r="AU1565" t="s">
        <v>198</v>
      </c>
      <c r="AV1565" t="s">
        <v>198</v>
      </c>
      <c r="AW1565" t="s">
        <v>198</v>
      </c>
      <c r="AX1565" t="s">
        <v>198</v>
      </c>
      <c r="BL1565" t="str">
        <f t="shared" si="322"/>
        <v/>
      </c>
      <c r="BM1565" t="str">
        <f t="shared" si="323"/>
        <v/>
      </c>
      <c r="BN1565" t="str">
        <f t="shared" si="324"/>
        <v/>
      </c>
      <c r="BO1565" t="s">
        <v>198</v>
      </c>
      <c r="BP1565" t="s">
        <v>198</v>
      </c>
      <c r="BQ1565" t="s">
        <v>198</v>
      </c>
    </row>
    <row r="1566" spans="1:69" hidden="1" x14ac:dyDescent="0.25">
      <c r="A1566"/>
      <c r="B1566" t="s">
        <v>4412</v>
      </c>
      <c r="C1566" t="s">
        <v>4413</v>
      </c>
      <c r="D1566" t="s">
        <v>198</v>
      </c>
      <c r="E1566" t="s">
        <v>198</v>
      </c>
      <c r="F1566" t="s">
        <v>198</v>
      </c>
      <c r="G1566" t="s">
        <v>198</v>
      </c>
      <c r="H1566">
        <v>130.54900000000001</v>
      </c>
      <c r="I1566">
        <v>6.55</v>
      </c>
      <c r="J1566">
        <v>1191</v>
      </c>
      <c r="K1566">
        <v>0.83963056255247703</v>
      </c>
      <c r="L1566">
        <v>1</v>
      </c>
      <c r="M1566">
        <v>1</v>
      </c>
      <c r="N1566">
        <v>1</v>
      </c>
      <c r="O1566">
        <v>0</v>
      </c>
      <c r="P1566">
        <v>1</v>
      </c>
      <c r="Q1566" t="s">
        <v>198</v>
      </c>
      <c r="R1566">
        <v>3.2000000000000001E-2</v>
      </c>
      <c r="S1566">
        <v>3.0651056766510001</v>
      </c>
      <c r="T1566" s="8">
        <f t="shared" si="312"/>
        <v>1.3877767979117319</v>
      </c>
      <c r="U1566" s="8">
        <f t="shared" si="313"/>
        <v>0</v>
      </c>
      <c r="V1566" s="7" t="str">
        <f t="shared" si="314"/>
        <v/>
      </c>
      <c r="W1566" t="str">
        <f t="shared" si="315"/>
        <v>n.s.</v>
      </c>
      <c r="X1566" t="str">
        <f t="shared" si="316"/>
        <v>n.s.</v>
      </c>
      <c r="Y1566" t="str">
        <f t="shared" si="317"/>
        <v>n.s.</v>
      </c>
      <c r="Z1566" t="str">
        <f t="shared" si="318"/>
        <v>n.s.</v>
      </c>
      <c r="AA1566">
        <f t="shared" si="319"/>
        <v>1</v>
      </c>
      <c r="AB1566" t="s">
        <v>198</v>
      </c>
      <c r="AC1566" t="s">
        <v>198</v>
      </c>
      <c r="AD1566" t="s">
        <v>198</v>
      </c>
      <c r="AE1566" t="s">
        <v>198</v>
      </c>
      <c r="AF1566" t="s">
        <v>198</v>
      </c>
      <c r="AG1566">
        <v>1.3877767979117319</v>
      </c>
      <c r="AH1566">
        <f t="shared" si="320"/>
        <v>1</v>
      </c>
      <c r="AI1566" t="s">
        <v>198</v>
      </c>
      <c r="AJ1566" t="s">
        <v>198</v>
      </c>
      <c r="AK1566" t="s">
        <v>198</v>
      </c>
      <c r="AL1566" t="s">
        <v>198</v>
      </c>
      <c r="AM1566" t="s">
        <v>198</v>
      </c>
      <c r="AN1566">
        <v>1.3437324652057108</v>
      </c>
      <c r="AO1566">
        <f t="shared" si="321"/>
        <v>1</v>
      </c>
      <c r="AP1566" t="s">
        <v>198</v>
      </c>
      <c r="AQ1566" t="s">
        <v>198</v>
      </c>
      <c r="AR1566" t="s">
        <v>198</v>
      </c>
      <c r="AS1566" t="s">
        <v>198</v>
      </c>
      <c r="AT1566" t="s">
        <v>198</v>
      </c>
      <c r="AU1566">
        <v>0.39400000000000002</v>
      </c>
      <c r="AV1566" t="s">
        <v>198</v>
      </c>
      <c r="AW1566" t="s">
        <v>198</v>
      </c>
      <c r="AX1566" t="s">
        <v>198</v>
      </c>
      <c r="BL1566" t="str">
        <f t="shared" si="322"/>
        <v/>
      </c>
      <c r="BM1566" t="str">
        <f t="shared" si="323"/>
        <v/>
      </c>
      <c r="BN1566">
        <f t="shared" si="324"/>
        <v>1.3437324652057108</v>
      </c>
      <c r="BO1566" t="s">
        <v>198</v>
      </c>
      <c r="BP1566" t="s">
        <v>198</v>
      </c>
      <c r="BQ1566">
        <v>-1.3437324652057108</v>
      </c>
    </row>
    <row r="1567" spans="1:69" hidden="1" x14ac:dyDescent="0.25">
      <c r="A1567"/>
      <c r="B1567" t="s">
        <v>4414</v>
      </c>
      <c r="C1567" t="s">
        <v>4415</v>
      </c>
      <c r="D1567" t="s">
        <v>198</v>
      </c>
      <c r="E1567" t="s">
        <v>198</v>
      </c>
      <c r="F1567" t="s">
        <v>198</v>
      </c>
      <c r="G1567" t="s">
        <v>4416</v>
      </c>
      <c r="H1567">
        <v>50.101999999999997</v>
      </c>
      <c r="I1567">
        <v>9.31</v>
      </c>
      <c r="J1567">
        <v>459</v>
      </c>
      <c r="K1567">
        <v>3.0501089324618702</v>
      </c>
      <c r="L1567">
        <v>1</v>
      </c>
      <c r="M1567">
        <v>1</v>
      </c>
      <c r="N1567">
        <v>1</v>
      </c>
      <c r="O1567">
        <v>0</v>
      </c>
      <c r="P1567">
        <v>1</v>
      </c>
      <c r="Q1567" t="s">
        <v>198</v>
      </c>
      <c r="R1567">
        <v>8.5999999999999993E-2</v>
      </c>
      <c r="S1567">
        <v>3.3774843215942401</v>
      </c>
      <c r="T1567" s="8">
        <f t="shared" si="312"/>
        <v>-6.3282258394607593</v>
      </c>
      <c r="U1567" s="8">
        <f t="shared" si="313"/>
        <v>0</v>
      </c>
      <c r="V1567" s="7" t="str">
        <f t="shared" si="314"/>
        <v/>
      </c>
      <c r="W1567" t="str">
        <f t="shared" si="315"/>
        <v>n.s.</v>
      </c>
      <c r="X1567" t="str">
        <f t="shared" si="316"/>
        <v>n.s.</v>
      </c>
      <c r="Y1567" t="str">
        <f t="shared" si="317"/>
        <v>n.s.</v>
      </c>
      <c r="Z1567" t="str">
        <f t="shared" si="318"/>
        <v>n.s.</v>
      </c>
      <c r="AA1567">
        <f t="shared" si="319"/>
        <v>1</v>
      </c>
      <c r="AB1567" t="s">
        <v>198</v>
      </c>
      <c r="AC1567">
        <v>-6.3282258394607593</v>
      </c>
      <c r="AD1567" t="s">
        <v>198</v>
      </c>
      <c r="AE1567" t="s">
        <v>198</v>
      </c>
      <c r="AF1567" t="s">
        <v>198</v>
      </c>
      <c r="AG1567" t="s">
        <v>198</v>
      </c>
      <c r="AH1567">
        <f t="shared" si="320"/>
        <v>1</v>
      </c>
      <c r="AI1567" t="s">
        <v>198</v>
      </c>
      <c r="AJ1567">
        <v>-6.6438561897747244</v>
      </c>
      <c r="AK1567" t="s">
        <v>198</v>
      </c>
      <c r="AL1567" t="s">
        <v>198</v>
      </c>
      <c r="AM1567" t="s">
        <v>198</v>
      </c>
      <c r="AN1567" t="s">
        <v>198</v>
      </c>
      <c r="AO1567">
        <f t="shared" si="321"/>
        <v>1</v>
      </c>
      <c r="AP1567" t="s">
        <v>198</v>
      </c>
      <c r="AQ1567">
        <v>0.01</v>
      </c>
      <c r="AR1567" t="s">
        <v>198</v>
      </c>
      <c r="AS1567" t="s">
        <v>198</v>
      </c>
      <c r="AT1567" t="s">
        <v>198</v>
      </c>
      <c r="AU1567" t="s">
        <v>198</v>
      </c>
      <c r="AV1567" t="s">
        <v>198</v>
      </c>
      <c r="AW1567" t="s">
        <v>198</v>
      </c>
      <c r="AX1567" t="s">
        <v>198</v>
      </c>
      <c r="BL1567" t="str">
        <f t="shared" si="322"/>
        <v/>
      </c>
      <c r="BM1567" t="str">
        <f t="shared" si="323"/>
        <v/>
      </c>
      <c r="BN1567" t="str">
        <f t="shared" si="324"/>
        <v/>
      </c>
      <c r="BO1567" t="s">
        <v>198</v>
      </c>
      <c r="BP1567" t="s">
        <v>198</v>
      </c>
      <c r="BQ1567" t="s">
        <v>198</v>
      </c>
    </row>
    <row r="1568" spans="1:69" hidden="1" x14ac:dyDescent="0.25">
      <c r="A1568"/>
      <c r="B1568" t="s">
        <v>4417</v>
      </c>
      <c r="C1568" t="s">
        <v>4418</v>
      </c>
      <c r="D1568" t="s">
        <v>198</v>
      </c>
      <c r="E1568" t="s">
        <v>198</v>
      </c>
      <c r="F1568" t="s">
        <v>198</v>
      </c>
      <c r="G1568" t="s">
        <v>4419</v>
      </c>
      <c r="H1568">
        <v>55.475000000000001</v>
      </c>
      <c r="I1568">
        <v>7.3</v>
      </c>
      <c r="J1568">
        <v>506</v>
      </c>
      <c r="K1568">
        <v>2.9644268774703599</v>
      </c>
      <c r="L1568">
        <v>2</v>
      </c>
      <c r="M1568">
        <v>1</v>
      </c>
      <c r="N1568">
        <v>1</v>
      </c>
      <c r="O1568">
        <v>0</v>
      </c>
      <c r="P1568">
        <v>1</v>
      </c>
      <c r="Q1568" t="s">
        <v>198</v>
      </c>
      <c r="R1568">
        <v>6.6000000000000003E-2</v>
      </c>
      <c r="S1568">
        <v>5.1132514476776096</v>
      </c>
      <c r="T1568" s="8" t="str">
        <f t="shared" si="312"/>
        <v/>
      </c>
      <c r="U1568" s="8" t="str">
        <f t="shared" si="313"/>
        <v/>
      </c>
      <c r="V1568" s="7" t="str">
        <f t="shared" si="314"/>
        <v/>
      </c>
      <c r="W1568" t="str">
        <f t="shared" si="315"/>
        <v>n.q.</v>
      </c>
      <c r="X1568" t="str">
        <f t="shared" si="316"/>
        <v>n.q.</v>
      </c>
      <c r="Y1568" t="str">
        <f t="shared" si="317"/>
        <v>n.q.</v>
      </c>
      <c r="Z1568" t="str">
        <f t="shared" si="318"/>
        <v>n.q.</v>
      </c>
      <c r="AA1568">
        <f t="shared" si="319"/>
        <v>0</v>
      </c>
      <c r="AB1568" t="s">
        <v>198</v>
      </c>
      <c r="AC1568" t="s">
        <v>198</v>
      </c>
      <c r="AD1568" t="s">
        <v>198</v>
      </c>
      <c r="AE1568" t="s">
        <v>198</v>
      </c>
      <c r="AF1568" t="s">
        <v>198</v>
      </c>
      <c r="AG1568" t="s">
        <v>198</v>
      </c>
      <c r="AH1568">
        <f t="shared" si="320"/>
        <v>0</v>
      </c>
      <c r="AI1568" t="s">
        <v>198</v>
      </c>
      <c r="AJ1568" t="s">
        <v>198</v>
      </c>
      <c r="AK1568" t="s">
        <v>198</v>
      </c>
      <c r="AL1568" t="s">
        <v>198</v>
      </c>
      <c r="AM1568" t="s">
        <v>198</v>
      </c>
      <c r="AN1568" t="s">
        <v>198</v>
      </c>
      <c r="AO1568">
        <f t="shared" si="321"/>
        <v>0</v>
      </c>
      <c r="AP1568" t="s">
        <v>198</v>
      </c>
      <c r="AQ1568" t="s">
        <v>198</v>
      </c>
      <c r="AR1568" t="s">
        <v>198</v>
      </c>
      <c r="AS1568" t="s">
        <v>198</v>
      </c>
      <c r="AT1568" t="s">
        <v>198</v>
      </c>
      <c r="AU1568" t="s">
        <v>198</v>
      </c>
      <c r="AV1568" t="s">
        <v>199</v>
      </c>
      <c r="AW1568" t="s">
        <v>198</v>
      </c>
      <c r="AX1568" t="s">
        <v>241</v>
      </c>
      <c r="BL1568" t="str">
        <f t="shared" si="322"/>
        <v/>
      </c>
      <c r="BM1568" t="str">
        <f t="shared" si="323"/>
        <v/>
      </c>
      <c r="BN1568" t="str">
        <f t="shared" si="324"/>
        <v/>
      </c>
      <c r="BO1568" t="s">
        <v>198</v>
      </c>
      <c r="BP1568" t="s">
        <v>198</v>
      </c>
      <c r="BQ1568" t="s">
        <v>198</v>
      </c>
    </row>
    <row r="1569" spans="1:69" hidden="1" x14ac:dyDescent="0.25">
      <c r="A1569"/>
      <c r="B1569" t="s">
        <v>4420</v>
      </c>
      <c r="C1569" t="s">
        <v>4421</v>
      </c>
      <c r="D1569" t="s">
        <v>198</v>
      </c>
      <c r="E1569" t="s">
        <v>198</v>
      </c>
      <c r="F1569" t="s">
        <v>198</v>
      </c>
      <c r="G1569" t="s">
        <v>198</v>
      </c>
      <c r="H1569">
        <v>23.47</v>
      </c>
      <c r="I1569">
        <v>5.63</v>
      </c>
      <c r="J1569">
        <v>224</v>
      </c>
      <c r="K1569">
        <v>7.58928571428571</v>
      </c>
      <c r="L1569">
        <v>1</v>
      </c>
      <c r="M1569">
        <v>1</v>
      </c>
      <c r="N1569">
        <v>1</v>
      </c>
      <c r="O1569">
        <v>0</v>
      </c>
      <c r="P1569">
        <v>1</v>
      </c>
      <c r="Q1569" t="s">
        <v>198</v>
      </c>
      <c r="R1569">
        <v>0.17899999999999999</v>
      </c>
      <c r="S1569">
        <v>2.2337696552276598</v>
      </c>
      <c r="T1569" s="8">
        <f t="shared" si="312"/>
        <v>-1.0249262880849821</v>
      </c>
      <c r="U1569" s="8">
        <f t="shared" si="313"/>
        <v>0</v>
      </c>
      <c r="V1569" s="7" t="str">
        <f t="shared" si="314"/>
        <v/>
      </c>
      <c r="W1569" t="str">
        <f t="shared" si="315"/>
        <v>n.s.</v>
      </c>
      <c r="X1569" t="str">
        <f t="shared" si="316"/>
        <v>n.s.</v>
      </c>
      <c r="Y1569" t="str">
        <f t="shared" si="317"/>
        <v>n.s.</v>
      </c>
      <c r="Z1569" t="str">
        <f t="shared" si="318"/>
        <v>n.s.</v>
      </c>
      <c r="AA1569">
        <f t="shared" si="319"/>
        <v>1</v>
      </c>
      <c r="AB1569">
        <v>-1.0249262880849821</v>
      </c>
      <c r="AC1569" t="s">
        <v>198</v>
      </c>
      <c r="AD1569" t="s">
        <v>198</v>
      </c>
      <c r="AE1569" t="s">
        <v>198</v>
      </c>
      <c r="AF1569" t="s">
        <v>198</v>
      </c>
      <c r="AG1569" t="s">
        <v>198</v>
      </c>
      <c r="AH1569">
        <f t="shared" si="320"/>
        <v>1</v>
      </c>
      <c r="AI1569">
        <v>-1.265344566520995</v>
      </c>
      <c r="AJ1569" t="s">
        <v>198</v>
      </c>
      <c r="AK1569" t="s">
        <v>198</v>
      </c>
      <c r="AL1569" t="s">
        <v>198</v>
      </c>
      <c r="AM1569" t="s">
        <v>198</v>
      </c>
      <c r="AN1569" t="s">
        <v>198</v>
      </c>
      <c r="AO1569">
        <f t="shared" si="321"/>
        <v>1</v>
      </c>
      <c r="AP1569">
        <v>0.41599999999999998</v>
      </c>
      <c r="AQ1569" t="s">
        <v>198</v>
      </c>
      <c r="AR1569" t="s">
        <v>198</v>
      </c>
      <c r="AS1569" t="s">
        <v>198</v>
      </c>
      <c r="AT1569" t="s">
        <v>198</v>
      </c>
      <c r="AU1569" t="s">
        <v>198</v>
      </c>
      <c r="AV1569" t="s">
        <v>198</v>
      </c>
      <c r="AW1569" t="s">
        <v>198</v>
      </c>
      <c r="AX1569" t="s">
        <v>198</v>
      </c>
      <c r="BL1569" t="str">
        <f t="shared" si="322"/>
        <v/>
      </c>
      <c r="BM1569" t="str">
        <f t="shared" si="323"/>
        <v/>
      </c>
      <c r="BN1569" t="str">
        <f t="shared" si="324"/>
        <v/>
      </c>
      <c r="BO1569" t="s">
        <v>198</v>
      </c>
      <c r="BP1569" t="s">
        <v>198</v>
      </c>
      <c r="BQ1569" t="s">
        <v>198</v>
      </c>
    </row>
    <row r="1570" spans="1:69" hidden="1" x14ac:dyDescent="0.25">
      <c r="A1570"/>
      <c r="B1570" t="s">
        <v>4422</v>
      </c>
      <c r="C1570" t="s">
        <v>4423</v>
      </c>
      <c r="D1570" t="s">
        <v>198</v>
      </c>
      <c r="E1570" t="s">
        <v>198</v>
      </c>
      <c r="F1570" t="s">
        <v>198</v>
      </c>
      <c r="G1570" t="s">
        <v>198</v>
      </c>
      <c r="H1570">
        <v>24.08</v>
      </c>
      <c r="I1570">
        <v>8.8699999999999992</v>
      </c>
      <c r="J1570">
        <v>217</v>
      </c>
      <c r="K1570">
        <v>8.2949308755760391</v>
      </c>
      <c r="L1570">
        <v>1</v>
      </c>
      <c r="M1570">
        <v>1</v>
      </c>
      <c r="N1570">
        <v>1</v>
      </c>
      <c r="O1570">
        <v>0</v>
      </c>
      <c r="P1570">
        <v>1</v>
      </c>
      <c r="Q1570" t="s">
        <v>198</v>
      </c>
      <c r="R1570">
        <v>0.17899999999999999</v>
      </c>
      <c r="S1570">
        <v>3.2646217346191402</v>
      </c>
      <c r="T1570" s="8" t="str">
        <f t="shared" si="312"/>
        <v/>
      </c>
      <c r="U1570" s="8" t="str">
        <f t="shared" si="313"/>
        <v/>
      </c>
      <c r="V1570" s="7" t="str">
        <f t="shared" si="314"/>
        <v/>
      </c>
      <c r="W1570" t="str">
        <f t="shared" si="315"/>
        <v>n.q.</v>
      </c>
      <c r="X1570" t="str">
        <f t="shared" si="316"/>
        <v>n.q.</v>
      </c>
      <c r="Y1570" t="str">
        <f t="shared" si="317"/>
        <v>n.q.</v>
      </c>
      <c r="Z1570" t="str">
        <f t="shared" si="318"/>
        <v>n.q.</v>
      </c>
      <c r="AA1570">
        <f t="shared" si="319"/>
        <v>0</v>
      </c>
      <c r="AB1570" t="s">
        <v>198</v>
      </c>
      <c r="AC1570" t="s">
        <v>198</v>
      </c>
      <c r="AD1570" t="s">
        <v>198</v>
      </c>
      <c r="AE1570" t="s">
        <v>198</v>
      </c>
      <c r="AF1570" t="s">
        <v>198</v>
      </c>
      <c r="AG1570" t="s">
        <v>198</v>
      </c>
      <c r="AH1570">
        <f t="shared" si="320"/>
        <v>0</v>
      </c>
      <c r="AI1570" t="s">
        <v>198</v>
      </c>
      <c r="AJ1570" t="s">
        <v>198</v>
      </c>
      <c r="AK1570" t="s">
        <v>198</v>
      </c>
      <c r="AL1570" t="s">
        <v>198</v>
      </c>
      <c r="AM1570" t="s">
        <v>198</v>
      </c>
      <c r="AN1570" t="s">
        <v>198</v>
      </c>
      <c r="AO1570">
        <f t="shared" si="321"/>
        <v>0</v>
      </c>
      <c r="AP1570" t="s">
        <v>198</v>
      </c>
      <c r="AQ1570" t="s">
        <v>198</v>
      </c>
      <c r="AR1570" t="s">
        <v>198</v>
      </c>
      <c r="AS1570" t="s">
        <v>198</v>
      </c>
      <c r="AT1570" t="s">
        <v>198</v>
      </c>
      <c r="AU1570" t="s">
        <v>198</v>
      </c>
      <c r="AV1570" t="s">
        <v>198</v>
      </c>
      <c r="AW1570" t="s">
        <v>198</v>
      </c>
      <c r="AX1570" t="s">
        <v>198</v>
      </c>
      <c r="BL1570" t="str">
        <f t="shared" si="322"/>
        <v/>
      </c>
      <c r="BM1570" t="str">
        <f t="shared" si="323"/>
        <v/>
      </c>
      <c r="BN1570" t="str">
        <f t="shared" si="324"/>
        <v/>
      </c>
      <c r="BO1570" t="s">
        <v>198</v>
      </c>
      <c r="BP1570" t="s">
        <v>198</v>
      </c>
      <c r="BQ1570" t="s">
        <v>198</v>
      </c>
    </row>
    <row r="1571" spans="1:69" hidden="1" x14ac:dyDescent="0.25">
      <c r="A1571"/>
      <c r="B1571" t="s">
        <v>4424</v>
      </c>
      <c r="C1571" t="s">
        <v>4425</v>
      </c>
      <c r="D1571" t="s">
        <v>198</v>
      </c>
      <c r="E1571" t="s">
        <v>198</v>
      </c>
      <c r="F1571" t="s">
        <v>198</v>
      </c>
      <c r="G1571" t="s">
        <v>1519</v>
      </c>
      <c r="H1571">
        <v>50.292999999999999</v>
      </c>
      <c r="I1571">
        <v>7.81</v>
      </c>
      <c r="J1571">
        <v>453</v>
      </c>
      <c r="K1571">
        <v>2.86975717439294</v>
      </c>
      <c r="L1571">
        <v>2</v>
      </c>
      <c r="M1571">
        <v>1</v>
      </c>
      <c r="N1571">
        <v>1</v>
      </c>
      <c r="O1571">
        <v>0</v>
      </c>
      <c r="P1571">
        <v>1</v>
      </c>
      <c r="Q1571" t="s">
        <v>198</v>
      </c>
      <c r="R1571">
        <v>0.14099999999999999</v>
      </c>
      <c r="S1571">
        <v>0</v>
      </c>
      <c r="T1571" s="8">
        <f t="shared" si="312"/>
        <v>1.2498183867769463</v>
      </c>
      <c r="U1571" s="8">
        <f t="shared" si="313"/>
        <v>0</v>
      </c>
      <c r="V1571" s="7" t="str">
        <f t="shared" si="314"/>
        <v/>
      </c>
      <c r="W1571" t="str">
        <f t="shared" si="315"/>
        <v>n.s.</v>
      </c>
      <c r="X1571" t="str">
        <f t="shared" si="316"/>
        <v>n.s.</v>
      </c>
      <c r="Y1571" t="str">
        <f t="shared" si="317"/>
        <v>n.s.</v>
      </c>
      <c r="Z1571" t="str">
        <f t="shared" si="318"/>
        <v>n.s.</v>
      </c>
      <c r="AA1571">
        <f t="shared" si="319"/>
        <v>1</v>
      </c>
      <c r="AB1571" t="s">
        <v>198</v>
      </c>
      <c r="AC1571" t="s">
        <v>198</v>
      </c>
      <c r="AD1571">
        <v>1.2498183867769463</v>
      </c>
      <c r="AE1571" t="s">
        <v>198</v>
      </c>
      <c r="AF1571" t="s">
        <v>198</v>
      </c>
      <c r="AG1571" t="s">
        <v>198</v>
      </c>
      <c r="AH1571">
        <f t="shared" si="320"/>
        <v>1</v>
      </c>
      <c r="AI1571" t="s">
        <v>198</v>
      </c>
      <c r="AJ1571" t="s">
        <v>198</v>
      </c>
      <c r="AK1571">
        <v>1.1342209397606335</v>
      </c>
      <c r="AL1571" t="s">
        <v>198</v>
      </c>
      <c r="AM1571" t="s">
        <v>198</v>
      </c>
      <c r="AN1571" t="s">
        <v>198</v>
      </c>
      <c r="AO1571">
        <f t="shared" si="321"/>
        <v>1</v>
      </c>
      <c r="AP1571" t="s">
        <v>198</v>
      </c>
      <c r="AQ1571" t="s">
        <v>198</v>
      </c>
      <c r="AR1571">
        <v>2.1949999999999998</v>
      </c>
      <c r="AS1571" t="s">
        <v>198</v>
      </c>
      <c r="AT1571" t="s">
        <v>198</v>
      </c>
      <c r="AU1571" t="s">
        <v>198</v>
      </c>
      <c r="AV1571" t="s">
        <v>1309</v>
      </c>
      <c r="AW1571" t="s">
        <v>198</v>
      </c>
      <c r="AX1571" t="s">
        <v>209</v>
      </c>
      <c r="BL1571" t="str">
        <f t="shared" si="322"/>
        <v/>
      </c>
      <c r="BM1571" t="str">
        <f t="shared" si="323"/>
        <v/>
      </c>
      <c r="BN1571" t="str">
        <f t="shared" si="324"/>
        <v/>
      </c>
      <c r="BO1571" t="s">
        <v>198</v>
      </c>
      <c r="BP1571" t="s">
        <v>198</v>
      </c>
      <c r="BQ1571" t="s">
        <v>198</v>
      </c>
    </row>
    <row r="1572" spans="1:69" hidden="1" x14ac:dyDescent="0.25">
      <c r="A1572"/>
      <c r="B1572" t="s">
        <v>4426</v>
      </c>
      <c r="C1572" t="s">
        <v>4427</v>
      </c>
      <c r="D1572" t="s">
        <v>198</v>
      </c>
      <c r="E1572" t="s">
        <v>198</v>
      </c>
      <c r="F1572" t="s">
        <v>198</v>
      </c>
      <c r="G1572" t="s">
        <v>4428</v>
      </c>
      <c r="H1572">
        <v>15.94</v>
      </c>
      <c r="I1572">
        <v>8.4600000000000009</v>
      </c>
      <c r="J1572">
        <v>138</v>
      </c>
      <c r="K1572">
        <v>8.6956521739130395</v>
      </c>
      <c r="L1572">
        <v>1</v>
      </c>
      <c r="M1572">
        <v>1</v>
      </c>
      <c r="N1572">
        <v>1</v>
      </c>
      <c r="O1572">
        <v>0</v>
      </c>
      <c r="P1572">
        <v>1</v>
      </c>
      <c r="Q1572" t="s">
        <v>198</v>
      </c>
      <c r="R1572">
        <v>0.46800000000000003</v>
      </c>
      <c r="S1572">
        <v>2.5773010253906299</v>
      </c>
      <c r="T1572" s="8">
        <f t="shared" si="312"/>
        <v>-0.14631284470560979</v>
      </c>
      <c r="U1572" s="8">
        <f t="shared" si="313"/>
        <v>0</v>
      </c>
      <c r="V1572" s="7" t="str">
        <f t="shared" si="314"/>
        <v/>
      </c>
      <c r="W1572" t="str">
        <f t="shared" si="315"/>
        <v>n.s.</v>
      </c>
      <c r="X1572" t="str">
        <f t="shared" si="316"/>
        <v>n.s.</v>
      </c>
      <c r="Y1572" t="str">
        <f t="shared" si="317"/>
        <v>n.s.</v>
      </c>
      <c r="Z1572" t="str">
        <f t="shared" si="318"/>
        <v>n.s.</v>
      </c>
      <c r="AA1572">
        <f t="shared" si="319"/>
        <v>1</v>
      </c>
      <c r="AB1572" t="s">
        <v>198</v>
      </c>
      <c r="AC1572" t="s">
        <v>198</v>
      </c>
      <c r="AD1572" t="s">
        <v>198</v>
      </c>
      <c r="AE1572">
        <v>-0.14631284470560979</v>
      </c>
      <c r="AF1572" t="s">
        <v>198</v>
      </c>
      <c r="AG1572" t="s">
        <v>198</v>
      </c>
      <c r="AH1572">
        <f t="shared" si="320"/>
        <v>1</v>
      </c>
      <c r="AI1572" t="s">
        <v>198</v>
      </c>
      <c r="AJ1572" t="s">
        <v>198</v>
      </c>
      <c r="AK1572" t="s">
        <v>198</v>
      </c>
      <c r="AL1572">
        <v>-0.54794331129035034</v>
      </c>
      <c r="AM1572" t="s">
        <v>198</v>
      </c>
      <c r="AN1572" t="s">
        <v>198</v>
      </c>
      <c r="AO1572">
        <f t="shared" si="321"/>
        <v>1</v>
      </c>
      <c r="AP1572" t="s">
        <v>198</v>
      </c>
      <c r="AQ1572" t="s">
        <v>198</v>
      </c>
      <c r="AR1572" t="s">
        <v>198</v>
      </c>
      <c r="AS1572">
        <v>1.462</v>
      </c>
      <c r="AT1572" t="s">
        <v>198</v>
      </c>
      <c r="AU1572" t="s">
        <v>198</v>
      </c>
      <c r="AV1572" t="s">
        <v>198</v>
      </c>
      <c r="AW1572" t="s">
        <v>1254</v>
      </c>
      <c r="AX1572" t="s">
        <v>198</v>
      </c>
      <c r="BL1572">
        <f t="shared" si="322"/>
        <v>-0.54794331129035034</v>
      </c>
      <c r="BM1572" t="str">
        <f t="shared" si="323"/>
        <v/>
      </c>
      <c r="BN1572" t="str">
        <f t="shared" si="324"/>
        <v/>
      </c>
      <c r="BO1572">
        <v>0.54794331129035034</v>
      </c>
      <c r="BP1572" t="s">
        <v>198</v>
      </c>
      <c r="BQ1572" t="s">
        <v>198</v>
      </c>
    </row>
    <row r="1573" spans="1:69" hidden="1" x14ac:dyDescent="0.25">
      <c r="A1573"/>
      <c r="B1573" t="s">
        <v>4429</v>
      </c>
      <c r="C1573" t="s">
        <v>4430</v>
      </c>
      <c r="D1573" t="s">
        <v>198</v>
      </c>
      <c r="E1573" t="s">
        <v>198</v>
      </c>
      <c r="F1573" t="s">
        <v>198</v>
      </c>
      <c r="G1573" t="s">
        <v>198</v>
      </c>
      <c r="H1573">
        <v>264.37200000000001</v>
      </c>
      <c r="I1573">
        <v>5.96</v>
      </c>
      <c r="J1573">
        <v>2496</v>
      </c>
      <c r="K1573">
        <v>0.72115384615384603</v>
      </c>
      <c r="L1573">
        <v>1</v>
      </c>
      <c r="M1573">
        <v>1</v>
      </c>
      <c r="N1573">
        <v>1</v>
      </c>
      <c r="O1573">
        <v>0</v>
      </c>
      <c r="P1573">
        <v>1</v>
      </c>
      <c r="Q1573" t="s">
        <v>198</v>
      </c>
      <c r="R1573">
        <v>1.4E-2</v>
      </c>
      <c r="S1573">
        <v>2.4209837913513201</v>
      </c>
      <c r="T1573" s="8" t="str">
        <f t="shared" si="312"/>
        <v/>
      </c>
      <c r="U1573" s="8" t="str">
        <f t="shared" si="313"/>
        <v/>
      </c>
      <c r="V1573" s="7" t="str">
        <f t="shared" si="314"/>
        <v/>
      </c>
      <c r="W1573" t="str">
        <f t="shared" si="315"/>
        <v>n.q.</v>
      </c>
      <c r="X1573" t="str">
        <f t="shared" si="316"/>
        <v>n.q.</v>
      </c>
      <c r="Y1573" t="str">
        <f t="shared" si="317"/>
        <v>n.q.</v>
      </c>
      <c r="Z1573" t="str">
        <f t="shared" si="318"/>
        <v>n.q.</v>
      </c>
      <c r="AA1573">
        <f t="shared" si="319"/>
        <v>0</v>
      </c>
      <c r="AB1573" t="s">
        <v>198</v>
      </c>
      <c r="AC1573" t="s">
        <v>198</v>
      </c>
      <c r="AD1573" t="s">
        <v>198</v>
      </c>
      <c r="AE1573" t="s">
        <v>198</v>
      </c>
      <c r="AF1573" t="s">
        <v>198</v>
      </c>
      <c r="AG1573" t="s">
        <v>198</v>
      </c>
      <c r="AH1573">
        <f t="shared" si="320"/>
        <v>0</v>
      </c>
      <c r="AI1573" t="s">
        <v>198</v>
      </c>
      <c r="AJ1573" t="s">
        <v>198</v>
      </c>
      <c r="AK1573" t="s">
        <v>198</v>
      </c>
      <c r="AL1573" t="s">
        <v>198</v>
      </c>
      <c r="AM1573" t="s">
        <v>198</v>
      </c>
      <c r="AN1573" t="s">
        <v>198</v>
      </c>
      <c r="AO1573">
        <f t="shared" si="321"/>
        <v>0</v>
      </c>
      <c r="AP1573" t="s">
        <v>198</v>
      </c>
      <c r="AQ1573" t="s">
        <v>198</v>
      </c>
      <c r="AR1573" t="s">
        <v>198</v>
      </c>
      <c r="AS1573" t="s">
        <v>198</v>
      </c>
      <c r="AT1573" t="s">
        <v>198</v>
      </c>
      <c r="AU1573" t="s">
        <v>198</v>
      </c>
      <c r="AV1573" t="s">
        <v>198</v>
      </c>
      <c r="AW1573" t="s">
        <v>198</v>
      </c>
      <c r="AX1573" t="s">
        <v>198</v>
      </c>
      <c r="BL1573" t="str">
        <f t="shared" si="322"/>
        <v/>
      </c>
      <c r="BM1573" t="str">
        <f t="shared" si="323"/>
        <v/>
      </c>
      <c r="BN1573" t="str">
        <f t="shared" si="324"/>
        <v/>
      </c>
      <c r="BO1573" t="s">
        <v>198</v>
      </c>
      <c r="BP1573" t="s">
        <v>198</v>
      </c>
      <c r="BQ1573" t="s">
        <v>198</v>
      </c>
    </row>
    <row r="1574" spans="1:69" hidden="1" x14ac:dyDescent="0.25">
      <c r="A1574"/>
      <c r="B1574" t="s">
        <v>4431</v>
      </c>
      <c r="C1574" t="s">
        <v>4432</v>
      </c>
      <c r="D1574" t="s">
        <v>198</v>
      </c>
      <c r="E1574" t="s">
        <v>198</v>
      </c>
      <c r="F1574" t="s">
        <v>198</v>
      </c>
      <c r="G1574" t="s">
        <v>4433</v>
      </c>
      <c r="H1574">
        <v>49.246000000000002</v>
      </c>
      <c r="I1574">
        <v>6.43</v>
      </c>
      <c r="J1574">
        <v>449</v>
      </c>
      <c r="K1574">
        <v>2.6726057906458802</v>
      </c>
      <c r="L1574">
        <v>1</v>
      </c>
      <c r="M1574">
        <v>1</v>
      </c>
      <c r="N1574">
        <v>1</v>
      </c>
      <c r="O1574">
        <v>0</v>
      </c>
      <c r="P1574">
        <v>1</v>
      </c>
      <c r="Q1574" t="s">
        <v>198</v>
      </c>
      <c r="R1574">
        <v>9.2999999999999999E-2</v>
      </c>
      <c r="S1574">
        <v>3.2469398975372301</v>
      </c>
      <c r="T1574" s="8">
        <f t="shared" si="312"/>
        <v>0.17388939074561247</v>
      </c>
      <c r="U1574" s="8">
        <f t="shared" si="313"/>
        <v>0</v>
      </c>
      <c r="V1574" s="7" t="str">
        <f t="shared" si="314"/>
        <v/>
      </c>
      <c r="W1574" t="str">
        <f t="shared" si="315"/>
        <v>n.s.</v>
      </c>
      <c r="X1574" t="str">
        <f t="shared" si="316"/>
        <v>n.s.</v>
      </c>
      <c r="Y1574" t="str">
        <f t="shared" si="317"/>
        <v>n.s.</v>
      </c>
      <c r="Z1574" t="str">
        <f t="shared" si="318"/>
        <v>n.s.</v>
      </c>
      <c r="AA1574">
        <f t="shared" si="319"/>
        <v>1</v>
      </c>
      <c r="AB1574" t="s">
        <v>198</v>
      </c>
      <c r="AC1574" t="s">
        <v>198</v>
      </c>
      <c r="AD1574" t="s">
        <v>198</v>
      </c>
      <c r="AE1574">
        <v>0.17388939074561247</v>
      </c>
      <c r="AF1574" t="s">
        <v>198</v>
      </c>
      <c r="AG1574" t="s">
        <v>198</v>
      </c>
      <c r="AH1574">
        <f t="shared" si="320"/>
        <v>1</v>
      </c>
      <c r="AI1574" t="s">
        <v>198</v>
      </c>
      <c r="AJ1574" t="s">
        <v>198</v>
      </c>
      <c r="AK1574" t="s">
        <v>198</v>
      </c>
      <c r="AL1574">
        <v>-0.22774107583912809</v>
      </c>
      <c r="AM1574" t="s">
        <v>198</v>
      </c>
      <c r="AN1574" t="s">
        <v>198</v>
      </c>
      <c r="AO1574">
        <f t="shared" si="321"/>
        <v>1</v>
      </c>
      <c r="AP1574" t="s">
        <v>198</v>
      </c>
      <c r="AQ1574" t="s">
        <v>198</v>
      </c>
      <c r="AR1574" t="s">
        <v>198</v>
      </c>
      <c r="AS1574">
        <v>1.171</v>
      </c>
      <c r="AT1574" t="s">
        <v>198</v>
      </c>
      <c r="AU1574" t="s">
        <v>198</v>
      </c>
      <c r="AV1574" t="s">
        <v>198</v>
      </c>
      <c r="AW1574" t="s">
        <v>198</v>
      </c>
      <c r="AX1574" t="s">
        <v>198</v>
      </c>
      <c r="BL1574">
        <f t="shared" si="322"/>
        <v>-0.22774107583912809</v>
      </c>
      <c r="BM1574" t="str">
        <f t="shared" si="323"/>
        <v/>
      </c>
      <c r="BN1574" t="str">
        <f t="shared" si="324"/>
        <v/>
      </c>
      <c r="BO1574">
        <v>0.22774107583912809</v>
      </c>
      <c r="BP1574" t="s">
        <v>198</v>
      </c>
      <c r="BQ1574" t="s">
        <v>198</v>
      </c>
    </row>
    <row r="1575" spans="1:69" hidden="1" x14ac:dyDescent="0.25">
      <c r="A1575"/>
      <c r="B1575" t="s">
        <v>4434</v>
      </c>
      <c r="C1575" t="s">
        <v>4435</v>
      </c>
      <c r="D1575" t="s">
        <v>198</v>
      </c>
      <c r="E1575" t="s">
        <v>198</v>
      </c>
      <c r="F1575" t="s">
        <v>198</v>
      </c>
      <c r="G1575" t="s">
        <v>324</v>
      </c>
      <c r="H1575">
        <v>23.667000000000002</v>
      </c>
      <c r="I1575">
        <v>8.5299999999999994</v>
      </c>
      <c r="J1575">
        <v>218</v>
      </c>
      <c r="K1575">
        <v>6.8807339449541303</v>
      </c>
      <c r="L1575">
        <v>3</v>
      </c>
      <c r="M1575">
        <v>1</v>
      </c>
      <c r="N1575">
        <v>1</v>
      </c>
      <c r="O1575">
        <v>0</v>
      </c>
      <c r="P1575">
        <v>1</v>
      </c>
      <c r="Q1575" t="s">
        <v>198</v>
      </c>
      <c r="R1575">
        <v>0.38900000000000001</v>
      </c>
      <c r="S1575">
        <v>7.3014595508575404</v>
      </c>
      <c r="T1575" s="8">
        <f t="shared" si="312"/>
        <v>3.4054757193035314</v>
      </c>
      <c r="U1575" s="8">
        <f t="shared" si="313"/>
        <v>3.2824248031772143</v>
      </c>
      <c r="V1575" s="7">
        <f t="shared" si="314"/>
        <v>7.0020728489056605E-2</v>
      </c>
      <c r="W1575" t="str">
        <f t="shared" si="315"/>
        <v>n.s.</v>
      </c>
      <c r="X1575" t="str">
        <f t="shared" si="316"/>
        <v>n.s.</v>
      </c>
      <c r="Y1575" t="str">
        <f t="shared" si="317"/>
        <v>n.s.</v>
      </c>
      <c r="Z1575" t="str">
        <f t="shared" si="318"/>
        <v>n.s.</v>
      </c>
      <c r="AA1575">
        <f t="shared" si="319"/>
        <v>2</v>
      </c>
      <c r="AB1575" t="s">
        <v>198</v>
      </c>
      <c r="AC1575" t="s">
        <v>198</v>
      </c>
      <c r="AD1575" t="s">
        <v>198</v>
      </c>
      <c r="AE1575">
        <v>0.12305091612631719</v>
      </c>
      <c r="AF1575" t="s">
        <v>198</v>
      </c>
      <c r="AG1575">
        <v>6.6879005224807457</v>
      </c>
      <c r="AH1575">
        <f t="shared" si="320"/>
        <v>2</v>
      </c>
      <c r="AI1575" t="s">
        <v>198</v>
      </c>
      <c r="AJ1575" t="s">
        <v>198</v>
      </c>
      <c r="AK1575" t="s">
        <v>198</v>
      </c>
      <c r="AL1575">
        <v>-0.27857955045842336</v>
      </c>
      <c r="AM1575" t="s">
        <v>198</v>
      </c>
      <c r="AN1575">
        <v>6.6438561897747244</v>
      </c>
      <c r="AO1575">
        <f t="shared" si="321"/>
        <v>2</v>
      </c>
      <c r="AP1575" t="s">
        <v>198</v>
      </c>
      <c r="AQ1575" t="s">
        <v>198</v>
      </c>
      <c r="AR1575" t="s">
        <v>198</v>
      </c>
      <c r="AS1575">
        <v>1.2130000000000001</v>
      </c>
      <c r="AT1575" t="s">
        <v>198</v>
      </c>
      <c r="AU1575">
        <v>0.01</v>
      </c>
      <c r="AV1575" t="s">
        <v>198</v>
      </c>
      <c r="AW1575" t="s">
        <v>198</v>
      </c>
      <c r="AX1575" t="s">
        <v>222</v>
      </c>
      <c r="BL1575">
        <f t="shared" si="322"/>
        <v>-0.27857955045842336</v>
      </c>
      <c r="BM1575" t="str">
        <f t="shared" si="323"/>
        <v/>
      </c>
      <c r="BN1575">
        <f t="shared" si="324"/>
        <v>6.6438561897747244</v>
      </c>
      <c r="BO1575">
        <v>0.27857955045842336</v>
      </c>
      <c r="BP1575" t="s">
        <v>198</v>
      </c>
      <c r="BQ1575">
        <v>-6.6438561897747244</v>
      </c>
    </row>
    <row r="1576" spans="1:69" hidden="1" x14ac:dyDescent="0.25">
      <c r="A1576"/>
      <c r="B1576" t="s">
        <v>4436</v>
      </c>
      <c r="C1576" t="s">
        <v>4437</v>
      </c>
      <c r="D1576" t="s">
        <v>198</v>
      </c>
      <c r="E1576" t="s">
        <v>198</v>
      </c>
      <c r="F1576" t="s">
        <v>198</v>
      </c>
      <c r="G1576" t="s">
        <v>198</v>
      </c>
      <c r="H1576">
        <v>70.59</v>
      </c>
      <c r="I1576">
        <v>6.48</v>
      </c>
      <c r="J1576">
        <v>687</v>
      </c>
      <c r="K1576">
        <v>1.4556040756914099</v>
      </c>
      <c r="L1576">
        <v>3</v>
      </c>
      <c r="M1576">
        <v>1</v>
      </c>
      <c r="N1576">
        <v>1</v>
      </c>
      <c r="O1576">
        <v>0</v>
      </c>
      <c r="P1576">
        <v>1</v>
      </c>
      <c r="Q1576" t="s">
        <v>198</v>
      </c>
      <c r="R1576">
        <v>7.1999999999999995E-2</v>
      </c>
      <c r="S1576">
        <v>7.1608629226684597</v>
      </c>
      <c r="T1576" s="8">
        <f t="shared" si="312"/>
        <v>1.8364822978986027E-2</v>
      </c>
      <c r="U1576" s="8">
        <f t="shared" si="313"/>
        <v>0.12708467422361341</v>
      </c>
      <c r="V1576" s="7">
        <f t="shared" si="314"/>
        <v>0.76954617524512869</v>
      </c>
      <c r="W1576" t="str">
        <f t="shared" si="315"/>
        <v>n.s.</v>
      </c>
      <c r="X1576" t="str">
        <f t="shared" si="316"/>
        <v>n.s.</v>
      </c>
      <c r="Y1576" t="str">
        <f t="shared" si="317"/>
        <v>n.s.</v>
      </c>
      <c r="Z1576" t="str">
        <f t="shared" si="318"/>
        <v>n.s.</v>
      </c>
      <c r="AA1576">
        <f t="shared" si="319"/>
        <v>2</v>
      </c>
      <c r="AB1576" t="s">
        <v>198</v>
      </c>
      <c r="AC1576" t="s">
        <v>198</v>
      </c>
      <c r="AD1576">
        <v>-0.10871985124462739</v>
      </c>
      <c r="AE1576" t="s">
        <v>198</v>
      </c>
      <c r="AF1576">
        <v>0.14544949720259945</v>
      </c>
      <c r="AG1576" t="s">
        <v>198</v>
      </c>
      <c r="AH1576">
        <f t="shared" si="320"/>
        <v>2</v>
      </c>
      <c r="AI1576" t="s">
        <v>198</v>
      </c>
      <c r="AJ1576" t="s">
        <v>198</v>
      </c>
      <c r="AK1576">
        <v>-0.22431729826094016</v>
      </c>
      <c r="AL1576" t="s">
        <v>198</v>
      </c>
      <c r="AM1576">
        <v>-5.2415894151138537E-2</v>
      </c>
      <c r="AN1576" t="s">
        <v>198</v>
      </c>
      <c r="AO1576">
        <f t="shared" si="321"/>
        <v>2</v>
      </c>
      <c r="AP1576" t="s">
        <v>198</v>
      </c>
      <c r="AQ1576" t="s">
        <v>198</v>
      </c>
      <c r="AR1576">
        <v>0.85599999999999998</v>
      </c>
      <c r="AS1576" t="s">
        <v>198</v>
      </c>
      <c r="AT1576">
        <v>1.0369999999999999</v>
      </c>
      <c r="AU1576" t="s">
        <v>198</v>
      </c>
      <c r="AV1576" t="s">
        <v>198</v>
      </c>
      <c r="AW1576" t="s">
        <v>198</v>
      </c>
      <c r="AX1576" t="s">
        <v>1437</v>
      </c>
      <c r="BL1576" t="str">
        <f t="shared" si="322"/>
        <v/>
      </c>
      <c r="BM1576">
        <f t="shared" si="323"/>
        <v>-5.2415894151138537E-2</v>
      </c>
      <c r="BN1576" t="str">
        <f t="shared" si="324"/>
        <v/>
      </c>
      <c r="BO1576" t="s">
        <v>198</v>
      </c>
      <c r="BP1576">
        <v>5.2415894151138537E-2</v>
      </c>
      <c r="BQ1576" t="s">
        <v>198</v>
      </c>
    </row>
    <row r="1577" spans="1:69" hidden="1" x14ac:dyDescent="0.25">
      <c r="A1577"/>
      <c r="B1577" t="s">
        <v>4438</v>
      </c>
      <c r="C1577" t="s">
        <v>4439</v>
      </c>
      <c r="D1577" t="s">
        <v>198</v>
      </c>
      <c r="E1577" t="s">
        <v>198</v>
      </c>
      <c r="F1577" t="s">
        <v>198</v>
      </c>
      <c r="G1577" t="s">
        <v>198</v>
      </c>
      <c r="H1577">
        <v>216.405</v>
      </c>
      <c r="I1577">
        <v>7.25</v>
      </c>
      <c r="J1577">
        <v>1981</v>
      </c>
      <c r="K1577">
        <v>1.6658253407370001</v>
      </c>
      <c r="L1577">
        <v>2</v>
      </c>
      <c r="M1577">
        <v>2</v>
      </c>
      <c r="N1577">
        <v>2</v>
      </c>
      <c r="O1577">
        <v>0</v>
      </c>
      <c r="P1577">
        <v>1</v>
      </c>
      <c r="Q1577" t="s">
        <v>198</v>
      </c>
      <c r="R1577">
        <v>4.1000000000000002E-2</v>
      </c>
      <c r="S1577">
        <v>2.21983075141907</v>
      </c>
      <c r="T1577" s="8" t="str">
        <f t="shared" si="312"/>
        <v/>
      </c>
      <c r="U1577" s="8" t="str">
        <f t="shared" si="313"/>
        <v/>
      </c>
      <c r="V1577" s="7" t="str">
        <f t="shared" si="314"/>
        <v/>
      </c>
      <c r="W1577" t="str">
        <f t="shared" si="315"/>
        <v>n.q.</v>
      </c>
      <c r="X1577" t="str">
        <f t="shared" si="316"/>
        <v>n.q.</v>
      </c>
      <c r="Y1577" t="str">
        <f t="shared" si="317"/>
        <v>n.q.</v>
      </c>
      <c r="Z1577" t="str">
        <f t="shared" si="318"/>
        <v>n.q.</v>
      </c>
      <c r="AA1577">
        <f t="shared" si="319"/>
        <v>0</v>
      </c>
      <c r="AB1577" t="s">
        <v>198</v>
      </c>
      <c r="AC1577" t="s">
        <v>198</v>
      </c>
      <c r="AD1577" t="s">
        <v>198</v>
      </c>
      <c r="AE1577" t="s">
        <v>198</v>
      </c>
      <c r="AF1577" t="s">
        <v>198</v>
      </c>
      <c r="AG1577" t="s">
        <v>198</v>
      </c>
      <c r="AH1577">
        <f t="shared" si="320"/>
        <v>0</v>
      </c>
      <c r="AI1577" t="s">
        <v>198</v>
      </c>
      <c r="AJ1577" t="s">
        <v>198</v>
      </c>
      <c r="AK1577" t="s">
        <v>198</v>
      </c>
      <c r="AL1577" t="s">
        <v>198</v>
      </c>
      <c r="AM1577" t="s">
        <v>198</v>
      </c>
      <c r="AN1577" t="s">
        <v>198</v>
      </c>
      <c r="AO1577">
        <f t="shared" si="321"/>
        <v>0</v>
      </c>
      <c r="AP1577" t="s">
        <v>198</v>
      </c>
      <c r="AQ1577" t="s">
        <v>198</v>
      </c>
      <c r="AR1577" t="s">
        <v>198</v>
      </c>
      <c r="AS1577" t="s">
        <v>198</v>
      </c>
      <c r="AT1577" t="s">
        <v>198</v>
      </c>
      <c r="AU1577" t="s">
        <v>198</v>
      </c>
      <c r="AV1577" t="s">
        <v>198</v>
      </c>
      <c r="AW1577" t="s">
        <v>198</v>
      </c>
      <c r="AX1577" t="s">
        <v>198</v>
      </c>
      <c r="BL1577" t="str">
        <f t="shared" si="322"/>
        <v/>
      </c>
      <c r="BM1577" t="str">
        <f t="shared" si="323"/>
        <v/>
      </c>
      <c r="BN1577" t="str">
        <f t="shared" si="324"/>
        <v/>
      </c>
      <c r="BO1577" t="s">
        <v>198</v>
      </c>
      <c r="BP1577" t="s">
        <v>198</v>
      </c>
      <c r="BQ1577" t="s">
        <v>198</v>
      </c>
    </row>
    <row r="1578" spans="1:69" hidden="1" x14ac:dyDescent="0.25">
      <c r="A1578"/>
      <c r="B1578" t="s">
        <v>4440</v>
      </c>
      <c r="C1578" t="s">
        <v>4441</v>
      </c>
      <c r="D1578" t="s">
        <v>198</v>
      </c>
      <c r="E1578" t="s">
        <v>198</v>
      </c>
      <c r="F1578" t="s">
        <v>198</v>
      </c>
      <c r="G1578" t="s">
        <v>198</v>
      </c>
      <c r="H1578">
        <v>17.350999999999999</v>
      </c>
      <c r="I1578">
        <v>7.66</v>
      </c>
      <c r="J1578">
        <v>152</v>
      </c>
      <c r="K1578">
        <v>12.5</v>
      </c>
      <c r="L1578">
        <v>1</v>
      </c>
      <c r="M1578">
        <v>1</v>
      </c>
      <c r="N1578">
        <v>1</v>
      </c>
      <c r="O1578">
        <v>0</v>
      </c>
      <c r="P1578">
        <v>1</v>
      </c>
      <c r="Q1578" t="s">
        <v>198</v>
      </c>
      <c r="R1578">
        <v>0.29199999999999998</v>
      </c>
      <c r="S1578">
        <v>2.8791260719299299</v>
      </c>
      <c r="T1578" s="8">
        <f t="shared" si="312"/>
        <v>-6.5551992088253699E-2</v>
      </c>
      <c r="U1578" s="8">
        <f t="shared" si="313"/>
        <v>0</v>
      </c>
      <c r="V1578" s="7" t="str">
        <f t="shared" si="314"/>
        <v/>
      </c>
      <c r="W1578" t="str">
        <f t="shared" si="315"/>
        <v>n.s.</v>
      </c>
      <c r="X1578" t="str">
        <f t="shared" si="316"/>
        <v>n.s.</v>
      </c>
      <c r="Y1578" t="str">
        <f t="shared" si="317"/>
        <v>n.s.</v>
      </c>
      <c r="Z1578" t="str">
        <f t="shared" si="318"/>
        <v>n.s.</v>
      </c>
      <c r="AA1578">
        <f t="shared" si="319"/>
        <v>1</v>
      </c>
      <c r="AB1578" t="s">
        <v>198</v>
      </c>
      <c r="AC1578" t="s">
        <v>198</v>
      </c>
      <c r="AD1578">
        <v>-6.5551992088253699E-2</v>
      </c>
      <c r="AE1578" t="s">
        <v>198</v>
      </c>
      <c r="AF1578" t="s">
        <v>198</v>
      </c>
      <c r="AG1578" t="s">
        <v>198</v>
      </c>
      <c r="AH1578">
        <f t="shared" si="320"/>
        <v>1</v>
      </c>
      <c r="AI1578" t="s">
        <v>198</v>
      </c>
      <c r="AJ1578" t="s">
        <v>198</v>
      </c>
      <c r="AK1578">
        <v>-0.18114943910456646</v>
      </c>
      <c r="AL1578" t="s">
        <v>198</v>
      </c>
      <c r="AM1578" t="s">
        <v>198</v>
      </c>
      <c r="AN1578" t="s">
        <v>198</v>
      </c>
      <c r="AO1578">
        <f t="shared" si="321"/>
        <v>1</v>
      </c>
      <c r="AP1578" t="s">
        <v>198</v>
      </c>
      <c r="AQ1578" t="s">
        <v>198</v>
      </c>
      <c r="AR1578">
        <v>0.88200000000000001</v>
      </c>
      <c r="AS1578" t="s">
        <v>198</v>
      </c>
      <c r="AT1578" t="s">
        <v>198</v>
      </c>
      <c r="AU1578" t="s">
        <v>198</v>
      </c>
      <c r="AV1578" t="s">
        <v>198</v>
      </c>
      <c r="AW1578" t="s">
        <v>198</v>
      </c>
      <c r="AX1578" t="s">
        <v>198</v>
      </c>
      <c r="BL1578" t="str">
        <f t="shared" si="322"/>
        <v/>
      </c>
      <c r="BM1578" t="str">
        <f t="shared" si="323"/>
        <v/>
      </c>
      <c r="BN1578" t="str">
        <f t="shared" si="324"/>
        <v/>
      </c>
      <c r="BO1578" t="s">
        <v>198</v>
      </c>
      <c r="BP1578" t="s">
        <v>198</v>
      </c>
      <c r="BQ1578" t="s">
        <v>198</v>
      </c>
    </row>
    <row r="1579" spans="1:69" hidden="1" x14ac:dyDescent="0.25">
      <c r="A1579"/>
      <c r="B1579" t="s">
        <v>4442</v>
      </c>
      <c r="C1579" t="s">
        <v>4443</v>
      </c>
      <c r="D1579" t="s">
        <v>198</v>
      </c>
      <c r="E1579" t="s">
        <v>198</v>
      </c>
      <c r="F1579" t="s">
        <v>198</v>
      </c>
      <c r="G1579" t="s">
        <v>4444</v>
      </c>
      <c r="H1579">
        <v>23.78</v>
      </c>
      <c r="I1579">
        <v>8.6</v>
      </c>
      <c r="J1579">
        <v>221</v>
      </c>
      <c r="K1579">
        <v>6.7873303167420804</v>
      </c>
      <c r="L1579">
        <v>1</v>
      </c>
      <c r="M1579">
        <v>1</v>
      </c>
      <c r="N1579">
        <v>1</v>
      </c>
      <c r="O1579">
        <v>0</v>
      </c>
      <c r="P1579">
        <v>1</v>
      </c>
      <c r="Q1579" t="s">
        <v>198</v>
      </c>
      <c r="R1579">
        <v>0.38900000000000001</v>
      </c>
      <c r="S1579">
        <v>3.19524049758911</v>
      </c>
      <c r="T1579" s="8">
        <f t="shared" si="312"/>
        <v>-0.12731350606447417</v>
      </c>
      <c r="U1579" s="8">
        <f t="shared" si="313"/>
        <v>0</v>
      </c>
      <c r="V1579" s="7" t="str">
        <f t="shared" si="314"/>
        <v/>
      </c>
      <c r="W1579" t="str">
        <f t="shared" si="315"/>
        <v>n.s.</v>
      </c>
      <c r="X1579" t="str">
        <f t="shared" si="316"/>
        <v>n.s.</v>
      </c>
      <c r="Y1579" t="str">
        <f t="shared" si="317"/>
        <v>n.s.</v>
      </c>
      <c r="Z1579" t="str">
        <f t="shared" si="318"/>
        <v>n.s.</v>
      </c>
      <c r="AA1579">
        <f t="shared" si="319"/>
        <v>1</v>
      </c>
      <c r="AB1579">
        <v>-0.12731350606447417</v>
      </c>
      <c r="AC1579" t="s">
        <v>198</v>
      </c>
      <c r="AD1579" t="s">
        <v>198</v>
      </c>
      <c r="AE1579" t="s">
        <v>198</v>
      </c>
      <c r="AF1579" t="s">
        <v>198</v>
      </c>
      <c r="AG1579" t="s">
        <v>198</v>
      </c>
      <c r="AH1579">
        <f t="shared" si="320"/>
        <v>1</v>
      </c>
      <c r="AI1579">
        <v>-0.3677317845004871</v>
      </c>
      <c r="AJ1579" t="s">
        <v>198</v>
      </c>
      <c r="AK1579" t="s">
        <v>198</v>
      </c>
      <c r="AL1579" t="s">
        <v>198</v>
      </c>
      <c r="AM1579" t="s">
        <v>198</v>
      </c>
      <c r="AN1579" t="s">
        <v>198</v>
      </c>
      <c r="AO1579">
        <f t="shared" si="321"/>
        <v>1</v>
      </c>
      <c r="AP1579">
        <v>0.77500000000000002</v>
      </c>
      <c r="AQ1579" t="s">
        <v>198</v>
      </c>
      <c r="AR1579" t="s">
        <v>198</v>
      </c>
      <c r="AS1579" t="s">
        <v>198</v>
      </c>
      <c r="AT1579" t="s">
        <v>198</v>
      </c>
      <c r="AU1579" t="s">
        <v>198</v>
      </c>
      <c r="AV1579" t="s">
        <v>198</v>
      </c>
      <c r="AW1579" t="s">
        <v>198</v>
      </c>
      <c r="AX1579" t="s">
        <v>198</v>
      </c>
      <c r="BL1579" t="str">
        <f t="shared" si="322"/>
        <v/>
      </c>
      <c r="BM1579" t="str">
        <f t="shared" si="323"/>
        <v/>
      </c>
      <c r="BN1579" t="str">
        <f t="shared" si="324"/>
        <v/>
      </c>
      <c r="BO1579" t="s">
        <v>198</v>
      </c>
      <c r="BP1579" t="s">
        <v>198</v>
      </c>
      <c r="BQ1579" t="s">
        <v>198</v>
      </c>
    </row>
    <row r="1580" spans="1:69" hidden="1" x14ac:dyDescent="0.25">
      <c r="A1580"/>
      <c r="B1580" t="s">
        <v>4445</v>
      </c>
      <c r="C1580" t="s">
        <v>4446</v>
      </c>
      <c r="D1580" t="s">
        <v>198</v>
      </c>
      <c r="E1580" t="s">
        <v>198</v>
      </c>
      <c r="F1580" t="s">
        <v>198</v>
      </c>
      <c r="G1580" t="s">
        <v>4447</v>
      </c>
      <c r="H1580">
        <v>129.40600000000001</v>
      </c>
      <c r="I1580">
        <v>6.42</v>
      </c>
      <c r="J1580">
        <v>1147</v>
      </c>
      <c r="K1580">
        <v>0.78465562336530104</v>
      </c>
      <c r="L1580">
        <v>2</v>
      </c>
      <c r="M1580">
        <v>1</v>
      </c>
      <c r="N1580">
        <v>1</v>
      </c>
      <c r="O1580">
        <v>0</v>
      </c>
      <c r="P1580">
        <v>1</v>
      </c>
      <c r="Q1580" t="s">
        <v>198</v>
      </c>
      <c r="R1580">
        <v>3.6999999999999998E-2</v>
      </c>
      <c r="S1580">
        <v>4.3627772331237802</v>
      </c>
      <c r="T1580" s="8">
        <f t="shared" si="312"/>
        <v>-2.8651592099681533</v>
      </c>
      <c r="U1580" s="8">
        <f t="shared" si="313"/>
        <v>3.663099532790258</v>
      </c>
      <c r="V1580" s="7">
        <f t="shared" si="314"/>
        <v>0.14814034680149463</v>
      </c>
      <c r="W1580" t="str">
        <f t="shared" si="315"/>
        <v>n.s.</v>
      </c>
      <c r="X1580" t="str">
        <f t="shared" si="316"/>
        <v>n.s.</v>
      </c>
      <c r="Y1580" t="str">
        <f t="shared" si="317"/>
        <v>n.s.</v>
      </c>
      <c r="Z1580" t="str">
        <f t="shared" si="318"/>
        <v>n.s.</v>
      </c>
      <c r="AA1580">
        <f t="shared" si="319"/>
        <v>2</v>
      </c>
      <c r="AB1580" t="s">
        <v>198</v>
      </c>
      <c r="AC1580" t="s">
        <v>198</v>
      </c>
      <c r="AD1580">
        <v>-6.5282587427584113</v>
      </c>
      <c r="AE1580" t="s">
        <v>198</v>
      </c>
      <c r="AF1580" t="s">
        <v>198</v>
      </c>
      <c r="AG1580">
        <v>0.79794032282210481</v>
      </c>
      <c r="AH1580">
        <f t="shared" si="320"/>
        <v>2</v>
      </c>
      <c r="AI1580" t="s">
        <v>198</v>
      </c>
      <c r="AJ1580" t="s">
        <v>198</v>
      </c>
      <c r="AK1580">
        <v>-6.6438561897747244</v>
      </c>
      <c r="AL1580" t="s">
        <v>198</v>
      </c>
      <c r="AM1580" t="s">
        <v>198</v>
      </c>
      <c r="AN1580">
        <v>0.75389599011608355</v>
      </c>
      <c r="AO1580">
        <f t="shared" si="321"/>
        <v>2</v>
      </c>
      <c r="AP1580" t="s">
        <v>198</v>
      </c>
      <c r="AQ1580" t="s">
        <v>198</v>
      </c>
      <c r="AR1580">
        <v>0.01</v>
      </c>
      <c r="AS1580" t="s">
        <v>198</v>
      </c>
      <c r="AT1580" t="s">
        <v>198</v>
      </c>
      <c r="AU1580">
        <v>0.59299999999999997</v>
      </c>
      <c r="AV1580" t="s">
        <v>1364</v>
      </c>
      <c r="AW1580" t="s">
        <v>198</v>
      </c>
      <c r="AX1580" t="s">
        <v>1272</v>
      </c>
      <c r="BL1580" t="str">
        <f t="shared" si="322"/>
        <v/>
      </c>
      <c r="BM1580" t="str">
        <f t="shared" si="323"/>
        <v/>
      </c>
      <c r="BN1580">
        <f t="shared" si="324"/>
        <v>0.75389599011608355</v>
      </c>
      <c r="BO1580" t="s">
        <v>198</v>
      </c>
      <c r="BP1580" t="s">
        <v>198</v>
      </c>
      <c r="BQ1580">
        <v>-0.75389599011608355</v>
      </c>
    </row>
    <row r="1581" spans="1:69" x14ac:dyDescent="0.25">
      <c r="B1581" t="s">
        <v>4448</v>
      </c>
      <c r="C1581" t="s">
        <v>4449</v>
      </c>
      <c r="D1581" t="s">
        <v>198</v>
      </c>
      <c r="E1581" t="s">
        <v>198</v>
      </c>
      <c r="F1581" t="s">
        <v>198</v>
      </c>
      <c r="G1581" t="s">
        <v>4450</v>
      </c>
      <c r="H1581">
        <v>81.638000000000005</v>
      </c>
      <c r="I1581">
        <v>10.3</v>
      </c>
      <c r="J1581">
        <v>752</v>
      </c>
      <c r="K1581">
        <v>1.0638297872340401</v>
      </c>
      <c r="L1581">
        <v>22</v>
      </c>
      <c r="M1581">
        <v>1</v>
      </c>
      <c r="N1581">
        <v>1</v>
      </c>
      <c r="O1581">
        <v>0</v>
      </c>
      <c r="P1581">
        <v>1</v>
      </c>
      <c r="Q1581" t="s">
        <v>198</v>
      </c>
      <c r="R1581">
        <v>0.13600000000000001</v>
      </c>
      <c r="S1581">
        <v>29.841087937354999</v>
      </c>
      <c r="T1581" s="8">
        <f t="shared" si="312"/>
        <v>1.1295283776365566</v>
      </c>
      <c r="U1581" s="8">
        <f t="shared" si="313"/>
        <v>0.52683750149058151</v>
      </c>
      <c r="V1581" s="7">
        <f t="shared" si="314"/>
        <v>7.3009674965080699E-4</v>
      </c>
      <c r="W1581" t="str">
        <f t="shared" si="315"/>
        <v>REGULATED</v>
      </c>
      <c r="X1581" t="str">
        <f t="shared" si="316"/>
        <v>REGULATED</v>
      </c>
      <c r="Y1581" t="str">
        <f t="shared" si="317"/>
        <v>REGULATED</v>
      </c>
      <c r="Z1581" t="str">
        <f t="shared" si="318"/>
        <v>REGULATED</v>
      </c>
      <c r="AA1581">
        <f t="shared" si="319"/>
        <v>6</v>
      </c>
      <c r="AB1581">
        <v>0.59091552552014615</v>
      </c>
      <c r="AC1581">
        <v>1.1539770868351962</v>
      </c>
      <c r="AD1581">
        <v>0.38702312310924725</v>
      </c>
      <c r="AE1581">
        <v>1.8998092011638301</v>
      </c>
      <c r="AF1581">
        <v>1.6090608243381876</v>
      </c>
      <c r="AG1581">
        <v>1.1363845048527317</v>
      </c>
      <c r="AH1581">
        <f t="shared" si="320"/>
        <v>6</v>
      </c>
      <c r="AI1581">
        <v>0.35049724708413316</v>
      </c>
      <c r="AJ1581">
        <v>0.83834673652123071</v>
      </c>
      <c r="AK1581">
        <v>0.2714256760929345</v>
      </c>
      <c r="AL1581">
        <v>1.4981787345790896</v>
      </c>
      <c r="AM1581">
        <v>1.4111954329844496</v>
      </c>
      <c r="AN1581">
        <v>1.0923401721467105</v>
      </c>
      <c r="AO1581">
        <f t="shared" si="321"/>
        <v>6</v>
      </c>
      <c r="AP1581">
        <v>1.2749999999999999</v>
      </c>
      <c r="AQ1581">
        <v>1.788</v>
      </c>
      <c r="AR1581">
        <v>1.2070000000000001</v>
      </c>
      <c r="AS1581">
        <v>0.35399999999999998</v>
      </c>
      <c r="AT1581">
        <v>0.376</v>
      </c>
      <c r="AU1581">
        <v>0.46899999999999997</v>
      </c>
      <c r="AV1581" t="s">
        <v>198</v>
      </c>
      <c r="AW1581" t="s">
        <v>198</v>
      </c>
      <c r="AX1581" t="s">
        <v>198</v>
      </c>
      <c r="BL1581">
        <f t="shared" si="322"/>
        <v>1.4981787345790896</v>
      </c>
      <c r="BM1581">
        <f t="shared" si="323"/>
        <v>1.4111954329844496</v>
      </c>
      <c r="BN1581">
        <f t="shared" si="324"/>
        <v>1.0923401721467105</v>
      </c>
      <c r="BO1581">
        <v>-1.4981787345790896</v>
      </c>
      <c r="BP1581">
        <v>-1.4111954329844496</v>
      </c>
      <c r="BQ1581">
        <v>-1.0923401721467105</v>
      </c>
    </row>
    <row r="1582" spans="1:69" hidden="1" x14ac:dyDescent="0.25">
      <c r="A1582"/>
      <c r="B1582" t="s">
        <v>4451</v>
      </c>
      <c r="C1582" t="s">
        <v>4452</v>
      </c>
      <c r="D1582" t="s">
        <v>198</v>
      </c>
      <c r="E1582" t="s">
        <v>198</v>
      </c>
      <c r="F1582" t="s">
        <v>198</v>
      </c>
      <c r="G1582" t="s">
        <v>198</v>
      </c>
      <c r="H1582">
        <v>85.165999999999997</v>
      </c>
      <c r="I1582">
        <v>6.43</v>
      </c>
      <c r="J1582">
        <v>803</v>
      </c>
      <c r="K1582">
        <v>1.3698630136986301</v>
      </c>
      <c r="L1582">
        <v>1</v>
      </c>
      <c r="M1582">
        <v>1</v>
      </c>
      <c r="N1582">
        <v>1</v>
      </c>
      <c r="O1582">
        <v>0</v>
      </c>
      <c r="P1582">
        <v>1</v>
      </c>
      <c r="Q1582" t="s">
        <v>198</v>
      </c>
      <c r="R1582">
        <v>6.6000000000000003E-2</v>
      </c>
      <c r="S1582">
        <v>2.7329950332641602</v>
      </c>
      <c r="T1582" s="8">
        <f t="shared" si="312"/>
        <v>-6.5282587427584113</v>
      </c>
      <c r="U1582" s="8">
        <f t="shared" si="313"/>
        <v>0</v>
      </c>
      <c r="V1582" s="7" t="str">
        <f t="shared" si="314"/>
        <v/>
      </c>
      <c r="W1582" t="str">
        <f t="shared" si="315"/>
        <v>n.s.</v>
      </c>
      <c r="X1582" t="str">
        <f t="shared" si="316"/>
        <v>n.s.</v>
      </c>
      <c r="Y1582" t="str">
        <f t="shared" si="317"/>
        <v>n.s.</v>
      </c>
      <c r="Z1582" t="str">
        <f t="shared" si="318"/>
        <v>n.s.</v>
      </c>
      <c r="AA1582">
        <f t="shared" si="319"/>
        <v>1</v>
      </c>
      <c r="AB1582" t="s">
        <v>198</v>
      </c>
      <c r="AC1582" t="s">
        <v>198</v>
      </c>
      <c r="AD1582">
        <v>-6.5282587427584113</v>
      </c>
      <c r="AE1582" t="s">
        <v>198</v>
      </c>
      <c r="AF1582" t="s">
        <v>198</v>
      </c>
      <c r="AG1582" t="s">
        <v>198</v>
      </c>
      <c r="AH1582">
        <f t="shared" si="320"/>
        <v>1</v>
      </c>
      <c r="AI1582" t="s">
        <v>198</v>
      </c>
      <c r="AJ1582" t="s">
        <v>198</v>
      </c>
      <c r="AK1582">
        <v>-6.6438561897747244</v>
      </c>
      <c r="AL1582" t="s">
        <v>198</v>
      </c>
      <c r="AM1582" t="s">
        <v>198</v>
      </c>
      <c r="AN1582" t="s">
        <v>198</v>
      </c>
      <c r="AO1582">
        <f t="shared" si="321"/>
        <v>1</v>
      </c>
      <c r="AP1582" t="s">
        <v>198</v>
      </c>
      <c r="AQ1582" t="s">
        <v>198</v>
      </c>
      <c r="AR1582">
        <v>0.01</v>
      </c>
      <c r="AS1582" t="s">
        <v>198</v>
      </c>
      <c r="AT1582" t="s">
        <v>198</v>
      </c>
      <c r="AU1582" t="s">
        <v>198</v>
      </c>
      <c r="AV1582" t="s">
        <v>198</v>
      </c>
      <c r="AW1582" t="s">
        <v>198</v>
      </c>
      <c r="AX1582" t="s">
        <v>2008</v>
      </c>
      <c r="BL1582" t="str">
        <f t="shared" si="322"/>
        <v/>
      </c>
      <c r="BM1582" t="str">
        <f t="shared" si="323"/>
        <v/>
      </c>
      <c r="BN1582" t="str">
        <f t="shared" si="324"/>
        <v/>
      </c>
      <c r="BO1582" t="s">
        <v>198</v>
      </c>
      <c r="BP1582" t="s">
        <v>198</v>
      </c>
      <c r="BQ1582" t="s">
        <v>198</v>
      </c>
    </row>
    <row r="1583" spans="1:69" hidden="1" x14ac:dyDescent="0.25">
      <c r="A1583"/>
      <c r="B1583" t="s">
        <v>4453</v>
      </c>
      <c r="C1583" t="s">
        <v>4454</v>
      </c>
      <c r="D1583" t="s">
        <v>198</v>
      </c>
      <c r="E1583" t="s">
        <v>198</v>
      </c>
      <c r="F1583" t="s">
        <v>198</v>
      </c>
      <c r="G1583" t="s">
        <v>584</v>
      </c>
      <c r="H1583">
        <v>86.463999999999999</v>
      </c>
      <c r="I1583">
        <v>5.48</v>
      </c>
      <c r="J1583">
        <v>793</v>
      </c>
      <c r="K1583">
        <v>3.27868852459016</v>
      </c>
      <c r="L1583">
        <v>2</v>
      </c>
      <c r="M1583">
        <v>2</v>
      </c>
      <c r="N1583">
        <v>2</v>
      </c>
      <c r="O1583">
        <v>0</v>
      </c>
      <c r="P1583">
        <v>1</v>
      </c>
      <c r="Q1583" t="s">
        <v>198</v>
      </c>
      <c r="R1583">
        <v>0.108</v>
      </c>
      <c r="S1583">
        <v>3.4155532121658299</v>
      </c>
      <c r="T1583" s="8" t="str">
        <f t="shared" si="312"/>
        <v/>
      </c>
      <c r="U1583" s="8" t="str">
        <f t="shared" si="313"/>
        <v/>
      </c>
      <c r="V1583" s="7" t="str">
        <f t="shared" si="314"/>
        <v/>
      </c>
      <c r="W1583" t="str">
        <f t="shared" si="315"/>
        <v>n.q.</v>
      </c>
      <c r="X1583" t="str">
        <f t="shared" si="316"/>
        <v>n.q.</v>
      </c>
      <c r="Y1583" t="str">
        <f t="shared" si="317"/>
        <v>n.q.</v>
      </c>
      <c r="Z1583" t="str">
        <f t="shared" si="318"/>
        <v>n.q.</v>
      </c>
      <c r="AA1583">
        <f t="shared" si="319"/>
        <v>0</v>
      </c>
      <c r="AB1583" t="s">
        <v>198</v>
      </c>
      <c r="AC1583" t="s">
        <v>198</v>
      </c>
      <c r="AD1583" t="s">
        <v>198</v>
      </c>
      <c r="AE1583" t="s">
        <v>198</v>
      </c>
      <c r="AF1583" t="s">
        <v>198</v>
      </c>
      <c r="AG1583" t="s">
        <v>198</v>
      </c>
      <c r="AH1583">
        <f t="shared" si="320"/>
        <v>0</v>
      </c>
      <c r="AI1583" t="s">
        <v>198</v>
      </c>
      <c r="AJ1583" t="s">
        <v>198</v>
      </c>
      <c r="AK1583" t="s">
        <v>198</v>
      </c>
      <c r="AL1583" t="s">
        <v>198</v>
      </c>
      <c r="AM1583" t="s">
        <v>198</v>
      </c>
      <c r="AN1583" t="s">
        <v>198</v>
      </c>
      <c r="AO1583">
        <f t="shared" si="321"/>
        <v>0</v>
      </c>
      <c r="AP1583" t="s">
        <v>198</v>
      </c>
      <c r="AQ1583" t="s">
        <v>198</v>
      </c>
      <c r="AR1583" t="s">
        <v>198</v>
      </c>
      <c r="AS1583" t="s">
        <v>198</v>
      </c>
      <c r="AT1583" t="s">
        <v>198</v>
      </c>
      <c r="AU1583" t="s">
        <v>198</v>
      </c>
      <c r="AV1583" t="s">
        <v>1309</v>
      </c>
      <c r="AW1583" t="s">
        <v>198</v>
      </c>
      <c r="AX1583" t="s">
        <v>1272</v>
      </c>
      <c r="BL1583" t="str">
        <f t="shared" si="322"/>
        <v/>
      </c>
      <c r="BM1583" t="str">
        <f t="shared" si="323"/>
        <v/>
      </c>
      <c r="BN1583" t="str">
        <f t="shared" si="324"/>
        <v/>
      </c>
      <c r="BO1583" t="s">
        <v>198</v>
      </c>
      <c r="BP1583" t="s">
        <v>198</v>
      </c>
      <c r="BQ1583" t="s">
        <v>198</v>
      </c>
    </row>
    <row r="1584" spans="1:69" hidden="1" x14ac:dyDescent="0.25">
      <c r="A1584"/>
      <c r="B1584" t="s">
        <v>4455</v>
      </c>
      <c r="C1584" t="s">
        <v>4456</v>
      </c>
      <c r="D1584" t="s">
        <v>198</v>
      </c>
      <c r="E1584" t="s">
        <v>198</v>
      </c>
      <c r="F1584" t="s">
        <v>198</v>
      </c>
      <c r="G1584" t="s">
        <v>4457</v>
      </c>
      <c r="H1584">
        <v>76.551000000000002</v>
      </c>
      <c r="I1584">
        <v>8.24</v>
      </c>
      <c r="J1584">
        <v>689</v>
      </c>
      <c r="K1584">
        <v>2.9027576197387499</v>
      </c>
      <c r="L1584">
        <v>1</v>
      </c>
      <c r="M1584">
        <v>1</v>
      </c>
      <c r="N1584">
        <v>1</v>
      </c>
      <c r="O1584">
        <v>0</v>
      </c>
      <c r="P1584">
        <v>1</v>
      </c>
      <c r="Q1584" t="s">
        <v>198</v>
      </c>
      <c r="R1584">
        <v>6.4000000000000001E-2</v>
      </c>
      <c r="S1584">
        <v>2.1648378372192401</v>
      </c>
      <c r="T1584" s="8" t="str">
        <f t="shared" si="312"/>
        <v/>
      </c>
      <c r="U1584" s="8" t="str">
        <f t="shared" si="313"/>
        <v/>
      </c>
      <c r="V1584" s="7" t="str">
        <f t="shared" si="314"/>
        <v/>
      </c>
      <c r="W1584" t="str">
        <f t="shared" si="315"/>
        <v>n.q.</v>
      </c>
      <c r="X1584" t="str">
        <f t="shared" si="316"/>
        <v>n.q.</v>
      </c>
      <c r="Y1584" t="str">
        <f t="shared" si="317"/>
        <v>n.q.</v>
      </c>
      <c r="Z1584" t="str">
        <f t="shared" si="318"/>
        <v>n.q.</v>
      </c>
      <c r="AA1584">
        <f t="shared" si="319"/>
        <v>0</v>
      </c>
      <c r="AB1584" t="s">
        <v>198</v>
      </c>
      <c r="AC1584" t="s">
        <v>198</v>
      </c>
      <c r="AD1584" t="s">
        <v>198</v>
      </c>
      <c r="AE1584" t="s">
        <v>198</v>
      </c>
      <c r="AF1584" t="s">
        <v>198</v>
      </c>
      <c r="AG1584" t="s">
        <v>198</v>
      </c>
      <c r="AH1584">
        <f t="shared" si="320"/>
        <v>0</v>
      </c>
      <c r="AI1584" t="s">
        <v>198</v>
      </c>
      <c r="AJ1584" t="s">
        <v>198</v>
      </c>
      <c r="AK1584" t="s">
        <v>198</v>
      </c>
      <c r="AL1584" t="s">
        <v>198</v>
      </c>
      <c r="AM1584" t="s">
        <v>198</v>
      </c>
      <c r="AN1584" t="s">
        <v>198</v>
      </c>
      <c r="AO1584">
        <f t="shared" si="321"/>
        <v>0</v>
      </c>
      <c r="AP1584" t="s">
        <v>198</v>
      </c>
      <c r="AQ1584" t="s">
        <v>198</v>
      </c>
      <c r="AR1584" t="s">
        <v>198</v>
      </c>
      <c r="AS1584" t="s">
        <v>198</v>
      </c>
      <c r="AT1584" t="s">
        <v>198</v>
      </c>
      <c r="AU1584" t="s">
        <v>198</v>
      </c>
      <c r="AV1584" t="s">
        <v>199</v>
      </c>
      <c r="AW1584" t="s">
        <v>3729</v>
      </c>
      <c r="AX1584" t="s">
        <v>209</v>
      </c>
      <c r="BL1584" t="str">
        <f t="shared" si="322"/>
        <v/>
      </c>
      <c r="BM1584" t="str">
        <f t="shared" si="323"/>
        <v/>
      </c>
      <c r="BN1584" t="str">
        <f t="shared" si="324"/>
        <v/>
      </c>
      <c r="BO1584" t="s">
        <v>198</v>
      </c>
      <c r="BP1584" t="s">
        <v>198</v>
      </c>
      <c r="BQ1584" t="s">
        <v>198</v>
      </c>
    </row>
    <row r="1585" spans="1:69" hidden="1" x14ac:dyDescent="0.25">
      <c r="A1585"/>
      <c r="B1585" t="s">
        <v>4458</v>
      </c>
      <c r="C1585" t="s">
        <v>4459</v>
      </c>
      <c r="D1585" t="s">
        <v>198</v>
      </c>
      <c r="E1585" t="s">
        <v>198</v>
      </c>
      <c r="F1585" t="s">
        <v>198</v>
      </c>
      <c r="G1585" t="s">
        <v>3377</v>
      </c>
      <c r="H1585">
        <v>25.43</v>
      </c>
      <c r="I1585">
        <v>5.39</v>
      </c>
      <c r="J1585">
        <v>234</v>
      </c>
      <c r="K1585">
        <v>13.675213675213699</v>
      </c>
      <c r="L1585">
        <v>3</v>
      </c>
      <c r="M1585">
        <v>2</v>
      </c>
      <c r="N1585">
        <v>2</v>
      </c>
      <c r="O1585">
        <v>0</v>
      </c>
      <c r="P1585">
        <v>1</v>
      </c>
      <c r="Q1585" t="s">
        <v>198</v>
      </c>
      <c r="R1585">
        <v>0.33400000000000002</v>
      </c>
      <c r="S1585">
        <v>4.7652137279510498</v>
      </c>
      <c r="T1585" s="8">
        <f t="shared" si="312"/>
        <v>-0.14173231175028414</v>
      </c>
      <c r="U1585" s="8">
        <f t="shared" si="313"/>
        <v>0.22456446015778206</v>
      </c>
      <c r="V1585" s="7">
        <f t="shared" si="314"/>
        <v>0.22911027940940021</v>
      </c>
      <c r="W1585" t="str">
        <f t="shared" si="315"/>
        <v>n.s.</v>
      </c>
      <c r="X1585" t="str">
        <f t="shared" si="316"/>
        <v>n.s.</v>
      </c>
      <c r="Y1585" t="str">
        <f t="shared" si="317"/>
        <v>n.s.</v>
      </c>
      <c r="Z1585" t="str">
        <f t="shared" si="318"/>
        <v>n.s.</v>
      </c>
      <c r="AA1585">
        <f t="shared" si="319"/>
        <v>2</v>
      </c>
      <c r="AB1585" t="s">
        <v>198</v>
      </c>
      <c r="AC1585" t="s">
        <v>198</v>
      </c>
      <c r="AD1585" t="s">
        <v>198</v>
      </c>
      <c r="AE1585" t="s">
        <v>198</v>
      </c>
      <c r="AF1585">
        <v>8.2832148407497919E-2</v>
      </c>
      <c r="AG1585">
        <v>-0.3662967719080662</v>
      </c>
      <c r="AH1585">
        <f t="shared" si="320"/>
        <v>2</v>
      </c>
      <c r="AI1585" t="s">
        <v>198</v>
      </c>
      <c r="AJ1585" t="s">
        <v>198</v>
      </c>
      <c r="AK1585" t="s">
        <v>198</v>
      </c>
      <c r="AL1585" t="s">
        <v>198</v>
      </c>
      <c r="AM1585">
        <v>-0.11503324294624007</v>
      </c>
      <c r="AN1585">
        <v>-0.4103411046140874</v>
      </c>
      <c r="AO1585">
        <f t="shared" si="321"/>
        <v>2</v>
      </c>
      <c r="AP1585" t="s">
        <v>198</v>
      </c>
      <c r="AQ1585" t="s">
        <v>198</v>
      </c>
      <c r="AR1585" t="s">
        <v>198</v>
      </c>
      <c r="AS1585" t="s">
        <v>198</v>
      </c>
      <c r="AT1585">
        <v>1.083</v>
      </c>
      <c r="AU1585">
        <v>1.329</v>
      </c>
      <c r="AV1585" t="s">
        <v>198</v>
      </c>
      <c r="AW1585" t="s">
        <v>198</v>
      </c>
      <c r="AX1585" t="s">
        <v>198</v>
      </c>
      <c r="BL1585" t="str">
        <f t="shared" si="322"/>
        <v/>
      </c>
      <c r="BM1585">
        <f t="shared" si="323"/>
        <v>-0.11503324294624007</v>
      </c>
      <c r="BN1585">
        <f t="shared" si="324"/>
        <v>-0.4103411046140874</v>
      </c>
      <c r="BO1585" t="s">
        <v>198</v>
      </c>
      <c r="BP1585">
        <v>0.11503324294624007</v>
      </c>
      <c r="BQ1585">
        <v>0.4103411046140874</v>
      </c>
    </row>
    <row r="1586" spans="1:69" hidden="1" x14ac:dyDescent="0.25">
      <c r="A1586"/>
      <c r="B1586" t="s">
        <v>4460</v>
      </c>
      <c r="C1586" t="s">
        <v>4461</v>
      </c>
      <c r="D1586" t="s">
        <v>198</v>
      </c>
      <c r="E1586" t="s">
        <v>198</v>
      </c>
      <c r="F1586" t="s">
        <v>198</v>
      </c>
      <c r="G1586" t="s">
        <v>198</v>
      </c>
      <c r="H1586">
        <v>28.501999999999999</v>
      </c>
      <c r="I1586">
        <v>9.48</v>
      </c>
      <c r="J1586">
        <v>259</v>
      </c>
      <c r="K1586">
        <v>8.8803088803088794</v>
      </c>
      <c r="L1586">
        <v>2</v>
      </c>
      <c r="M1586">
        <v>2</v>
      </c>
      <c r="N1586">
        <v>2</v>
      </c>
      <c r="O1586">
        <v>0</v>
      </c>
      <c r="P1586">
        <v>1</v>
      </c>
      <c r="Q1586" t="s">
        <v>198</v>
      </c>
      <c r="R1586">
        <v>0.311</v>
      </c>
      <c r="S1586">
        <v>4.7121136188507098</v>
      </c>
      <c r="T1586" s="8" t="str">
        <f t="shared" si="312"/>
        <v/>
      </c>
      <c r="U1586" s="8" t="str">
        <f t="shared" si="313"/>
        <v/>
      </c>
      <c r="V1586" s="7" t="str">
        <f t="shared" si="314"/>
        <v/>
      </c>
      <c r="W1586" t="str">
        <f t="shared" si="315"/>
        <v>n.q.</v>
      </c>
      <c r="X1586" t="str">
        <f t="shared" si="316"/>
        <v>n.q.</v>
      </c>
      <c r="Y1586" t="str">
        <f t="shared" si="317"/>
        <v>n.q.</v>
      </c>
      <c r="Z1586" t="str">
        <f t="shared" si="318"/>
        <v>n.q.</v>
      </c>
      <c r="AA1586">
        <f t="shared" si="319"/>
        <v>0</v>
      </c>
      <c r="AB1586" t="s">
        <v>198</v>
      </c>
      <c r="AC1586" t="s">
        <v>198</v>
      </c>
      <c r="AD1586" t="s">
        <v>198</v>
      </c>
      <c r="AE1586" t="s">
        <v>198</v>
      </c>
      <c r="AF1586" t="s">
        <v>198</v>
      </c>
      <c r="AG1586" t="s">
        <v>198</v>
      </c>
      <c r="AH1586">
        <f t="shared" si="320"/>
        <v>0</v>
      </c>
      <c r="AI1586" t="s">
        <v>198</v>
      </c>
      <c r="AJ1586" t="s">
        <v>198</v>
      </c>
      <c r="AK1586" t="s">
        <v>198</v>
      </c>
      <c r="AL1586" t="s">
        <v>198</v>
      </c>
      <c r="AM1586" t="s">
        <v>198</v>
      </c>
      <c r="AN1586" t="s">
        <v>198</v>
      </c>
      <c r="AO1586">
        <f t="shared" si="321"/>
        <v>0</v>
      </c>
      <c r="AP1586" t="s">
        <v>198</v>
      </c>
      <c r="AQ1586" t="s">
        <v>198</v>
      </c>
      <c r="AR1586" t="s">
        <v>198</v>
      </c>
      <c r="AS1586" t="s">
        <v>198</v>
      </c>
      <c r="AT1586" t="s">
        <v>198</v>
      </c>
      <c r="AU1586" t="s">
        <v>198</v>
      </c>
      <c r="AV1586" t="s">
        <v>198</v>
      </c>
      <c r="AW1586" t="s">
        <v>198</v>
      </c>
      <c r="AX1586" t="s">
        <v>198</v>
      </c>
      <c r="BL1586" t="str">
        <f t="shared" si="322"/>
        <v/>
      </c>
      <c r="BM1586" t="str">
        <f t="shared" si="323"/>
        <v/>
      </c>
      <c r="BN1586" t="str">
        <f t="shared" si="324"/>
        <v/>
      </c>
      <c r="BO1586" t="s">
        <v>198</v>
      </c>
      <c r="BP1586" t="s">
        <v>198</v>
      </c>
      <c r="BQ1586" t="s">
        <v>198</v>
      </c>
    </row>
    <row r="1587" spans="1:69" hidden="1" x14ac:dyDescent="0.25">
      <c r="A1587"/>
      <c r="B1587" t="s">
        <v>4462</v>
      </c>
      <c r="C1587" t="s">
        <v>4463</v>
      </c>
      <c r="D1587" t="s">
        <v>198</v>
      </c>
      <c r="E1587" t="s">
        <v>198</v>
      </c>
      <c r="F1587" t="s">
        <v>198</v>
      </c>
      <c r="G1587" t="s">
        <v>4464</v>
      </c>
      <c r="H1587">
        <v>95.186999999999998</v>
      </c>
      <c r="I1587">
        <v>8.51</v>
      </c>
      <c r="J1587">
        <v>908</v>
      </c>
      <c r="K1587">
        <v>1.65198237885463</v>
      </c>
      <c r="L1587">
        <v>1</v>
      </c>
      <c r="M1587">
        <v>1</v>
      </c>
      <c r="N1587">
        <v>1</v>
      </c>
      <c r="O1587">
        <v>0</v>
      </c>
      <c r="P1587">
        <v>1</v>
      </c>
      <c r="Q1587" t="s">
        <v>198</v>
      </c>
      <c r="R1587">
        <v>4.5999999999999999E-2</v>
      </c>
      <c r="S1587">
        <v>3.0919175148010298</v>
      </c>
      <c r="T1587" s="8" t="str">
        <f t="shared" si="312"/>
        <v/>
      </c>
      <c r="U1587" s="8" t="str">
        <f t="shared" si="313"/>
        <v/>
      </c>
      <c r="V1587" s="7" t="str">
        <f t="shared" si="314"/>
        <v/>
      </c>
      <c r="W1587" t="str">
        <f t="shared" si="315"/>
        <v>n.q.</v>
      </c>
      <c r="X1587" t="str">
        <f t="shared" si="316"/>
        <v>n.q.</v>
      </c>
      <c r="Y1587" t="str">
        <f t="shared" si="317"/>
        <v>n.q.</v>
      </c>
      <c r="Z1587" t="str">
        <f t="shared" si="318"/>
        <v>n.q.</v>
      </c>
      <c r="AA1587">
        <f t="shared" si="319"/>
        <v>0</v>
      </c>
      <c r="AB1587" t="s">
        <v>198</v>
      </c>
      <c r="AC1587" t="s">
        <v>198</v>
      </c>
      <c r="AD1587" t="s">
        <v>198</v>
      </c>
      <c r="AE1587" t="s">
        <v>198</v>
      </c>
      <c r="AF1587" t="s">
        <v>198</v>
      </c>
      <c r="AG1587" t="s">
        <v>198</v>
      </c>
      <c r="AH1587">
        <f t="shared" si="320"/>
        <v>0</v>
      </c>
      <c r="AI1587" t="s">
        <v>198</v>
      </c>
      <c r="AJ1587" t="s">
        <v>198</v>
      </c>
      <c r="AK1587" t="s">
        <v>198</v>
      </c>
      <c r="AL1587" t="s">
        <v>198</v>
      </c>
      <c r="AM1587" t="s">
        <v>198</v>
      </c>
      <c r="AN1587" t="s">
        <v>198</v>
      </c>
      <c r="AO1587">
        <f t="shared" si="321"/>
        <v>0</v>
      </c>
      <c r="AP1587" t="s">
        <v>198</v>
      </c>
      <c r="AQ1587" t="s">
        <v>198</v>
      </c>
      <c r="AR1587" t="s">
        <v>198</v>
      </c>
      <c r="AS1587" t="s">
        <v>198</v>
      </c>
      <c r="AT1587" t="s">
        <v>198</v>
      </c>
      <c r="AU1587" t="s">
        <v>198</v>
      </c>
      <c r="AV1587" t="s">
        <v>199</v>
      </c>
      <c r="AW1587" t="s">
        <v>198</v>
      </c>
      <c r="AX1587" t="s">
        <v>4108</v>
      </c>
      <c r="BL1587" t="str">
        <f t="shared" si="322"/>
        <v/>
      </c>
      <c r="BM1587" t="str">
        <f t="shared" si="323"/>
        <v/>
      </c>
      <c r="BN1587" t="str">
        <f t="shared" si="324"/>
        <v/>
      </c>
      <c r="BO1587" t="s">
        <v>198</v>
      </c>
      <c r="BP1587" t="s">
        <v>198</v>
      </c>
      <c r="BQ1587" t="s">
        <v>198</v>
      </c>
    </row>
    <row r="1588" spans="1:69" hidden="1" x14ac:dyDescent="0.25">
      <c r="A1588"/>
      <c r="B1588" t="s">
        <v>4465</v>
      </c>
      <c r="C1588" t="s">
        <v>4466</v>
      </c>
      <c r="D1588" t="s">
        <v>198</v>
      </c>
      <c r="E1588" t="s">
        <v>198</v>
      </c>
      <c r="F1588" t="s">
        <v>198</v>
      </c>
      <c r="G1588" t="s">
        <v>198</v>
      </c>
      <c r="H1588">
        <v>118.211</v>
      </c>
      <c r="I1588">
        <v>9.23</v>
      </c>
      <c r="J1588">
        <v>1129</v>
      </c>
      <c r="K1588">
        <v>1.6829052258635999</v>
      </c>
      <c r="L1588">
        <v>2</v>
      </c>
      <c r="M1588">
        <v>1</v>
      </c>
      <c r="N1588">
        <v>1</v>
      </c>
      <c r="O1588">
        <v>0</v>
      </c>
      <c r="P1588">
        <v>1</v>
      </c>
      <c r="Q1588" t="s">
        <v>198</v>
      </c>
      <c r="R1588">
        <v>5.5E-2</v>
      </c>
      <c r="S1588">
        <v>5.2123384475707999</v>
      </c>
      <c r="T1588" s="8">
        <f t="shared" si="312"/>
        <v>-0.75531023065436687</v>
      </c>
      <c r="U1588" s="8">
        <f t="shared" si="313"/>
        <v>0.61690895007362467</v>
      </c>
      <c r="V1588" s="7">
        <f t="shared" si="314"/>
        <v>4.0813695311611872E-2</v>
      </c>
      <c r="W1588" t="str">
        <f t="shared" si="315"/>
        <v>n.s.</v>
      </c>
      <c r="X1588" t="str">
        <f t="shared" si="316"/>
        <v>n.s.</v>
      </c>
      <c r="Y1588" t="str">
        <f t="shared" si="317"/>
        <v>n.s.</v>
      </c>
      <c r="Z1588" t="str">
        <f t="shared" si="318"/>
        <v>n.s.</v>
      </c>
      <c r="AA1588">
        <f t="shared" si="319"/>
        <v>2</v>
      </c>
      <c r="AB1588">
        <v>-1.3722191807279915</v>
      </c>
      <c r="AC1588">
        <v>-0.13840128058074208</v>
      </c>
      <c r="AD1588" t="s">
        <v>198</v>
      </c>
      <c r="AE1588" t="s">
        <v>198</v>
      </c>
      <c r="AF1588" t="s">
        <v>198</v>
      </c>
      <c r="AG1588" t="s">
        <v>198</v>
      </c>
      <c r="AH1588">
        <f t="shared" si="320"/>
        <v>2</v>
      </c>
      <c r="AI1588">
        <v>-1.6126374591640045</v>
      </c>
      <c r="AJ1588">
        <v>-0.45403163089470749</v>
      </c>
      <c r="AK1588" t="s">
        <v>198</v>
      </c>
      <c r="AL1588" t="s">
        <v>198</v>
      </c>
      <c r="AM1588" t="s">
        <v>198</v>
      </c>
      <c r="AN1588" t="s">
        <v>198</v>
      </c>
      <c r="AO1588">
        <f t="shared" si="321"/>
        <v>2</v>
      </c>
      <c r="AP1588">
        <v>0.32700000000000001</v>
      </c>
      <c r="AQ1588">
        <v>0.73</v>
      </c>
      <c r="AR1588" t="s">
        <v>198</v>
      </c>
      <c r="AS1588" t="s">
        <v>198</v>
      </c>
      <c r="AT1588" t="s">
        <v>198</v>
      </c>
      <c r="AU1588" t="s">
        <v>198</v>
      </c>
      <c r="AV1588" t="s">
        <v>4467</v>
      </c>
      <c r="AW1588" t="s">
        <v>198</v>
      </c>
      <c r="AX1588" t="s">
        <v>974</v>
      </c>
      <c r="BL1588" t="str">
        <f t="shared" si="322"/>
        <v/>
      </c>
      <c r="BM1588" t="str">
        <f t="shared" si="323"/>
        <v/>
      </c>
      <c r="BN1588" t="str">
        <f t="shared" si="324"/>
        <v/>
      </c>
      <c r="BO1588" t="s">
        <v>198</v>
      </c>
      <c r="BP1588" t="s">
        <v>198</v>
      </c>
      <c r="BQ1588" t="s">
        <v>198</v>
      </c>
    </row>
    <row r="1589" spans="1:69" hidden="1" x14ac:dyDescent="0.25">
      <c r="A1589"/>
      <c r="B1589" t="s">
        <v>4468</v>
      </c>
      <c r="C1589" t="s">
        <v>4469</v>
      </c>
      <c r="D1589" t="s">
        <v>198</v>
      </c>
      <c r="E1589" t="s">
        <v>198</v>
      </c>
      <c r="F1589" t="s">
        <v>198</v>
      </c>
      <c r="G1589" t="s">
        <v>4470</v>
      </c>
      <c r="H1589">
        <v>31.991</v>
      </c>
      <c r="I1589">
        <v>10.84</v>
      </c>
      <c r="J1589">
        <v>274</v>
      </c>
      <c r="K1589">
        <v>2.9197080291970798</v>
      </c>
      <c r="L1589">
        <v>3</v>
      </c>
      <c r="M1589">
        <v>1</v>
      </c>
      <c r="N1589">
        <v>1</v>
      </c>
      <c r="O1589">
        <v>0</v>
      </c>
      <c r="P1589">
        <v>1</v>
      </c>
      <c r="Q1589" t="s">
        <v>198</v>
      </c>
      <c r="R1589">
        <v>0.46800000000000003</v>
      </c>
      <c r="S1589">
        <v>5.9173847436904898</v>
      </c>
      <c r="T1589" s="8">
        <f t="shared" si="312"/>
        <v>0.75840475907934179</v>
      </c>
      <c r="U1589" s="8">
        <f t="shared" si="313"/>
        <v>0.1441255902631523</v>
      </c>
      <c r="V1589" s="7">
        <f t="shared" si="314"/>
        <v>9.1372191892581024E-6</v>
      </c>
      <c r="W1589" t="str">
        <f t="shared" si="315"/>
        <v>n.s.</v>
      </c>
      <c r="X1589" t="str">
        <f t="shared" si="316"/>
        <v>n.s.</v>
      </c>
      <c r="Y1589" t="str">
        <f t="shared" si="317"/>
        <v>n.s.</v>
      </c>
      <c r="Z1589" t="str">
        <f t="shared" si="318"/>
        <v>n.s.</v>
      </c>
      <c r="AA1589">
        <f t="shared" si="319"/>
        <v>3</v>
      </c>
      <c r="AB1589" t="s">
        <v>198</v>
      </c>
      <c r="AC1589">
        <v>0.62945664670436341</v>
      </c>
      <c r="AD1589">
        <v>0.95958129106463941</v>
      </c>
      <c r="AE1589">
        <v>0.6861763394690229</v>
      </c>
      <c r="AF1589" t="s">
        <v>198</v>
      </c>
      <c r="AG1589" t="s">
        <v>198</v>
      </c>
      <c r="AH1589">
        <f t="shared" si="320"/>
        <v>3</v>
      </c>
      <c r="AI1589" t="s">
        <v>198</v>
      </c>
      <c r="AJ1589">
        <v>0.31382629639039805</v>
      </c>
      <c r="AK1589">
        <v>0.8439838440483266</v>
      </c>
      <c r="AL1589">
        <v>0.28454587288428235</v>
      </c>
      <c r="AM1589" t="s">
        <v>198</v>
      </c>
      <c r="AN1589" t="s">
        <v>198</v>
      </c>
      <c r="AO1589">
        <f t="shared" si="321"/>
        <v>3</v>
      </c>
      <c r="AP1589" t="s">
        <v>198</v>
      </c>
      <c r="AQ1589">
        <v>1.2430000000000001</v>
      </c>
      <c r="AR1589">
        <v>1.7949999999999999</v>
      </c>
      <c r="AS1589">
        <v>0.82099999999999995</v>
      </c>
      <c r="AT1589" t="s">
        <v>198</v>
      </c>
      <c r="AU1589" t="s">
        <v>198</v>
      </c>
      <c r="AV1589" t="s">
        <v>198</v>
      </c>
      <c r="AW1589" t="s">
        <v>198</v>
      </c>
      <c r="AX1589" t="s">
        <v>205</v>
      </c>
      <c r="BL1589">
        <f t="shared" si="322"/>
        <v>0.28454587288428235</v>
      </c>
      <c r="BM1589" t="str">
        <f t="shared" si="323"/>
        <v/>
      </c>
      <c r="BN1589" t="str">
        <f t="shared" si="324"/>
        <v/>
      </c>
      <c r="BO1589">
        <v>-0.28454587288428235</v>
      </c>
      <c r="BP1589" t="s">
        <v>198</v>
      </c>
      <c r="BQ1589" t="s">
        <v>198</v>
      </c>
    </row>
    <row r="1590" spans="1:69" hidden="1" x14ac:dyDescent="0.25">
      <c r="A1590"/>
      <c r="B1590" t="s">
        <v>4471</v>
      </c>
      <c r="C1590" t="s">
        <v>4472</v>
      </c>
      <c r="D1590" t="s">
        <v>198</v>
      </c>
      <c r="E1590" t="s">
        <v>198</v>
      </c>
      <c r="F1590" t="s">
        <v>198</v>
      </c>
      <c r="G1590" t="s">
        <v>198</v>
      </c>
      <c r="H1590">
        <v>10.731999999999999</v>
      </c>
      <c r="I1590">
        <v>7.02</v>
      </c>
      <c r="J1590">
        <v>92</v>
      </c>
      <c r="K1590">
        <v>10.869565217391299</v>
      </c>
      <c r="L1590">
        <v>3</v>
      </c>
      <c r="M1590">
        <v>1</v>
      </c>
      <c r="N1590">
        <v>1</v>
      </c>
      <c r="O1590">
        <v>0</v>
      </c>
      <c r="P1590">
        <v>1</v>
      </c>
      <c r="Q1590" t="s">
        <v>198</v>
      </c>
      <c r="R1590">
        <v>0.38900000000000001</v>
      </c>
      <c r="S1590">
        <v>2.0808813571929901</v>
      </c>
      <c r="T1590" s="8">
        <f t="shared" si="312"/>
        <v>-6.2422257231899847</v>
      </c>
      <c r="U1590" s="8">
        <f t="shared" si="313"/>
        <v>0</v>
      </c>
      <c r="V1590" s="7" t="str">
        <f t="shared" si="314"/>
        <v/>
      </c>
      <c r="W1590" t="str">
        <f t="shared" si="315"/>
        <v>n.s.</v>
      </c>
      <c r="X1590" t="str">
        <f t="shared" si="316"/>
        <v>n.s.</v>
      </c>
      <c r="Y1590" t="str">
        <f t="shared" si="317"/>
        <v>n.s.</v>
      </c>
      <c r="Z1590" t="str">
        <f t="shared" si="318"/>
        <v>n.s.</v>
      </c>
      <c r="AA1590">
        <f t="shared" si="319"/>
        <v>1</v>
      </c>
      <c r="AB1590" t="s">
        <v>198</v>
      </c>
      <c r="AC1590" t="s">
        <v>198</v>
      </c>
      <c r="AD1590" t="s">
        <v>198</v>
      </c>
      <c r="AE1590">
        <v>-6.2422257231899847</v>
      </c>
      <c r="AF1590" t="s">
        <v>198</v>
      </c>
      <c r="AG1590" t="s">
        <v>198</v>
      </c>
      <c r="AH1590">
        <f t="shared" si="320"/>
        <v>1</v>
      </c>
      <c r="AI1590" t="s">
        <v>198</v>
      </c>
      <c r="AJ1590" t="s">
        <v>198</v>
      </c>
      <c r="AK1590" t="s">
        <v>198</v>
      </c>
      <c r="AL1590">
        <v>-6.6438561897747253</v>
      </c>
      <c r="AM1590" t="s">
        <v>198</v>
      </c>
      <c r="AN1590" t="s">
        <v>198</v>
      </c>
      <c r="AO1590">
        <f t="shared" si="321"/>
        <v>1</v>
      </c>
      <c r="AP1590" t="s">
        <v>198</v>
      </c>
      <c r="AQ1590" t="s">
        <v>198</v>
      </c>
      <c r="AR1590" t="s">
        <v>198</v>
      </c>
      <c r="AS1590">
        <v>100</v>
      </c>
      <c r="AT1590" t="s">
        <v>198</v>
      </c>
      <c r="AU1590" t="s">
        <v>198</v>
      </c>
      <c r="AV1590" t="s">
        <v>198</v>
      </c>
      <c r="AW1590" t="s">
        <v>198</v>
      </c>
      <c r="AX1590" t="s">
        <v>198</v>
      </c>
      <c r="BL1590">
        <f t="shared" si="322"/>
        <v>-6.6438561897747253</v>
      </c>
      <c r="BM1590" t="str">
        <f t="shared" si="323"/>
        <v/>
      </c>
      <c r="BN1590" t="str">
        <f t="shared" si="324"/>
        <v/>
      </c>
      <c r="BO1590">
        <v>6.6438561897747253</v>
      </c>
      <c r="BP1590" t="s">
        <v>198</v>
      </c>
      <c r="BQ1590" t="s">
        <v>198</v>
      </c>
    </row>
    <row r="1591" spans="1:69" hidden="1" x14ac:dyDescent="0.25">
      <c r="A1591"/>
      <c r="B1591" t="s">
        <v>4473</v>
      </c>
      <c r="C1591" t="s">
        <v>4474</v>
      </c>
      <c r="D1591" t="s">
        <v>198</v>
      </c>
      <c r="E1591" t="s">
        <v>198</v>
      </c>
      <c r="F1591" t="s">
        <v>198</v>
      </c>
      <c r="G1591" t="s">
        <v>198</v>
      </c>
      <c r="H1591">
        <v>44.557000000000002</v>
      </c>
      <c r="I1591">
        <v>5.14</v>
      </c>
      <c r="J1591">
        <v>411</v>
      </c>
      <c r="K1591">
        <v>3.16301703163017</v>
      </c>
      <c r="L1591">
        <v>3</v>
      </c>
      <c r="M1591">
        <v>1</v>
      </c>
      <c r="N1591">
        <v>1</v>
      </c>
      <c r="O1591">
        <v>0</v>
      </c>
      <c r="P1591">
        <v>1</v>
      </c>
      <c r="Q1591" t="s">
        <v>198</v>
      </c>
      <c r="R1591">
        <v>0.122</v>
      </c>
      <c r="S1591">
        <v>7.42767405509949</v>
      </c>
      <c r="T1591" s="8">
        <f t="shared" si="312"/>
        <v>-6.4658483270485618</v>
      </c>
      <c r="U1591" s="8">
        <f t="shared" si="313"/>
        <v>6.2410415709849953E-2</v>
      </c>
      <c r="V1591" s="7">
        <f t="shared" si="314"/>
        <v>5.9884440719762366E-13</v>
      </c>
      <c r="W1591" t="str">
        <f t="shared" si="315"/>
        <v>n.s.</v>
      </c>
      <c r="X1591" t="str">
        <f t="shared" si="316"/>
        <v>n.s.</v>
      </c>
      <c r="Y1591" t="str">
        <f t="shared" si="317"/>
        <v>n.s.</v>
      </c>
      <c r="Z1591" t="str">
        <f t="shared" si="318"/>
        <v>n.s.</v>
      </c>
      <c r="AA1591">
        <f t="shared" si="319"/>
        <v>2</v>
      </c>
      <c r="AB1591">
        <v>-6.4034379113387114</v>
      </c>
      <c r="AC1591" t="s">
        <v>198</v>
      </c>
      <c r="AD1591">
        <v>-6.5282587427584113</v>
      </c>
      <c r="AE1591" t="s">
        <v>198</v>
      </c>
      <c r="AF1591" t="s">
        <v>198</v>
      </c>
      <c r="AG1591" t="s">
        <v>198</v>
      </c>
      <c r="AH1591">
        <f t="shared" si="320"/>
        <v>2</v>
      </c>
      <c r="AI1591">
        <v>-6.6438561897747244</v>
      </c>
      <c r="AJ1591" t="s">
        <v>198</v>
      </c>
      <c r="AK1591">
        <v>-6.6438561897747244</v>
      </c>
      <c r="AL1591" t="s">
        <v>198</v>
      </c>
      <c r="AM1591" t="s">
        <v>198</v>
      </c>
      <c r="AN1591" t="s">
        <v>198</v>
      </c>
      <c r="AO1591">
        <f t="shared" si="321"/>
        <v>2</v>
      </c>
      <c r="AP1591">
        <v>0.01</v>
      </c>
      <c r="AQ1591" t="s">
        <v>198</v>
      </c>
      <c r="AR1591">
        <v>0.01</v>
      </c>
      <c r="AS1591" t="s">
        <v>198</v>
      </c>
      <c r="AT1591" t="s">
        <v>198</v>
      </c>
      <c r="AU1591" t="s">
        <v>198</v>
      </c>
      <c r="AV1591" t="s">
        <v>198</v>
      </c>
      <c r="AW1591" t="s">
        <v>1254</v>
      </c>
      <c r="AX1591" t="s">
        <v>198</v>
      </c>
      <c r="BL1591" t="str">
        <f t="shared" si="322"/>
        <v/>
      </c>
      <c r="BM1591" t="str">
        <f t="shared" si="323"/>
        <v/>
      </c>
      <c r="BN1591" t="str">
        <f t="shared" si="324"/>
        <v/>
      </c>
      <c r="BO1591" t="s">
        <v>198</v>
      </c>
      <c r="BP1591" t="s">
        <v>198</v>
      </c>
      <c r="BQ1591" t="s">
        <v>198</v>
      </c>
    </row>
    <row r="1592" spans="1:69" hidden="1" x14ac:dyDescent="0.25">
      <c r="A1592"/>
      <c r="B1592" t="s">
        <v>4475</v>
      </c>
      <c r="C1592" t="s">
        <v>4476</v>
      </c>
      <c r="D1592" t="s">
        <v>198</v>
      </c>
      <c r="E1592" t="s">
        <v>198</v>
      </c>
      <c r="F1592" t="s">
        <v>198</v>
      </c>
      <c r="G1592" t="s">
        <v>4477</v>
      </c>
      <c r="H1592">
        <v>97.26</v>
      </c>
      <c r="I1592">
        <v>10.55</v>
      </c>
      <c r="J1592">
        <v>868</v>
      </c>
      <c r="K1592">
        <v>1.4976958525345601</v>
      </c>
      <c r="L1592">
        <v>1</v>
      </c>
      <c r="M1592">
        <v>1</v>
      </c>
      <c r="N1592">
        <v>1</v>
      </c>
      <c r="O1592">
        <v>0</v>
      </c>
      <c r="P1592">
        <v>1</v>
      </c>
      <c r="Q1592" t="s">
        <v>198</v>
      </c>
      <c r="R1592">
        <v>4.3999999999999997E-2</v>
      </c>
      <c r="S1592">
        <v>1.93927621841431</v>
      </c>
      <c r="T1592" s="8" t="str">
        <f t="shared" si="312"/>
        <v/>
      </c>
      <c r="U1592" s="8" t="str">
        <f t="shared" si="313"/>
        <v/>
      </c>
      <c r="V1592" s="7" t="str">
        <f t="shared" si="314"/>
        <v/>
      </c>
      <c r="W1592" t="str">
        <f t="shared" si="315"/>
        <v>n.q.</v>
      </c>
      <c r="X1592" t="str">
        <f t="shared" si="316"/>
        <v>n.q.</v>
      </c>
      <c r="Y1592" t="str">
        <f t="shared" si="317"/>
        <v>n.q.</v>
      </c>
      <c r="Z1592" t="str">
        <f t="shared" si="318"/>
        <v>n.q.</v>
      </c>
      <c r="AA1592">
        <f t="shared" si="319"/>
        <v>0</v>
      </c>
      <c r="AB1592" t="s">
        <v>198</v>
      </c>
      <c r="AC1592" t="s">
        <v>198</v>
      </c>
      <c r="AD1592" t="s">
        <v>198</v>
      </c>
      <c r="AE1592" t="s">
        <v>198</v>
      </c>
      <c r="AF1592" t="s">
        <v>198</v>
      </c>
      <c r="AG1592" t="s">
        <v>198</v>
      </c>
      <c r="AH1592">
        <f t="shared" si="320"/>
        <v>0</v>
      </c>
      <c r="AI1592" t="s">
        <v>198</v>
      </c>
      <c r="AJ1592" t="s">
        <v>198</v>
      </c>
      <c r="AK1592" t="s">
        <v>198</v>
      </c>
      <c r="AL1592" t="s">
        <v>198</v>
      </c>
      <c r="AM1592" t="s">
        <v>198</v>
      </c>
      <c r="AN1592" t="s">
        <v>198</v>
      </c>
      <c r="AO1592">
        <f t="shared" si="321"/>
        <v>0</v>
      </c>
      <c r="AP1592" t="s">
        <v>198</v>
      </c>
      <c r="AQ1592" t="s">
        <v>198</v>
      </c>
      <c r="AR1592" t="s">
        <v>198</v>
      </c>
      <c r="AS1592" t="s">
        <v>198</v>
      </c>
      <c r="AT1592" t="s">
        <v>198</v>
      </c>
      <c r="AU1592" t="s">
        <v>198</v>
      </c>
      <c r="AV1592" t="s">
        <v>198</v>
      </c>
      <c r="AW1592" t="s">
        <v>198</v>
      </c>
      <c r="AX1592" t="s">
        <v>198</v>
      </c>
      <c r="BL1592" t="str">
        <f t="shared" si="322"/>
        <v/>
      </c>
      <c r="BM1592" t="str">
        <f t="shared" si="323"/>
        <v/>
      </c>
      <c r="BN1592" t="str">
        <f t="shared" si="324"/>
        <v/>
      </c>
      <c r="BO1592" t="s">
        <v>198</v>
      </c>
      <c r="BP1592" t="s">
        <v>198</v>
      </c>
      <c r="BQ1592" t="s">
        <v>198</v>
      </c>
    </row>
    <row r="1593" spans="1:69" hidden="1" x14ac:dyDescent="0.25">
      <c r="A1593"/>
      <c r="B1593" t="s">
        <v>4478</v>
      </c>
      <c r="C1593" t="s">
        <v>4479</v>
      </c>
      <c r="D1593" t="s">
        <v>198</v>
      </c>
      <c r="E1593" t="s">
        <v>198</v>
      </c>
      <c r="F1593" t="s">
        <v>198</v>
      </c>
      <c r="G1593" t="s">
        <v>4480</v>
      </c>
      <c r="H1593">
        <v>68.2</v>
      </c>
      <c r="I1593">
        <v>8.35</v>
      </c>
      <c r="J1593">
        <v>644</v>
      </c>
      <c r="K1593">
        <v>3.5714285714285698</v>
      </c>
      <c r="L1593">
        <v>1</v>
      </c>
      <c r="M1593">
        <v>1</v>
      </c>
      <c r="N1593">
        <v>1</v>
      </c>
      <c r="O1593">
        <v>0</v>
      </c>
      <c r="P1593">
        <v>1</v>
      </c>
      <c r="Q1593" t="s">
        <v>198</v>
      </c>
      <c r="R1593">
        <v>5.8000000000000003E-2</v>
      </c>
      <c r="S1593">
        <v>3.2123682498931898</v>
      </c>
      <c r="T1593" s="8">
        <f t="shared" si="312"/>
        <v>0.35790580386420623</v>
      </c>
      <c r="U1593" s="8">
        <f t="shared" si="313"/>
        <v>0</v>
      </c>
      <c r="V1593" s="7" t="str">
        <f t="shared" si="314"/>
        <v/>
      </c>
      <c r="W1593" t="str">
        <f t="shared" si="315"/>
        <v>n.s.</v>
      </c>
      <c r="X1593" t="str">
        <f t="shared" si="316"/>
        <v>n.s.</v>
      </c>
      <c r="Y1593" t="str">
        <f t="shared" si="317"/>
        <v>n.s.</v>
      </c>
      <c r="Z1593" t="str">
        <f t="shared" si="318"/>
        <v>n.s.</v>
      </c>
      <c r="AA1593">
        <f t="shared" si="319"/>
        <v>1</v>
      </c>
      <c r="AB1593" t="s">
        <v>198</v>
      </c>
      <c r="AC1593" t="s">
        <v>198</v>
      </c>
      <c r="AD1593" t="s">
        <v>198</v>
      </c>
      <c r="AE1593" t="s">
        <v>198</v>
      </c>
      <c r="AF1593">
        <v>0.35790580386420623</v>
      </c>
      <c r="AG1593" t="s">
        <v>198</v>
      </c>
      <c r="AH1593">
        <f t="shared" si="320"/>
        <v>1</v>
      </c>
      <c r="AI1593" t="s">
        <v>198</v>
      </c>
      <c r="AJ1593" t="s">
        <v>198</v>
      </c>
      <c r="AK1593" t="s">
        <v>198</v>
      </c>
      <c r="AL1593" t="s">
        <v>198</v>
      </c>
      <c r="AM1593">
        <v>0.16004041251046824</v>
      </c>
      <c r="AN1593" t="s">
        <v>198</v>
      </c>
      <c r="AO1593">
        <f t="shared" si="321"/>
        <v>1</v>
      </c>
      <c r="AP1593" t="s">
        <v>198</v>
      </c>
      <c r="AQ1593" t="s">
        <v>198</v>
      </c>
      <c r="AR1593" t="s">
        <v>198</v>
      </c>
      <c r="AS1593" t="s">
        <v>198</v>
      </c>
      <c r="AT1593">
        <v>0.89500000000000002</v>
      </c>
      <c r="AU1593" t="s">
        <v>198</v>
      </c>
      <c r="AV1593" t="s">
        <v>198</v>
      </c>
      <c r="AW1593" t="s">
        <v>1254</v>
      </c>
      <c r="AX1593" t="s">
        <v>198</v>
      </c>
      <c r="BL1593" t="str">
        <f t="shared" si="322"/>
        <v/>
      </c>
      <c r="BM1593">
        <f t="shared" si="323"/>
        <v>0.16004041251046824</v>
      </c>
      <c r="BN1593" t="str">
        <f t="shared" si="324"/>
        <v/>
      </c>
      <c r="BO1593" t="s">
        <v>198</v>
      </c>
      <c r="BP1593">
        <v>-0.16004041251046824</v>
      </c>
      <c r="BQ1593" t="s">
        <v>198</v>
      </c>
    </row>
    <row r="1594" spans="1:69" hidden="1" x14ac:dyDescent="0.25">
      <c r="A1594"/>
      <c r="B1594" t="s">
        <v>4481</v>
      </c>
      <c r="C1594" t="s">
        <v>4482</v>
      </c>
      <c r="D1594" t="s">
        <v>198</v>
      </c>
      <c r="E1594" t="s">
        <v>198</v>
      </c>
      <c r="F1594" t="s">
        <v>198</v>
      </c>
      <c r="G1594" t="s">
        <v>4483</v>
      </c>
      <c r="H1594">
        <v>24.645</v>
      </c>
      <c r="I1594">
        <v>9.48</v>
      </c>
      <c r="J1594">
        <v>219</v>
      </c>
      <c r="K1594">
        <v>5.4794520547945202</v>
      </c>
      <c r="L1594">
        <v>1</v>
      </c>
      <c r="M1594">
        <v>1</v>
      </c>
      <c r="N1594">
        <v>1</v>
      </c>
      <c r="O1594">
        <v>0</v>
      </c>
      <c r="P1594">
        <v>1</v>
      </c>
      <c r="Q1594" t="s">
        <v>198</v>
      </c>
      <c r="R1594">
        <v>0.16600000000000001</v>
      </c>
      <c r="S1594">
        <v>0</v>
      </c>
      <c r="T1594" s="8" t="str">
        <f t="shared" si="312"/>
        <v/>
      </c>
      <c r="U1594" s="8" t="str">
        <f t="shared" si="313"/>
        <v/>
      </c>
      <c r="V1594" s="7" t="str">
        <f t="shared" si="314"/>
        <v/>
      </c>
      <c r="W1594" t="str">
        <f t="shared" si="315"/>
        <v>n.q.</v>
      </c>
      <c r="X1594" t="str">
        <f t="shared" si="316"/>
        <v>n.q.</v>
      </c>
      <c r="Y1594" t="str">
        <f t="shared" si="317"/>
        <v>n.q.</v>
      </c>
      <c r="Z1594" t="str">
        <f t="shared" si="318"/>
        <v>n.q.</v>
      </c>
      <c r="AA1594">
        <f t="shared" si="319"/>
        <v>0</v>
      </c>
      <c r="AB1594" t="s">
        <v>198</v>
      </c>
      <c r="AC1594" t="s">
        <v>198</v>
      </c>
      <c r="AD1594" t="s">
        <v>198</v>
      </c>
      <c r="AE1594" t="s">
        <v>198</v>
      </c>
      <c r="AF1594" t="s">
        <v>198</v>
      </c>
      <c r="AG1594" t="s">
        <v>198</v>
      </c>
      <c r="AH1594">
        <f t="shared" si="320"/>
        <v>0</v>
      </c>
      <c r="AI1594" t="s">
        <v>198</v>
      </c>
      <c r="AJ1594" t="s">
        <v>198</v>
      </c>
      <c r="AK1594" t="s">
        <v>198</v>
      </c>
      <c r="AL1594" t="s">
        <v>198</v>
      </c>
      <c r="AM1594" t="s">
        <v>198</v>
      </c>
      <c r="AN1594" t="s">
        <v>198</v>
      </c>
      <c r="AO1594">
        <f t="shared" si="321"/>
        <v>0</v>
      </c>
      <c r="AP1594" t="s">
        <v>198</v>
      </c>
      <c r="AQ1594" t="s">
        <v>198</v>
      </c>
      <c r="AR1594" t="s">
        <v>198</v>
      </c>
      <c r="AS1594" t="s">
        <v>198</v>
      </c>
      <c r="AT1594" t="s">
        <v>198</v>
      </c>
      <c r="AU1594" t="s">
        <v>198</v>
      </c>
      <c r="AV1594" t="s">
        <v>198</v>
      </c>
      <c r="AW1594" t="s">
        <v>198</v>
      </c>
      <c r="AX1594" t="s">
        <v>198</v>
      </c>
      <c r="BL1594" t="str">
        <f t="shared" si="322"/>
        <v/>
      </c>
      <c r="BM1594" t="str">
        <f t="shared" si="323"/>
        <v/>
      </c>
      <c r="BN1594" t="str">
        <f t="shared" si="324"/>
        <v/>
      </c>
      <c r="BO1594" t="s">
        <v>198</v>
      </c>
      <c r="BP1594" t="s">
        <v>198</v>
      </c>
      <c r="BQ1594" t="s">
        <v>198</v>
      </c>
    </row>
    <row r="1595" spans="1:69" hidden="1" x14ac:dyDescent="0.25">
      <c r="A1595"/>
      <c r="B1595" t="s">
        <v>4484</v>
      </c>
      <c r="C1595" t="s">
        <v>4485</v>
      </c>
      <c r="D1595" t="s">
        <v>198</v>
      </c>
      <c r="E1595" t="s">
        <v>198</v>
      </c>
      <c r="F1595" t="s">
        <v>198</v>
      </c>
      <c r="G1595" t="s">
        <v>4486</v>
      </c>
      <c r="H1595">
        <v>121.973</v>
      </c>
      <c r="I1595">
        <v>6.24</v>
      </c>
      <c r="J1595">
        <v>1089</v>
      </c>
      <c r="K1595">
        <v>1.1019283746556501</v>
      </c>
      <c r="L1595">
        <v>1</v>
      </c>
      <c r="M1595">
        <v>1</v>
      </c>
      <c r="N1595">
        <v>1</v>
      </c>
      <c r="O1595">
        <v>0</v>
      </c>
      <c r="P1595">
        <v>1</v>
      </c>
      <c r="Q1595" t="s">
        <v>198</v>
      </c>
      <c r="R1595">
        <v>3.5000000000000003E-2</v>
      </c>
      <c r="S1595">
        <v>1.8585133552551301</v>
      </c>
      <c r="T1595" s="8" t="str">
        <f t="shared" si="312"/>
        <v/>
      </c>
      <c r="U1595" s="8" t="str">
        <f t="shared" si="313"/>
        <v/>
      </c>
      <c r="V1595" s="7" t="str">
        <f t="shared" si="314"/>
        <v/>
      </c>
      <c r="W1595" t="str">
        <f t="shared" si="315"/>
        <v>n.q.</v>
      </c>
      <c r="X1595" t="str">
        <f t="shared" si="316"/>
        <v>n.q.</v>
      </c>
      <c r="Y1595" t="str">
        <f t="shared" si="317"/>
        <v>n.q.</v>
      </c>
      <c r="Z1595" t="str">
        <f t="shared" si="318"/>
        <v>n.q.</v>
      </c>
      <c r="AA1595">
        <f t="shared" si="319"/>
        <v>0</v>
      </c>
      <c r="AB1595" t="s">
        <v>198</v>
      </c>
      <c r="AC1595" t="s">
        <v>198</v>
      </c>
      <c r="AD1595" t="s">
        <v>198</v>
      </c>
      <c r="AE1595" t="s">
        <v>198</v>
      </c>
      <c r="AF1595" t="s">
        <v>198</v>
      </c>
      <c r="AG1595" t="s">
        <v>198</v>
      </c>
      <c r="AH1595">
        <f t="shared" si="320"/>
        <v>0</v>
      </c>
      <c r="AI1595" t="s">
        <v>198</v>
      </c>
      <c r="AJ1595" t="s">
        <v>198</v>
      </c>
      <c r="AK1595" t="s">
        <v>198</v>
      </c>
      <c r="AL1595" t="s">
        <v>198</v>
      </c>
      <c r="AM1595" t="s">
        <v>198</v>
      </c>
      <c r="AN1595" t="s">
        <v>198</v>
      </c>
      <c r="AO1595">
        <f t="shared" si="321"/>
        <v>0</v>
      </c>
      <c r="AP1595" t="s">
        <v>198</v>
      </c>
      <c r="AQ1595" t="s">
        <v>198</v>
      </c>
      <c r="AR1595" t="s">
        <v>198</v>
      </c>
      <c r="AS1595" t="s">
        <v>198</v>
      </c>
      <c r="AT1595" t="s">
        <v>198</v>
      </c>
      <c r="AU1595" t="s">
        <v>198</v>
      </c>
      <c r="AV1595" t="s">
        <v>199</v>
      </c>
      <c r="AW1595" t="s">
        <v>198</v>
      </c>
      <c r="AX1595" t="s">
        <v>209</v>
      </c>
      <c r="BL1595" t="str">
        <f t="shared" si="322"/>
        <v/>
      </c>
      <c r="BM1595" t="str">
        <f t="shared" si="323"/>
        <v/>
      </c>
      <c r="BN1595" t="str">
        <f t="shared" si="324"/>
        <v/>
      </c>
      <c r="BO1595" t="s">
        <v>198</v>
      </c>
      <c r="BP1595" t="s">
        <v>198</v>
      </c>
      <c r="BQ1595" t="s">
        <v>198</v>
      </c>
    </row>
    <row r="1596" spans="1:69" hidden="1" x14ac:dyDescent="0.25">
      <c r="A1596"/>
      <c r="B1596" t="s">
        <v>4487</v>
      </c>
      <c r="C1596" t="s">
        <v>4488</v>
      </c>
      <c r="D1596" t="s">
        <v>198</v>
      </c>
      <c r="E1596" t="s">
        <v>198</v>
      </c>
      <c r="F1596" t="s">
        <v>198</v>
      </c>
      <c r="G1596" t="s">
        <v>4489</v>
      </c>
      <c r="H1596">
        <v>64.146000000000001</v>
      </c>
      <c r="I1596">
        <v>5.99</v>
      </c>
      <c r="J1596">
        <v>578</v>
      </c>
      <c r="K1596">
        <v>3.63321799307958</v>
      </c>
      <c r="L1596">
        <v>1</v>
      </c>
      <c r="M1596">
        <v>1</v>
      </c>
      <c r="N1596">
        <v>1</v>
      </c>
      <c r="O1596">
        <v>0</v>
      </c>
      <c r="P1596">
        <v>1</v>
      </c>
      <c r="Q1596" t="s">
        <v>198</v>
      </c>
      <c r="R1596">
        <v>6.2E-2</v>
      </c>
      <c r="S1596">
        <v>2.62215948104858</v>
      </c>
      <c r="T1596" s="8">
        <f t="shared" si="312"/>
        <v>-6.4459907984209872</v>
      </c>
      <c r="U1596" s="8">
        <f t="shared" si="313"/>
        <v>0</v>
      </c>
      <c r="V1596" s="7" t="str">
        <f t="shared" si="314"/>
        <v/>
      </c>
      <c r="W1596" t="str">
        <f t="shared" si="315"/>
        <v>n.s.</v>
      </c>
      <c r="X1596" t="str">
        <f t="shared" si="316"/>
        <v>n.s.</v>
      </c>
      <c r="Y1596" t="str">
        <f t="shared" si="317"/>
        <v>n.s.</v>
      </c>
      <c r="Z1596" t="str">
        <f t="shared" si="318"/>
        <v>n.s.</v>
      </c>
      <c r="AA1596">
        <f t="shared" si="319"/>
        <v>1</v>
      </c>
      <c r="AB1596" t="s">
        <v>198</v>
      </c>
      <c r="AC1596" t="s">
        <v>198</v>
      </c>
      <c r="AD1596" t="s">
        <v>198</v>
      </c>
      <c r="AE1596" t="s">
        <v>198</v>
      </c>
      <c r="AF1596">
        <v>-6.4459907984209872</v>
      </c>
      <c r="AG1596" t="s">
        <v>198</v>
      </c>
      <c r="AH1596">
        <f t="shared" si="320"/>
        <v>1</v>
      </c>
      <c r="AI1596" t="s">
        <v>198</v>
      </c>
      <c r="AJ1596" t="s">
        <v>198</v>
      </c>
      <c r="AK1596" t="s">
        <v>198</v>
      </c>
      <c r="AL1596" t="s">
        <v>198</v>
      </c>
      <c r="AM1596">
        <v>-6.6438561897747253</v>
      </c>
      <c r="AN1596" t="s">
        <v>198</v>
      </c>
      <c r="AO1596">
        <f t="shared" si="321"/>
        <v>1</v>
      </c>
      <c r="AP1596" t="s">
        <v>198</v>
      </c>
      <c r="AQ1596" t="s">
        <v>198</v>
      </c>
      <c r="AR1596" t="s">
        <v>198</v>
      </c>
      <c r="AS1596" t="s">
        <v>198</v>
      </c>
      <c r="AT1596">
        <v>100</v>
      </c>
      <c r="AU1596" t="s">
        <v>198</v>
      </c>
      <c r="AV1596" t="s">
        <v>199</v>
      </c>
      <c r="AW1596" t="s">
        <v>3729</v>
      </c>
      <c r="AX1596" t="s">
        <v>2008</v>
      </c>
      <c r="BL1596" t="str">
        <f t="shared" si="322"/>
        <v/>
      </c>
      <c r="BM1596">
        <f t="shared" si="323"/>
        <v>-6.6438561897747253</v>
      </c>
      <c r="BN1596" t="str">
        <f t="shared" si="324"/>
        <v/>
      </c>
      <c r="BO1596" t="s">
        <v>198</v>
      </c>
      <c r="BP1596">
        <v>6.6438561897747253</v>
      </c>
      <c r="BQ1596" t="s">
        <v>198</v>
      </c>
    </row>
    <row r="1597" spans="1:69" hidden="1" x14ac:dyDescent="0.25">
      <c r="A1597"/>
      <c r="B1597" t="s">
        <v>4490</v>
      </c>
      <c r="C1597" t="s">
        <v>4491</v>
      </c>
      <c r="D1597" t="s">
        <v>198</v>
      </c>
      <c r="E1597" t="s">
        <v>198</v>
      </c>
      <c r="F1597" t="s">
        <v>198</v>
      </c>
      <c r="G1597" t="s">
        <v>463</v>
      </c>
      <c r="H1597">
        <v>45.76</v>
      </c>
      <c r="I1597">
        <v>5.0999999999999996</v>
      </c>
      <c r="J1597">
        <v>398</v>
      </c>
      <c r="K1597">
        <v>3.76884422110553</v>
      </c>
      <c r="L1597">
        <v>3</v>
      </c>
      <c r="M1597">
        <v>1</v>
      </c>
      <c r="N1597">
        <v>1</v>
      </c>
      <c r="O1597">
        <v>0</v>
      </c>
      <c r="P1597">
        <v>1</v>
      </c>
      <c r="Q1597" t="s">
        <v>198</v>
      </c>
      <c r="R1597">
        <v>0.129</v>
      </c>
      <c r="S1597">
        <v>7.7792952060699498</v>
      </c>
      <c r="T1597" s="8">
        <f t="shared" si="312"/>
        <v>-6.4199741645192931</v>
      </c>
      <c r="U1597" s="8">
        <f t="shared" si="313"/>
        <v>8.2495964961369239E-2</v>
      </c>
      <c r="V1597" s="7">
        <f t="shared" si="314"/>
        <v>6.9536502783217998E-14</v>
      </c>
      <c r="W1597" t="str">
        <f t="shared" si="315"/>
        <v>n.s.</v>
      </c>
      <c r="X1597" t="str">
        <f t="shared" si="316"/>
        <v>n.s.</v>
      </c>
      <c r="Y1597" t="str">
        <f t="shared" si="317"/>
        <v>n.s.</v>
      </c>
      <c r="Z1597" t="str">
        <f t="shared" si="318"/>
        <v>n.s.</v>
      </c>
      <c r="AA1597">
        <f t="shared" si="319"/>
        <v>3</v>
      </c>
      <c r="AB1597">
        <v>-6.4034379113387114</v>
      </c>
      <c r="AC1597">
        <v>-6.3282258394607593</v>
      </c>
      <c r="AD1597">
        <v>-6.5282587427584113</v>
      </c>
      <c r="AE1597" t="s">
        <v>198</v>
      </c>
      <c r="AF1597" t="s">
        <v>198</v>
      </c>
      <c r="AG1597" t="s">
        <v>198</v>
      </c>
      <c r="AH1597">
        <f t="shared" si="320"/>
        <v>3</v>
      </c>
      <c r="AI1597">
        <v>-6.6438561897747244</v>
      </c>
      <c r="AJ1597">
        <v>-6.6438561897747244</v>
      </c>
      <c r="AK1597">
        <v>-6.6438561897747244</v>
      </c>
      <c r="AL1597" t="s">
        <v>198</v>
      </c>
      <c r="AM1597" t="s">
        <v>198</v>
      </c>
      <c r="AN1597" t="s">
        <v>198</v>
      </c>
      <c r="AO1597">
        <f t="shared" si="321"/>
        <v>3</v>
      </c>
      <c r="AP1597">
        <v>0.01</v>
      </c>
      <c r="AQ1597">
        <v>0.01</v>
      </c>
      <c r="AR1597">
        <v>0.01</v>
      </c>
      <c r="AS1597" t="s">
        <v>198</v>
      </c>
      <c r="AT1597" t="s">
        <v>198</v>
      </c>
      <c r="AU1597" t="s">
        <v>198</v>
      </c>
      <c r="AV1597" t="s">
        <v>198</v>
      </c>
      <c r="AW1597" t="s">
        <v>198</v>
      </c>
      <c r="AX1597" t="s">
        <v>198</v>
      </c>
      <c r="BL1597" t="str">
        <f t="shared" si="322"/>
        <v/>
      </c>
      <c r="BM1597" t="str">
        <f t="shared" si="323"/>
        <v/>
      </c>
      <c r="BN1597" t="str">
        <f t="shared" si="324"/>
        <v/>
      </c>
      <c r="BO1597" t="s">
        <v>198</v>
      </c>
      <c r="BP1597" t="s">
        <v>198</v>
      </c>
      <c r="BQ1597" t="s">
        <v>198</v>
      </c>
    </row>
    <row r="1598" spans="1:69" hidden="1" x14ac:dyDescent="0.25">
      <c r="A1598"/>
      <c r="B1598" t="s">
        <v>4492</v>
      </c>
      <c r="C1598" t="s">
        <v>4493</v>
      </c>
      <c r="D1598" t="s">
        <v>198</v>
      </c>
      <c r="E1598" t="s">
        <v>198</v>
      </c>
      <c r="F1598" t="s">
        <v>198</v>
      </c>
      <c r="G1598" t="s">
        <v>1793</v>
      </c>
      <c r="H1598">
        <v>24.036000000000001</v>
      </c>
      <c r="I1598">
        <v>6.16</v>
      </c>
      <c r="J1598">
        <v>217</v>
      </c>
      <c r="K1598">
        <v>5.99078341013825</v>
      </c>
      <c r="L1598">
        <v>3</v>
      </c>
      <c r="M1598">
        <v>1</v>
      </c>
      <c r="N1598">
        <v>1</v>
      </c>
      <c r="O1598">
        <v>0</v>
      </c>
      <c r="P1598">
        <v>1</v>
      </c>
      <c r="Q1598" t="s">
        <v>198</v>
      </c>
      <c r="R1598">
        <v>0.25900000000000001</v>
      </c>
      <c r="S1598">
        <v>7.2085297107696498</v>
      </c>
      <c r="T1598" s="8" t="str">
        <f t="shared" si="312"/>
        <v/>
      </c>
      <c r="U1598" s="8" t="str">
        <f t="shared" si="313"/>
        <v/>
      </c>
      <c r="V1598" s="7" t="str">
        <f t="shared" si="314"/>
        <v/>
      </c>
      <c r="W1598" t="str">
        <f t="shared" si="315"/>
        <v>n.q.</v>
      </c>
      <c r="X1598" t="str">
        <f t="shared" si="316"/>
        <v>n.q.</v>
      </c>
      <c r="Y1598" t="str">
        <f t="shared" si="317"/>
        <v>n.q.</v>
      </c>
      <c r="Z1598" t="str">
        <f t="shared" si="318"/>
        <v>n.q.</v>
      </c>
      <c r="AA1598">
        <f t="shared" si="319"/>
        <v>0</v>
      </c>
      <c r="AB1598" t="s">
        <v>198</v>
      </c>
      <c r="AC1598" t="s">
        <v>198</v>
      </c>
      <c r="AD1598" t="s">
        <v>198</v>
      </c>
      <c r="AE1598" t="s">
        <v>198</v>
      </c>
      <c r="AF1598" t="s">
        <v>198</v>
      </c>
      <c r="AG1598" t="s">
        <v>198</v>
      </c>
      <c r="AH1598">
        <f t="shared" si="320"/>
        <v>0</v>
      </c>
      <c r="AI1598" t="s">
        <v>198</v>
      </c>
      <c r="AJ1598" t="s">
        <v>198</v>
      </c>
      <c r="AK1598" t="s">
        <v>198</v>
      </c>
      <c r="AL1598" t="s">
        <v>198</v>
      </c>
      <c r="AM1598" t="s">
        <v>198</v>
      </c>
      <c r="AN1598" t="s">
        <v>198</v>
      </c>
      <c r="AO1598">
        <f t="shared" si="321"/>
        <v>0</v>
      </c>
      <c r="AP1598" t="s">
        <v>198</v>
      </c>
      <c r="AQ1598" t="s">
        <v>198</v>
      </c>
      <c r="AR1598" t="s">
        <v>198</v>
      </c>
      <c r="AS1598" t="s">
        <v>198</v>
      </c>
      <c r="AT1598" t="s">
        <v>198</v>
      </c>
      <c r="AU1598" t="s">
        <v>198</v>
      </c>
      <c r="AV1598" t="s">
        <v>198</v>
      </c>
      <c r="AW1598" t="s">
        <v>1254</v>
      </c>
      <c r="AX1598" t="s">
        <v>198</v>
      </c>
      <c r="BL1598" t="str">
        <f t="shared" si="322"/>
        <v/>
      </c>
      <c r="BM1598" t="str">
        <f t="shared" si="323"/>
        <v/>
      </c>
      <c r="BN1598" t="str">
        <f t="shared" si="324"/>
        <v/>
      </c>
      <c r="BO1598" t="s">
        <v>198</v>
      </c>
      <c r="BP1598" t="s">
        <v>198</v>
      </c>
      <c r="BQ1598" t="s">
        <v>198</v>
      </c>
    </row>
    <row r="1599" spans="1:69" hidden="1" x14ac:dyDescent="0.25">
      <c r="A1599"/>
      <c r="B1599" t="s">
        <v>4494</v>
      </c>
      <c r="C1599" t="s">
        <v>4495</v>
      </c>
      <c r="D1599" t="s">
        <v>198</v>
      </c>
      <c r="E1599" t="s">
        <v>198</v>
      </c>
      <c r="F1599" t="s">
        <v>198</v>
      </c>
      <c r="G1599" t="s">
        <v>4496</v>
      </c>
      <c r="H1599">
        <v>21.404</v>
      </c>
      <c r="I1599">
        <v>4.9400000000000004</v>
      </c>
      <c r="J1599">
        <v>189</v>
      </c>
      <c r="K1599">
        <v>11.6402116402116</v>
      </c>
      <c r="L1599">
        <v>2</v>
      </c>
      <c r="M1599">
        <v>1</v>
      </c>
      <c r="N1599">
        <v>1</v>
      </c>
      <c r="O1599">
        <v>0</v>
      </c>
      <c r="P1599">
        <v>1</v>
      </c>
      <c r="Q1599" t="s">
        <v>198</v>
      </c>
      <c r="R1599">
        <v>0.23300000000000001</v>
      </c>
      <c r="S1599">
        <v>5.9642100334167498</v>
      </c>
      <c r="T1599" s="8">
        <f t="shared" si="312"/>
        <v>-3.5439037805123732</v>
      </c>
      <c r="U1599" s="8">
        <f t="shared" si="313"/>
        <v>2.7843220589483857</v>
      </c>
      <c r="V1599" s="7">
        <f t="shared" si="314"/>
        <v>3.5574549706240188E-2</v>
      </c>
      <c r="W1599" t="str">
        <f t="shared" si="315"/>
        <v>n.s.</v>
      </c>
      <c r="X1599" t="str">
        <f t="shared" si="316"/>
        <v>n.s.</v>
      </c>
      <c r="Y1599" t="str">
        <f t="shared" si="317"/>
        <v>n.s.</v>
      </c>
      <c r="Z1599" t="str">
        <f t="shared" si="318"/>
        <v>n.s.</v>
      </c>
      <c r="AA1599">
        <f t="shared" si="319"/>
        <v>2</v>
      </c>
      <c r="AB1599">
        <v>-0.75958172156398707</v>
      </c>
      <c r="AC1599">
        <v>-6.3282258394607593</v>
      </c>
      <c r="AD1599" t="s">
        <v>198</v>
      </c>
      <c r="AE1599" t="s">
        <v>198</v>
      </c>
      <c r="AF1599" t="s">
        <v>198</v>
      </c>
      <c r="AG1599" t="s">
        <v>198</v>
      </c>
      <c r="AH1599">
        <f t="shared" si="320"/>
        <v>2</v>
      </c>
      <c r="AI1599">
        <v>-1</v>
      </c>
      <c r="AJ1599">
        <v>-6.6438561897747244</v>
      </c>
      <c r="AK1599" t="s">
        <v>198</v>
      </c>
      <c r="AL1599" t="s">
        <v>198</v>
      </c>
      <c r="AM1599" t="s">
        <v>198</v>
      </c>
      <c r="AN1599" t="s">
        <v>198</v>
      </c>
      <c r="AO1599">
        <f t="shared" si="321"/>
        <v>2</v>
      </c>
      <c r="AP1599">
        <v>0.5</v>
      </c>
      <c r="AQ1599">
        <v>0.01</v>
      </c>
      <c r="AR1599" t="s">
        <v>198</v>
      </c>
      <c r="AS1599" t="s">
        <v>198</v>
      </c>
      <c r="AT1599" t="s">
        <v>198</v>
      </c>
      <c r="AU1599" t="s">
        <v>198</v>
      </c>
      <c r="AV1599" t="s">
        <v>1309</v>
      </c>
      <c r="AW1599" t="s">
        <v>198</v>
      </c>
      <c r="AX1599" t="s">
        <v>1272</v>
      </c>
      <c r="BL1599" t="str">
        <f t="shared" si="322"/>
        <v/>
      </c>
      <c r="BM1599" t="str">
        <f t="shared" si="323"/>
        <v/>
      </c>
      <c r="BN1599" t="str">
        <f t="shared" si="324"/>
        <v/>
      </c>
      <c r="BO1599" t="s">
        <v>198</v>
      </c>
      <c r="BP1599" t="s">
        <v>198</v>
      </c>
      <c r="BQ1599" t="s">
        <v>198</v>
      </c>
    </row>
    <row r="1600" spans="1:69" hidden="1" x14ac:dyDescent="0.25">
      <c r="A1600"/>
      <c r="B1600" t="s">
        <v>4497</v>
      </c>
      <c r="C1600" t="s">
        <v>4498</v>
      </c>
      <c r="D1600" t="s">
        <v>198</v>
      </c>
      <c r="E1600" t="s">
        <v>198</v>
      </c>
      <c r="F1600" t="s">
        <v>198</v>
      </c>
      <c r="G1600" t="s">
        <v>4499</v>
      </c>
      <c r="H1600">
        <v>25.15</v>
      </c>
      <c r="I1600">
        <v>5.19</v>
      </c>
      <c r="J1600">
        <v>226</v>
      </c>
      <c r="K1600">
        <v>5.3097345132743401</v>
      </c>
      <c r="L1600">
        <v>2</v>
      </c>
      <c r="M1600">
        <v>1</v>
      </c>
      <c r="N1600">
        <v>1</v>
      </c>
      <c r="O1600">
        <v>0</v>
      </c>
      <c r="P1600">
        <v>1</v>
      </c>
      <c r="Q1600" t="s">
        <v>198</v>
      </c>
      <c r="R1600">
        <v>0.23300000000000001</v>
      </c>
      <c r="S1600">
        <v>2.02396559715271</v>
      </c>
      <c r="T1600" s="8">
        <f t="shared" si="312"/>
        <v>-0.23462581536329497</v>
      </c>
      <c r="U1600" s="8">
        <f t="shared" si="313"/>
        <v>0.25361724854723783</v>
      </c>
      <c r="V1600" s="7">
        <f t="shared" si="314"/>
        <v>9.736106248001597E-2</v>
      </c>
      <c r="W1600" t="str">
        <f t="shared" si="315"/>
        <v>n.s.</v>
      </c>
      <c r="X1600" t="str">
        <f t="shared" si="316"/>
        <v>n.s.</v>
      </c>
      <c r="Y1600" t="str">
        <f t="shared" si="317"/>
        <v>n.s.</v>
      </c>
      <c r="Z1600" t="str">
        <f t="shared" si="318"/>
        <v>n.s.</v>
      </c>
      <c r="AA1600">
        <f t="shared" si="319"/>
        <v>2</v>
      </c>
      <c r="AB1600" t="s">
        <v>198</v>
      </c>
      <c r="AC1600" t="s">
        <v>198</v>
      </c>
      <c r="AD1600">
        <v>-0.48824306391053279</v>
      </c>
      <c r="AE1600" t="s">
        <v>198</v>
      </c>
      <c r="AF1600">
        <v>1.8991433183942835E-2</v>
      </c>
      <c r="AG1600" t="s">
        <v>198</v>
      </c>
      <c r="AH1600">
        <f t="shared" si="320"/>
        <v>2</v>
      </c>
      <c r="AI1600" t="s">
        <v>198</v>
      </c>
      <c r="AJ1600" t="s">
        <v>198</v>
      </c>
      <c r="AK1600">
        <v>-0.60384051092684554</v>
      </c>
      <c r="AL1600" t="s">
        <v>198</v>
      </c>
      <c r="AM1600">
        <v>-0.17887395816979515</v>
      </c>
      <c r="AN1600" t="s">
        <v>198</v>
      </c>
      <c r="AO1600">
        <f t="shared" si="321"/>
        <v>2</v>
      </c>
      <c r="AP1600" t="s">
        <v>198</v>
      </c>
      <c r="AQ1600" t="s">
        <v>198</v>
      </c>
      <c r="AR1600">
        <v>0.65800000000000003</v>
      </c>
      <c r="AS1600" t="s">
        <v>198</v>
      </c>
      <c r="AT1600">
        <v>1.1319999999999999</v>
      </c>
      <c r="AU1600" t="s">
        <v>198</v>
      </c>
      <c r="AV1600" t="s">
        <v>199</v>
      </c>
      <c r="AW1600" t="s">
        <v>198</v>
      </c>
      <c r="AX1600" t="s">
        <v>1397</v>
      </c>
      <c r="BL1600" t="str">
        <f t="shared" si="322"/>
        <v/>
      </c>
      <c r="BM1600">
        <f t="shared" si="323"/>
        <v>-0.17887395816979515</v>
      </c>
      <c r="BN1600" t="str">
        <f t="shared" si="324"/>
        <v/>
      </c>
      <c r="BO1600" t="s">
        <v>198</v>
      </c>
      <c r="BP1600">
        <v>0.17887395816979515</v>
      </c>
      <c r="BQ1600" t="s">
        <v>198</v>
      </c>
    </row>
    <row r="1601" spans="1:69" hidden="1" x14ac:dyDescent="0.25">
      <c r="A1601"/>
      <c r="B1601" t="s">
        <v>4500</v>
      </c>
      <c r="C1601" t="s">
        <v>4501</v>
      </c>
      <c r="D1601" t="s">
        <v>198</v>
      </c>
      <c r="E1601" t="s">
        <v>198</v>
      </c>
      <c r="F1601" t="s">
        <v>198</v>
      </c>
      <c r="G1601" t="s">
        <v>4502</v>
      </c>
      <c r="H1601">
        <v>78.769000000000005</v>
      </c>
      <c r="I1601">
        <v>5.21</v>
      </c>
      <c r="J1601">
        <v>698</v>
      </c>
      <c r="K1601">
        <v>2.0057306590257902</v>
      </c>
      <c r="L1601">
        <v>1</v>
      </c>
      <c r="M1601">
        <v>1</v>
      </c>
      <c r="N1601">
        <v>1</v>
      </c>
      <c r="O1601">
        <v>0</v>
      </c>
      <c r="P1601">
        <v>1</v>
      </c>
      <c r="Q1601" t="s">
        <v>198</v>
      </c>
      <c r="R1601">
        <v>4.9000000000000002E-2</v>
      </c>
      <c r="S1601">
        <v>2.6570401191711399</v>
      </c>
      <c r="T1601" s="8">
        <f t="shared" si="312"/>
        <v>-6.4034379113387114</v>
      </c>
      <c r="U1601" s="8">
        <f t="shared" si="313"/>
        <v>0</v>
      </c>
      <c r="V1601" s="7" t="str">
        <f t="shared" si="314"/>
        <v/>
      </c>
      <c r="W1601" t="str">
        <f t="shared" si="315"/>
        <v>n.s.</v>
      </c>
      <c r="X1601" t="str">
        <f t="shared" si="316"/>
        <v>n.s.</v>
      </c>
      <c r="Y1601" t="str">
        <f t="shared" si="317"/>
        <v>n.s.</v>
      </c>
      <c r="Z1601" t="str">
        <f t="shared" si="318"/>
        <v>n.s.</v>
      </c>
      <c r="AA1601">
        <f t="shared" si="319"/>
        <v>1</v>
      </c>
      <c r="AB1601">
        <v>-6.4034379113387114</v>
      </c>
      <c r="AC1601" t="s">
        <v>198</v>
      </c>
      <c r="AD1601" t="s">
        <v>198</v>
      </c>
      <c r="AE1601" t="s">
        <v>198</v>
      </c>
      <c r="AF1601" t="s">
        <v>198</v>
      </c>
      <c r="AG1601" t="s">
        <v>198</v>
      </c>
      <c r="AH1601">
        <f t="shared" si="320"/>
        <v>1</v>
      </c>
      <c r="AI1601">
        <v>-6.6438561897747244</v>
      </c>
      <c r="AJ1601" t="s">
        <v>198</v>
      </c>
      <c r="AK1601" t="s">
        <v>198</v>
      </c>
      <c r="AL1601" t="s">
        <v>198</v>
      </c>
      <c r="AM1601" t="s">
        <v>198</v>
      </c>
      <c r="AN1601" t="s">
        <v>198</v>
      </c>
      <c r="AO1601">
        <f t="shared" si="321"/>
        <v>1</v>
      </c>
      <c r="AP1601">
        <v>0.01</v>
      </c>
      <c r="AQ1601" t="s">
        <v>198</v>
      </c>
      <c r="AR1601" t="s">
        <v>198</v>
      </c>
      <c r="AS1601" t="s">
        <v>198</v>
      </c>
      <c r="AT1601" t="s">
        <v>198</v>
      </c>
      <c r="AU1601" t="s">
        <v>198</v>
      </c>
      <c r="AV1601" t="s">
        <v>198</v>
      </c>
      <c r="AW1601" t="s">
        <v>198</v>
      </c>
      <c r="AX1601" t="s">
        <v>198</v>
      </c>
      <c r="BL1601" t="str">
        <f t="shared" si="322"/>
        <v/>
      </c>
      <c r="BM1601" t="str">
        <f t="shared" si="323"/>
        <v/>
      </c>
      <c r="BN1601" t="str">
        <f t="shared" si="324"/>
        <v/>
      </c>
      <c r="BO1601" t="s">
        <v>198</v>
      </c>
      <c r="BP1601" t="s">
        <v>198</v>
      </c>
      <c r="BQ1601" t="s">
        <v>198</v>
      </c>
    </row>
    <row r="1602" spans="1:69" hidden="1" x14ac:dyDescent="0.25">
      <c r="A1602"/>
      <c r="B1602" t="s">
        <v>4503</v>
      </c>
      <c r="C1602" t="s">
        <v>4504</v>
      </c>
      <c r="D1602" t="s">
        <v>198</v>
      </c>
      <c r="E1602" t="s">
        <v>198</v>
      </c>
      <c r="F1602" t="s">
        <v>198</v>
      </c>
      <c r="G1602" t="s">
        <v>3377</v>
      </c>
      <c r="H1602">
        <v>30.077000000000002</v>
      </c>
      <c r="I1602">
        <v>7.96</v>
      </c>
      <c r="J1602">
        <v>270</v>
      </c>
      <c r="K1602">
        <v>4.07407407407407</v>
      </c>
      <c r="L1602">
        <v>2</v>
      </c>
      <c r="M1602">
        <v>1</v>
      </c>
      <c r="N1602">
        <v>1</v>
      </c>
      <c r="O1602">
        <v>0</v>
      </c>
      <c r="P1602">
        <v>1</v>
      </c>
      <c r="Q1602" t="s">
        <v>198</v>
      </c>
      <c r="R1602">
        <v>0.17899999999999999</v>
      </c>
      <c r="S1602">
        <v>2.4376063346862802</v>
      </c>
      <c r="T1602" s="8">
        <f t="shared" si="312"/>
        <v>-0.39564854125811522</v>
      </c>
      <c r="U1602" s="8">
        <f t="shared" si="313"/>
        <v>0.41511637253158673</v>
      </c>
      <c r="V1602" s="7">
        <f t="shared" si="314"/>
        <v>8.9672048086179956E-2</v>
      </c>
      <c r="W1602" t="str">
        <f t="shared" si="315"/>
        <v>n.s.</v>
      </c>
      <c r="X1602" t="str">
        <f t="shared" si="316"/>
        <v>n.s.</v>
      </c>
      <c r="Y1602" t="str">
        <f t="shared" si="317"/>
        <v>n.s.</v>
      </c>
      <c r="Z1602" t="str">
        <f t="shared" si="318"/>
        <v>n.s.</v>
      </c>
      <c r="AA1602">
        <f t="shared" si="319"/>
        <v>2</v>
      </c>
      <c r="AB1602">
        <v>1.9467831273471459E-2</v>
      </c>
      <c r="AC1602" t="s">
        <v>198</v>
      </c>
      <c r="AD1602" t="s">
        <v>198</v>
      </c>
      <c r="AE1602" t="s">
        <v>198</v>
      </c>
      <c r="AF1602">
        <v>-0.81076491378970195</v>
      </c>
      <c r="AG1602" t="s">
        <v>198</v>
      </c>
      <c r="AH1602">
        <f t="shared" si="320"/>
        <v>2</v>
      </c>
      <c r="AI1602">
        <v>-0.22095044716254147</v>
      </c>
      <c r="AJ1602" t="s">
        <v>198</v>
      </c>
      <c r="AK1602" t="s">
        <v>198</v>
      </c>
      <c r="AL1602" t="s">
        <v>198</v>
      </c>
      <c r="AM1602">
        <v>-1.00863030514344</v>
      </c>
      <c r="AN1602" t="s">
        <v>198</v>
      </c>
      <c r="AO1602">
        <f t="shared" si="321"/>
        <v>2</v>
      </c>
      <c r="AP1602">
        <v>0.85799999999999998</v>
      </c>
      <c r="AQ1602" t="s">
        <v>198</v>
      </c>
      <c r="AR1602" t="s">
        <v>198</v>
      </c>
      <c r="AS1602" t="s">
        <v>198</v>
      </c>
      <c r="AT1602">
        <v>2.012</v>
      </c>
      <c r="AU1602" t="s">
        <v>198</v>
      </c>
      <c r="AV1602" t="s">
        <v>198</v>
      </c>
      <c r="AW1602" t="s">
        <v>198</v>
      </c>
      <c r="AX1602" t="s">
        <v>198</v>
      </c>
      <c r="BL1602" t="str">
        <f t="shared" si="322"/>
        <v/>
      </c>
      <c r="BM1602">
        <f t="shared" si="323"/>
        <v>-1.00863030514344</v>
      </c>
      <c r="BN1602" t="str">
        <f t="shared" si="324"/>
        <v/>
      </c>
      <c r="BO1602" t="s">
        <v>198</v>
      </c>
      <c r="BP1602">
        <v>1.00863030514344</v>
      </c>
      <c r="BQ1602" t="s">
        <v>198</v>
      </c>
    </row>
    <row r="1603" spans="1:69" hidden="1" x14ac:dyDescent="0.25">
      <c r="A1603"/>
      <c r="B1603" t="s">
        <v>4505</v>
      </c>
      <c r="C1603" t="s">
        <v>4506</v>
      </c>
      <c r="D1603" t="s">
        <v>198</v>
      </c>
      <c r="E1603" t="s">
        <v>198</v>
      </c>
      <c r="F1603" t="s">
        <v>198</v>
      </c>
      <c r="G1603" t="s">
        <v>4507</v>
      </c>
      <c r="H1603">
        <v>301.70299999999997</v>
      </c>
      <c r="I1603">
        <v>5.66</v>
      </c>
      <c r="J1603">
        <v>2847</v>
      </c>
      <c r="K1603">
        <v>0.98349139445029898</v>
      </c>
      <c r="L1603">
        <v>2</v>
      </c>
      <c r="M1603">
        <v>2</v>
      </c>
      <c r="N1603">
        <v>2</v>
      </c>
      <c r="O1603">
        <v>0</v>
      </c>
      <c r="P1603">
        <v>1</v>
      </c>
      <c r="Q1603" t="s">
        <v>198</v>
      </c>
      <c r="R1603">
        <v>3.4000000000000002E-2</v>
      </c>
      <c r="S1603">
        <v>5.5357255935668901</v>
      </c>
      <c r="T1603" s="8">
        <f t="shared" si="312"/>
        <v>0.14223130557101715</v>
      </c>
      <c r="U1603" s="8">
        <f t="shared" si="313"/>
        <v>6.742043162639721</v>
      </c>
      <c r="V1603" s="7">
        <f t="shared" si="314"/>
        <v>0.96575741888790723</v>
      </c>
      <c r="W1603" t="str">
        <f t="shared" si="315"/>
        <v>n.s.</v>
      </c>
      <c r="X1603" t="str">
        <f t="shared" si="316"/>
        <v>n.s.</v>
      </c>
      <c r="Y1603" t="str">
        <f t="shared" si="317"/>
        <v>n.s.</v>
      </c>
      <c r="Z1603" t="str">
        <f t="shared" si="318"/>
        <v>n.s.</v>
      </c>
      <c r="AA1603">
        <f t="shared" si="319"/>
        <v>2</v>
      </c>
      <c r="AB1603">
        <v>6.8842744682107382</v>
      </c>
      <c r="AC1603" t="s">
        <v>198</v>
      </c>
      <c r="AD1603" t="s">
        <v>198</v>
      </c>
      <c r="AE1603" t="s">
        <v>198</v>
      </c>
      <c r="AF1603" t="s">
        <v>198</v>
      </c>
      <c r="AG1603">
        <v>-6.5998118570687039</v>
      </c>
      <c r="AH1603">
        <f t="shared" si="320"/>
        <v>2</v>
      </c>
      <c r="AI1603">
        <v>6.6438561897747253</v>
      </c>
      <c r="AJ1603" t="s">
        <v>198</v>
      </c>
      <c r="AK1603" t="s">
        <v>198</v>
      </c>
      <c r="AL1603" t="s">
        <v>198</v>
      </c>
      <c r="AM1603" t="s">
        <v>198</v>
      </c>
      <c r="AN1603">
        <v>-6.6438561897747253</v>
      </c>
      <c r="AO1603">
        <f t="shared" si="321"/>
        <v>2</v>
      </c>
      <c r="AP1603">
        <v>100</v>
      </c>
      <c r="AQ1603" t="s">
        <v>198</v>
      </c>
      <c r="AR1603" t="s">
        <v>198</v>
      </c>
      <c r="AS1603" t="s">
        <v>198</v>
      </c>
      <c r="AT1603" t="s">
        <v>198</v>
      </c>
      <c r="AU1603">
        <v>100</v>
      </c>
      <c r="AV1603" t="s">
        <v>198</v>
      </c>
      <c r="AW1603" t="s">
        <v>741</v>
      </c>
      <c r="AX1603" t="s">
        <v>198</v>
      </c>
      <c r="BL1603" t="str">
        <f t="shared" si="322"/>
        <v/>
      </c>
      <c r="BM1603" t="str">
        <f t="shared" si="323"/>
        <v/>
      </c>
      <c r="BN1603">
        <f t="shared" si="324"/>
        <v>-6.6438561897747253</v>
      </c>
      <c r="BO1603" t="s">
        <v>198</v>
      </c>
      <c r="BP1603" t="s">
        <v>198</v>
      </c>
      <c r="BQ1603">
        <v>6.6438561897747253</v>
      </c>
    </row>
    <row r="1604" spans="1:69" hidden="1" x14ac:dyDescent="0.25">
      <c r="A1604"/>
      <c r="B1604" t="s">
        <v>4508</v>
      </c>
      <c r="C1604" t="s">
        <v>4509</v>
      </c>
      <c r="D1604" t="s">
        <v>198</v>
      </c>
      <c r="E1604" t="s">
        <v>198</v>
      </c>
      <c r="F1604" t="s">
        <v>198</v>
      </c>
      <c r="G1604" t="s">
        <v>198</v>
      </c>
      <c r="H1604">
        <v>23.88</v>
      </c>
      <c r="I1604">
        <v>6.07</v>
      </c>
      <c r="J1604">
        <v>211</v>
      </c>
      <c r="K1604">
        <v>9.0047393364928894</v>
      </c>
      <c r="L1604">
        <v>2</v>
      </c>
      <c r="M1604">
        <v>1</v>
      </c>
      <c r="N1604">
        <v>1</v>
      </c>
      <c r="O1604">
        <v>0</v>
      </c>
      <c r="P1604">
        <v>1</v>
      </c>
      <c r="Q1604" t="s">
        <v>198</v>
      </c>
      <c r="R1604">
        <v>0.42499999999999999</v>
      </c>
      <c r="S1604">
        <v>6.1873469352722203</v>
      </c>
      <c r="T1604" s="8">
        <f t="shared" ref="T1604:T1667" si="325">IFERROR(AVERAGE(AB1604:AG1604),"")</f>
        <v>0.27134295284097681</v>
      </c>
      <c r="U1604" s="8">
        <f t="shared" ref="U1604:U1667" si="326">IFERROR(_xlfn.STDEV.P(AB1604:AG1604),"")</f>
        <v>0.16238114345361709</v>
      </c>
      <c r="V1604" s="7">
        <f t="shared" ref="V1604:V1667" si="327">IFERROR(_xlfn.T.TEST(AB1604:AG1604,BE$2:BJ$2,2,2),"")</f>
        <v>1.2148473091988686E-2</v>
      </c>
      <c r="W1604" t="str">
        <f t="shared" ref="W1604:W1667" si="328">IFERROR(IF(AND(T1604^2^0.5&gt;0.5,U1604&lt;T1604^2^0.5,V1604&lt;0.05,AA1604&gt;4),"REGULATED","n.s."),"n.q.")</f>
        <v>n.s.</v>
      </c>
      <c r="X1604" t="str">
        <f t="shared" ref="X1604:X1667" si="329">IFERROR(IF(AND(T1604^2^0.5&gt;0.75,U1604&lt;T1604^2^0.5,V1604&lt;0.05,AA1604&gt;4),"REGULATED","n.s."),"n.q.")</f>
        <v>n.s.</v>
      </c>
      <c r="Y1604" t="str">
        <f t="shared" ref="Y1604:Y1667" si="330">IFERROR(IF(AND(T1604^2^0.5&gt;0.5,U1604&lt;T1604^2^0.5,V1604&lt;0.01,AA1604&gt;4),"REGULATED","n.s."),"n.q.")</f>
        <v>n.s.</v>
      </c>
      <c r="Z1604" t="str">
        <f t="shared" ref="Z1604:Z1667" si="331">IFERROR(IF(AND(T1604^2^0.5&gt;0.75,U1604&lt;T1604^2^0.5,V1604&lt;0.05,AA1604&gt;4),"REGULATED","n.s."),"n.q.")</f>
        <v>n.s.</v>
      </c>
      <c r="AA1604">
        <f t="shared" ref="AA1604:AA1667" si="332">COUNT(AB1604:AG1604)</f>
        <v>2</v>
      </c>
      <c r="AB1604" t="s">
        <v>198</v>
      </c>
      <c r="AC1604" t="s">
        <v>198</v>
      </c>
      <c r="AD1604" t="s">
        <v>198</v>
      </c>
      <c r="AE1604">
        <v>0.43372409629459391</v>
      </c>
      <c r="AF1604" t="s">
        <v>198</v>
      </c>
      <c r="AG1604">
        <v>0.10896180938735975</v>
      </c>
      <c r="AH1604">
        <f t="shared" ref="AH1604:AH1667" si="333">COUNT(AI1604:AN1604)</f>
        <v>2</v>
      </c>
      <c r="AI1604" t="s">
        <v>198</v>
      </c>
      <c r="AJ1604" t="s">
        <v>198</v>
      </c>
      <c r="AK1604" t="s">
        <v>198</v>
      </c>
      <c r="AL1604">
        <v>3.2093629709853341E-2</v>
      </c>
      <c r="AM1604" t="s">
        <v>198</v>
      </c>
      <c r="AN1604">
        <v>6.4917476681338543E-2</v>
      </c>
      <c r="AO1604">
        <f t="shared" ref="AO1604:AO1667" si="334">COUNT(AP1604:AU1604)</f>
        <v>2</v>
      </c>
      <c r="AP1604" t="s">
        <v>198</v>
      </c>
      <c r="AQ1604" t="s">
        <v>198</v>
      </c>
      <c r="AR1604" t="s">
        <v>198</v>
      </c>
      <c r="AS1604">
        <v>0.97799999999999998</v>
      </c>
      <c r="AT1604" t="s">
        <v>198</v>
      </c>
      <c r="AU1604">
        <v>0.95599999999999996</v>
      </c>
      <c r="AV1604" t="s">
        <v>198</v>
      </c>
      <c r="AW1604" t="s">
        <v>198</v>
      </c>
      <c r="AX1604" t="s">
        <v>198</v>
      </c>
      <c r="BL1604">
        <f t="shared" ref="BL1604:BL1667" si="335">IFERROR(BO1604*-1,"")</f>
        <v>3.2093629709853341E-2</v>
      </c>
      <c r="BM1604" t="str">
        <f t="shared" ref="BM1604:BM1667" si="336">IFERROR(BP1604*-1,"")</f>
        <v/>
      </c>
      <c r="BN1604">
        <f t="shared" ref="BN1604:BN1667" si="337">IFERROR(BQ1604*-1,"")</f>
        <v>6.4917476681338543E-2</v>
      </c>
      <c r="BO1604">
        <v>-3.2093629709853341E-2</v>
      </c>
      <c r="BP1604" t="s">
        <v>198</v>
      </c>
      <c r="BQ1604">
        <v>-6.4917476681338543E-2</v>
      </c>
    </row>
    <row r="1605" spans="1:69" hidden="1" x14ac:dyDescent="0.25">
      <c r="A1605"/>
      <c r="B1605" t="s">
        <v>4510</v>
      </c>
      <c r="C1605" t="s">
        <v>4511</v>
      </c>
      <c r="D1605" t="s">
        <v>198</v>
      </c>
      <c r="E1605" t="s">
        <v>198</v>
      </c>
      <c r="F1605" t="s">
        <v>198</v>
      </c>
      <c r="G1605" t="s">
        <v>4512</v>
      </c>
      <c r="H1605">
        <v>35.042000000000002</v>
      </c>
      <c r="I1605">
        <v>9.76</v>
      </c>
      <c r="J1605">
        <v>323</v>
      </c>
      <c r="K1605">
        <v>5.8823529411764701</v>
      </c>
      <c r="L1605">
        <v>2</v>
      </c>
      <c r="M1605">
        <v>1</v>
      </c>
      <c r="N1605">
        <v>1</v>
      </c>
      <c r="O1605">
        <v>0</v>
      </c>
      <c r="P1605">
        <v>1</v>
      </c>
      <c r="Q1605" t="s">
        <v>198</v>
      </c>
      <c r="R1605">
        <v>0.105</v>
      </c>
      <c r="S1605">
        <v>5.2671735286712602</v>
      </c>
      <c r="T1605" s="8" t="str">
        <f t="shared" si="325"/>
        <v/>
      </c>
      <c r="U1605" s="8" t="str">
        <f t="shared" si="326"/>
        <v/>
      </c>
      <c r="V1605" s="7" t="str">
        <f t="shared" si="327"/>
        <v/>
      </c>
      <c r="W1605" t="str">
        <f t="shared" si="328"/>
        <v>n.q.</v>
      </c>
      <c r="X1605" t="str">
        <f t="shared" si="329"/>
        <v>n.q.</v>
      </c>
      <c r="Y1605" t="str">
        <f t="shared" si="330"/>
        <v>n.q.</v>
      </c>
      <c r="Z1605" t="str">
        <f t="shared" si="331"/>
        <v>n.q.</v>
      </c>
      <c r="AA1605">
        <f t="shared" si="332"/>
        <v>0</v>
      </c>
      <c r="AB1605" t="s">
        <v>198</v>
      </c>
      <c r="AC1605" t="s">
        <v>198</v>
      </c>
      <c r="AD1605" t="s">
        <v>198</v>
      </c>
      <c r="AE1605" t="s">
        <v>198</v>
      </c>
      <c r="AF1605" t="s">
        <v>198</v>
      </c>
      <c r="AG1605" t="s">
        <v>198</v>
      </c>
      <c r="AH1605">
        <f t="shared" si="333"/>
        <v>0</v>
      </c>
      <c r="AI1605" t="s">
        <v>198</v>
      </c>
      <c r="AJ1605" t="s">
        <v>198</v>
      </c>
      <c r="AK1605" t="s">
        <v>198</v>
      </c>
      <c r="AL1605" t="s">
        <v>198</v>
      </c>
      <c r="AM1605" t="s">
        <v>198</v>
      </c>
      <c r="AN1605" t="s">
        <v>198</v>
      </c>
      <c r="AO1605">
        <f t="shared" si="334"/>
        <v>0</v>
      </c>
      <c r="AP1605" t="s">
        <v>198</v>
      </c>
      <c r="AQ1605" t="s">
        <v>198</v>
      </c>
      <c r="AR1605" t="s">
        <v>198</v>
      </c>
      <c r="AS1605" t="s">
        <v>198</v>
      </c>
      <c r="AT1605" t="s">
        <v>198</v>
      </c>
      <c r="AU1605" t="s">
        <v>198</v>
      </c>
      <c r="AV1605" t="s">
        <v>199</v>
      </c>
      <c r="AW1605" t="s">
        <v>198</v>
      </c>
      <c r="AX1605" t="s">
        <v>198</v>
      </c>
      <c r="BL1605" t="str">
        <f t="shared" si="335"/>
        <v/>
      </c>
      <c r="BM1605" t="str">
        <f t="shared" si="336"/>
        <v/>
      </c>
      <c r="BN1605" t="str">
        <f t="shared" si="337"/>
        <v/>
      </c>
      <c r="BO1605" t="s">
        <v>198</v>
      </c>
      <c r="BP1605" t="s">
        <v>198</v>
      </c>
      <c r="BQ1605" t="s">
        <v>198</v>
      </c>
    </row>
    <row r="1606" spans="1:69" hidden="1" x14ac:dyDescent="0.25">
      <c r="A1606"/>
      <c r="B1606" t="s">
        <v>4513</v>
      </c>
      <c r="C1606" t="s">
        <v>4514</v>
      </c>
      <c r="D1606" t="s">
        <v>198</v>
      </c>
      <c r="E1606" t="s">
        <v>198</v>
      </c>
      <c r="F1606" t="s">
        <v>198</v>
      </c>
      <c r="G1606" t="s">
        <v>198</v>
      </c>
      <c r="H1606">
        <v>38.869</v>
      </c>
      <c r="I1606">
        <v>9.3800000000000008</v>
      </c>
      <c r="J1606">
        <v>342</v>
      </c>
      <c r="K1606">
        <v>2.9239766081871301</v>
      </c>
      <c r="L1606">
        <v>1</v>
      </c>
      <c r="M1606">
        <v>1</v>
      </c>
      <c r="N1606">
        <v>1</v>
      </c>
      <c r="O1606">
        <v>0</v>
      </c>
      <c r="P1606">
        <v>1</v>
      </c>
      <c r="Q1606" t="s">
        <v>198</v>
      </c>
      <c r="R1606">
        <v>0.13600000000000001</v>
      </c>
      <c r="S1606">
        <v>2.4586141109466602</v>
      </c>
      <c r="T1606" s="8">
        <f t="shared" si="325"/>
        <v>-0.29282410583781571</v>
      </c>
      <c r="U1606" s="8">
        <f t="shared" si="326"/>
        <v>0</v>
      </c>
      <c r="V1606" s="7" t="str">
        <f t="shared" si="327"/>
        <v/>
      </c>
      <c r="W1606" t="str">
        <f t="shared" si="328"/>
        <v>n.s.</v>
      </c>
      <c r="X1606" t="str">
        <f t="shared" si="329"/>
        <v>n.s.</v>
      </c>
      <c r="Y1606" t="str">
        <f t="shared" si="330"/>
        <v>n.s.</v>
      </c>
      <c r="Z1606" t="str">
        <f t="shared" si="331"/>
        <v>n.s.</v>
      </c>
      <c r="AA1606">
        <f t="shared" si="332"/>
        <v>1</v>
      </c>
      <c r="AB1606">
        <v>-0.29282410583781571</v>
      </c>
      <c r="AC1606" t="s">
        <v>198</v>
      </c>
      <c r="AD1606" t="s">
        <v>198</v>
      </c>
      <c r="AE1606" t="s">
        <v>198</v>
      </c>
      <c r="AF1606" t="s">
        <v>198</v>
      </c>
      <c r="AG1606" t="s">
        <v>198</v>
      </c>
      <c r="AH1606">
        <f t="shared" si="333"/>
        <v>1</v>
      </c>
      <c r="AI1606">
        <v>-0.53324238427382864</v>
      </c>
      <c r="AJ1606" t="s">
        <v>198</v>
      </c>
      <c r="AK1606" t="s">
        <v>198</v>
      </c>
      <c r="AL1606" t="s">
        <v>198</v>
      </c>
      <c r="AM1606" t="s">
        <v>198</v>
      </c>
      <c r="AN1606" t="s">
        <v>198</v>
      </c>
      <c r="AO1606">
        <f t="shared" si="334"/>
        <v>1</v>
      </c>
      <c r="AP1606">
        <v>0.69099999999999995</v>
      </c>
      <c r="AQ1606" t="s">
        <v>198</v>
      </c>
      <c r="AR1606" t="s">
        <v>198</v>
      </c>
      <c r="AS1606" t="s">
        <v>198</v>
      </c>
      <c r="AT1606" t="s">
        <v>198</v>
      </c>
      <c r="AU1606" t="s">
        <v>198</v>
      </c>
      <c r="AV1606" t="s">
        <v>198</v>
      </c>
      <c r="AW1606" t="s">
        <v>1254</v>
      </c>
      <c r="AX1606" t="s">
        <v>198</v>
      </c>
      <c r="BL1606" t="str">
        <f t="shared" si="335"/>
        <v/>
      </c>
      <c r="BM1606" t="str">
        <f t="shared" si="336"/>
        <v/>
      </c>
      <c r="BN1606" t="str">
        <f t="shared" si="337"/>
        <v/>
      </c>
      <c r="BO1606" t="s">
        <v>198</v>
      </c>
      <c r="BP1606" t="s">
        <v>198</v>
      </c>
      <c r="BQ1606" t="s">
        <v>198</v>
      </c>
    </row>
    <row r="1607" spans="1:69" hidden="1" x14ac:dyDescent="0.25">
      <c r="A1607"/>
      <c r="B1607" t="s">
        <v>4515</v>
      </c>
      <c r="C1607" t="s">
        <v>4516</v>
      </c>
      <c r="D1607" t="s">
        <v>198</v>
      </c>
      <c r="E1607" t="s">
        <v>198</v>
      </c>
      <c r="F1607" t="s">
        <v>198</v>
      </c>
      <c r="G1607" t="s">
        <v>4517</v>
      </c>
      <c r="H1607">
        <v>464.17599999999999</v>
      </c>
      <c r="I1607">
        <v>6.71</v>
      </c>
      <c r="J1607">
        <v>4355</v>
      </c>
      <c r="K1607">
        <v>0.16073478760045901</v>
      </c>
      <c r="L1607">
        <v>3</v>
      </c>
      <c r="M1607">
        <v>1</v>
      </c>
      <c r="N1607">
        <v>1</v>
      </c>
      <c r="O1607">
        <v>0</v>
      </c>
      <c r="P1607">
        <v>1</v>
      </c>
      <c r="Q1607" t="s">
        <v>198</v>
      </c>
      <c r="R1607">
        <v>1.9E-2</v>
      </c>
      <c r="S1607">
        <v>5.6543071269988996</v>
      </c>
      <c r="T1607" s="8">
        <f t="shared" si="325"/>
        <v>1.3715201085102486</v>
      </c>
      <c r="U1607" s="8">
        <f t="shared" si="326"/>
        <v>0</v>
      </c>
      <c r="V1607" s="7" t="str">
        <f t="shared" si="327"/>
        <v/>
      </c>
      <c r="W1607" t="str">
        <f t="shared" si="328"/>
        <v>n.s.</v>
      </c>
      <c r="X1607" t="str">
        <f t="shared" si="329"/>
        <v>n.s.</v>
      </c>
      <c r="Y1607" t="str">
        <f t="shared" si="330"/>
        <v>n.s.</v>
      </c>
      <c r="Z1607" t="str">
        <f t="shared" si="331"/>
        <v>n.s.</v>
      </c>
      <c r="AA1607">
        <f t="shared" si="332"/>
        <v>1</v>
      </c>
      <c r="AB1607" t="s">
        <v>198</v>
      </c>
      <c r="AC1607">
        <v>1.3715201085102486</v>
      </c>
      <c r="AD1607" t="s">
        <v>198</v>
      </c>
      <c r="AE1607" t="s">
        <v>198</v>
      </c>
      <c r="AF1607" t="s">
        <v>198</v>
      </c>
      <c r="AG1607" t="s">
        <v>198</v>
      </c>
      <c r="AH1607">
        <f t="shared" si="333"/>
        <v>1</v>
      </c>
      <c r="AI1607" t="s">
        <v>198</v>
      </c>
      <c r="AJ1607">
        <v>1.0558897581962832</v>
      </c>
      <c r="AK1607" t="s">
        <v>198</v>
      </c>
      <c r="AL1607" t="s">
        <v>198</v>
      </c>
      <c r="AM1607" t="s">
        <v>198</v>
      </c>
      <c r="AN1607" t="s">
        <v>198</v>
      </c>
      <c r="AO1607">
        <f t="shared" si="334"/>
        <v>1</v>
      </c>
      <c r="AP1607" t="s">
        <v>198</v>
      </c>
      <c r="AQ1607">
        <v>2.0790000000000002</v>
      </c>
      <c r="AR1607" t="s">
        <v>198</v>
      </c>
      <c r="AS1607" t="s">
        <v>198</v>
      </c>
      <c r="AT1607" t="s">
        <v>198</v>
      </c>
      <c r="AU1607" t="s">
        <v>198</v>
      </c>
      <c r="AV1607" t="s">
        <v>1449</v>
      </c>
      <c r="AW1607" t="s">
        <v>198</v>
      </c>
      <c r="AX1607" t="s">
        <v>198</v>
      </c>
      <c r="BL1607" t="str">
        <f t="shared" si="335"/>
        <v/>
      </c>
      <c r="BM1607" t="str">
        <f t="shared" si="336"/>
        <v/>
      </c>
      <c r="BN1607" t="str">
        <f t="shared" si="337"/>
        <v/>
      </c>
      <c r="BO1607" t="s">
        <v>198</v>
      </c>
      <c r="BP1607" t="s">
        <v>198</v>
      </c>
      <c r="BQ1607" t="s">
        <v>198</v>
      </c>
    </row>
    <row r="1608" spans="1:69" hidden="1" x14ac:dyDescent="0.25">
      <c r="A1608"/>
      <c r="B1608" t="s">
        <v>4518</v>
      </c>
      <c r="C1608" t="s">
        <v>4519</v>
      </c>
      <c r="D1608" t="s">
        <v>198</v>
      </c>
      <c r="E1608" t="s">
        <v>198</v>
      </c>
      <c r="F1608" t="s">
        <v>198</v>
      </c>
      <c r="G1608" t="s">
        <v>4520</v>
      </c>
      <c r="H1608">
        <v>152.126</v>
      </c>
      <c r="I1608">
        <v>11.15</v>
      </c>
      <c r="J1608">
        <v>1403</v>
      </c>
      <c r="K1608">
        <v>0.92658588738417702</v>
      </c>
      <c r="L1608">
        <v>2</v>
      </c>
      <c r="M1608">
        <v>1</v>
      </c>
      <c r="N1608">
        <v>1</v>
      </c>
      <c r="O1608">
        <v>0</v>
      </c>
      <c r="P1608">
        <v>1</v>
      </c>
      <c r="Q1608" t="s">
        <v>198</v>
      </c>
      <c r="R1608">
        <v>0.05</v>
      </c>
      <c r="S1608">
        <v>5.1030406951904297</v>
      </c>
      <c r="T1608" s="8">
        <f t="shared" si="325"/>
        <v>-0.44924160095183652</v>
      </c>
      <c r="U1608" s="8">
        <f t="shared" si="326"/>
        <v>0</v>
      </c>
      <c r="V1608" s="7" t="str">
        <f t="shared" si="327"/>
        <v/>
      </c>
      <c r="W1608" t="str">
        <f t="shared" si="328"/>
        <v>n.s.</v>
      </c>
      <c r="X1608" t="str">
        <f t="shared" si="329"/>
        <v>n.s.</v>
      </c>
      <c r="Y1608" t="str">
        <f t="shared" si="330"/>
        <v>n.s.</v>
      </c>
      <c r="Z1608" t="str">
        <f t="shared" si="331"/>
        <v>n.s.</v>
      </c>
      <c r="AA1608">
        <f t="shared" si="332"/>
        <v>1</v>
      </c>
      <c r="AB1608">
        <v>-0.44924160095183652</v>
      </c>
      <c r="AC1608" t="s">
        <v>198</v>
      </c>
      <c r="AD1608" t="s">
        <v>198</v>
      </c>
      <c r="AE1608" t="s">
        <v>198</v>
      </c>
      <c r="AF1608" t="s">
        <v>198</v>
      </c>
      <c r="AG1608" t="s">
        <v>198</v>
      </c>
      <c r="AH1608">
        <f t="shared" si="333"/>
        <v>1</v>
      </c>
      <c r="AI1608">
        <v>-0.68965987938784945</v>
      </c>
      <c r="AJ1608" t="s">
        <v>198</v>
      </c>
      <c r="AK1608" t="s">
        <v>198</v>
      </c>
      <c r="AL1608" t="s">
        <v>198</v>
      </c>
      <c r="AM1608" t="s">
        <v>198</v>
      </c>
      <c r="AN1608" t="s">
        <v>198</v>
      </c>
      <c r="AO1608">
        <f t="shared" si="334"/>
        <v>1</v>
      </c>
      <c r="AP1608">
        <v>0.62</v>
      </c>
      <c r="AQ1608" t="s">
        <v>198</v>
      </c>
      <c r="AR1608" t="s">
        <v>198</v>
      </c>
      <c r="AS1608" t="s">
        <v>198</v>
      </c>
      <c r="AT1608" t="s">
        <v>198</v>
      </c>
      <c r="AU1608" t="s">
        <v>198</v>
      </c>
      <c r="AV1608" t="s">
        <v>198</v>
      </c>
      <c r="AW1608" t="s">
        <v>198</v>
      </c>
      <c r="AX1608" t="s">
        <v>1437</v>
      </c>
      <c r="BL1608" t="str">
        <f t="shared" si="335"/>
        <v/>
      </c>
      <c r="BM1608" t="str">
        <f t="shared" si="336"/>
        <v/>
      </c>
      <c r="BN1608" t="str">
        <f t="shared" si="337"/>
        <v/>
      </c>
      <c r="BO1608" t="s">
        <v>198</v>
      </c>
      <c r="BP1608" t="s">
        <v>198</v>
      </c>
      <c r="BQ1608" t="s">
        <v>198</v>
      </c>
    </row>
    <row r="1609" spans="1:69" hidden="1" x14ac:dyDescent="0.25">
      <c r="A1609"/>
      <c r="B1609" t="s">
        <v>4521</v>
      </c>
      <c r="C1609" t="s">
        <v>4522</v>
      </c>
      <c r="D1609" t="s">
        <v>198</v>
      </c>
      <c r="E1609" t="s">
        <v>198</v>
      </c>
      <c r="F1609" t="s">
        <v>198</v>
      </c>
      <c r="G1609" t="s">
        <v>4523</v>
      </c>
      <c r="H1609">
        <v>96.037000000000006</v>
      </c>
      <c r="I1609">
        <v>5.33</v>
      </c>
      <c r="J1609">
        <v>843</v>
      </c>
      <c r="K1609">
        <v>1.4234875444839901</v>
      </c>
      <c r="L1609">
        <v>1</v>
      </c>
      <c r="M1609">
        <v>1</v>
      </c>
      <c r="N1609">
        <v>1</v>
      </c>
      <c r="O1609">
        <v>0</v>
      </c>
      <c r="P1609">
        <v>1</v>
      </c>
      <c r="Q1609" t="s">
        <v>198</v>
      </c>
      <c r="R1609">
        <v>5.8999999999999997E-2</v>
      </c>
      <c r="S1609">
        <v>2.2811727523803702</v>
      </c>
      <c r="T1609" s="8">
        <f t="shared" si="325"/>
        <v>0.96653531496464318</v>
      </c>
      <c r="U1609" s="8">
        <f t="shared" si="326"/>
        <v>0</v>
      </c>
      <c r="V1609" s="7" t="str">
        <f t="shared" si="327"/>
        <v/>
      </c>
      <c r="W1609" t="str">
        <f t="shared" si="328"/>
        <v>n.s.</v>
      </c>
      <c r="X1609" t="str">
        <f t="shared" si="329"/>
        <v>n.s.</v>
      </c>
      <c r="Y1609" t="str">
        <f t="shared" si="330"/>
        <v>n.s.</v>
      </c>
      <c r="Z1609" t="str">
        <f t="shared" si="331"/>
        <v>n.s.</v>
      </c>
      <c r="AA1609">
        <f t="shared" si="332"/>
        <v>1</v>
      </c>
      <c r="AB1609" t="s">
        <v>198</v>
      </c>
      <c r="AC1609" t="s">
        <v>198</v>
      </c>
      <c r="AD1609" t="s">
        <v>198</v>
      </c>
      <c r="AE1609">
        <v>0.96653531496464318</v>
      </c>
      <c r="AF1609" t="s">
        <v>198</v>
      </c>
      <c r="AG1609" t="s">
        <v>198</v>
      </c>
      <c r="AH1609">
        <f t="shared" si="333"/>
        <v>1</v>
      </c>
      <c r="AI1609" t="s">
        <v>198</v>
      </c>
      <c r="AJ1609" t="s">
        <v>198</v>
      </c>
      <c r="AK1609" t="s">
        <v>198</v>
      </c>
      <c r="AL1609">
        <v>0.56490484837990262</v>
      </c>
      <c r="AM1609" t="s">
        <v>198</v>
      </c>
      <c r="AN1609" t="s">
        <v>198</v>
      </c>
      <c r="AO1609">
        <f t="shared" si="334"/>
        <v>1</v>
      </c>
      <c r="AP1609" t="s">
        <v>198</v>
      </c>
      <c r="AQ1609" t="s">
        <v>198</v>
      </c>
      <c r="AR1609" t="s">
        <v>198</v>
      </c>
      <c r="AS1609">
        <v>0.67600000000000005</v>
      </c>
      <c r="AT1609" t="s">
        <v>198</v>
      </c>
      <c r="AU1609" t="s">
        <v>198</v>
      </c>
      <c r="AV1609" t="s">
        <v>198</v>
      </c>
      <c r="AW1609" t="s">
        <v>198</v>
      </c>
      <c r="AX1609" t="s">
        <v>1437</v>
      </c>
      <c r="BL1609">
        <f t="shared" si="335"/>
        <v>0.56490484837990262</v>
      </c>
      <c r="BM1609" t="str">
        <f t="shared" si="336"/>
        <v/>
      </c>
      <c r="BN1609" t="str">
        <f t="shared" si="337"/>
        <v/>
      </c>
      <c r="BO1609">
        <v>-0.56490484837990262</v>
      </c>
      <c r="BP1609" t="s">
        <v>198</v>
      </c>
      <c r="BQ1609" t="s">
        <v>198</v>
      </c>
    </row>
    <row r="1610" spans="1:69" hidden="1" x14ac:dyDescent="0.25">
      <c r="A1610"/>
      <c r="B1610" t="s">
        <v>4524</v>
      </c>
      <c r="C1610" t="s">
        <v>4525</v>
      </c>
      <c r="D1610" t="s">
        <v>198</v>
      </c>
      <c r="E1610" t="s">
        <v>198</v>
      </c>
      <c r="F1610" t="s">
        <v>198</v>
      </c>
      <c r="G1610" t="s">
        <v>198</v>
      </c>
      <c r="H1610">
        <v>19.891999999999999</v>
      </c>
      <c r="I1610">
        <v>9.1300000000000008</v>
      </c>
      <c r="J1610">
        <v>181</v>
      </c>
      <c r="K1610">
        <v>6.6298342541436499</v>
      </c>
      <c r="L1610">
        <v>3</v>
      </c>
      <c r="M1610">
        <v>1</v>
      </c>
      <c r="N1610">
        <v>1</v>
      </c>
      <c r="O1610">
        <v>0</v>
      </c>
      <c r="P1610">
        <v>1</v>
      </c>
      <c r="Q1610" t="s">
        <v>198</v>
      </c>
      <c r="R1610">
        <v>0.23300000000000001</v>
      </c>
      <c r="S1610">
        <v>5.6652926206588701</v>
      </c>
      <c r="T1610" s="8">
        <f t="shared" si="325"/>
        <v>-2.9637085817298239</v>
      </c>
      <c r="U1610" s="8">
        <f t="shared" si="326"/>
        <v>3.63610327533888</v>
      </c>
      <c r="V1610" s="7">
        <f t="shared" si="327"/>
        <v>0.13453291193612971</v>
      </c>
      <c r="W1610" t="str">
        <f t="shared" si="328"/>
        <v>n.s.</v>
      </c>
      <c r="X1610" t="str">
        <f t="shared" si="329"/>
        <v>n.s.</v>
      </c>
      <c r="Y1610" t="str">
        <f t="shared" si="330"/>
        <v>n.s.</v>
      </c>
      <c r="Z1610" t="str">
        <f t="shared" si="331"/>
        <v>n.s.</v>
      </c>
      <c r="AA1610">
        <f t="shared" si="332"/>
        <v>2</v>
      </c>
      <c r="AB1610" t="s">
        <v>198</v>
      </c>
      <c r="AC1610" t="s">
        <v>198</v>
      </c>
      <c r="AD1610">
        <v>0.67239469360905602</v>
      </c>
      <c r="AE1610" t="s">
        <v>198</v>
      </c>
      <c r="AF1610" t="s">
        <v>198</v>
      </c>
      <c r="AG1610">
        <v>-6.5998118570687039</v>
      </c>
      <c r="AH1610">
        <f t="shared" si="333"/>
        <v>2</v>
      </c>
      <c r="AI1610" t="s">
        <v>198</v>
      </c>
      <c r="AJ1610" t="s">
        <v>198</v>
      </c>
      <c r="AK1610">
        <v>0.55679724659274321</v>
      </c>
      <c r="AL1610" t="s">
        <v>198</v>
      </c>
      <c r="AM1610" t="s">
        <v>198</v>
      </c>
      <c r="AN1610">
        <v>-6.6438561897747253</v>
      </c>
      <c r="AO1610">
        <f t="shared" si="334"/>
        <v>2</v>
      </c>
      <c r="AP1610" t="s">
        <v>198</v>
      </c>
      <c r="AQ1610" t="s">
        <v>198</v>
      </c>
      <c r="AR1610">
        <v>1.4710000000000001</v>
      </c>
      <c r="AS1610" t="s">
        <v>198</v>
      </c>
      <c r="AT1610" t="s">
        <v>198</v>
      </c>
      <c r="AU1610">
        <v>100</v>
      </c>
      <c r="AV1610" t="s">
        <v>198</v>
      </c>
      <c r="AW1610" t="s">
        <v>198</v>
      </c>
      <c r="AX1610" t="s">
        <v>198</v>
      </c>
      <c r="BL1610" t="str">
        <f t="shared" si="335"/>
        <v/>
      </c>
      <c r="BM1610" t="str">
        <f t="shared" si="336"/>
        <v/>
      </c>
      <c r="BN1610">
        <f t="shared" si="337"/>
        <v>-6.6438561897747253</v>
      </c>
      <c r="BO1610" t="s">
        <v>198</v>
      </c>
      <c r="BP1610" t="s">
        <v>198</v>
      </c>
      <c r="BQ1610">
        <v>6.6438561897747253</v>
      </c>
    </row>
    <row r="1611" spans="1:69" hidden="1" x14ac:dyDescent="0.25">
      <c r="A1611"/>
      <c r="B1611" t="s">
        <v>4526</v>
      </c>
      <c r="C1611" t="s">
        <v>4527</v>
      </c>
      <c r="D1611" t="s">
        <v>198</v>
      </c>
      <c r="E1611" t="s">
        <v>198</v>
      </c>
      <c r="F1611" t="s">
        <v>198</v>
      </c>
      <c r="G1611" t="s">
        <v>4528</v>
      </c>
      <c r="H1611">
        <v>20.75</v>
      </c>
      <c r="I1611">
        <v>11.31</v>
      </c>
      <c r="J1611">
        <v>184</v>
      </c>
      <c r="K1611">
        <v>4.3478260869565197</v>
      </c>
      <c r="L1611">
        <v>4</v>
      </c>
      <c r="M1611">
        <v>1</v>
      </c>
      <c r="N1611">
        <v>1</v>
      </c>
      <c r="O1611">
        <v>0</v>
      </c>
      <c r="P1611">
        <v>1</v>
      </c>
      <c r="Q1611" t="s">
        <v>198</v>
      </c>
      <c r="R1611">
        <v>0.58499999999999996</v>
      </c>
      <c r="S1611">
        <v>1.7856258153915401</v>
      </c>
      <c r="T1611" s="8">
        <f t="shared" si="325"/>
        <v>0.49457156599831698</v>
      </c>
      <c r="U1611" s="8">
        <f t="shared" si="326"/>
        <v>0.27198283008305496</v>
      </c>
      <c r="V1611" s="7">
        <f t="shared" si="327"/>
        <v>5.6889784131769813E-3</v>
      </c>
      <c r="W1611" t="str">
        <f t="shared" si="328"/>
        <v>n.s.</v>
      </c>
      <c r="X1611" t="str">
        <f t="shared" si="329"/>
        <v>n.s.</v>
      </c>
      <c r="Y1611" t="str">
        <f t="shared" si="330"/>
        <v>n.s.</v>
      </c>
      <c r="Z1611" t="str">
        <f t="shared" si="331"/>
        <v>n.s.</v>
      </c>
      <c r="AA1611">
        <f t="shared" si="332"/>
        <v>3</v>
      </c>
      <c r="AB1611" t="s">
        <v>198</v>
      </c>
      <c r="AC1611" t="s">
        <v>198</v>
      </c>
      <c r="AD1611" t="s">
        <v>198</v>
      </c>
      <c r="AE1611">
        <v>0.87556165491715299</v>
      </c>
      <c r="AF1611">
        <v>0.34986848479878796</v>
      </c>
      <c r="AG1611">
        <v>0.25828455827901015</v>
      </c>
      <c r="AH1611">
        <f t="shared" si="333"/>
        <v>3</v>
      </c>
      <c r="AI1611" t="s">
        <v>198</v>
      </c>
      <c r="AJ1611" t="s">
        <v>198</v>
      </c>
      <c r="AK1611" t="s">
        <v>198</v>
      </c>
      <c r="AL1611">
        <v>0.47393118833241243</v>
      </c>
      <c r="AM1611">
        <v>0.15200309344504997</v>
      </c>
      <c r="AN1611">
        <v>0.21424022557298891</v>
      </c>
      <c r="AO1611">
        <f t="shared" si="334"/>
        <v>3</v>
      </c>
      <c r="AP1611" t="s">
        <v>198</v>
      </c>
      <c r="AQ1611" t="s">
        <v>198</v>
      </c>
      <c r="AR1611" t="s">
        <v>198</v>
      </c>
      <c r="AS1611">
        <v>0.72</v>
      </c>
      <c r="AT1611">
        <v>0.9</v>
      </c>
      <c r="AU1611">
        <v>0.86199999999999999</v>
      </c>
      <c r="AV1611" t="s">
        <v>1364</v>
      </c>
      <c r="AW1611" t="s">
        <v>1254</v>
      </c>
      <c r="AX1611" t="s">
        <v>571</v>
      </c>
      <c r="BL1611">
        <f t="shared" si="335"/>
        <v>0.47393118833241243</v>
      </c>
      <c r="BM1611">
        <f t="shared" si="336"/>
        <v>0.15200309344504997</v>
      </c>
      <c r="BN1611">
        <f t="shared" si="337"/>
        <v>0.21424022557298891</v>
      </c>
      <c r="BO1611">
        <v>-0.47393118833241243</v>
      </c>
      <c r="BP1611">
        <v>-0.15200309344504997</v>
      </c>
      <c r="BQ1611">
        <v>-0.21424022557298891</v>
      </c>
    </row>
    <row r="1612" spans="1:69" hidden="1" x14ac:dyDescent="0.25">
      <c r="A1612"/>
      <c r="B1612" t="s">
        <v>4529</v>
      </c>
      <c r="C1612" t="s">
        <v>4530</v>
      </c>
      <c r="D1612" t="s">
        <v>198</v>
      </c>
      <c r="E1612" t="s">
        <v>198</v>
      </c>
      <c r="F1612" t="s">
        <v>198</v>
      </c>
      <c r="G1612" t="s">
        <v>4531</v>
      </c>
      <c r="H1612">
        <v>65.884</v>
      </c>
      <c r="I1612">
        <v>8.82</v>
      </c>
      <c r="J1612">
        <v>634</v>
      </c>
      <c r="K1612">
        <v>1.5772870662460601</v>
      </c>
      <c r="L1612">
        <v>3</v>
      </c>
      <c r="M1612">
        <v>1</v>
      </c>
      <c r="N1612">
        <v>1</v>
      </c>
      <c r="O1612">
        <v>0</v>
      </c>
      <c r="P1612">
        <v>1</v>
      </c>
      <c r="Q1612" t="s">
        <v>198</v>
      </c>
      <c r="R1612">
        <v>0.10100000000000001</v>
      </c>
      <c r="S1612">
        <v>7.4516980648040798</v>
      </c>
      <c r="T1612" s="8">
        <f t="shared" si="325"/>
        <v>-0.20651012602190508</v>
      </c>
      <c r="U1612" s="8">
        <f t="shared" si="326"/>
        <v>0.20459449350533082</v>
      </c>
      <c r="V1612" s="7">
        <f t="shared" si="327"/>
        <v>6.5594847501057083E-2</v>
      </c>
      <c r="W1612" t="str">
        <f t="shared" si="328"/>
        <v>n.s.</v>
      </c>
      <c r="X1612" t="str">
        <f t="shared" si="329"/>
        <v>n.s.</v>
      </c>
      <c r="Y1612" t="str">
        <f t="shared" si="330"/>
        <v>n.s.</v>
      </c>
      <c r="Z1612" t="str">
        <f t="shared" si="331"/>
        <v>n.s.</v>
      </c>
      <c r="AA1612">
        <f t="shared" si="332"/>
        <v>3</v>
      </c>
      <c r="AB1612">
        <v>-8.3314313298097242E-2</v>
      </c>
      <c r="AC1612" t="s">
        <v>198</v>
      </c>
      <c r="AD1612">
        <v>-0.49483574122096158</v>
      </c>
      <c r="AE1612" t="s">
        <v>198</v>
      </c>
      <c r="AF1612" t="s">
        <v>198</v>
      </c>
      <c r="AG1612">
        <v>-4.138032354665646E-2</v>
      </c>
      <c r="AH1612">
        <f t="shared" si="333"/>
        <v>3</v>
      </c>
      <c r="AI1612">
        <v>-0.32373259173411018</v>
      </c>
      <c r="AJ1612" t="s">
        <v>198</v>
      </c>
      <c r="AK1612">
        <v>-0.61043318823727433</v>
      </c>
      <c r="AL1612" t="s">
        <v>198</v>
      </c>
      <c r="AM1612" t="s">
        <v>198</v>
      </c>
      <c r="AN1612">
        <v>-8.5424656252677672E-2</v>
      </c>
      <c r="AO1612">
        <f t="shared" si="334"/>
        <v>3</v>
      </c>
      <c r="AP1612">
        <v>0.79900000000000004</v>
      </c>
      <c r="AQ1612" t="s">
        <v>198</v>
      </c>
      <c r="AR1612">
        <v>0.65500000000000003</v>
      </c>
      <c r="AS1612" t="s">
        <v>198</v>
      </c>
      <c r="AT1612" t="s">
        <v>198</v>
      </c>
      <c r="AU1612">
        <v>1.0609999999999999</v>
      </c>
      <c r="AV1612" t="s">
        <v>198</v>
      </c>
      <c r="AW1612" t="s">
        <v>198</v>
      </c>
      <c r="AX1612" t="s">
        <v>198</v>
      </c>
      <c r="BL1612" t="str">
        <f t="shared" si="335"/>
        <v/>
      </c>
      <c r="BM1612" t="str">
        <f t="shared" si="336"/>
        <v/>
      </c>
      <c r="BN1612">
        <f t="shared" si="337"/>
        <v>-8.5424656252677672E-2</v>
      </c>
      <c r="BO1612" t="s">
        <v>198</v>
      </c>
      <c r="BP1612" t="s">
        <v>198</v>
      </c>
      <c r="BQ1612">
        <v>8.5424656252677672E-2</v>
      </c>
    </row>
    <row r="1613" spans="1:69" hidden="1" x14ac:dyDescent="0.25">
      <c r="A1613"/>
      <c r="B1613" t="s">
        <v>4532</v>
      </c>
      <c r="C1613" t="s">
        <v>4533</v>
      </c>
      <c r="D1613" t="s">
        <v>198</v>
      </c>
      <c r="E1613" t="s">
        <v>198</v>
      </c>
      <c r="F1613" t="s">
        <v>198</v>
      </c>
      <c r="G1613" t="s">
        <v>198</v>
      </c>
      <c r="H1613">
        <v>64.007000000000005</v>
      </c>
      <c r="I1613">
        <v>4.7300000000000004</v>
      </c>
      <c r="J1613">
        <v>600</v>
      </c>
      <c r="K1613">
        <v>2.3333333333333299</v>
      </c>
      <c r="L1613">
        <v>5</v>
      </c>
      <c r="M1613">
        <v>1</v>
      </c>
      <c r="N1613">
        <v>1</v>
      </c>
      <c r="O1613">
        <v>0</v>
      </c>
      <c r="P1613">
        <v>1</v>
      </c>
      <c r="Q1613" t="s">
        <v>198</v>
      </c>
      <c r="R1613">
        <v>9.2999999999999999E-2</v>
      </c>
      <c r="S1613">
        <v>13.912607431411701</v>
      </c>
      <c r="T1613" s="8" t="str">
        <f t="shared" si="325"/>
        <v/>
      </c>
      <c r="U1613" s="8" t="str">
        <f t="shared" si="326"/>
        <v/>
      </c>
      <c r="V1613" s="7" t="str">
        <f t="shared" si="327"/>
        <v/>
      </c>
      <c r="W1613" t="str">
        <f t="shared" si="328"/>
        <v>n.q.</v>
      </c>
      <c r="X1613" t="str">
        <f t="shared" si="329"/>
        <v>n.q.</v>
      </c>
      <c r="Y1613" t="str">
        <f t="shared" si="330"/>
        <v>n.q.</v>
      </c>
      <c r="Z1613" t="str">
        <f t="shared" si="331"/>
        <v>n.q.</v>
      </c>
      <c r="AA1613">
        <f t="shared" si="332"/>
        <v>0</v>
      </c>
      <c r="AB1613" t="s">
        <v>198</v>
      </c>
      <c r="AC1613" t="s">
        <v>198</v>
      </c>
      <c r="AD1613" t="s">
        <v>198</v>
      </c>
      <c r="AE1613" t="s">
        <v>198</v>
      </c>
      <c r="AF1613" t="s">
        <v>198</v>
      </c>
      <c r="AG1613" t="s">
        <v>198</v>
      </c>
      <c r="AH1613">
        <f t="shared" si="333"/>
        <v>0</v>
      </c>
      <c r="AI1613" t="s">
        <v>198</v>
      </c>
      <c r="AJ1613" t="s">
        <v>198</v>
      </c>
      <c r="AK1613" t="s">
        <v>198</v>
      </c>
      <c r="AL1613" t="s">
        <v>198</v>
      </c>
      <c r="AM1613" t="s">
        <v>198</v>
      </c>
      <c r="AN1613" t="s">
        <v>198</v>
      </c>
      <c r="AO1613">
        <f t="shared" si="334"/>
        <v>0</v>
      </c>
      <c r="AP1613" t="s">
        <v>198</v>
      </c>
      <c r="AQ1613" t="s">
        <v>198</v>
      </c>
      <c r="AR1613" t="s">
        <v>198</v>
      </c>
      <c r="AS1613" t="s">
        <v>198</v>
      </c>
      <c r="AT1613" t="s">
        <v>198</v>
      </c>
      <c r="AU1613" t="s">
        <v>198</v>
      </c>
      <c r="AV1613" t="s">
        <v>198</v>
      </c>
      <c r="AW1613" t="s">
        <v>198</v>
      </c>
      <c r="AX1613" t="s">
        <v>198</v>
      </c>
      <c r="BL1613" t="str">
        <f t="shared" si="335"/>
        <v/>
      </c>
      <c r="BM1613" t="str">
        <f t="shared" si="336"/>
        <v/>
      </c>
      <c r="BN1613" t="str">
        <f t="shared" si="337"/>
        <v/>
      </c>
      <c r="BO1613" t="s">
        <v>198</v>
      </c>
      <c r="BP1613" t="s">
        <v>198</v>
      </c>
      <c r="BQ1613" t="s">
        <v>198</v>
      </c>
    </row>
    <row r="1614" spans="1:69" hidden="1" x14ac:dyDescent="0.25">
      <c r="A1614"/>
      <c r="B1614" t="s">
        <v>4534</v>
      </c>
      <c r="C1614" t="s">
        <v>4535</v>
      </c>
      <c r="D1614" t="s">
        <v>198</v>
      </c>
      <c r="E1614" t="s">
        <v>198</v>
      </c>
      <c r="F1614" t="s">
        <v>198</v>
      </c>
      <c r="G1614" t="s">
        <v>4536</v>
      </c>
      <c r="H1614">
        <v>44.261000000000003</v>
      </c>
      <c r="I1614">
        <v>5.52</v>
      </c>
      <c r="J1614">
        <v>412</v>
      </c>
      <c r="K1614">
        <v>4.1262135922330101</v>
      </c>
      <c r="L1614">
        <v>1</v>
      </c>
      <c r="M1614">
        <v>1</v>
      </c>
      <c r="N1614">
        <v>1</v>
      </c>
      <c r="O1614">
        <v>0</v>
      </c>
      <c r="P1614">
        <v>1</v>
      </c>
      <c r="Q1614" t="s">
        <v>198</v>
      </c>
      <c r="R1614">
        <v>0.16600000000000001</v>
      </c>
      <c r="S1614">
        <v>3.4833619594574001</v>
      </c>
      <c r="T1614" s="8">
        <f t="shared" si="325"/>
        <v>0.70207883406165128</v>
      </c>
      <c r="U1614" s="8">
        <f t="shared" si="326"/>
        <v>0</v>
      </c>
      <c r="V1614" s="7" t="str">
        <f t="shared" si="327"/>
        <v/>
      </c>
      <c r="W1614" t="str">
        <f t="shared" si="328"/>
        <v>n.s.</v>
      </c>
      <c r="X1614" t="str">
        <f t="shared" si="329"/>
        <v>n.s.</v>
      </c>
      <c r="Y1614" t="str">
        <f t="shared" si="330"/>
        <v>n.s.</v>
      </c>
      <c r="Z1614" t="str">
        <f t="shared" si="331"/>
        <v>n.s.</v>
      </c>
      <c r="AA1614">
        <f t="shared" si="332"/>
        <v>1</v>
      </c>
      <c r="AB1614" t="s">
        <v>198</v>
      </c>
      <c r="AC1614" t="s">
        <v>198</v>
      </c>
      <c r="AD1614" t="s">
        <v>198</v>
      </c>
      <c r="AE1614">
        <v>0.70207883406165128</v>
      </c>
      <c r="AF1614" t="s">
        <v>198</v>
      </c>
      <c r="AG1614" t="s">
        <v>198</v>
      </c>
      <c r="AH1614">
        <f t="shared" si="333"/>
        <v>1</v>
      </c>
      <c r="AI1614" t="s">
        <v>198</v>
      </c>
      <c r="AJ1614" t="s">
        <v>198</v>
      </c>
      <c r="AK1614" t="s">
        <v>198</v>
      </c>
      <c r="AL1614">
        <v>0.30044836747691073</v>
      </c>
      <c r="AM1614" t="s">
        <v>198</v>
      </c>
      <c r="AN1614" t="s">
        <v>198</v>
      </c>
      <c r="AO1614">
        <f t="shared" si="334"/>
        <v>1</v>
      </c>
      <c r="AP1614" t="s">
        <v>198</v>
      </c>
      <c r="AQ1614" t="s">
        <v>198</v>
      </c>
      <c r="AR1614" t="s">
        <v>198</v>
      </c>
      <c r="AS1614">
        <v>0.81200000000000006</v>
      </c>
      <c r="AT1614" t="s">
        <v>198</v>
      </c>
      <c r="AU1614" t="s">
        <v>198</v>
      </c>
      <c r="AV1614" t="s">
        <v>1364</v>
      </c>
      <c r="AW1614" t="s">
        <v>1254</v>
      </c>
      <c r="AX1614" t="s">
        <v>571</v>
      </c>
      <c r="BL1614">
        <f t="shared" si="335"/>
        <v>0.30044836747691073</v>
      </c>
      <c r="BM1614" t="str">
        <f t="shared" si="336"/>
        <v/>
      </c>
      <c r="BN1614" t="str">
        <f t="shared" si="337"/>
        <v/>
      </c>
      <c r="BO1614">
        <v>-0.30044836747691073</v>
      </c>
      <c r="BP1614" t="s">
        <v>198</v>
      </c>
      <c r="BQ1614" t="s">
        <v>198</v>
      </c>
    </row>
    <row r="1615" spans="1:69" x14ac:dyDescent="0.25">
      <c r="B1615" t="s">
        <v>4537</v>
      </c>
      <c r="C1615" t="s">
        <v>4538</v>
      </c>
      <c r="D1615" t="s">
        <v>198</v>
      </c>
      <c r="E1615" t="s">
        <v>198</v>
      </c>
      <c r="F1615" t="s">
        <v>198</v>
      </c>
      <c r="G1615" t="s">
        <v>4539</v>
      </c>
      <c r="H1615">
        <v>414.98500000000001</v>
      </c>
      <c r="I1615">
        <v>6.34</v>
      </c>
      <c r="J1615">
        <v>3878</v>
      </c>
      <c r="K1615">
        <v>0.180505415162455</v>
      </c>
      <c r="L1615">
        <v>13</v>
      </c>
      <c r="M1615">
        <v>1</v>
      </c>
      <c r="N1615">
        <v>1</v>
      </c>
      <c r="O1615">
        <v>0</v>
      </c>
      <c r="P1615">
        <v>1</v>
      </c>
      <c r="Q1615" t="s">
        <v>198</v>
      </c>
      <c r="R1615">
        <v>2.1999999999999999E-2</v>
      </c>
      <c r="S1615">
        <v>16.422995209693902</v>
      </c>
      <c r="T1615" s="8">
        <f t="shared" si="325"/>
        <v>0.15200141152215241</v>
      </c>
      <c r="U1615" s="8">
        <f t="shared" si="326"/>
        <v>0.21778045690923686</v>
      </c>
      <c r="V1615" s="7">
        <f t="shared" si="327"/>
        <v>0.15640443279167229</v>
      </c>
      <c r="W1615" t="str">
        <f t="shared" si="328"/>
        <v>n.s.</v>
      </c>
      <c r="X1615" t="str">
        <f t="shared" si="329"/>
        <v>n.s.</v>
      </c>
      <c r="Y1615" t="str">
        <f t="shared" si="330"/>
        <v>n.s.</v>
      </c>
      <c r="Z1615" t="str">
        <f t="shared" si="331"/>
        <v>n.s.</v>
      </c>
      <c r="AA1615">
        <f t="shared" si="332"/>
        <v>5</v>
      </c>
      <c r="AB1615">
        <v>0.55308345199440734</v>
      </c>
      <c r="AC1615">
        <v>0.12133553515247672</v>
      </c>
      <c r="AD1615">
        <v>5.8205783127976078E-2</v>
      </c>
      <c r="AE1615">
        <v>0.13259732012950354</v>
      </c>
      <c r="AF1615" t="s">
        <v>198</v>
      </c>
      <c r="AG1615">
        <v>-0.10521503279360167</v>
      </c>
      <c r="AH1615">
        <f t="shared" si="333"/>
        <v>5</v>
      </c>
      <c r="AI1615">
        <v>0.3126651735583944</v>
      </c>
      <c r="AJ1615">
        <v>-0.19429481516148869</v>
      </c>
      <c r="AK1615">
        <v>-5.7391663888336684E-2</v>
      </c>
      <c r="AL1615">
        <v>-0.26903314645523702</v>
      </c>
      <c r="AM1615" t="s">
        <v>198</v>
      </c>
      <c r="AN1615">
        <v>-0.14925936549962288</v>
      </c>
      <c r="AO1615">
        <f t="shared" si="334"/>
        <v>5</v>
      </c>
      <c r="AP1615">
        <v>1.242</v>
      </c>
      <c r="AQ1615">
        <v>0.874</v>
      </c>
      <c r="AR1615">
        <v>0.96099999999999997</v>
      </c>
      <c r="AS1615">
        <v>1.2050000000000001</v>
      </c>
      <c r="AT1615" t="s">
        <v>198</v>
      </c>
      <c r="AU1615">
        <v>1.109</v>
      </c>
      <c r="AV1615" t="s">
        <v>198</v>
      </c>
      <c r="AW1615" t="s">
        <v>198</v>
      </c>
      <c r="AX1615" t="s">
        <v>960</v>
      </c>
      <c r="BL1615">
        <f t="shared" si="335"/>
        <v>-0.26903314645523702</v>
      </c>
      <c r="BM1615" t="str">
        <f t="shared" si="336"/>
        <v/>
      </c>
      <c r="BN1615">
        <f t="shared" si="337"/>
        <v>-0.14925936549962288</v>
      </c>
      <c r="BO1615">
        <v>0.26903314645523702</v>
      </c>
      <c r="BP1615" t="s">
        <v>198</v>
      </c>
      <c r="BQ1615">
        <v>0.14925936549962288</v>
      </c>
    </row>
    <row r="1616" spans="1:69" hidden="1" x14ac:dyDescent="0.25">
      <c r="A1616"/>
      <c r="B1616" t="s">
        <v>4540</v>
      </c>
      <c r="C1616" t="s">
        <v>4541</v>
      </c>
      <c r="D1616" t="s">
        <v>198</v>
      </c>
      <c r="E1616" t="s">
        <v>198</v>
      </c>
      <c r="F1616" t="s">
        <v>198</v>
      </c>
      <c r="G1616" t="s">
        <v>120</v>
      </c>
      <c r="H1616">
        <v>256.50700000000001</v>
      </c>
      <c r="I1616">
        <v>8.16</v>
      </c>
      <c r="J1616">
        <v>2503</v>
      </c>
      <c r="K1616">
        <v>0.479424690371554</v>
      </c>
      <c r="L1616">
        <v>1</v>
      </c>
      <c r="M1616">
        <v>1</v>
      </c>
      <c r="N1616">
        <v>1</v>
      </c>
      <c r="O1616">
        <v>0</v>
      </c>
      <c r="P1616">
        <v>1</v>
      </c>
      <c r="Q1616" t="s">
        <v>198</v>
      </c>
      <c r="R1616">
        <v>1.7999999999999999E-2</v>
      </c>
      <c r="S1616">
        <v>2.0852239131927499</v>
      </c>
      <c r="T1616" s="8" t="str">
        <f t="shared" si="325"/>
        <v/>
      </c>
      <c r="U1616" s="8" t="str">
        <f t="shared" si="326"/>
        <v/>
      </c>
      <c r="V1616" s="7" t="str">
        <f t="shared" si="327"/>
        <v/>
      </c>
      <c r="W1616" t="str">
        <f t="shared" si="328"/>
        <v>n.q.</v>
      </c>
      <c r="X1616" t="str">
        <f t="shared" si="329"/>
        <v>n.q.</v>
      </c>
      <c r="Y1616" t="str">
        <f t="shared" si="330"/>
        <v>n.q.</v>
      </c>
      <c r="Z1616" t="str">
        <f t="shared" si="331"/>
        <v>n.q.</v>
      </c>
      <c r="AA1616">
        <f t="shared" si="332"/>
        <v>0</v>
      </c>
      <c r="AB1616" t="s">
        <v>198</v>
      </c>
      <c r="AC1616" t="s">
        <v>198</v>
      </c>
      <c r="AD1616" t="s">
        <v>198</v>
      </c>
      <c r="AE1616" t="s">
        <v>198</v>
      </c>
      <c r="AF1616" t="s">
        <v>198</v>
      </c>
      <c r="AG1616" t="s">
        <v>198</v>
      </c>
      <c r="AH1616">
        <f t="shared" si="333"/>
        <v>0</v>
      </c>
      <c r="AI1616" t="s">
        <v>198</v>
      </c>
      <c r="AJ1616" t="s">
        <v>198</v>
      </c>
      <c r="AK1616" t="s">
        <v>198</v>
      </c>
      <c r="AL1616" t="s">
        <v>198</v>
      </c>
      <c r="AM1616" t="s">
        <v>198</v>
      </c>
      <c r="AN1616" t="s">
        <v>198</v>
      </c>
      <c r="AO1616">
        <f t="shared" si="334"/>
        <v>0</v>
      </c>
      <c r="AP1616" t="s">
        <v>198</v>
      </c>
      <c r="AQ1616" t="s">
        <v>198</v>
      </c>
      <c r="AR1616" t="s">
        <v>198</v>
      </c>
      <c r="AS1616" t="s">
        <v>198</v>
      </c>
      <c r="AT1616" t="s">
        <v>198</v>
      </c>
      <c r="AU1616" t="s">
        <v>198</v>
      </c>
      <c r="AV1616" t="s">
        <v>1449</v>
      </c>
      <c r="AW1616" t="s">
        <v>198</v>
      </c>
      <c r="AX1616" t="s">
        <v>198</v>
      </c>
      <c r="BL1616" t="str">
        <f t="shared" si="335"/>
        <v/>
      </c>
      <c r="BM1616" t="str">
        <f t="shared" si="336"/>
        <v/>
      </c>
      <c r="BN1616" t="str">
        <f t="shared" si="337"/>
        <v/>
      </c>
      <c r="BO1616" t="s">
        <v>198</v>
      </c>
      <c r="BP1616" t="s">
        <v>198</v>
      </c>
      <c r="BQ1616" t="s">
        <v>198</v>
      </c>
    </row>
    <row r="1617" spans="1:69" hidden="1" x14ac:dyDescent="0.25">
      <c r="A1617"/>
      <c r="B1617" t="s">
        <v>4542</v>
      </c>
      <c r="C1617" t="s">
        <v>4543</v>
      </c>
      <c r="D1617" t="s">
        <v>198</v>
      </c>
      <c r="E1617" t="s">
        <v>198</v>
      </c>
      <c r="F1617" t="s">
        <v>198</v>
      </c>
      <c r="G1617" t="s">
        <v>4544</v>
      </c>
      <c r="H1617">
        <v>140.59299999999999</v>
      </c>
      <c r="I1617">
        <v>8.4700000000000006</v>
      </c>
      <c r="J1617">
        <v>1286</v>
      </c>
      <c r="K1617">
        <v>1.0108864696734099</v>
      </c>
      <c r="L1617">
        <v>1</v>
      </c>
      <c r="M1617">
        <v>1</v>
      </c>
      <c r="N1617">
        <v>1</v>
      </c>
      <c r="O1617">
        <v>0</v>
      </c>
      <c r="P1617">
        <v>1</v>
      </c>
      <c r="Q1617" t="s">
        <v>198</v>
      </c>
      <c r="R1617">
        <v>2.9000000000000001E-2</v>
      </c>
      <c r="S1617">
        <v>3.19947409629822</v>
      </c>
      <c r="T1617" s="8" t="str">
        <f t="shared" si="325"/>
        <v/>
      </c>
      <c r="U1617" s="8" t="str">
        <f t="shared" si="326"/>
        <v/>
      </c>
      <c r="V1617" s="7" t="str">
        <f t="shared" si="327"/>
        <v/>
      </c>
      <c r="W1617" t="str">
        <f t="shared" si="328"/>
        <v>n.q.</v>
      </c>
      <c r="X1617" t="str">
        <f t="shared" si="329"/>
        <v>n.q.</v>
      </c>
      <c r="Y1617" t="str">
        <f t="shared" si="330"/>
        <v>n.q.</v>
      </c>
      <c r="Z1617" t="str">
        <f t="shared" si="331"/>
        <v>n.q.</v>
      </c>
      <c r="AA1617">
        <f t="shared" si="332"/>
        <v>0</v>
      </c>
      <c r="AB1617" t="s">
        <v>198</v>
      </c>
      <c r="AC1617" t="s">
        <v>198</v>
      </c>
      <c r="AD1617" t="s">
        <v>198</v>
      </c>
      <c r="AE1617" t="s">
        <v>198</v>
      </c>
      <c r="AF1617" t="s">
        <v>198</v>
      </c>
      <c r="AG1617" t="s">
        <v>198</v>
      </c>
      <c r="AH1617">
        <f t="shared" si="333"/>
        <v>0</v>
      </c>
      <c r="AI1617" t="s">
        <v>198</v>
      </c>
      <c r="AJ1617" t="s">
        <v>198</v>
      </c>
      <c r="AK1617" t="s">
        <v>198</v>
      </c>
      <c r="AL1617" t="s">
        <v>198</v>
      </c>
      <c r="AM1617" t="s">
        <v>198</v>
      </c>
      <c r="AN1617" t="s">
        <v>198</v>
      </c>
      <c r="AO1617">
        <f t="shared" si="334"/>
        <v>0</v>
      </c>
      <c r="AP1617" t="s">
        <v>198</v>
      </c>
      <c r="AQ1617" t="s">
        <v>198</v>
      </c>
      <c r="AR1617" t="s">
        <v>198</v>
      </c>
      <c r="AS1617" t="s">
        <v>198</v>
      </c>
      <c r="AT1617" t="s">
        <v>198</v>
      </c>
      <c r="AU1617" t="s">
        <v>198</v>
      </c>
      <c r="AV1617" t="s">
        <v>199</v>
      </c>
      <c r="AW1617" t="s">
        <v>1254</v>
      </c>
      <c r="AX1617" t="s">
        <v>209</v>
      </c>
      <c r="BL1617" t="str">
        <f t="shared" si="335"/>
        <v/>
      </c>
      <c r="BM1617" t="str">
        <f t="shared" si="336"/>
        <v/>
      </c>
      <c r="BN1617" t="str">
        <f t="shared" si="337"/>
        <v/>
      </c>
      <c r="BO1617" t="s">
        <v>198</v>
      </c>
      <c r="BP1617" t="s">
        <v>198</v>
      </c>
      <c r="BQ1617" t="s">
        <v>198</v>
      </c>
    </row>
    <row r="1618" spans="1:69" hidden="1" x14ac:dyDescent="0.25">
      <c r="A1618"/>
      <c r="B1618" t="s">
        <v>4545</v>
      </c>
      <c r="C1618" t="s">
        <v>4546</v>
      </c>
      <c r="D1618" t="s">
        <v>198</v>
      </c>
      <c r="E1618" t="s">
        <v>198</v>
      </c>
      <c r="F1618" t="s">
        <v>198</v>
      </c>
      <c r="G1618" t="s">
        <v>4547</v>
      </c>
      <c r="H1618">
        <v>116.642</v>
      </c>
      <c r="I1618">
        <v>5.31</v>
      </c>
      <c r="J1618">
        <v>1073</v>
      </c>
      <c r="K1618">
        <v>1.3979496738117401</v>
      </c>
      <c r="L1618">
        <v>3</v>
      </c>
      <c r="M1618">
        <v>1</v>
      </c>
      <c r="N1618">
        <v>1</v>
      </c>
      <c r="O1618">
        <v>0</v>
      </c>
      <c r="P1618">
        <v>1</v>
      </c>
      <c r="Q1618" t="s">
        <v>198</v>
      </c>
      <c r="R1618">
        <v>3.6999999999999998E-2</v>
      </c>
      <c r="S1618">
        <v>7.0629777908325204</v>
      </c>
      <c r="T1618" s="8">
        <f t="shared" si="325"/>
        <v>-6.344108260805486</v>
      </c>
      <c r="U1618" s="8">
        <f t="shared" si="326"/>
        <v>0.10188253761550126</v>
      </c>
      <c r="V1618" s="7">
        <f t="shared" si="327"/>
        <v>1.2695484599773569E-11</v>
      </c>
      <c r="W1618" t="str">
        <f t="shared" si="328"/>
        <v>n.s.</v>
      </c>
      <c r="X1618" t="str">
        <f t="shared" si="329"/>
        <v>n.s.</v>
      </c>
      <c r="Y1618" t="str">
        <f t="shared" si="330"/>
        <v>n.s.</v>
      </c>
      <c r="Z1618" t="str">
        <f t="shared" si="331"/>
        <v>n.s.</v>
      </c>
      <c r="AA1618">
        <f t="shared" si="332"/>
        <v>2</v>
      </c>
      <c r="AB1618" t="s">
        <v>198</v>
      </c>
      <c r="AC1618" t="s">
        <v>198</v>
      </c>
      <c r="AD1618" t="s">
        <v>198</v>
      </c>
      <c r="AE1618">
        <v>-6.2422257231899847</v>
      </c>
      <c r="AF1618">
        <v>-6.4459907984209872</v>
      </c>
      <c r="AG1618" t="s">
        <v>198</v>
      </c>
      <c r="AH1618">
        <f t="shared" si="333"/>
        <v>2</v>
      </c>
      <c r="AI1618" t="s">
        <v>198</v>
      </c>
      <c r="AJ1618" t="s">
        <v>198</v>
      </c>
      <c r="AK1618" t="s">
        <v>198</v>
      </c>
      <c r="AL1618">
        <v>-6.6438561897747253</v>
      </c>
      <c r="AM1618">
        <v>-6.6438561897747253</v>
      </c>
      <c r="AN1618" t="s">
        <v>198</v>
      </c>
      <c r="AO1618">
        <f t="shared" si="334"/>
        <v>2</v>
      </c>
      <c r="AP1618" t="s">
        <v>198</v>
      </c>
      <c r="AQ1618" t="s">
        <v>198</v>
      </c>
      <c r="AR1618" t="s">
        <v>198</v>
      </c>
      <c r="AS1618">
        <v>100</v>
      </c>
      <c r="AT1618">
        <v>100</v>
      </c>
      <c r="AU1618" t="s">
        <v>198</v>
      </c>
      <c r="AV1618" t="s">
        <v>198</v>
      </c>
      <c r="AW1618" t="s">
        <v>198</v>
      </c>
      <c r="AX1618" t="s">
        <v>198</v>
      </c>
      <c r="BL1618">
        <f t="shared" si="335"/>
        <v>-6.6438561897747253</v>
      </c>
      <c r="BM1618">
        <f t="shared" si="336"/>
        <v>-6.6438561897747253</v>
      </c>
      <c r="BN1618" t="str">
        <f t="shared" si="337"/>
        <v/>
      </c>
      <c r="BO1618">
        <v>6.6438561897747253</v>
      </c>
      <c r="BP1618">
        <v>6.6438561897747253</v>
      </c>
      <c r="BQ1618" t="s">
        <v>198</v>
      </c>
    </row>
    <row r="1619" spans="1:69" hidden="1" x14ac:dyDescent="0.25">
      <c r="A1619"/>
      <c r="B1619" t="s">
        <v>4548</v>
      </c>
      <c r="C1619" t="s">
        <v>4549</v>
      </c>
      <c r="D1619" t="s">
        <v>198</v>
      </c>
      <c r="E1619" t="s">
        <v>198</v>
      </c>
      <c r="F1619" t="s">
        <v>198</v>
      </c>
      <c r="G1619" t="s">
        <v>4550</v>
      </c>
      <c r="H1619">
        <v>54.198</v>
      </c>
      <c r="I1619">
        <v>5.83</v>
      </c>
      <c r="J1619">
        <v>476</v>
      </c>
      <c r="K1619">
        <v>2.1008403361344499</v>
      </c>
      <c r="L1619">
        <v>1</v>
      </c>
      <c r="M1619">
        <v>1</v>
      </c>
      <c r="N1619">
        <v>1</v>
      </c>
      <c r="O1619">
        <v>0</v>
      </c>
      <c r="P1619">
        <v>1</v>
      </c>
      <c r="Q1619" t="s">
        <v>198</v>
      </c>
      <c r="R1619">
        <v>8.5999999999999993E-2</v>
      </c>
      <c r="S1619">
        <v>2.35638356208801</v>
      </c>
      <c r="T1619" s="8">
        <f t="shared" si="325"/>
        <v>-0.31645711737577631</v>
      </c>
      <c r="U1619" s="8">
        <f t="shared" si="326"/>
        <v>0</v>
      </c>
      <c r="V1619" s="7" t="str">
        <f t="shared" si="327"/>
        <v/>
      </c>
      <c r="W1619" t="str">
        <f t="shared" si="328"/>
        <v>n.s.</v>
      </c>
      <c r="X1619" t="str">
        <f t="shared" si="329"/>
        <v>n.s.</v>
      </c>
      <c r="Y1619" t="str">
        <f t="shared" si="330"/>
        <v>n.s.</v>
      </c>
      <c r="Z1619" t="str">
        <f t="shared" si="331"/>
        <v>n.s.</v>
      </c>
      <c r="AA1619">
        <f t="shared" si="332"/>
        <v>1</v>
      </c>
      <c r="AB1619" t="s">
        <v>198</v>
      </c>
      <c r="AC1619" t="s">
        <v>198</v>
      </c>
      <c r="AD1619" t="s">
        <v>198</v>
      </c>
      <c r="AE1619">
        <v>-0.31645711737577631</v>
      </c>
      <c r="AF1619" t="s">
        <v>198</v>
      </c>
      <c r="AG1619" t="s">
        <v>198</v>
      </c>
      <c r="AH1619">
        <f t="shared" si="333"/>
        <v>1</v>
      </c>
      <c r="AI1619" t="s">
        <v>198</v>
      </c>
      <c r="AJ1619" t="s">
        <v>198</v>
      </c>
      <c r="AK1619" t="s">
        <v>198</v>
      </c>
      <c r="AL1619">
        <v>-0.71808758396051686</v>
      </c>
      <c r="AM1619" t="s">
        <v>198</v>
      </c>
      <c r="AN1619" t="s">
        <v>198</v>
      </c>
      <c r="AO1619">
        <f t="shared" si="334"/>
        <v>1</v>
      </c>
      <c r="AP1619" t="s">
        <v>198</v>
      </c>
      <c r="AQ1619" t="s">
        <v>198</v>
      </c>
      <c r="AR1619" t="s">
        <v>198</v>
      </c>
      <c r="AS1619">
        <v>1.645</v>
      </c>
      <c r="AT1619" t="s">
        <v>198</v>
      </c>
      <c r="AU1619" t="s">
        <v>198</v>
      </c>
      <c r="AV1619" t="s">
        <v>199</v>
      </c>
      <c r="AW1619" t="s">
        <v>362</v>
      </c>
      <c r="AX1619" t="s">
        <v>974</v>
      </c>
      <c r="BL1619">
        <f t="shared" si="335"/>
        <v>-0.71808758396051686</v>
      </c>
      <c r="BM1619" t="str">
        <f t="shared" si="336"/>
        <v/>
      </c>
      <c r="BN1619" t="str">
        <f t="shared" si="337"/>
        <v/>
      </c>
      <c r="BO1619">
        <v>0.71808758396051686</v>
      </c>
      <c r="BP1619" t="s">
        <v>198</v>
      </c>
      <c r="BQ1619" t="s">
        <v>198</v>
      </c>
    </row>
    <row r="1620" spans="1:69" hidden="1" x14ac:dyDescent="0.25">
      <c r="A1620"/>
      <c r="B1620" t="s">
        <v>4551</v>
      </c>
      <c r="C1620" t="s">
        <v>4552</v>
      </c>
      <c r="D1620" t="s">
        <v>198</v>
      </c>
      <c r="E1620" t="s">
        <v>198</v>
      </c>
      <c r="F1620" t="s">
        <v>198</v>
      </c>
      <c r="G1620" t="s">
        <v>198</v>
      </c>
      <c r="H1620">
        <v>55.384</v>
      </c>
      <c r="I1620">
        <v>8.8699999999999992</v>
      </c>
      <c r="J1620">
        <v>510</v>
      </c>
      <c r="K1620">
        <v>5.2941176470588198</v>
      </c>
      <c r="L1620">
        <v>2</v>
      </c>
      <c r="M1620">
        <v>2</v>
      </c>
      <c r="N1620">
        <v>2</v>
      </c>
      <c r="O1620">
        <v>0</v>
      </c>
      <c r="P1620">
        <v>1</v>
      </c>
      <c r="Q1620" t="s">
        <v>198</v>
      </c>
      <c r="R1620">
        <v>0.16</v>
      </c>
      <c r="S1620">
        <v>2.6064360141754199</v>
      </c>
      <c r="T1620" s="8">
        <f t="shared" si="325"/>
        <v>-3.3048385544417718</v>
      </c>
      <c r="U1620" s="8">
        <f t="shared" si="326"/>
        <v>3.1411522439792154</v>
      </c>
      <c r="V1620" s="7">
        <f t="shared" si="327"/>
        <v>6.7093748704974338E-2</v>
      </c>
      <c r="W1620" t="str">
        <f t="shared" si="328"/>
        <v>n.s.</v>
      </c>
      <c r="X1620" t="str">
        <f t="shared" si="329"/>
        <v>n.s.</v>
      </c>
      <c r="Y1620" t="str">
        <f t="shared" si="330"/>
        <v>n.s.</v>
      </c>
      <c r="Z1620" t="str">
        <f t="shared" si="331"/>
        <v>n.s.</v>
      </c>
      <c r="AA1620">
        <f t="shared" si="332"/>
        <v>2</v>
      </c>
      <c r="AB1620" t="s">
        <v>198</v>
      </c>
      <c r="AC1620" t="s">
        <v>198</v>
      </c>
      <c r="AD1620">
        <v>-0.163686310462556</v>
      </c>
      <c r="AE1620" t="s">
        <v>198</v>
      </c>
      <c r="AF1620">
        <v>-6.4459907984209872</v>
      </c>
      <c r="AG1620" t="s">
        <v>198</v>
      </c>
      <c r="AH1620">
        <f t="shared" si="333"/>
        <v>2</v>
      </c>
      <c r="AI1620" t="s">
        <v>198</v>
      </c>
      <c r="AJ1620" t="s">
        <v>198</v>
      </c>
      <c r="AK1620">
        <v>-0.27928375747886874</v>
      </c>
      <c r="AL1620" t="s">
        <v>198</v>
      </c>
      <c r="AM1620">
        <v>-6.6438561897747253</v>
      </c>
      <c r="AN1620" t="s">
        <v>198</v>
      </c>
      <c r="AO1620">
        <f t="shared" si="334"/>
        <v>2</v>
      </c>
      <c r="AP1620" t="s">
        <v>198</v>
      </c>
      <c r="AQ1620" t="s">
        <v>198</v>
      </c>
      <c r="AR1620">
        <v>0.82399999999999995</v>
      </c>
      <c r="AS1620" t="s">
        <v>198</v>
      </c>
      <c r="AT1620">
        <v>100</v>
      </c>
      <c r="AU1620" t="s">
        <v>198</v>
      </c>
      <c r="AV1620" t="s">
        <v>198</v>
      </c>
      <c r="AW1620" t="s">
        <v>198</v>
      </c>
      <c r="AX1620" t="s">
        <v>198</v>
      </c>
      <c r="BL1620" t="str">
        <f t="shared" si="335"/>
        <v/>
      </c>
      <c r="BM1620">
        <f t="shared" si="336"/>
        <v>-6.6438561897747253</v>
      </c>
      <c r="BN1620" t="str">
        <f t="shared" si="337"/>
        <v/>
      </c>
      <c r="BO1620" t="s">
        <v>198</v>
      </c>
      <c r="BP1620">
        <v>6.6438561897747253</v>
      </c>
      <c r="BQ1620" t="s">
        <v>198</v>
      </c>
    </row>
    <row r="1621" spans="1:69" hidden="1" x14ac:dyDescent="0.25">
      <c r="A1621"/>
      <c r="B1621" t="s">
        <v>4553</v>
      </c>
      <c r="C1621" t="s">
        <v>4554</v>
      </c>
      <c r="D1621" t="s">
        <v>198</v>
      </c>
      <c r="E1621" t="s">
        <v>198</v>
      </c>
      <c r="F1621" t="s">
        <v>198</v>
      </c>
      <c r="G1621" t="s">
        <v>4555</v>
      </c>
      <c r="H1621">
        <v>54.887</v>
      </c>
      <c r="I1621">
        <v>8.81</v>
      </c>
      <c r="J1621">
        <v>505</v>
      </c>
      <c r="K1621">
        <v>2.3762376237623801</v>
      </c>
      <c r="L1621">
        <v>1</v>
      </c>
      <c r="M1621">
        <v>1</v>
      </c>
      <c r="N1621">
        <v>1</v>
      </c>
      <c r="O1621">
        <v>0</v>
      </c>
      <c r="P1621">
        <v>1</v>
      </c>
      <c r="Q1621" t="s">
        <v>198</v>
      </c>
      <c r="R1621">
        <v>7.4999999999999997E-2</v>
      </c>
      <c r="S1621">
        <v>2.7805967330932599</v>
      </c>
      <c r="T1621" s="8" t="str">
        <f t="shared" si="325"/>
        <v/>
      </c>
      <c r="U1621" s="8" t="str">
        <f t="shared" si="326"/>
        <v/>
      </c>
      <c r="V1621" s="7" t="str">
        <f t="shared" si="327"/>
        <v/>
      </c>
      <c r="W1621" t="str">
        <f t="shared" si="328"/>
        <v>n.q.</v>
      </c>
      <c r="X1621" t="str">
        <f t="shared" si="329"/>
        <v>n.q.</v>
      </c>
      <c r="Y1621" t="str">
        <f t="shared" si="330"/>
        <v>n.q.</v>
      </c>
      <c r="Z1621" t="str">
        <f t="shared" si="331"/>
        <v>n.q.</v>
      </c>
      <c r="AA1621">
        <f t="shared" si="332"/>
        <v>0</v>
      </c>
      <c r="AB1621" t="s">
        <v>198</v>
      </c>
      <c r="AC1621" t="s">
        <v>198</v>
      </c>
      <c r="AD1621" t="s">
        <v>198</v>
      </c>
      <c r="AE1621" t="s">
        <v>198</v>
      </c>
      <c r="AF1621" t="s">
        <v>198</v>
      </c>
      <c r="AG1621" t="s">
        <v>198</v>
      </c>
      <c r="AH1621">
        <f t="shared" si="333"/>
        <v>0</v>
      </c>
      <c r="AI1621" t="s">
        <v>198</v>
      </c>
      <c r="AJ1621" t="s">
        <v>198</v>
      </c>
      <c r="AK1621" t="s">
        <v>198</v>
      </c>
      <c r="AL1621" t="s">
        <v>198</v>
      </c>
      <c r="AM1621" t="s">
        <v>198</v>
      </c>
      <c r="AN1621" t="s">
        <v>198</v>
      </c>
      <c r="AO1621">
        <f t="shared" si="334"/>
        <v>0</v>
      </c>
      <c r="AP1621" t="s">
        <v>198</v>
      </c>
      <c r="AQ1621" t="s">
        <v>198</v>
      </c>
      <c r="AR1621" t="s">
        <v>198</v>
      </c>
      <c r="AS1621" t="s">
        <v>198</v>
      </c>
      <c r="AT1621" t="s">
        <v>198</v>
      </c>
      <c r="AU1621" t="s">
        <v>198</v>
      </c>
      <c r="AV1621" t="s">
        <v>198</v>
      </c>
      <c r="AW1621" t="s">
        <v>198</v>
      </c>
      <c r="AX1621" t="s">
        <v>209</v>
      </c>
      <c r="BL1621" t="str">
        <f t="shared" si="335"/>
        <v/>
      </c>
      <c r="BM1621" t="str">
        <f t="shared" si="336"/>
        <v/>
      </c>
      <c r="BN1621" t="str">
        <f t="shared" si="337"/>
        <v/>
      </c>
      <c r="BO1621" t="s">
        <v>198</v>
      </c>
      <c r="BP1621" t="s">
        <v>198</v>
      </c>
      <c r="BQ1621" t="s">
        <v>198</v>
      </c>
    </row>
    <row r="1622" spans="1:69" hidden="1" x14ac:dyDescent="0.25">
      <c r="A1622"/>
      <c r="B1622" t="s">
        <v>4556</v>
      </c>
      <c r="C1622" t="s">
        <v>4557</v>
      </c>
      <c r="D1622" t="s">
        <v>198</v>
      </c>
      <c r="E1622" t="s">
        <v>198</v>
      </c>
      <c r="F1622" t="s">
        <v>198</v>
      </c>
      <c r="G1622" t="s">
        <v>4558</v>
      </c>
      <c r="H1622">
        <v>53.095999999999997</v>
      </c>
      <c r="I1622">
        <v>8.57</v>
      </c>
      <c r="J1622">
        <v>462</v>
      </c>
      <c r="K1622">
        <v>3.2467532467532498</v>
      </c>
      <c r="L1622">
        <v>1</v>
      </c>
      <c r="M1622">
        <v>1</v>
      </c>
      <c r="N1622">
        <v>1</v>
      </c>
      <c r="O1622">
        <v>0</v>
      </c>
      <c r="P1622">
        <v>1</v>
      </c>
      <c r="Q1622" t="s">
        <v>198</v>
      </c>
      <c r="R1622">
        <v>0.08</v>
      </c>
      <c r="S1622">
        <v>2.5208423137664799</v>
      </c>
      <c r="T1622" s="8">
        <f t="shared" si="325"/>
        <v>-0.21900978194179582</v>
      </c>
      <c r="U1622" s="8">
        <f t="shared" si="326"/>
        <v>0</v>
      </c>
      <c r="V1622" s="7" t="str">
        <f t="shared" si="327"/>
        <v/>
      </c>
      <c r="W1622" t="str">
        <f t="shared" si="328"/>
        <v>n.s.</v>
      </c>
      <c r="X1622" t="str">
        <f t="shared" si="329"/>
        <v>n.s.</v>
      </c>
      <c r="Y1622" t="str">
        <f t="shared" si="330"/>
        <v>n.s.</v>
      </c>
      <c r="Z1622" t="str">
        <f t="shared" si="331"/>
        <v>n.s.</v>
      </c>
      <c r="AA1622">
        <f t="shared" si="332"/>
        <v>1</v>
      </c>
      <c r="AB1622" t="s">
        <v>198</v>
      </c>
      <c r="AC1622" t="s">
        <v>198</v>
      </c>
      <c r="AD1622">
        <v>-0.21900978194179582</v>
      </c>
      <c r="AE1622" t="s">
        <v>198</v>
      </c>
      <c r="AF1622" t="s">
        <v>198</v>
      </c>
      <c r="AG1622" t="s">
        <v>198</v>
      </c>
      <c r="AH1622">
        <f t="shared" si="333"/>
        <v>1</v>
      </c>
      <c r="AI1622" t="s">
        <v>198</v>
      </c>
      <c r="AJ1622" t="s">
        <v>198</v>
      </c>
      <c r="AK1622">
        <v>-0.33460722895810857</v>
      </c>
      <c r="AL1622" t="s">
        <v>198</v>
      </c>
      <c r="AM1622" t="s">
        <v>198</v>
      </c>
      <c r="AN1622" t="s">
        <v>198</v>
      </c>
      <c r="AO1622">
        <f t="shared" si="334"/>
        <v>1</v>
      </c>
      <c r="AP1622" t="s">
        <v>198</v>
      </c>
      <c r="AQ1622" t="s">
        <v>198</v>
      </c>
      <c r="AR1622">
        <v>0.79300000000000004</v>
      </c>
      <c r="AS1622" t="s">
        <v>198</v>
      </c>
      <c r="AT1622" t="s">
        <v>198</v>
      </c>
      <c r="AU1622" t="s">
        <v>198</v>
      </c>
      <c r="AV1622" t="s">
        <v>198</v>
      </c>
      <c r="AW1622" t="s">
        <v>362</v>
      </c>
      <c r="AX1622" t="s">
        <v>198</v>
      </c>
      <c r="BL1622" t="str">
        <f t="shared" si="335"/>
        <v/>
      </c>
      <c r="BM1622" t="str">
        <f t="shared" si="336"/>
        <v/>
      </c>
      <c r="BN1622" t="str">
        <f t="shared" si="337"/>
        <v/>
      </c>
      <c r="BO1622" t="s">
        <v>198</v>
      </c>
      <c r="BP1622" t="s">
        <v>198</v>
      </c>
      <c r="BQ1622" t="s">
        <v>198</v>
      </c>
    </row>
    <row r="1623" spans="1:69" hidden="1" x14ac:dyDescent="0.25">
      <c r="A1623"/>
      <c r="B1623" t="s">
        <v>4559</v>
      </c>
      <c r="C1623" t="s">
        <v>4560</v>
      </c>
      <c r="D1623" t="s">
        <v>198</v>
      </c>
      <c r="E1623" t="s">
        <v>198</v>
      </c>
      <c r="F1623" t="s">
        <v>198</v>
      </c>
      <c r="G1623" t="s">
        <v>4561</v>
      </c>
      <c r="H1623">
        <v>78.894000000000005</v>
      </c>
      <c r="I1623">
        <v>7.46</v>
      </c>
      <c r="J1623">
        <v>692</v>
      </c>
      <c r="K1623">
        <v>2.16763005780347</v>
      </c>
      <c r="L1623">
        <v>1</v>
      </c>
      <c r="M1623">
        <v>1</v>
      </c>
      <c r="N1623">
        <v>1</v>
      </c>
      <c r="O1623">
        <v>0</v>
      </c>
      <c r="P1623">
        <v>1</v>
      </c>
      <c r="Q1623" t="s">
        <v>198</v>
      </c>
      <c r="R1623">
        <v>5.8999999999999997E-2</v>
      </c>
      <c r="S1623">
        <v>0</v>
      </c>
      <c r="T1623" s="8" t="str">
        <f t="shared" si="325"/>
        <v/>
      </c>
      <c r="U1623" s="8" t="str">
        <f t="shared" si="326"/>
        <v/>
      </c>
      <c r="V1623" s="7" t="str">
        <f t="shared" si="327"/>
        <v/>
      </c>
      <c r="W1623" t="str">
        <f t="shared" si="328"/>
        <v>n.q.</v>
      </c>
      <c r="X1623" t="str">
        <f t="shared" si="329"/>
        <v>n.q.</v>
      </c>
      <c r="Y1623" t="str">
        <f t="shared" si="330"/>
        <v>n.q.</v>
      </c>
      <c r="Z1623" t="str">
        <f t="shared" si="331"/>
        <v>n.q.</v>
      </c>
      <c r="AA1623">
        <f t="shared" si="332"/>
        <v>0</v>
      </c>
      <c r="AB1623" t="s">
        <v>198</v>
      </c>
      <c r="AC1623" t="s">
        <v>198</v>
      </c>
      <c r="AD1623" t="s">
        <v>198</v>
      </c>
      <c r="AE1623" t="s">
        <v>198</v>
      </c>
      <c r="AF1623" t="s">
        <v>198</v>
      </c>
      <c r="AG1623" t="s">
        <v>198</v>
      </c>
      <c r="AH1623">
        <f t="shared" si="333"/>
        <v>0</v>
      </c>
      <c r="AI1623" t="s">
        <v>198</v>
      </c>
      <c r="AJ1623" t="s">
        <v>198</v>
      </c>
      <c r="AK1623" t="s">
        <v>198</v>
      </c>
      <c r="AL1623" t="s">
        <v>198</v>
      </c>
      <c r="AM1623" t="s">
        <v>198</v>
      </c>
      <c r="AN1623" t="s">
        <v>198</v>
      </c>
      <c r="AO1623">
        <f t="shared" si="334"/>
        <v>0</v>
      </c>
      <c r="AP1623" t="s">
        <v>198</v>
      </c>
      <c r="AQ1623" t="s">
        <v>198</v>
      </c>
      <c r="AR1623" t="s">
        <v>198</v>
      </c>
      <c r="AS1623" t="s">
        <v>198</v>
      </c>
      <c r="AT1623" t="s">
        <v>198</v>
      </c>
      <c r="AU1623" t="s">
        <v>198</v>
      </c>
      <c r="AV1623" t="s">
        <v>198</v>
      </c>
      <c r="AW1623" t="s">
        <v>1254</v>
      </c>
      <c r="AX1623" t="s">
        <v>209</v>
      </c>
      <c r="BL1623" t="str">
        <f t="shared" si="335"/>
        <v/>
      </c>
      <c r="BM1623" t="str">
        <f t="shared" si="336"/>
        <v/>
      </c>
      <c r="BN1623" t="str">
        <f t="shared" si="337"/>
        <v/>
      </c>
      <c r="BO1623" t="s">
        <v>198</v>
      </c>
      <c r="BP1623" t="s">
        <v>198</v>
      </c>
      <c r="BQ1623" t="s">
        <v>198</v>
      </c>
    </row>
    <row r="1624" spans="1:69" hidden="1" x14ac:dyDescent="0.25">
      <c r="A1624"/>
      <c r="B1624" t="s">
        <v>4562</v>
      </c>
      <c r="C1624" t="s">
        <v>4563</v>
      </c>
      <c r="D1624" t="s">
        <v>198</v>
      </c>
      <c r="E1624" t="s">
        <v>198</v>
      </c>
      <c r="F1624" t="s">
        <v>198</v>
      </c>
      <c r="G1624" t="s">
        <v>4564</v>
      </c>
      <c r="H1624">
        <v>50.231000000000002</v>
      </c>
      <c r="I1624">
        <v>9.25</v>
      </c>
      <c r="J1624">
        <v>466</v>
      </c>
      <c r="K1624">
        <v>3.6480686695279001</v>
      </c>
      <c r="L1624">
        <v>1</v>
      </c>
      <c r="M1624">
        <v>1</v>
      </c>
      <c r="N1624">
        <v>1</v>
      </c>
      <c r="O1624">
        <v>0</v>
      </c>
      <c r="P1624">
        <v>1</v>
      </c>
      <c r="Q1624" t="s">
        <v>198</v>
      </c>
      <c r="R1624">
        <v>8.3000000000000004E-2</v>
      </c>
      <c r="S1624">
        <v>2.77292799949646</v>
      </c>
      <c r="T1624" s="8">
        <f t="shared" si="325"/>
        <v>-6.4459907984209872</v>
      </c>
      <c r="U1624" s="8">
        <f t="shared" si="326"/>
        <v>0</v>
      </c>
      <c r="V1624" s="7" t="str">
        <f t="shared" si="327"/>
        <v/>
      </c>
      <c r="W1624" t="str">
        <f t="shared" si="328"/>
        <v>n.s.</v>
      </c>
      <c r="X1624" t="str">
        <f t="shared" si="329"/>
        <v>n.s.</v>
      </c>
      <c r="Y1624" t="str">
        <f t="shared" si="330"/>
        <v>n.s.</v>
      </c>
      <c r="Z1624" t="str">
        <f t="shared" si="331"/>
        <v>n.s.</v>
      </c>
      <c r="AA1624">
        <f t="shared" si="332"/>
        <v>1</v>
      </c>
      <c r="AB1624" t="s">
        <v>198</v>
      </c>
      <c r="AC1624" t="s">
        <v>198</v>
      </c>
      <c r="AD1624" t="s">
        <v>198</v>
      </c>
      <c r="AE1624" t="s">
        <v>198</v>
      </c>
      <c r="AF1624">
        <v>-6.4459907984209872</v>
      </c>
      <c r="AG1624" t="s">
        <v>198</v>
      </c>
      <c r="AH1624">
        <f t="shared" si="333"/>
        <v>1</v>
      </c>
      <c r="AI1624" t="s">
        <v>198</v>
      </c>
      <c r="AJ1624" t="s">
        <v>198</v>
      </c>
      <c r="AK1624" t="s">
        <v>198</v>
      </c>
      <c r="AL1624" t="s">
        <v>198</v>
      </c>
      <c r="AM1624">
        <v>-6.6438561897747253</v>
      </c>
      <c r="AN1624" t="s">
        <v>198</v>
      </c>
      <c r="AO1624">
        <f t="shared" si="334"/>
        <v>1</v>
      </c>
      <c r="AP1624" t="s">
        <v>198</v>
      </c>
      <c r="AQ1624" t="s">
        <v>198</v>
      </c>
      <c r="AR1624" t="s">
        <v>198</v>
      </c>
      <c r="AS1624" t="s">
        <v>198</v>
      </c>
      <c r="AT1624">
        <v>100</v>
      </c>
      <c r="AU1624" t="s">
        <v>198</v>
      </c>
      <c r="AV1624" t="s">
        <v>198</v>
      </c>
      <c r="AW1624" t="s">
        <v>198</v>
      </c>
      <c r="AX1624" t="s">
        <v>198</v>
      </c>
      <c r="BL1624" t="str">
        <f t="shared" si="335"/>
        <v/>
      </c>
      <c r="BM1624">
        <f t="shared" si="336"/>
        <v>-6.6438561897747253</v>
      </c>
      <c r="BN1624" t="str">
        <f t="shared" si="337"/>
        <v/>
      </c>
      <c r="BO1624" t="s">
        <v>198</v>
      </c>
      <c r="BP1624">
        <v>6.6438561897747253</v>
      </c>
      <c r="BQ1624" t="s">
        <v>198</v>
      </c>
    </row>
    <row r="1625" spans="1:69" hidden="1" x14ac:dyDescent="0.25">
      <c r="A1625"/>
      <c r="B1625" t="s">
        <v>4565</v>
      </c>
      <c r="C1625" t="s">
        <v>4566</v>
      </c>
      <c r="D1625" t="s">
        <v>198</v>
      </c>
      <c r="E1625" t="s">
        <v>198</v>
      </c>
      <c r="F1625" t="s">
        <v>198</v>
      </c>
      <c r="G1625" t="s">
        <v>4567</v>
      </c>
      <c r="H1625">
        <v>65.656999999999996</v>
      </c>
      <c r="I1625">
        <v>5.0599999999999996</v>
      </c>
      <c r="J1625">
        <v>614</v>
      </c>
      <c r="K1625">
        <v>2.2801302931596101</v>
      </c>
      <c r="L1625">
        <v>1</v>
      </c>
      <c r="M1625">
        <v>1</v>
      </c>
      <c r="N1625">
        <v>1</v>
      </c>
      <c r="O1625">
        <v>0</v>
      </c>
      <c r="P1625">
        <v>1</v>
      </c>
      <c r="Q1625" t="s">
        <v>198</v>
      </c>
      <c r="R1625">
        <v>7.1999999999999995E-2</v>
      </c>
      <c r="S1625">
        <v>3.5439722537994398</v>
      </c>
      <c r="T1625" s="8">
        <f t="shared" si="325"/>
        <v>-1.2189559438671371</v>
      </c>
      <c r="U1625" s="8">
        <f t="shared" si="326"/>
        <v>0</v>
      </c>
      <c r="V1625" s="7" t="str">
        <f t="shared" si="327"/>
        <v/>
      </c>
      <c r="W1625" t="str">
        <f t="shared" si="328"/>
        <v>n.s.</v>
      </c>
      <c r="X1625" t="str">
        <f t="shared" si="329"/>
        <v>n.s.</v>
      </c>
      <c r="Y1625" t="str">
        <f t="shared" si="330"/>
        <v>n.s.</v>
      </c>
      <c r="Z1625" t="str">
        <f t="shared" si="331"/>
        <v>n.s.</v>
      </c>
      <c r="AA1625">
        <f t="shared" si="332"/>
        <v>1</v>
      </c>
      <c r="AB1625" t="s">
        <v>198</v>
      </c>
      <c r="AC1625" t="s">
        <v>198</v>
      </c>
      <c r="AD1625" t="s">
        <v>198</v>
      </c>
      <c r="AE1625">
        <v>-1.2189559438671371</v>
      </c>
      <c r="AF1625" t="s">
        <v>198</v>
      </c>
      <c r="AG1625" t="s">
        <v>198</v>
      </c>
      <c r="AH1625">
        <f t="shared" si="333"/>
        <v>1</v>
      </c>
      <c r="AI1625" t="s">
        <v>198</v>
      </c>
      <c r="AJ1625" t="s">
        <v>198</v>
      </c>
      <c r="AK1625" t="s">
        <v>198</v>
      </c>
      <c r="AL1625">
        <v>-1.6205864104518777</v>
      </c>
      <c r="AM1625" t="s">
        <v>198</v>
      </c>
      <c r="AN1625" t="s">
        <v>198</v>
      </c>
      <c r="AO1625">
        <f t="shared" si="334"/>
        <v>1</v>
      </c>
      <c r="AP1625" t="s">
        <v>198</v>
      </c>
      <c r="AQ1625" t="s">
        <v>198</v>
      </c>
      <c r="AR1625" t="s">
        <v>198</v>
      </c>
      <c r="AS1625">
        <v>3.0750000000000002</v>
      </c>
      <c r="AT1625" t="s">
        <v>198</v>
      </c>
      <c r="AU1625" t="s">
        <v>198</v>
      </c>
      <c r="AV1625" t="s">
        <v>199</v>
      </c>
      <c r="AW1625" t="s">
        <v>198</v>
      </c>
      <c r="AX1625" t="s">
        <v>4108</v>
      </c>
      <c r="BL1625">
        <f t="shared" si="335"/>
        <v>-1.6205864104518777</v>
      </c>
      <c r="BM1625" t="str">
        <f t="shared" si="336"/>
        <v/>
      </c>
      <c r="BN1625" t="str">
        <f t="shared" si="337"/>
        <v/>
      </c>
      <c r="BO1625">
        <v>1.6205864104518777</v>
      </c>
      <c r="BP1625" t="s">
        <v>198</v>
      </c>
      <c r="BQ1625" t="s">
        <v>198</v>
      </c>
    </row>
    <row r="1626" spans="1:69" hidden="1" x14ac:dyDescent="0.25">
      <c r="A1626"/>
      <c r="B1626" t="s">
        <v>4568</v>
      </c>
      <c r="C1626" t="s">
        <v>4569</v>
      </c>
      <c r="D1626" t="s">
        <v>198</v>
      </c>
      <c r="E1626" t="s">
        <v>198</v>
      </c>
      <c r="F1626" t="s">
        <v>198</v>
      </c>
      <c r="G1626" t="s">
        <v>198</v>
      </c>
      <c r="H1626">
        <v>139.309</v>
      </c>
      <c r="I1626">
        <v>8.27</v>
      </c>
      <c r="J1626">
        <v>1314</v>
      </c>
      <c r="K1626">
        <v>0.76103500761035003</v>
      </c>
      <c r="L1626">
        <v>1</v>
      </c>
      <c r="M1626">
        <v>1</v>
      </c>
      <c r="N1626">
        <v>1</v>
      </c>
      <c r="O1626">
        <v>0</v>
      </c>
      <c r="P1626">
        <v>1</v>
      </c>
      <c r="Q1626" t="s">
        <v>198</v>
      </c>
      <c r="R1626">
        <v>3.2000000000000001E-2</v>
      </c>
      <c r="S1626">
        <v>1.9693473577499401</v>
      </c>
      <c r="T1626" s="8" t="str">
        <f t="shared" si="325"/>
        <v/>
      </c>
      <c r="U1626" s="8" t="str">
        <f t="shared" si="326"/>
        <v/>
      </c>
      <c r="V1626" s="7" t="str">
        <f t="shared" si="327"/>
        <v/>
      </c>
      <c r="W1626" t="str">
        <f t="shared" si="328"/>
        <v>n.q.</v>
      </c>
      <c r="X1626" t="str">
        <f t="shared" si="329"/>
        <v>n.q.</v>
      </c>
      <c r="Y1626" t="str">
        <f t="shared" si="330"/>
        <v>n.q.</v>
      </c>
      <c r="Z1626" t="str">
        <f t="shared" si="331"/>
        <v>n.q.</v>
      </c>
      <c r="AA1626">
        <f t="shared" si="332"/>
        <v>0</v>
      </c>
      <c r="AB1626" t="s">
        <v>198</v>
      </c>
      <c r="AC1626" t="s">
        <v>198</v>
      </c>
      <c r="AD1626" t="s">
        <v>198</v>
      </c>
      <c r="AE1626" t="s">
        <v>198</v>
      </c>
      <c r="AF1626" t="s">
        <v>198</v>
      </c>
      <c r="AG1626" t="s">
        <v>198</v>
      </c>
      <c r="AH1626">
        <f t="shared" si="333"/>
        <v>0</v>
      </c>
      <c r="AI1626" t="s">
        <v>198</v>
      </c>
      <c r="AJ1626" t="s">
        <v>198</v>
      </c>
      <c r="AK1626" t="s">
        <v>198</v>
      </c>
      <c r="AL1626" t="s">
        <v>198</v>
      </c>
      <c r="AM1626" t="s">
        <v>198</v>
      </c>
      <c r="AN1626" t="s">
        <v>198</v>
      </c>
      <c r="AO1626">
        <f t="shared" si="334"/>
        <v>0</v>
      </c>
      <c r="AP1626" t="s">
        <v>198</v>
      </c>
      <c r="AQ1626" t="s">
        <v>198</v>
      </c>
      <c r="AR1626" t="s">
        <v>198</v>
      </c>
      <c r="AS1626" t="s">
        <v>198</v>
      </c>
      <c r="AT1626" t="s">
        <v>198</v>
      </c>
      <c r="AU1626" t="s">
        <v>198</v>
      </c>
      <c r="AV1626" t="s">
        <v>198</v>
      </c>
      <c r="AW1626" t="s">
        <v>198</v>
      </c>
      <c r="AX1626" t="s">
        <v>1272</v>
      </c>
      <c r="BL1626" t="str">
        <f t="shared" si="335"/>
        <v/>
      </c>
      <c r="BM1626" t="str">
        <f t="shared" si="336"/>
        <v/>
      </c>
      <c r="BN1626" t="str">
        <f t="shared" si="337"/>
        <v/>
      </c>
      <c r="BO1626" t="s">
        <v>198</v>
      </c>
      <c r="BP1626" t="s">
        <v>198</v>
      </c>
      <c r="BQ1626" t="s">
        <v>198</v>
      </c>
    </row>
    <row r="1627" spans="1:69" hidden="1" x14ac:dyDescent="0.25">
      <c r="A1627"/>
      <c r="B1627" t="s">
        <v>4570</v>
      </c>
      <c r="C1627" t="s">
        <v>4142</v>
      </c>
      <c r="D1627" t="s">
        <v>198</v>
      </c>
      <c r="E1627" t="s">
        <v>198</v>
      </c>
      <c r="F1627" t="s">
        <v>198</v>
      </c>
      <c r="G1627" t="s">
        <v>198</v>
      </c>
      <c r="H1627">
        <v>111.864</v>
      </c>
      <c r="I1627">
        <v>10.3</v>
      </c>
      <c r="J1627">
        <v>1005</v>
      </c>
      <c r="K1627">
        <v>1.0945273631840799</v>
      </c>
      <c r="L1627">
        <v>1</v>
      </c>
      <c r="M1627">
        <v>1</v>
      </c>
      <c r="N1627">
        <v>1</v>
      </c>
      <c r="O1627">
        <v>0</v>
      </c>
      <c r="P1627">
        <v>1</v>
      </c>
      <c r="Q1627" t="s">
        <v>198</v>
      </c>
      <c r="R1627">
        <v>4.3999999999999997E-2</v>
      </c>
      <c r="S1627">
        <v>2.61175537109375</v>
      </c>
      <c r="T1627" s="8" t="str">
        <f t="shared" si="325"/>
        <v/>
      </c>
      <c r="U1627" s="8" t="str">
        <f t="shared" si="326"/>
        <v/>
      </c>
      <c r="V1627" s="7" t="str">
        <f t="shared" si="327"/>
        <v/>
      </c>
      <c r="W1627" t="str">
        <f t="shared" si="328"/>
        <v>n.q.</v>
      </c>
      <c r="X1627" t="str">
        <f t="shared" si="329"/>
        <v>n.q.</v>
      </c>
      <c r="Y1627" t="str">
        <f t="shared" si="330"/>
        <v>n.q.</v>
      </c>
      <c r="Z1627" t="str">
        <f t="shared" si="331"/>
        <v>n.q.</v>
      </c>
      <c r="AA1627">
        <f t="shared" si="332"/>
        <v>0</v>
      </c>
      <c r="AB1627" t="s">
        <v>198</v>
      </c>
      <c r="AC1627" t="s">
        <v>198</v>
      </c>
      <c r="AD1627" t="s">
        <v>198</v>
      </c>
      <c r="AE1627" t="s">
        <v>198</v>
      </c>
      <c r="AF1627" t="s">
        <v>198</v>
      </c>
      <c r="AG1627" t="s">
        <v>198</v>
      </c>
      <c r="AH1627">
        <f t="shared" si="333"/>
        <v>0</v>
      </c>
      <c r="AI1627" t="s">
        <v>198</v>
      </c>
      <c r="AJ1627" t="s">
        <v>198</v>
      </c>
      <c r="AK1627" t="s">
        <v>198</v>
      </c>
      <c r="AL1627" t="s">
        <v>198</v>
      </c>
      <c r="AM1627" t="s">
        <v>198</v>
      </c>
      <c r="AN1627" t="s">
        <v>198</v>
      </c>
      <c r="AO1627">
        <f t="shared" si="334"/>
        <v>0</v>
      </c>
      <c r="AP1627" t="s">
        <v>198</v>
      </c>
      <c r="AQ1627" t="s">
        <v>198</v>
      </c>
      <c r="AR1627" t="s">
        <v>198</v>
      </c>
      <c r="AS1627" t="s">
        <v>198</v>
      </c>
      <c r="AT1627" t="s">
        <v>198</v>
      </c>
      <c r="AU1627" t="s">
        <v>198</v>
      </c>
      <c r="AV1627" t="s">
        <v>198</v>
      </c>
      <c r="AW1627" t="s">
        <v>198</v>
      </c>
      <c r="AX1627" t="s">
        <v>198</v>
      </c>
      <c r="BL1627" t="str">
        <f t="shared" si="335"/>
        <v/>
      </c>
      <c r="BM1627" t="str">
        <f t="shared" si="336"/>
        <v/>
      </c>
      <c r="BN1627" t="str">
        <f t="shared" si="337"/>
        <v/>
      </c>
      <c r="BO1627" t="s">
        <v>198</v>
      </c>
      <c r="BP1627" t="s">
        <v>198</v>
      </c>
      <c r="BQ1627" t="s">
        <v>198</v>
      </c>
    </row>
    <row r="1628" spans="1:69" hidden="1" x14ac:dyDescent="0.25">
      <c r="A1628"/>
      <c r="B1628" t="s">
        <v>4143</v>
      </c>
      <c r="C1628" t="s">
        <v>4144</v>
      </c>
      <c r="D1628" t="s">
        <v>198</v>
      </c>
      <c r="E1628" t="s">
        <v>198</v>
      </c>
      <c r="F1628" t="s">
        <v>198</v>
      </c>
      <c r="G1628" t="s">
        <v>198</v>
      </c>
      <c r="H1628">
        <v>22.67</v>
      </c>
      <c r="I1628">
        <v>6.52</v>
      </c>
      <c r="J1628">
        <v>207</v>
      </c>
      <c r="K1628">
        <v>11.1111111111111</v>
      </c>
      <c r="L1628">
        <v>1</v>
      </c>
      <c r="M1628">
        <v>1</v>
      </c>
      <c r="N1628">
        <v>1</v>
      </c>
      <c r="O1628">
        <v>0</v>
      </c>
      <c r="P1628">
        <v>1</v>
      </c>
      <c r="Q1628" t="s">
        <v>198</v>
      </c>
      <c r="R1628">
        <v>0.19400000000000001</v>
      </c>
      <c r="S1628">
        <v>3.5646378993988002</v>
      </c>
      <c r="T1628" s="8" t="str">
        <f t="shared" si="325"/>
        <v/>
      </c>
      <c r="U1628" s="8" t="str">
        <f t="shared" si="326"/>
        <v/>
      </c>
      <c r="V1628" s="7" t="str">
        <f t="shared" si="327"/>
        <v/>
      </c>
      <c r="W1628" t="str">
        <f t="shared" si="328"/>
        <v>n.q.</v>
      </c>
      <c r="X1628" t="str">
        <f t="shared" si="329"/>
        <v>n.q.</v>
      </c>
      <c r="Y1628" t="str">
        <f t="shared" si="330"/>
        <v>n.q.</v>
      </c>
      <c r="Z1628" t="str">
        <f t="shared" si="331"/>
        <v>n.q.</v>
      </c>
      <c r="AA1628">
        <f t="shared" si="332"/>
        <v>0</v>
      </c>
      <c r="AB1628" t="s">
        <v>198</v>
      </c>
      <c r="AC1628" t="s">
        <v>198</v>
      </c>
      <c r="AD1628" t="s">
        <v>198</v>
      </c>
      <c r="AE1628" t="s">
        <v>198</v>
      </c>
      <c r="AF1628" t="s">
        <v>198</v>
      </c>
      <c r="AG1628" t="s">
        <v>198</v>
      </c>
      <c r="AH1628">
        <f t="shared" si="333"/>
        <v>0</v>
      </c>
      <c r="AI1628" t="s">
        <v>198</v>
      </c>
      <c r="AJ1628" t="s">
        <v>198</v>
      </c>
      <c r="AK1628" t="s">
        <v>198</v>
      </c>
      <c r="AL1628" t="s">
        <v>198</v>
      </c>
      <c r="AM1628" t="s">
        <v>198</v>
      </c>
      <c r="AN1628" t="s">
        <v>198</v>
      </c>
      <c r="AO1628">
        <f t="shared" si="334"/>
        <v>0</v>
      </c>
      <c r="AP1628" t="s">
        <v>198</v>
      </c>
      <c r="AQ1628" t="s">
        <v>198</v>
      </c>
      <c r="AR1628" t="s">
        <v>198</v>
      </c>
      <c r="AS1628" t="s">
        <v>198</v>
      </c>
      <c r="AT1628" t="s">
        <v>198</v>
      </c>
      <c r="AU1628" t="s">
        <v>198</v>
      </c>
      <c r="AV1628" t="s">
        <v>198</v>
      </c>
      <c r="AW1628" t="s">
        <v>198</v>
      </c>
      <c r="AX1628" t="s">
        <v>198</v>
      </c>
      <c r="BL1628" t="str">
        <f t="shared" si="335"/>
        <v/>
      </c>
      <c r="BM1628" t="str">
        <f t="shared" si="336"/>
        <v/>
      </c>
      <c r="BN1628" t="str">
        <f t="shared" si="337"/>
        <v/>
      </c>
      <c r="BO1628" t="s">
        <v>198</v>
      </c>
      <c r="BP1628" t="s">
        <v>198</v>
      </c>
      <c r="BQ1628" t="s">
        <v>198</v>
      </c>
    </row>
    <row r="1629" spans="1:69" hidden="1" x14ac:dyDescent="0.25">
      <c r="A1629"/>
      <c r="B1629" t="s">
        <v>4145</v>
      </c>
      <c r="C1629" t="s">
        <v>4146</v>
      </c>
      <c r="D1629" t="s">
        <v>198</v>
      </c>
      <c r="E1629" t="s">
        <v>198</v>
      </c>
      <c r="F1629" t="s">
        <v>198</v>
      </c>
      <c r="G1629" t="s">
        <v>4147</v>
      </c>
      <c r="H1629">
        <v>418.00799999999998</v>
      </c>
      <c r="I1629">
        <v>5.05</v>
      </c>
      <c r="J1629">
        <v>3946</v>
      </c>
      <c r="K1629">
        <v>0.30410542321338102</v>
      </c>
      <c r="L1629">
        <v>1</v>
      </c>
      <c r="M1629">
        <v>1</v>
      </c>
      <c r="N1629">
        <v>1</v>
      </c>
      <c r="O1629">
        <v>0</v>
      </c>
      <c r="P1629">
        <v>1</v>
      </c>
      <c r="Q1629" t="s">
        <v>198</v>
      </c>
      <c r="R1629">
        <v>1.0999999999999999E-2</v>
      </c>
      <c r="S1629">
        <v>2.7034282684326199</v>
      </c>
      <c r="T1629" s="8" t="str">
        <f t="shared" si="325"/>
        <v/>
      </c>
      <c r="U1629" s="8" t="str">
        <f t="shared" si="326"/>
        <v/>
      </c>
      <c r="V1629" s="7" t="str">
        <f t="shared" si="327"/>
        <v/>
      </c>
      <c r="W1629" t="str">
        <f t="shared" si="328"/>
        <v>n.q.</v>
      </c>
      <c r="X1629" t="str">
        <f t="shared" si="329"/>
        <v>n.q.</v>
      </c>
      <c r="Y1629" t="str">
        <f t="shared" si="330"/>
        <v>n.q.</v>
      </c>
      <c r="Z1629" t="str">
        <f t="shared" si="331"/>
        <v>n.q.</v>
      </c>
      <c r="AA1629">
        <f t="shared" si="332"/>
        <v>0</v>
      </c>
      <c r="AB1629" t="s">
        <v>198</v>
      </c>
      <c r="AC1629" t="s">
        <v>198</v>
      </c>
      <c r="AD1629" t="s">
        <v>198</v>
      </c>
      <c r="AE1629" t="s">
        <v>198</v>
      </c>
      <c r="AF1629" t="s">
        <v>198</v>
      </c>
      <c r="AG1629" t="s">
        <v>198</v>
      </c>
      <c r="AH1629">
        <f t="shared" si="333"/>
        <v>0</v>
      </c>
      <c r="AI1629" t="s">
        <v>198</v>
      </c>
      <c r="AJ1629" t="s">
        <v>198</v>
      </c>
      <c r="AK1629" t="s">
        <v>198</v>
      </c>
      <c r="AL1629" t="s">
        <v>198</v>
      </c>
      <c r="AM1629" t="s">
        <v>198</v>
      </c>
      <c r="AN1629" t="s">
        <v>198</v>
      </c>
      <c r="AO1629">
        <f t="shared" si="334"/>
        <v>0</v>
      </c>
      <c r="AP1629" t="s">
        <v>198</v>
      </c>
      <c r="AQ1629" t="s">
        <v>198</v>
      </c>
      <c r="AR1629" t="s">
        <v>198</v>
      </c>
      <c r="AS1629" t="s">
        <v>198</v>
      </c>
      <c r="AT1629" t="s">
        <v>198</v>
      </c>
      <c r="AU1629" t="s">
        <v>198</v>
      </c>
      <c r="AV1629" t="s">
        <v>1132</v>
      </c>
      <c r="AW1629" t="s">
        <v>362</v>
      </c>
      <c r="AX1629" t="s">
        <v>974</v>
      </c>
      <c r="BL1629" t="str">
        <f t="shared" si="335"/>
        <v/>
      </c>
      <c r="BM1629" t="str">
        <f t="shared" si="336"/>
        <v/>
      </c>
      <c r="BN1629" t="str">
        <f t="shared" si="337"/>
        <v/>
      </c>
      <c r="BO1629" t="s">
        <v>198</v>
      </c>
      <c r="BP1629" t="s">
        <v>198</v>
      </c>
      <c r="BQ1629" t="s">
        <v>198</v>
      </c>
    </row>
    <row r="1630" spans="1:69" hidden="1" x14ac:dyDescent="0.25">
      <c r="A1630"/>
      <c r="B1630" t="s">
        <v>4148</v>
      </c>
      <c r="C1630" t="s">
        <v>4149</v>
      </c>
      <c r="D1630" t="s">
        <v>198</v>
      </c>
      <c r="E1630" t="s">
        <v>198</v>
      </c>
      <c r="F1630" t="s">
        <v>198</v>
      </c>
      <c r="G1630" t="s">
        <v>4150</v>
      </c>
      <c r="H1630">
        <v>48.63</v>
      </c>
      <c r="I1630">
        <v>8.8699999999999992</v>
      </c>
      <c r="J1630">
        <v>452</v>
      </c>
      <c r="K1630">
        <v>2.4336283185840699</v>
      </c>
      <c r="L1630">
        <v>1</v>
      </c>
      <c r="M1630">
        <v>1</v>
      </c>
      <c r="N1630">
        <v>1</v>
      </c>
      <c r="O1630">
        <v>0</v>
      </c>
      <c r="P1630">
        <v>1</v>
      </c>
      <c r="Q1630" t="s">
        <v>198</v>
      </c>
      <c r="R1630">
        <v>7.6999999999999999E-2</v>
      </c>
      <c r="S1630">
        <v>0</v>
      </c>
      <c r="T1630" s="8" t="str">
        <f t="shared" si="325"/>
        <v/>
      </c>
      <c r="U1630" s="8" t="str">
        <f t="shared" si="326"/>
        <v/>
      </c>
      <c r="V1630" s="7" t="str">
        <f t="shared" si="327"/>
        <v/>
      </c>
      <c r="W1630" t="str">
        <f t="shared" si="328"/>
        <v>n.q.</v>
      </c>
      <c r="X1630" t="str">
        <f t="shared" si="329"/>
        <v>n.q.</v>
      </c>
      <c r="Y1630" t="str">
        <f t="shared" si="330"/>
        <v>n.q.</v>
      </c>
      <c r="Z1630" t="str">
        <f t="shared" si="331"/>
        <v>n.q.</v>
      </c>
      <c r="AA1630">
        <f t="shared" si="332"/>
        <v>0</v>
      </c>
      <c r="AB1630" t="s">
        <v>198</v>
      </c>
      <c r="AC1630" t="s">
        <v>198</v>
      </c>
      <c r="AD1630" t="s">
        <v>198</v>
      </c>
      <c r="AE1630" t="s">
        <v>198</v>
      </c>
      <c r="AF1630" t="s">
        <v>198</v>
      </c>
      <c r="AG1630" t="s">
        <v>198</v>
      </c>
      <c r="AH1630">
        <f t="shared" si="333"/>
        <v>0</v>
      </c>
      <c r="AI1630" t="s">
        <v>198</v>
      </c>
      <c r="AJ1630" t="s">
        <v>198</v>
      </c>
      <c r="AK1630" t="s">
        <v>198</v>
      </c>
      <c r="AL1630" t="s">
        <v>198</v>
      </c>
      <c r="AM1630" t="s">
        <v>198</v>
      </c>
      <c r="AN1630" t="s">
        <v>198</v>
      </c>
      <c r="AO1630">
        <f t="shared" si="334"/>
        <v>0</v>
      </c>
      <c r="AP1630" t="s">
        <v>198</v>
      </c>
      <c r="AQ1630" t="s">
        <v>198</v>
      </c>
      <c r="AR1630" t="s">
        <v>198</v>
      </c>
      <c r="AS1630" t="s">
        <v>198</v>
      </c>
      <c r="AT1630" t="s">
        <v>198</v>
      </c>
      <c r="AU1630" t="s">
        <v>198</v>
      </c>
      <c r="AV1630" t="s">
        <v>198</v>
      </c>
      <c r="AW1630" t="s">
        <v>198</v>
      </c>
      <c r="AX1630" t="s">
        <v>1272</v>
      </c>
      <c r="BL1630" t="str">
        <f t="shared" si="335"/>
        <v/>
      </c>
      <c r="BM1630" t="str">
        <f t="shared" si="336"/>
        <v/>
      </c>
      <c r="BN1630" t="str">
        <f t="shared" si="337"/>
        <v/>
      </c>
      <c r="BO1630" t="s">
        <v>198</v>
      </c>
      <c r="BP1630" t="s">
        <v>198</v>
      </c>
      <c r="BQ1630" t="s">
        <v>198</v>
      </c>
    </row>
    <row r="1631" spans="1:69" hidden="1" x14ac:dyDescent="0.25">
      <c r="A1631"/>
      <c r="B1631" t="s">
        <v>4151</v>
      </c>
      <c r="C1631" t="s">
        <v>4152</v>
      </c>
      <c r="D1631" t="s">
        <v>198</v>
      </c>
      <c r="E1631" t="s">
        <v>198</v>
      </c>
      <c r="F1631" t="s">
        <v>198</v>
      </c>
      <c r="G1631" t="s">
        <v>198</v>
      </c>
      <c r="H1631">
        <v>259.58100000000002</v>
      </c>
      <c r="I1631">
        <v>6.39</v>
      </c>
      <c r="J1631">
        <v>2469</v>
      </c>
      <c r="K1631">
        <v>0.32401782098015403</v>
      </c>
      <c r="L1631">
        <v>4</v>
      </c>
      <c r="M1631">
        <v>1</v>
      </c>
      <c r="N1631">
        <v>1</v>
      </c>
      <c r="O1631">
        <v>0</v>
      </c>
      <c r="P1631">
        <v>1</v>
      </c>
      <c r="Q1631" t="s">
        <v>198</v>
      </c>
      <c r="R1631">
        <v>3.2000000000000001E-2</v>
      </c>
      <c r="S1631">
        <v>4.1200246810913104</v>
      </c>
      <c r="T1631" s="8">
        <f t="shared" si="325"/>
        <v>1.2854850446208983</v>
      </c>
      <c r="U1631" s="8">
        <f t="shared" si="326"/>
        <v>0.18584371975624589</v>
      </c>
      <c r="V1631" s="7">
        <f t="shared" si="327"/>
        <v>1.4424315330170938E-6</v>
      </c>
      <c r="W1631" t="str">
        <f t="shared" si="328"/>
        <v>n.s.</v>
      </c>
      <c r="X1631" t="str">
        <f t="shared" si="329"/>
        <v>n.s.</v>
      </c>
      <c r="Y1631" t="str">
        <f t="shared" si="330"/>
        <v>n.s.</v>
      </c>
      <c r="Z1631" t="str">
        <f t="shared" si="331"/>
        <v>n.s.</v>
      </c>
      <c r="AA1631">
        <f t="shared" si="332"/>
        <v>3</v>
      </c>
      <c r="AB1631">
        <v>1.0228268433633863</v>
      </c>
      <c r="AC1631" t="s">
        <v>198</v>
      </c>
      <c r="AD1631" t="s">
        <v>198</v>
      </c>
      <c r="AE1631" t="s">
        <v>198</v>
      </c>
      <c r="AF1631">
        <v>1.4087621738523566</v>
      </c>
      <c r="AG1631">
        <v>1.4248661166469521</v>
      </c>
      <c r="AH1631">
        <f t="shared" si="333"/>
        <v>3</v>
      </c>
      <c r="AI1631">
        <v>0.78240856492737332</v>
      </c>
      <c r="AJ1631" t="s">
        <v>198</v>
      </c>
      <c r="AK1631" t="s">
        <v>198</v>
      </c>
      <c r="AL1631" t="s">
        <v>198</v>
      </c>
      <c r="AM1631">
        <v>1.2108967824986185</v>
      </c>
      <c r="AN1631">
        <v>1.3808217839409309</v>
      </c>
      <c r="AO1631">
        <f t="shared" si="334"/>
        <v>3</v>
      </c>
      <c r="AP1631">
        <v>1.72</v>
      </c>
      <c r="AQ1631" t="s">
        <v>198</v>
      </c>
      <c r="AR1631" t="s">
        <v>198</v>
      </c>
      <c r="AS1631" t="s">
        <v>198</v>
      </c>
      <c r="AT1631">
        <v>0.432</v>
      </c>
      <c r="AU1631">
        <v>0.38400000000000001</v>
      </c>
      <c r="AV1631" t="s">
        <v>198</v>
      </c>
      <c r="AW1631" t="s">
        <v>198</v>
      </c>
      <c r="AX1631" t="s">
        <v>198</v>
      </c>
      <c r="BL1631" t="str">
        <f t="shared" si="335"/>
        <v/>
      </c>
      <c r="BM1631">
        <f t="shared" si="336"/>
        <v>1.2108967824986185</v>
      </c>
      <c r="BN1631">
        <f t="shared" si="337"/>
        <v>1.3808217839409309</v>
      </c>
      <c r="BO1631" t="s">
        <v>198</v>
      </c>
      <c r="BP1631">
        <v>-1.2108967824986185</v>
      </c>
      <c r="BQ1631">
        <v>-1.3808217839409309</v>
      </c>
    </row>
    <row r="1632" spans="1:69" hidden="1" x14ac:dyDescent="0.25">
      <c r="A1632"/>
      <c r="B1632" t="s">
        <v>4153</v>
      </c>
      <c r="C1632" t="s">
        <v>4154</v>
      </c>
      <c r="D1632" t="s">
        <v>198</v>
      </c>
      <c r="E1632" t="s">
        <v>198</v>
      </c>
      <c r="F1632" t="s">
        <v>198</v>
      </c>
      <c r="G1632" t="s">
        <v>2467</v>
      </c>
      <c r="H1632">
        <v>69.957999999999998</v>
      </c>
      <c r="I1632">
        <v>5.72</v>
      </c>
      <c r="J1632">
        <v>632</v>
      </c>
      <c r="K1632">
        <v>2.5316455696202498</v>
      </c>
      <c r="L1632">
        <v>2</v>
      </c>
      <c r="M1632">
        <v>2</v>
      </c>
      <c r="N1632">
        <v>2</v>
      </c>
      <c r="O1632">
        <v>0</v>
      </c>
      <c r="P1632">
        <v>1</v>
      </c>
      <c r="Q1632" t="s">
        <v>198</v>
      </c>
      <c r="R1632">
        <v>0.14099999999999999</v>
      </c>
      <c r="S1632">
        <v>3.9188653230667101</v>
      </c>
      <c r="T1632" s="8">
        <f t="shared" si="325"/>
        <v>-6.4459907984209872</v>
      </c>
      <c r="U1632" s="8">
        <f t="shared" si="326"/>
        <v>0</v>
      </c>
      <c r="V1632" s="7" t="str">
        <f t="shared" si="327"/>
        <v/>
      </c>
      <c r="W1632" t="str">
        <f t="shared" si="328"/>
        <v>n.s.</v>
      </c>
      <c r="X1632" t="str">
        <f t="shared" si="329"/>
        <v>n.s.</v>
      </c>
      <c r="Y1632" t="str">
        <f t="shared" si="330"/>
        <v>n.s.</v>
      </c>
      <c r="Z1632" t="str">
        <f t="shared" si="331"/>
        <v>n.s.</v>
      </c>
      <c r="AA1632">
        <f t="shared" si="332"/>
        <v>1</v>
      </c>
      <c r="AB1632" t="s">
        <v>198</v>
      </c>
      <c r="AC1632" t="s">
        <v>198</v>
      </c>
      <c r="AD1632" t="s">
        <v>198</v>
      </c>
      <c r="AE1632" t="s">
        <v>198</v>
      </c>
      <c r="AF1632">
        <v>-6.4459907984209872</v>
      </c>
      <c r="AG1632" t="s">
        <v>198</v>
      </c>
      <c r="AH1632">
        <f t="shared" si="333"/>
        <v>1</v>
      </c>
      <c r="AI1632" t="s">
        <v>198</v>
      </c>
      <c r="AJ1632" t="s">
        <v>198</v>
      </c>
      <c r="AK1632" t="s">
        <v>198</v>
      </c>
      <c r="AL1632" t="s">
        <v>198</v>
      </c>
      <c r="AM1632">
        <v>-6.6438561897747253</v>
      </c>
      <c r="AN1632" t="s">
        <v>198</v>
      </c>
      <c r="AO1632">
        <f t="shared" si="334"/>
        <v>1</v>
      </c>
      <c r="AP1632" t="s">
        <v>198</v>
      </c>
      <c r="AQ1632" t="s">
        <v>198</v>
      </c>
      <c r="AR1632" t="s">
        <v>198</v>
      </c>
      <c r="AS1632" t="s">
        <v>198</v>
      </c>
      <c r="AT1632">
        <v>100</v>
      </c>
      <c r="AU1632" t="s">
        <v>198</v>
      </c>
      <c r="AV1632" t="s">
        <v>198</v>
      </c>
      <c r="AW1632" t="s">
        <v>198</v>
      </c>
      <c r="AX1632" t="s">
        <v>1272</v>
      </c>
      <c r="BL1632" t="str">
        <f t="shared" si="335"/>
        <v/>
      </c>
      <c r="BM1632">
        <f t="shared" si="336"/>
        <v>-6.6438561897747253</v>
      </c>
      <c r="BN1632" t="str">
        <f t="shared" si="337"/>
        <v/>
      </c>
      <c r="BO1632" t="s">
        <v>198</v>
      </c>
      <c r="BP1632">
        <v>6.6438561897747253</v>
      </c>
      <c r="BQ1632" t="s">
        <v>198</v>
      </c>
    </row>
    <row r="1633" spans="1:69" hidden="1" x14ac:dyDescent="0.25">
      <c r="A1633"/>
      <c r="B1633" t="s">
        <v>4155</v>
      </c>
      <c r="C1633" t="s">
        <v>4156</v>
      </c>
      <c r="D1633" t="s">
        <v>4157</v>
      </c>
      <c r="E1633" t="s">
        <v>4158</v>
      </c>
      <c r="F1633" t="s">
        <v>1264</v>
      </c>
      <c r="G1633" t="s">
        <v>198</v>
      </c>
      <c r="H1633">
        <v>62.604999999999997</v>
      </c>
      <c r="I1633">
        <v>5.05</v>
      </c>
      <c r="J1633">
        <v>592</v>
      </c>
      <c r="K1633">
        <v>2.7027027027027</v>
      </c>
      <c r="L1633">
        <v>1</v>
      </c>
      <c r="M1633">
        <v>1</v>
      </c>
      <c r="N1633">
        <v>1</v>
      </c>
      <c r="O1633">
        <v>0</v>
      </c>
      <c r="P1633">
        <v>1</v>
      </c>
      <c r="Q1633" t="s">
        <v>198</v>
      </c>
      <c r="R1633">
        <v>0.17899999999999999</v>
      </c>
      <c r="S1633">
        <v>1.99462902545929</v>
      </c>
      <c r="T1633" s="8">
        <f t="shared" si="325"/>
        <v>1.5415978565594488</v>
      </c>
      <c r="U1633" s="8">
        <f t="shared" si="326"/>
        <v>0</v>
      </c>
      <c r="V1633" s="7" t="str">
        <f t="shared" si="327"/>
        <v/>
      </c>
      <c r="W1633" t="str">
        <f t="shared" si="328"/>
        <v>n.s.</v>
      </c>
      <c r="X1633" t="str">
        <f t="shared" si="329"/>
        <v>n.s.</v>
      </c>
      <c r="Y1633" t="str">
        <f t="shared" si="330"/>
        <v>n.s.</v>
      </c>
      <c r="Z1633" t="str">
        <f t="shared" si="331"/>
        <v>n.s.</v>
      </c>
      <c r="AA1633">
        <f t="shared" si="332"/>
        <v>1</v>
      </c>
      <c r="AB1633" t="s">
        <v>198</v>
      </c>
      <c r="AC1633" t="s">
        <v>198</v>
      </c>
      <c r="AD1633" t="s">
        <v>198</v>
      </c>
      <c r="AE1633" t="s">
        <v>198</v>
      </c>
      <c r="AF1633">
        <v>1.5415978565594488</v>
      </c>
      <c r="AG1633" t="s">
        <v>198</v>
      </c>
      <c r="AH1633">
        <f t="shared" si="333"/>
        <v>1</v>
      </c>
      <c r="AI1633" t="s">
        <v>198</v>
      </c>
      <c r="AJ1633" t="s">
        <v>198</v>
      </c>
      <c r="AK1633" t="s">
        <v>198</v>
      </c>
      <c r="AL1633" t="s">
        <v>198</v>
      </c>
      <c r="AM1633">
        <v>1.3437324652057108</v>
      </c>
      <c r="AN1633" t="s">
        <v>198</v>
      </c>
      <c r="AO1633">
        <f t="shared" si="334"/>
        <v>1</v>
      </c>
      <c r="AP1633" t="s">
        <v>198</v>
      </c>
      <c r="AQ1633" t="s">
        <v>198</v>
      </c>
      <c r="AR1633" t="s">
        <v>198</v>
      </c>
      <c r="AS1633" t="s">
        <v>198</v>
      </c>
      <c r="AT1633">
        <v>0.39400000000000002</v>
      </c>
      <c r="AU1633" t="s">
        <v>198</v>
      </c>
      <c r="AV1633" t="s">
        <v>198</v>
      </c>
      <c r="AW1633" t="s">
        <v>1254</v>
      </c>
      <c r="AX1633" t="s">
        <v>198</v>
      </c>
      <c r="BL1633" t="str">
        <f t="shared" si="335"/>
        <v/>
      </c>
      <c r="BM1633">
        <f t="shared" si="336"/>
        <v>1.3437324652057108</v>
      </c>
      <c r="BN1633" t="str">
        <f t="shared" si="337"/>
        <v/>
      </c>
      <c r="BO1633" t="s">
        <v>198</v>
      </c>
      <c r="BP1633">
        <v>-1.3437324652057108</v>
      </c>
      <c r="BQ1633" t="s">
        <v>198</v>
      </c>
    </row>
    <row r="1634" spans="1:69" hidden="1" x14ac:dyDescent="0.25">
      <c r="A1634"/>
      <c r="B1634" t="s">
        <v>4159</v>
      </c>
      <c r="C1634" t="s">
        <v>4160</v>
      </c>
      <c r="D1634" t="s">
        <v>198</v>
      </c>
      <c r="E1634" t="s">
        <v>198</v>
      </c>
      <c r="F1634" t="s">
        <v>198</v>
      </c>
      <c r="G1634" t="s">
        <v>198</v>
      </c>
      <c r="H1634">
        <v>119.846</v>
      </c>
      <c r="I1634">
        <v>10.42</v>
      </c>
      <c r="J1634">
        <v>1118</v>
      </c>
      <c r="K1634">
        <v>0.983899821109123</v>
      </c>
      <c r="L1634">
        <v>1</v>
      </c>
      <c r="M1634">
        <v>1</v>
      </c>
      <c r="N1634">
        <v>1</v>
      </c>
      <c r="O1634">
        <v>0</v>
      </c>
      <c r="P1634">
        <v>1</v>
      </c>
      <c r="Q1634" t="s">
        <v>198</v>
      </c>
      <c r="R1634">
        <v>4.2999999999999997E-2</v>
      </c>
      <c r="S1634">
        <v>2.2894420623779301</v>
      </c>
      <c r="T1634" s="8" t="str">
        <f t="shared" si="325"/>
        <v/>
      </c>
      <c r="U1634" s="8" t="str">
        <f t="shared" si="326"/>
        <v/>
      </c>
      <c r="V1634" s="7" t="str">
        <f t="shared" si="327"/>
        <v/>
      </c>
      <c r="W1634" t="str">
        <f t="shared" si="328"/>
        <v>n.q.</v>
      </c>
      <c r="X1634" t="str">
        <f t="shared" si="329"/>
        <v>n.q.</v>
      </c>
      <c r="Y1634" t="str">
        <f t="shared" si="330"/>
        <v>n.q.</v>
      </c>
      <c r="Z1634" t="str">
        <f t="shared" si="331"/>
        <v>n.q.</v>
      </c>
      <c r="AA1634">
        <f t="shared" si="332"/>
        <v>0</v>
      </c>
      <c r="AB1634" t="s">
        <v>198</v>
      </c>
      <c r="AC1634" t="s">
        <v>198</v>
      </c>
      <c r="AD1634" t="s">
        <v>198</v>
      </c>
      <c r="AE1634" t="s">
        <v>198</v>
      </c>
      <c r="AF1634" t="s">
        <v>198</v>
      </c>
      <c r="AG1634" t="s">
        <v>198</v>
      </c>
      <c r="AH1634">
        <f t="shared" si="333"/>
        <v>0</v>
      </c>
      <c r="AI1634" t="s">
        <v>198</v>
      </c>
      <c r="AJ1634" t="s">
        <v>198</v>
      </c>
      <c r="AK1634" t="s">
        <v>198</v>
      </c>
      <c r="AL1634" t="s">
        <v>198</v>
      </c>
      <c r="AM1634" t="s">
        <v>198</v>
      </c>
      <c r="AN1634" t="s">
        <v>198</v>
      </c>
      <c r="AO1634">
        <f t="shared" si="334"/>
        <v>0</v>
      </c>
      <c r="AP1634" t="s">
        <v>198</v>
      </c>
      <c r="AQ1634" t="s">
        <v>198</v>
      </c>
      <c r="AR1634" t="s">
        <v>198</v>
      </c>
      <c r="AS1634" t="s">
        <v>198</v>
      </c>
      <c r="AT1634" t="s">
        <v>198</v>
      </c>
      <c r="AU1634" t="s">
        <v>198</v>
      </c>
      <c r="AV1634" t="s">
        <v>198</v>
      </c>
      <c r="AW1634" t="s">
        <v>198</v>
      </c>
      <c r="AX1634" t="s">
        <v>198</v>
      </c>
      <c r="BL1634" t="str">
        <f t="shared" si="335"/>
        <v/>
      </c>
      <c r="BM1634" t="str">
        <f t="shared" si="336"/>
        <v/>
      </c>
      <c r="BN1634" t="str">
        <f t="shared" si="337"/>
        <v/>
      </c>
      <c r="BO1634" t="s">
        <v>198</v>
      </c>
      <c r="BP1634" t="s">
        <v>198</v>
      </c>
      <c r="BQ1634" t="s">
        <v>198</v>
      </c>
    </row>
    <row r="1635" spans="1:69" hidden="1" x14ac:dyDescent="0.25">
      <c r="A1635"/>
      <c r="B1635" t="s">
        <v>4161</v>
      </c>
      <c r="C1635" t="s">
        <v>4162</v>
      </c>
      <c r="D1635" t="s">
        <v>198</v>
      </c>
      <c r="E1635" t="s">
        <v>198</v>
      </c>
      <c r="F1635" t="s">
        <v>198</v>
      </c>
      <c r="G1635" t="s">
        <v>198</v>
      </c>
      <c r="H1635">
        <v>31.85</v>
      </c>
      <c r="I1635">
        <v>9.8800000000000008</v>
      </c>
      <c r="J1635">
        <v>293</v>
      </c>
      <c r="K1635">
        <v>3.0716723549488099</v>
      </c>
      <c r="L1635">
        <v>1</v>
      </c>
      <c r="M1635">
        <v>1</v>
      </c>
      <c r="N1635">
        <v>1</v>
      </c>
      <c r="O1635">
        <v>0</v>
      </c>
      <c r="P1635">
        <v>1</v>
      </c>
      <c r="Q1635" t="s">
        <v>198</v>
      </c>
      <c r="R1635">
        <v>0.14499999999999999</v>
      </c>
      <c r="S1635">
        <v>2.4595906734466602</v>
      </c>
      <c r="T1635" s="8">
        <f t="shared" si="325"/>
        <v>2.3561874958235736</v>
      </c>
      <c r="U1635" s="8">
        <f t="shared" si="326"/>
        <v>0</v>
      </c>
      <c r="V1635" s="7" t="str">
        <f t="shared" si="327"/>
        <v/>
      </c>
      <c r="W1635" t="str">
        <f t="shared" si="328"/>
        <v>n.s.</v>
      </c>
      <c r="X1635" t="str">
        <f t="shared" si="329"/>
        <v>n.s.</v>
      </c>
      <c r="Y1635" t="str">
        <f t="shared" si="330"/>
        <v>n.s.</v>
      </c>
      <c r="Z1635" t="str">
        <f t="shared" si="331"/>
        <v>n.s.</v>
      </c>
      <c r="AA1635">
        <f t="shared" si="332"/>
        <v>1</v>
      </c>
      <c r="AB1635" t="s">
        <v>198</v>
      </c>
      <c r="AC1635" t="s">
        <v>198</v>
      </c>
      <c r="AD1635" t="s">
        <v>198</v>
      </c>
      <c r="AE1635">
        <v>2.3561874958235736</v>
      </c>
      <c r="AF1635" t="s">
        <v>198</v>
      </c>
      <c r="AG1635" t="s">
        <v>198</v>
      </c>
      <c r="AH1635">
        <f t="shared" si="333"/>
        <v>1</v>
      </c>
      <c r="AI1635" t="s">
        <v>198</v>
      </c>
      <c r="AJ1635" t="s">
        <v>198</v>
      </c>
      <c r="AK1635" t="s">
        <v>198</v>
      </c>
      <c r="AL1635">
        <v>1.954557029238833</v>
      </c>
      <c r="AM1635" t="s">
        <v>198</v>
      </c>
      <c r="AN1635" t="s">
        <v>198</v>
      </c>
      <c r="AO1635">
        <f t="shared" si="334"/>
        <v>1</v>
      </c>
      <c r="AP1635" t="s">
        <v>198</v>
      </c>
      <c r="AQ1635" t="s">
        <v>198</v>
      </c>
      <c r="AR1635" t="s">
        <v>198</v>
      </c>
      <c r="AS1635">
        <v>0.25800000000000001</v>
      </c>
      <c r="AT1635" t="s">
        <v>198</v>
      </c>
      <c r="AU1635" t="s">
        <v>198</v>
      </c>
      <c r="AV1635" t="s">
        <v>198</v>
      </c>
      <c r="AW1635" t="s">
        <v>1254</v>
      </c>
      <c r="AX1635" t="s">
        <v>198</v>
      </c>
      <c r="BL1635">
        <f t="shared" si="335"/>
        <v>1.954557029238833</v>
      </c>
      <c r="BM1635" t="str">
        <f t="shared" si="336"/>
        <v/>
      </c>
      <c r="BN1635" t="str">
        <f t="shared" si="337"/>
        <v/>
      </c>
      <c r="BO1635">
        <v>-1.954557029238833</v>
      </c>
      <c r="BP1635" t="s">
        <v>198</v>
      </c>
      <c r="BQ1635" t="s">
        <v>198</v>
      </c>
    </row>
    <row r="1636" spans="1:69" hidden="1" x14ac:dyDescent="0.25">
      <c r="A1636"/>
      <c r="B1636" t="s">
        <v>4163</v>
      </c>
      <c r="C1636" t="s">
        <v>4164</v>
      </c>
      <c r="D1636" t="s">
        <v>198</v>
      </c>
      <c r="E1636" t="s">
        <v>198</v>
      </c>
      <c r="F1636" t="s">
        <v>198</v>
      </c>
      <c r="G1636" t="s">
        <v>4166</v>
      </c>
      <c r="H1636">
        <v>137.58500000000001</v>
      </c>
      <c r="I1636">
        <v>5.1100000000000003</v>
      </c>
      <c r="J1636">
        <v>1214</v>
      </c>
      <c r="K1636">
        <v>1.7298187808896199</v>
      </c>
      <c r="L1636">
        <v>4</v>
      </c>
      <c r="M1636">
        <v>2</v>
      </c>
      <c r="N1636">
        <v>2</v>
      </c>
      <c r="O1636">
        <v>0</v>
      </c>
      <c r="P1636">
        <v>1</v>
      </c>
      <c r="Q1636" t="s">
        <v>198</v>
      </c>
      <c r="R1636">
        <v>5.3999999999999999E-2</v>
      </c>
      <c r="S1636">
        <v>10.8108398914337</v>
      </c>
      <c r="T1636" s="8">
        <f t="shared" si="325"/>
        <v>-1.1661674126236297</v>
      </c>
      <c r="U1636" s="8">
        <f t="shared" si="326"/>
        <v>5.634731599018088</v>
      </c>
      <c r="V1636" s="7">
        <f t="shared" si="327"/>
        <v>0.66228696434152301</v>
      </c>
      <c r="W1636" t="str">
        <f t="shared" si="328"/>
        <v>n.s.</v>
      </c>
      <c r="X1636" t="str">
        <f t="shared" si="329"/>
        <v>n.s.</v>
      </c>
      <c r="Y1636" t="str">
        <f t="shared" si="330"/>
        <v>n.s.</v>
      </c>
      <c r="Z1636" t="str">
        <f t="shared" si="331"/>
        <v>n.s.</v>
      </c>
      <c r="AA1636">
        <f t="shared" si="332"/>
        <v>4</v>
      </c>
      <c r="AB1636">
        <v>1.2178813896754797</v>
      </c>
      <c r="AC1636">
        <v>6.9594865400886903</v>
      </c>
      <c r="AD1636" t="s">
        <v>198</v>
      </c>
      <c r="AE1636">
        <v>-6.2422257231899847</v>
      </c>
      <c r="AF1636" t="s">
        <v>198</v>
      </c>
      <c r="AG1636">
        <v>-6.5998118570687039</v>
      </c>
      <c r="AH1636">
        <f t="shared" si="333"/>
        <v>4</v>
      </c>
      <c r="AI1636">
        <v>0.97746311123946672</v>
      </c>
      <c r="AJ1636">
        <v>6.6438561897747253</v>
      </c>
      <c r="AK1636" t="s">
        <v>198</v>
      </c>
      <c r="AL1636">
        <v>-6.6438561897747253</v>
      </c>
      <c r="AM1636" t="s">
        <v>198</v>
      </c>
      <c r="AN1636">
        <v>-6.6438561897747253</v>
      </c>
      <c r="AO1636">
        <f t="shared" si="334"/>
        <v>4</v>
      </c>
      <c r="AP1636">
        <v>1.9690000000000001</v>
      </c>
      <c r="AQ1636">
        <v>100</v>
      </c>
      <c r="AR1636" t="s">
        <v>198</v>
      </c>
      <c r="AS1636">
        <v>100</v>
      </c>
      <c r="AT1636" t="s">
        <v>198</v>
      </c>
      <c r="AU1636">
        <v>100</v>
      </c>
      <c r="AV1636" t="s">
        <v>1280</v>
      </c>
      <c r="AW1636" t="s">
        <v>198</v>
      </c>
      <c r="AX1636" t="s">
        <v>4165</v>
      </c>
      <c r="BL1636">
        <f t="shared" si="335"/>
        <v>-6.6438561897747253</v>
      </c>
      <c r="BM1636" t="str">
        <f t="shared" si="336"/>
        <v/>
      </c>
      <c r="BN1636">
        <f t="shared" si="337"/>
        <v>-6.6438561897747253</v>
      </c>
      <c r="BO1636">
        <v>6.6438561897747253</v>
      </c>
      <c r="BP1636" t="s">
        <v>198</v>
      </c>
      <c r="BQ1636">
        <v>6.6438561897747253</v>
      </c>
    </row>
    <row r="1637" spans="1:69" hidden="1" x14ac:dyDescent="0.25">
      <c r="A1637"/>
      <c r="B1637" t="s">
        <v>4167</v>
      </c>
      <c r="C1637" t="s">
        <v>4168</v>
      </c>
      <c r="D1637" t="s">
        <v>198</v>
      </c>
      <c r="E1637" t="s">
        <v>198</v>
      </c>
      <c r="F1637" t="s">
        <v>198</v>
      </c>
      <c r="G1637" t="s">
        <v>4169</v>
      </c>
      <c r="H1637">
        <v>129.70599999999999</v>
      </c>
      <c r="I1637">
        <v>5.47</v>
      </c>
      <c r="J1637">
        <v>1171</v>
      </c>
      <c r="K1637">
        <v>1.1955593509820699</v>
      </c>
      <c r="L1637">
        <v>1</v>
      </c>
      <c r="M1637">
        <v>1</v>
      </c>
      <c r="N1637">
        <v>1</v>
      </c>
      <c r="O1637">
        <v>0</v>
      </c>
      <c r="P1637">
        <v>1</v>
      </c>
      <c r="Q1637" t="s">
        <v>198</v>
      </c>
      <c r="R1637">
        <v>3.4000000000000002E-2</v>
      </c>
      <c r="S1637">
        <v>2.75673508644104</v>
      </c>
      <c r="T1637" s="8">
        <f t="shared" si="325"/>
        <v>-0.35833374131609969</v>
      </c>
      <c r="U1637" s="8">
        <f t="shared" si="326"/>
        <v>0</v>
      </c>
      <c r="V1637" s="7" t="str">
        <f t="shared" si="327"/>
        <v/>
      </c>
      <c r="W1637" t="str">
        <f t="shared" si="328"/>
        <v>n.s.</v>
      </c>
      <c r="X1637" t="str">
        <f t="shared" si="329"/>
        <v>n.s.</v>
      </c>
      <c r="Y1637" t="str">
        <f t="shared" si="330"/>
        <v>n.s.</v>
      </c>
      <c r="Z1637" t="str">
        <f t="shared" si="331"/>
        <v>n.s.</v>
      </c>
      <c r="AA1637">
        <f t="shared" si="332"/>
        <v>1</v>
      </c>
      <c r="AB1637" t="s">
        <v>198</v>
      </c>
      <c r="AC1637" t="s">
        <v>198</v>
      </c>
      <c r="AD1637">
        <v>-0.35833374131609969</v>
      </c>
      <c r="AE1637" t="s">
        <v>198</v>
      </c>
      <c r="AF1637" t="s">
        <v>198</v>
      </c>
      <c r="AG1637" t="s">
        <v>198</v>
      </c>
      <c r="AH1637">
        <f t="shared" si="333"/>
        <v>1</v>
      </c>
      <c r="AI1637" t="s">
        <v>198</v>
      </c>
      <c r="AJ1637" t="s">
        <v>198</v>
      </c>
      <c r="AK1637">
        <v>-0.47393118833241243</v>
      </c>
      <c r="AL1637" t="s">
        <v>198</v>
      </c>
      <c r="AM1637" t="s">
        <v>198</v>
      </c>
      <c r="AN1637" t="s">
        <v>198</v>
      </c>
      <c r="AO1637">
        <f t="shared" si="334"/>
        <v>1</v>
      </c>
      <c r="AP1637" t="s">
        <v>198</v>
      </c>
      <c r="AQ1637" t="s">
        <v>198</v>
      </c>
      <c r="AR1637">
        <v>0.72</v>
      </c>
      <c r="AS1637" t="s">
        <v>198</v>
      </c>
      <c r="AT1637" t="s">
        <v>198</v>
      </c>
      <c r="AU1637" t="s">
        <v>198</v>
      </c>
      <c r="AV1637" t="s">
        <v>199</v>
      </c>
      <c r="AW1637" t="s">
        <v>198</v>
      </c>
      <c r="AX1637" t="s">
        <v>209</v>
      </c>
      <c r="BL1637" t="str">
        <f t="shared" si="335"/>
        <v/>
      </c>
      <c r="BM1637" t="str">
        <f t="shared" si="336"/>
        <v/>
      </c>
      <c r="BN1637" t="str">
        <f t="shared" si="337"/>
        <v/>
      </c>
      <c r="BO1637" t="s">
        <v>198</v>
      </c>
      <c r="BP1637" t="s">
        <v>198</v>
      </c>
      <c r="BQ1637" t="s">
        <v>198</v>
      </c>
    </row>
    <row r="1638" spans="1:69" hidden="1" x14ac:dyDescent="0.25">
      <c r="A1638"/>
      <c r="B1638" t="s">
        <v>4170</v>
      </c>
      <c r="C1638" t="s">
        <v>4171</v>
      </c>
      <c r="D1638" t="s">
        <v>198</v>
      </c>
      <c r="E1638" t="s">
        <v>198</v>
      </c>
      <c r="F1638" t="s">
        <v>198</v>
      </c>
      <c r="G1638" t="s">
        <v>4172</v>
      </c>
      <c r="H1638">
        <v>43.384</v>
      </c>
      <c r="I1638">
        <v>9.17</v>
      </c>
      <c r="J1638">
        <v>396</v>
      </c>
      <c r="K1638">
        <v>3.2828282828282802</v>
      </c>
      <c r="L1638">
        <v>3</v>
      </c>
      <c r="M1638">
        <v>1</v>
      </c>
      <c r="N1638">
        <v>1</v>
      </c>
      <c r="O1638">
        <v>0</v>
      </c>
      <c r="P1638">
        <v>1</v>
      </c>
      <c r="Q1638" t="s">
        <v>198</v>
      </c>
      <c r="R1638">
        <v>8.5999999999999993E-2</v>
      </c>
      <c r="S1638">
        <v>6.3190542459487897</v>
      </c>
      <c r="T1638" s="8">
        <f t="shared" si="325"/>
        <v>0.34087237688588207</v>
      </c>
      <c r="U1638" s="8">
        <f t="shared" si="326"/>
        <v>0</v>
      </c>
      <c r="V1638" s="7" t="str">
        <f t="shared" si="327"/>
        <v/>
      </c>
      <c r="W1638" t="str">
        <f t="shared" si="328"/>
        <v>n.s.</v>
      </c>
      <c r="X1638" t="str">
        <f t="shared" si="329"/>
        <v>n.s.</v>
      </c>
      <c r="Y1638" t="str">
        <f t="shared" si="330"/>
        <v>n.s.</v>
      </c>
      <c r="Z1638" t="str">
        <f t="shared" si="331"/>
        <v>n.s.</v>
      </c>
      <c r="AA1638">
        <f t="shared" si="332"/>
        <v>1</v>
      </c>
      <c r="AB1638" t="s">
        <v>198</v>
      </c>
      <c r="AC1638" t="s">
        <v>198</v>
      </c>
      <c r="AD1638">
        <v>0.34087237688588207</v>
      </c>
      <c r="AE1638" t="s">
        <v>198</v>
      </c>
      <c r="AF1638" t="s">
        <v>198</v>
      </c>
      <c r="AG1638" t="s">
        <v>198</v>
      </c>
      <c r="AH1638">
        <f t="shared" si="333"/>
        <v>1</v>
      </c>
      <c r="AI1638" t="s">
        <v>198</v>
      </c>
      <c r="AJ1638" t="s">
        <v>198</v>
      </c>
      <c r="AK1638">
        <v>0.22527492986956932</v>
      </c>
      <c r="AL1638" t="s">
        <v>198</v>
      </c>
      <c r="AM1638" t="s">
        <v>198</v>
      </c>
      <c r="AN1638" t="s">
        <v>198</v>
      </c>
      <c r="AO1638">
        <f t="shared" si="334"/>
        <v>1</v>
      </c>
      <c r="AP1638" t="s">
        <v>198</v>
      </c>
      <c r="AQ1638" t="s">
        <v>198</v>
      </c>
      <c r="AR1638">
        <v>1.169</v>
      </c>
      <c r="AS1638" t="s">
        <v>198</v>
      </c>
      <c r="AT1638" t="s">
        <v>198</v>
      </c>
      <c r="AU1638" t="s">
        <v>198</v>
      </c>
      <c r="AV1638" t="s">
        <v>199</v>
      </c>
      <c r="AW1638" t="s">
        <v>198</v>
      </c>
      <c r="AX1638" t="s">
        <v>974</v>
      </c>
      <c r="BL1638" t="str">
        <f t="shared" si="335"/>
        <v/>
      </c>
      <c r="BM1638" t="str">
        <f t="shared" si="336"/>
        <v/>
      </c>
      <c r="BN1638" t="str">
        <f t="shared" si="337"/>
        <v/>
      </c>
      <c r="BO1638" t="s">
        <v>198</v>
      </c>
      <c r="BP1638" t="s">
        <v>198</v>
      </c>
      <c r="BQ1638" t="s">
        <v>198</v>
      </c>
    </row>
    <row r="1639" spans="1:69" hidden="1" x14ac:dyDescent="0.25">
      <c r="A1639"/>
      <c r="B1639" t="s">
        <v>4173</v>
      </c>
      <c r="C1639" t="s">
        <v>4174</v>
      </c>
      <c r="D1639" t="s">
        <v>198</v>
      </c>
      <c r="E1639" t="s">
        <v>198</v>
      </c>
      <c r="F1639" t="s">
        <v>198</v>
      </c>
      <c r="G1639" t="s">
        <v>463</v>
      </c>
      <c r="H1639">
        <v>62.564999999999998</v>
      </c>
      <c r="I1639">
        <v>7.66</v>
      </c>
      <c r="J1639">
        <v>584</v>
      </c>
      <c r="K1639">
        <v>2.2260273972602702</v>
      </c>
      <c r="L1639">
        <v>2</v>
      </c>
      <c r="M1639">
        <v>1</v>
      </c>
      <c r="N1639">
        <v>1</v>
      </c>
      <c r="O1639">
        <v>0</v>
      </c>
      <c r="P1639">
        <v>1</v>
      </c>
      <c r="Q1639" t="s">
        <v>198</v>
      </c>
      <c r="R1639">
        <v>0.15</v>
      </c>
      <c r="S1639">
        <v>1.64145708084106</v>
      </c>
      <c r="T1639" s="8">
        <f t="shared" si="325"/>
        <v>-0.68741208651591612</v>
      </c>
      <c r="U1639" s="8">
        <f t="shared" si="326"/>
        <v>0.41458190154039792</v>
      </c>
      <c r="V1639" s="7">
        <f t="shared" si="327"/>
        <v>1.255916855842823E-2</v>
      </c>
      <c r="W1639" t="str">
        <f t="shared" si="328"/>
        <v>n.s.</v>
      </c>
      <c r="X1639" t="str">
        <f t="shared" si="329"/>
        <v>n.s.</v>
      </c>
      <c r="Y1639" t="str">
        <f t="shared" si="330"/>
        <v>n.s.</v>
      </c>
      <c r="Z1639" t="str">
        <f t="shared" si="331"/>
        <v>n.s.</v>
      </c>
      <c r="AA1639">
        <f t="shared" si="332"/>
        <v>2</v>
      </c>
      <c r="AB1639" t="s">
        <v>198</v>
      </c>
      <c r="AC1639" t="s">
        <v>198</v>
      </c>
      <c r="AD1639">
        <v>-1.1019939880563141</v>
      </c>
      <c r="AE1639">
        <v>-0.27283018497551825</v>
      </c>
      <c r="AF1639" t="s">
        <v>198</v>
      </c>
      <c r="AG1639" t="s">
        <v>198</v>
      </c>
      <c r="AH1639">
        <f t="shared" si="333"/>
        <v>2</v>
      </c>
      <c r="AI1639" t="s">
        <v>198</v>
      </c>
      <c r="AJ1639" t="s">
        <v>198</v>
      </c>
      <c r="AK1639">
        <v>-1.2175914350726269</v>
      </c>
      <c r="AL1639">
        <v>-0.67446065156025881</v>
      </c>
      <c r="AM1639" t="s">
        <v>198</v>
      </c>
      <c r="AN1639" t="s">
        <v>198</v>
      </c>
      <c r="AO1639">
        <f t="shared" si="334"/>
        <v>2</v>
      </c>
      <c r="AP1639" t="s">
        <v>198</v>
      </c>
      <c r="AQ1639" t="s">
        <v>198</v>
      </c>
      <c r="AR1639">
        <v>0.43</v>
      </c>
      <c r="AS1639">
        <v>1.5960000000000001</v>
      </c>
      <c r="AT1639" t="s">
        <v>198</v>
      </c>
      <c r="AU1639" t="s">
        <v>198</v>
      </c>
      <c r="AV1639" t="s">
        <v>198</v>
      </c>
      <c r="AW1639" t="s">
        <v>198</v>
      </c>
      <c r="AX1639" t="s">
        <v>198</v>
      </c>
      <c r="BL1639">
        <f t="shared" si="335"/>
        <v>-0.67446065156025881</v>
      </c>
      <c r="BM1639" t="str">
        <f t="shared" si="336"/>
        <v/>
      </c>
      <c r="BN1639" t="str">
        <f t="shared" si="337"/>
        <v/>
      </c>
      <c r="BO1639">
        <v>0.67446065156025881</v>
      </c>
      <c r="BP1639" t="s">
        <v>198</v>
      </c>
      <c r="BQ1639" t="s">
        <v>198</v>
      </c>
    </row>
    <row r="1640" spans="1:69" hidden="1" x14ac:dyDescent="0.25">
      <c r="A1640"/>
      <c r="B1640" t="s">
        <v>4175</v>
      </c>
      <c r="C1640" t="s">
        <v>4176</v>
      </c>
      <c r="D1640" t="s">
        <v>198</v>
      </c>
      <c r="E1640" t="s">
        <v>198</v>
      </c>
      <c r="F1640" t="s">
        <v>198</v>
      </c>
      <c r="G1640" t="s">
        <v>198</v>
      </c>
      <c r="H1640">
        <v>91.94</v>
      </c>
      <c r="I1640">
        <v>10.11</v>
      </c>
      <c r="J1640">
        <v>857</v>
      </c>
      <c r="K1640">
        <v>2.4504084014002299</v>
      </c>
      <c r="L1640">
        <v>2</v>
      </c>
      <c r="M1640">
        <v>1</v>
      </c>
      <c r="N1640">
        <v>1</v>
      </c>
      <c r="O1640">
        <v>0</v>
      </c>
      <c r="P1640">
        <v>1</v>
      </c>
      <c r="Q1640" t="s">
        <v>198</v>
      </c>
      <c r="R1640">
        <v>5.5E-2</v>
      </c>
      <c r="S1640">
        <v>2.3129954338073699</v>
      </c>
      <c r="T1640" s="8">
        <f t="shared" si="325"/>
        <v>-0.59648234420834867</v>
      </c>
      <c r="U1640" s="8">
        <f t="shared" si="326"/>
        <v>0.80428722932175023</v>
      </c>
      <c r="V1640" s="7">
        <f t="shared" si="327"/>
        <v>0.1667281506253481</v>
      </c>
      <c r="W1640" t="str">
        <f t="shared" si="328"/>
        <v>n.s.</v>
      </c>
      <c r="X1640" t="str">
        <f t="shared" si="329"/>
        <v>n.s.</v>
      </c>
      <c r="Y1640" t="str">
        <f t="shared" si="330"/>
        <v>n.s.</v>
      </c>
      <c r="Z1640" t="str">
        <f t="shared" si="331"/>
        <v>n.s.</v>
      </c>
      <c r="AA1640">
        <f t="shared" si="332"/>
        <v>2</v>
      </c>
      <c r="AB1640" t="s">
        <v>198</v>
      </c>
      <c r="AC1640" t="s">
        <v>198</v>
      </c>
      <c r="AD1640">
        <v>0.20780488511340167</v>
      </c>
      <c r="AE1640">
        <v>-1.4007695735300989</v>
      </c>
      <c r="AF1640" t="s">
        <v>198</v>
      </c>
      <c r="AG1640" t="s">
        <v>198</v>
      </c>
      <c r="AH1640">
        <f t="shared" si="333"/>
        <v>2</v>
      </c>
      <c r="AI1640" t="s">
        <v>198</v>
      </c>
      <c r="AJ1640" t="s">
        <v>198</v>
      </c>
      <c r="AK1640">
        <v>9.2207438097088895E-2</v>
      </c>
      <c r="AL1640">
        <v>-1.8024000401148395</v>
      </c>
      <c r="AM1640" t="s">
        <v>198</v>
      </c>
      <c r="AN1640" t="s">
        <v>198</v>
      </c>
      <c r="AO1640">
        <f t="shared" si="334"/>
        <v>2</v>
      </c>
      <c r="AP1640" t="s">
        <v>198</v>
      </c>
      <c r="AQ1640" t="s">
        <v>198</v>
      </c>
      <c r="AR1640">
        <v>1.0660000000000001</v>
      </c>
      <c r="AS1640">
        <v>3.488</v>
      </c>
      <c r="AT1640" t="s">
        <v>198</v>
      </c>
      <c r="AU1640" t="s">
        <v>198</v>
      </c>
      <c r="AV1640" t="s">
        <v>198</v>
      </c>
      <c r="AW1640" t="s">
        <v>198</v>
      </c>
      <c r="AX1640" t="s">
        <v>198</v>
      </c>
      <c r="BL1640">
        <f t="shared" si="335"/>
        <v>-1.8024000401148395</v>
      </c>
      <c r="BM1640" t="str">
        <f t="shared" si="336"/>
        <v/>
      </c>
      <c r="BN1640" t="str">
        <f t="shared" si="337"/>
        <v/>
      </c>
      <c r="BO1640">
        <v>1.8024000401148395</v>
      </c>
      <c r="BP1640" t="s">
        <v>198</v>
      </c>
      <c r="BQ1640" t="s">
        <v>198</v>
      </c>
    </row>
    <row r="1641" spans="1:69" x14ac:dyDescent="0.25">
      <c r="B1641" t="s">
        <v>4177</v>
      </c>
      <c r="C1641" t="s">
        <v>4178</v>
      </c>
      <c r="D1641" t="s">
        <v>198</v>
      </c>
      <c r="E1641" t="s">
        <v>198</v>
      </c>
      <c r="F1641" t="s">
        <v>198</v>
      </c>
      <c r="G1641" t="s">
        <v>198</v>
      </c>
      <c r="H1641">
        <v>184.69499999999999</v>
      </c>
      <c r="I1641">
        <v>8.76</v>
      </c>
      <c r="J1641">
        <v>1648</v>
      </c>
      <c r="K1641">
        <v>0.42475728155339798</v>
      </c>
      <c r="L1641">
        <v>10</v>
      </c>
      <c r="M1641">
        <v>1</v>
      </c>
      <c r="N1641">
        <v>1</v>
      </c>
      <c r="O1641">
        <v>0</v>
      </c>
      <c r="P1641">
        <v>1</v>
      </c>
      <c r="Q1641" t="s">
        <v>198</v>
      </c>
      <c r="R1641">
        <v>5.0999999999999997E-2</v>
      </c>
      <c r="S1641">
        <v>15.8716807365417</v>
      </c>
      <c r="T1641" s="8">
        <f t="shared" si="325"/>
        <v>0.8846543895159561</v>
      </c>
      <c r="U1641" s="8">
        <f t="shared" si="326"/>
        <v>0.56128637925763647</v>
      </c>
      <c r="V1641" s="7">
        <f t="shared" si="327"/>
        <v>6.8073532472551178E-3</v>
      </c>
      <c r="W1641" t="str">
        <f t="shared" si="328"/>
        <v>REGULATED</v>
      </c>
      <c r="X1641" t="str">
        <f t="shared" si="329"/>
        <v>REGULATED</v>
      </c>
      <c r="Y1641" t="str">
        <f t="shared" si="330"/>
        <v>REGULATED</v>
      </c>
      <c r="Z1641" t="str">
        <f t="shared" si="331"/>
        <v>REGULATED</v>
      </c>
      <c r="AA1641">
        <f t="shared" si="332"/>
        <v>5</v>
      </c>
      <c r="AB1641">
        <v>1.2844626111420341</v>
      </c>
      <c r="AC1641">
        <v>1.0284462047513372</v>
      </c>
      <c r="AD1641">
        <v>1.1278085309671873</v>
      </c>
      <c r="AE1641">
        <v>1.2075434144684385</v>
      </c>
      <c r="AF1641" t="s">
        <v>198</v>
      </c>
      <c r="AG1641">
        <v>-0.22498881374921581</v>
      </c>
      <c r="AH1641">
        <f t="shared" si="333"/>
        <v>5</v>
      </c>
      <c r="AI1641">
        <v>1.0440443327060211</v>
      </c>
      <c r="AJ1641">
        <v>0.71281585443737183</v>
      </c>
      <c r="AK1641">
        <v>1.0122110839508744</v>
      </c>
      <c r="AL1641">
        <v>0.80591294788369783</v>
      </c>
      <c r="AM1641" t="s">
        <v>198</v>
      </c>
      <c r="AN1641">
        <v>-0.26903314645523702</v>
      </c>
      <c r="AO1641">
        <f t="shared" si="334"/>
        <v>5</v>
      </c>
      <c r="AP1641">
        <v>2.0619999999999998</v>
      </c>
      <c r="AQ1641">
        <v>1.639</v>
      </c>
      <c r="AR1641">
        <v>2.0169999999999999</v>
      </c>
      <c r="AS1641">
        <v>0.57199999999999995</v>
      </c>
      <c r="AT1641" t="s">
        <v>198</v>
      </c>
      <c r="AU1641">
        <v>1.2050000000000001</v>
      </c>
      <c r="AV1641" t="s">
        <v>198</v>
      </c>
      <c r="AW1641" t="s">
        <v>198</v>
      </c>
      <c r="AX1641" t="s">
        <v>198</v>
      </c>
      <c r="BL1641">
        <f t="shared" si="335"/>
        <v>0.80591294788369783</v>
      </c>
      <c r="BM1641" t="str">
        <f t="shared" si="336"/>
        <v/>
      </c>
      <c r="BN1641">
        <f t="shared" si="337"/>
        <v>-0.26903314645523702</v>
      </c>
      <c r="BO1641">
        <v>-0.80591294788369783</v>
      </c>
      <c r="BP1641" t="s">
        <v>198</v>
      </c>
      <c r="BQ1641">
        <v>0.26903314645523702</v>
      </c>
    </row>
    <row r="1642" spans="1:69" hidden="1" x14ac:dyDescent="0.25">
      <c r="A1642"/>
      <c r="B1642" t="s">
        <v>4179</v>
      </c>
      <c r="C1642" t="s">
        <v>4180</v>
      </c>
      <c r="D1642" t="s">
        <v>198</v>
      </c>
      <c r="E1642" t="s">
        <v>198</v>
      </c>
      <c r="F1642" t="s">
        <v>198</v>
      </c>
      <c r="G1642" t="s">
        <v>198</v>
      </c>
      <c r="H1642">
        <v>35.671999999999997</v>
      </c>
      <c r="I1642">
        <v>8.98</v>
      </c>
      <c r="J1642">
        <v>318</v>
      </c>
      <c r="K1642">
        <v>4.7169811320754702</v>
      </c>
      <c r="L1642">
        <v>1</v>
      </c>
      <c r="M1642">
        <v>1</v>
      </c>
      <c r="N1642">
        <v>1</v>
      </c>
      <c r="O1642">
        <v>0</v>
      </c>
      <c r="P1642">
        <v>1</v>
      </c>
      <c r="Q1642" t="s">
        <v>198</v>
      </c>
      <c r="R1642">
        <v>0.122</v>
      </c>
      <c r="S1642">
        <v>1.9950189590454099</v>
      </c>
      <c r="T1642" s="8">
        <f t="shared" si="325"/>
        <v>-6.2422257231899847</v>
      </c>
      <c r="U1642" s="8">
        <f t="shared" si="326"/>
        <v>0</v>
      </c>
      <c r="V1642" s="7" t="str">
        <f t="shared" si="327"/>
        <v/>
      </c>
      <c r="W1642" t="str">
        <f t="shared" si="328"/>
        <v>n.s.</v>
      </c>
      <c r="X1642" t="str">
        <f t="shared" si="329"/>
        <v>n.s.</v>
      </c>
      <c r="Y1642" t="str">
        <f t="shared" si="330"/>
        <v>n.s.</v>
      </c>
      <c r="Z1642" t="str">
        <f t="shared" si="331"/>
        <v>n.s.</v>
      </c>
      <c r="AA1642">
        <f t="shared" si="332"/>
        <v>1</v>
      </c>
      <c r="AB1642" t="s">
        <v>198</v>
      </c>
      <c r="AC1642" t="s">
        <v>198</v>
      </c>
      <c r="AD1642" t="s">
        <v>198</v>
      </c>
      <c r="AE1642">
        <v>-6.2422257231899847</v>
      </c>
      <c r="AF1642" t="s">
        <v>198</v>
      </c>
      <c r="AG1642" t="s">
        <v>198</v>
      </c>
      <c r="AH1642">
        <f t="shared" si="333"/>
        <v>1</v>
      </c>
      <c r="AI1642" t="s">
        <v>198</v>
      </c>
      <c r="AJ1642" t="s">
        <v>198</v>
      </c>
      <c r="AK1642" t="s">
        <v>198</v>
      </c>
      <c r="AL1642">
        <v>-6.6438561897747253</v>
      </c>
      <c r="AM1642" t="s">
        <v>198</v>
      </c>
      <c r="AN1642" t="s">
        <v>198</v>
      </c>
      <c r="AO1642">
        <f t="shared" si="334"/>
        <v>1</v>
      </c>
      <c r="AP1642" t="s">
        <v>198</v>
      </c>
      <c r="AQ1642" t="s">
        <v>198</v>
      </c>
      <c r="AR1642" t="s">
        <v>198</v>
      </c>
      <c r="AS1642">
        <v>100</v>
      </c>
      <c r="AT1642" t="s">
        <v>198</v>
      </c>
      <c r="AU1642" t="s">
        <v>198</v>
      </c>
      <c r="AV1642" t="s">
        <v>198</v>
      </c>
      <c r="AW1642" t="s">
        <v>198</v>
      </c>
      <c r="AX1642" t="s">
        <v>198</v>
      </c>
      <c r="BL1642">
        <f t="shared" si="335"/>
        <v>-6.6438561897747253</v>
      </c>
      <c r="BM1642" t="str">
        <f t="shared" si="336"/>
        <v/>
      </c>
      <c r="BN1642" t="str">
        <f t="shared" si="337"/>
        <v/>
      </c>
      <c r="BO1642">
        <v>6.6438561897747253</v>
      </c>
      <c r="BP1642" t="s">
        <v>198</v>
      </c>
      <c r="BQ1642" t="s">
        <v>198</v>
      </c>
    </row>
    <row r="1643" spans="1:69" hidden="1" x14ac:dyDescent="0.25">
      <c r="A1643"/>
      <c r="B1643" t="s">
        <v>4181</v>
      </c>
      <c r="C1643" t="s">
        <v>4182</v>
      </c>
      <c r="D1643" t="s">
        <v>198</v>
      </c>
      <c r="E1643" t="s">
        <v>198</v>
      </c>
      <c r="F1643" t="s">
        <v>198</v>
      </c>
      <c r="G1643" t="s">
        <v>4183</v>
      </c>
      <c r="H1643">
        <v>280.71600000000001</v>
      </c>
      <c r="I1643">
        <v>8.32</v>
      </c>
      <c r="J1643">
        <v>2545</v>
      </c>
      <c r="K1643">
        <v>0.78585461689587399</v>
      </c>
      <c r="L1643">
        <v>7</v>
      </c>
      <c r="M1643">
        <v>2</v>
      </c>
      <c r="N1643">
        <v>2</v>
      </c>
      <c r="O1643">
        <v>0</v>
      </c>
      <c r="P1643">
        <v>1</v>
      </c>
      <c r="Q1643" t="s">
        <v>198</v>
      </c>
      <c r="R1643">
        <v>3.4000000000000002E-2</v>
      </c>
      <c r="S1643">
        <v>13.803359746932999</v>
      </c>
      <c r="T1643" s="8">
        <f t="shared" si="325"/>
        <v>-8.583238150522518E-2</v>
      </c>
      <c r="U1643" s="8">
        <f t="shared" si="326"/>
        <v>0.31395169897036007</v>
      </c>
      <c r="V1643" s="7">
        <f t="shared" si="327"/>
        <v>0.56576034120995722</v>
      </c>
      <c r="W1643" t="str">
        <f t="shared" si="328"/>
        <v>n.s.</v>
      </c>
      <c r="X1643" t="str">
        <f t="shared" si="329"/>
        <v>n.s.</v>
      </c>
      <c r="Y1643" t="str">
        <f t="shared" si="330"/>
        <v>n.s.</v>
      </c>
      <c r="Z1643" t="str">
        <f t="shared" si="331"/>
        <v>n.s.</v>
      </c>
      <c r="AA1643">
        <f t="shared" si="332"/>
        <v>4</v>
      </c>
      <c r="AB1643">
        <v>-0.44691654800559277</v>
      </c>
      <c r="AC1643" t="s">
        <v>198</v>
      </c>
      <c r="AD1643">
        <v>0.27909617929919234</v>
      </c>
      <c r="AE1643">
        <v>-0.34339168245252405</v>
      </c>
      <c r="AF1643">
        <v>0.16788252513802368</v>
      </c>
      <c r="AG1643" t="s">
        <v>198</v>
      </c>
      <c r="AH1643">
        <f t="shared" si="333"/>
        <v>4</v>
      </c>
      <c r="AI1643">
        <v>-0.68733482644160571</v>
      </c>
      <c r="AJ1643" t="s">
        <v>198</v>
      </c>
      <c r="AK1643">
        <v>0.16349873228287956</v>
      </c>
      <c r="AL1643">
        <v>-0.7450221490372646</v>
      </c>
      <c r="AM1643">
        <v>-2.9982866215714311E-2</v>
      </c>
      <c r="AN1643" t="s">
        <v>198</v>
      </c>
      <c r="AO1643">
        <f t="shared" si="334"/>
        <v>4</v>
      </c>
      <c r="AP1643">
        <v>0.621</v>
      </c>
      <c r="AQ1643" t="s">
        <v>198</v>
      </c>
      <c r="AR1643">
        <v>1.1200000000000001</v>
      </c>
      <c r="AS1643">
        <v>1.6759999999999999</v>
      </c>
      <c r="AT1643">
        <v>1.0209999999999999</v>
      </c>
      <c r="AU1643" t="s">
        <v>198</v>
      </c>
      <c r="AV1643" t="s">
        <v>198</v>
      </c>
      <c r="AW1643" t="s">
        <v>198</v>
      </c>
      <c r="AX1643" t="s">
        <v>222</v>
      </c>
      <c r="BL1643">
        <f t="shared" si="335"/>
        <v>-0.7450221490372646</v>
      </c>
      <c r="BM1643">
        <f t="shared" si="336"/>
        <v>-2.9982866215714311E-2</v>
      </c>
      <c r="BN1643" t="str">
        <f t="shared" si="337"/>
        <v/>
      </c>
      <c r="BO1643">
        <v>0.7450221490372646</v>
      </c>
      <c r="BP1643">
        <v>2.9982866215714311E-2</v>
      </c>
      <c r="BQ1643" t="s">
        <v>198</v>
      </c>
    </row>
    <row r="1644" spans="1:69" hidden="1" x14ac:dyDescent="0.25">
      <c r="A1644"/>
      <c r="B1644" t="s">
        <v>4184</v>
      </c>
      <c r="C1644" t="s">
        <v>4185</v>
      </c>
      <c r="D1644" t="s">
        <v>198</v>
      </c>
      <c r="E1644" t="s">
        <v>198</v>
      </c>
      <c r="F1644" t="s">
        <v>198</v>
      </c>
      <c r="G1644" t="s">
        <v>4186</v>
      </c>
      <c r="H1644">
        <v>223.625</v>
      </c>
      <c r="I1644">
        <v>8.02</v>
      </c>
      <c r="J1644">
        <v>2042</v>
      </c>
      <c r="K1644">
        <v>0.63663075416258597</v>
      </c>
      <c r="L1644">
        <v>1</v>
      </c>
      <c r="M1644">
        <v>1</v>
      </c>
      <c r="N1644">
        <v>1</v>
      </c>
      <c r="O1644">
        <v>0</v>
      </c>
      <c r="P1644">
        <v>1</v>
      </c>
      <c r="Q1644" t="s">
        <v>198</v>
      </c>
      <c r="R1644">
        <v>0.02</v>
      </c>
      <c r="S1644">
        <v>2.5449385643005402</v>
      </c>
      <c r="T1644" s="8">
        <f t="shared" si="325"/>
        <v>0.14409534651634945</v>
      </c>
      <c r="U1644" s="8">
        <f t="shared" si="326"/>
        <v>0</v>
      </c>
      <c r="V1644" s="7" t="str">
        <f t="shared" si="327"/>
        <v/>
      </c>
      <c r="W1644" t="str">
        <f t="shared" si="328"/>
        <v>n.s.</v>
      </c>
      <c r="X1644" t="str">
        <f t="shared" si="329"/>
        <v>n.s.</v>
      </c>
      <c r="Y1644" t="str">
        <f t="shared" si="330"/>
        <v>n.s.</v>
      </c>
      <c r="Z1644" t="str">
        <f t="shared" si="331"/>
        <v>n.s.</v>
      </c>
      <c r="AA1644">
        <f t="shared" si="332"/>
        <v>1</v>
      </c>
      <c r="AB1644" t="s">
        <v>198</v>
      </c>
      <c r="AC1644" t="s">
        <v>198</v>
      </c>
      <c r="AD1644" t="s">
        <v>198</v>
      </c>
      <c r="AE1644" t="s">
        <v>198</v>
      </c>
      <c r="AF1644" t="s">
        <v>198</v>
      </c>
      <c r="AG1644">
        <v>0.14409534651634945</v>
      </c>
      <c r="AH1644">
        <f t="shared" si="333"/>
        <v>1</v>
      </c>
      <c r="AI1644" t="s">
        <v>198</v>
      </c>
      <c r="AJ1644" t="s">
        <v>198</v>
      </c>
      <c r="AK1644" t="s">
        <v>198</v>
      </c>
      <c r="AL1644" t="s">
        <v>198</v>
      </c>
      <c r="AM1644" t="s">
        <v>198</v>
      </c>
      <c r="AN1644">
        <v>0.10005101381032824</v>
      </c>
      <c r="AO1644">
        <f t="shared" si="334"/>
        <v>1</v>
      </c>
      <c r="AP1644" t="s">
        <v>198</v>
      </c>
      <c r="AQ1644" t="s">
        <v>198</v>
      </c>
      <c r="AR1644" t="s">
        <v>198</v>
      </c>
      <c r="AS1644" t="s">
        <v>198</v>
      </c>
      <c r="AT1644" t="s">
        <v>198</v>
      </c>
      <c r="AU1644">
        <v>0.93300000000000005</v>
      </c>
      <c r="AV1644" t="s">
        <v>199</v>
      </c>
      <c r="AW1644" t="s">
        <v>198</v>
      </c>
      <c r="AX1644" t="s">
        <v>209</v>
      </c>
      <c r="BL1644" t="str">
        <f t="shared" si="335"/>
        <v/>
      </c>
      <c r="BM1644" t="str">
        <f t="shared" si="336"/>
        <v/>
      </c>
      <c r="BN1644">
        <f t="shared" si="337"/>
        <v>0.10005101381032824</v>
      </c>
      <c r="BO1644" t="s">
        <v>198</v>
      </c>
      <c r="BP1644" t="s">
        <v>198</v>
      </c>
      <c r="BQ1644">
        <v>-0.10005101381032824</v>
      </c>
    </row>
    <row r="1645" spans="1:69" hidden="1" x14ac:dyDescent="0.25">
      <c r="A1645"/>
      <c r="B1645" t="s">
        <v>4187</v>
      </c>
      <c r="C1645" t="s">
        <v>4188</v>
      </c>
      <c r="D1645" t="s">
        <v>198</v>
      </c>
      <c r="E1645" t="s">
        <v>198</v>
      </c>
      <c r="F1645" t="s">
        <v>198</v>
      </c>
      <c r="G1645" t="s">
        <v>198</v>
      </c>
      <c r="H1645">
        <v>77.956999999999994</v>
      </c>
      <c r="I1645">
        <v>6.27</v>
      </c>
      <c r="J1645">
        <v>716</v>
      </c>
      <c r="K1645">
        <v>2.3743016759776499</v>
      </c>
      <c r="L1645">
        <v>1</v>
      </c>
      <c r="M1645">
        <v>1</v>
      </c>
      <c r="N1645">
        <v>1</v>
      </c>
      <c r="O1645">
        <v>0</v>
      </c>
      <c r="P1645">
        <v>1</v>
      </c>
      <c r="Q1645" t="s">
        <v>198</v>
      </c>
      <c r="R1645">
        <v>7.1999999999999995E-2</v>
      </c>
      <c r="S1645">
        <v>2.1110250949859601</v>
      </c>
      <c r="T1645" s="8">
        <f t="shared" si="325"/>
        <v>-0.89564327114001552</v>
      </c>
      <c r="U1645" s="8">
        <f t="shared" si="326"/>
        <v>0</v>
      </c>
      <c r="V1645" s="7" t="str">
        <f t="shared" si="327"/>
        <v/>
      </c>
      <c r="W1645" t="str">
        <f t="shared" si="328"/>
        <v>n.s.</v>
      </c>
      <c r="X1645" t="str">
        <f t="shared" si="329"/>
        <v>n.s.</v>
      </c>
      <c r="Y1645" t="str">
        <f t="shared" si="330"/>
        <v>n.s.</v>
      </c>
      <c r="Z1645" t="str">
        <f t="shared" si="331"/>
        <v>n.s.</v>
      </c>
      <c r="AA1645">
        <f t="shared" si="332"/>
        <v>1</v>
      </c>
      <c r="AB1645">
        <v>-0.89564327114001552</v>
      </c>
      <c r="AC1645" t="s">
        <v>198</v>
      </c>
      <c r="AD1645" t="s">
        <v>198</v>
      </c>
      <c r="AE1645" t="s">
        <v>198</v>
      </c>
      <c r="AF1645" t="s">
        <v>198</v>
      </c>
      <c r="AG1645" t="s">
        <v>198</v>
      </c>
      <c r="AH1645">
        <f t="shared" si="333"/>
        <v>1</v>
      </c>
      <c r="AI1645">
        <v>-1.1360615495760285</v>
      </c>
      <c r="AJ1645" t="s">
        <v>198</v>
      </c>
      <c r="AK1645" t="s">
        <v>198</v>
      </c>
      <c r="AL1645" t="s">
        <v>198</v>
      </c>
      <c r="AM1645" t="s">
        <v>198</v>
      </c>
      <c r="AN1645" t="s">
        <v>198</v>
      </c>
      <c r="AO1645">
        <f t="shared" si="334"/>
        <v>1</v>
      </c>
      <c r="AP1645">
        <v>0.45500000000000002</v>
      </c>
      <c r="AQ1645" t="s">
        <v>198</v>
      </c>
      <c r="AR1645" t="s">
        <v>198</v>
      </c>
      <c r="AS1645" t="s">
        <v>198</v>
      </c>
      <c r="AT1645" t="s">
        <v>198</v>
      </c>
      <c r="AU1645" t="s">
        <v>198</v>
      </c>
      <c r="AV1645" t="s">
        <v>198</v>
      </c>
      <c r="AW1645" t="s">
        <v>1254</v>
      </c>
      <c r="AX1645" t="s">
        <v>198</v>
      </c>
      <c r="BL1645" t="str">
        <f t="shared" si="335"/>
        <v/>
      </c>
      <c r="BM1645" t="str">
        <f t="shared" si="336"/>
        <v/>
      </c>
      <c r="BN1645" t="str">
        <f t="shared" si="337"/>
        <v/>
      </c>
      <c r="BO1645" t="s">
        <v>198</v>
      </c>
      <c r="BP1645" t="s">
        <v>198</v>
      </c>
      <c r="BQ1645" t="s">
        <v>198</v>
      </c>
    </row>
    <row r="1646" spans="1:69" hidden="1" x14ac:dyDescent="0.25">
      <c r="A1646"/>
      <c r="B1646" t="s">
        <v>4189</v>
      </c>
      <c r="C1646" t="s">
        <v>4190</v>
      </c>
      <c r="D1646" t="s">
        <v>198</v>
      </c>
      <c r="E1646" t="s">
        <v>198</v>
      </c>
      <c r="F1646" t="s">
        <v>198</v>
      </c>
      <c r="G1646" t="s">
        <v>4191</v>
      </c>
      <c r="H1646">
        <v>185.74</v>
      </c>
      <c r="I1646">
        <v>7.2</v>
      </c>
      <c r="J1646">
        <v>1658</v>
      </c>
      <c r="K1646">
        <v>0.42219541616405298</v>
      </c>
      <c r="L1646">
        <v>2</v>
      </c>
      <c r="M1646">
        <v>1</v>
      </c>
      <c r="N1646">
        <v>1</v>
      </c>
      <c r="O1646">
        <v>0</v>
      </c>
      <c r="P1646">
        <v>1</v>
      </c>
      <c r="Q1646" t="s">
        <v>198</v>
      </c>
      <c r="R1646">
        <v>4.7E-2</v>
      </c>
      <c r="S1646">
        <v>4.2183551788330096</v>
      </c>
      <c r="T1646" s="8" t="str">
        <f t="shared" si="325"/>
        <v/>
      </c>
      <c r="U1646" s="8" t="str">
        <f t="shared" si="326"/>
        <v/>
      </c>
      <c r="V1646" s="7" t="str">
        <f t="shared" si="327"/>
        <v/>
      </c>
      <c r="W1646" t="str">
        <f t="shared" si="328"/>
        <v>n.q.</v>
      </c>
      <c r="X1646" t="str">
        <f t="shared" si="329"/>
        <v>n.q.</v>
      </c>
      <c r="Y1646" t="str">
        <f t="shared" si="330"/>
        <v>n.q.</v>
      </c>
      <c r="Z1646" t="str">
        <f t="shared" si="331"/>
        <v>n.q.</v>
      </c>
      <c r="AA1646">
        <f t="shared" si="332"/>
        <v>0</v>
      </c>
      <c r="AB1646" t="s">
        <v>198</v>
      </c>
      <c r="AC1646" t="s">
        <v>198</v>
      </c>
      <c r="AD1646" t="s">
        <v>198</v>
      </c>
      <c r="AE1646" t="s">
        <v>198</v>
      </c>
      <c r="AF1646" t="s">
        <v>198</v>
      </c>
      <c r="AG1646" t="s">
        <v>198</v>
      </c>
      <c r="AH1646">
        <f t="shared" si="333"/>
        <v>0</v>
      </c>
      <c r="AI1646" t="s">
        <v>198</v>
      </c>
      <c r="AJ1646" t="s">
        <v>198</v>
      </c>
      <c r="AK1646" t="s">
        <v>198</v>
      </c>
      <c r="AL1646" t="s">
        <v>198</v>
      </c>
      <c r="AM1646" t="s">
        <v>198</v>
      </c>
      <c r="AN1646" t="s">
        <v>198</v>
      </c>
      <c r="AO1646">
        <f t="shared" si="334"/>
        <v>0</v>
      </c>
      <c r="AP1646" t="s">
        <v>198</v>
      </c>
      <c r="AQ1646" t="s">
        <v>198</v>
      </c>
      <c r="AR1646" t="s">
        <v>198</v>
      </c>
      <c r="AS1646" t="s">
        <v>198</v>
      </c>
      <c r="AT1646" t="s">
        <v>198</v>
      </c>
      <c r="AU1646" t="s">
        <v>198</v>
      </c>
      <c r="AV1646" t="s">
        <v>199</v>
      </c>
      <c r="AW1646" t="s">
        <v>198</v>
      </c>
      <c r="AX1646" t="s">
        <v>2525</v>
      </c>
      <c r="BL1646" t="str">
        <f t="shared" si="335"/>
        <v/>
      </c>
      <c r="BM1646" t="str">
        <f t="shared" si="336"/>
        <v/>
      </c>
      <c r="BN1646" t="str">
        <f t="shared" si="337"/>
        <v/>
      </c>
      <c r="BO1646" t="s">
        <v>198</v>
      </c>
      <c r="BP1646" t="s">
        <v>198</v>
      </c>
      <c r="BQ1646" t="s">
        <v>198</v>
      </c>
    </row>
    <row r="1647" spans="1:69" hidden="1" x14ac:dyDescent="0.25">
      <c r="A1647"/>
      <c r="B1647" t="s">
        <v>4192</v>
      </c>
      <c r="C1647" t="s">
        <v>4193</v>
      </c>
      <c r="D1647" t="s">
        <v>198</v>
      </c>
      <c r="E1647" t="s">
        <v>198</v>
      </c>
      <c r="F1647" t="s">
        <v>198</v>
      </c>
      <c r="G1647" t="s">
        <v>4194</v>
      </c>
      <c r="H1647">
        <v>61.648000000000003</v>
      </c>
      <c r="I1647">
        <v>6.93</v>
      </c>
      <c r="J1647">
        <v>568</v>
      </c>
      <c r="K1647">
        <v>1.9366197183098599</v>
      </c>
      <c r="L1647">
        <v>3</v>
      </c>
      <c r="M1647">
        <v>1</v>
      </c>
      <c r="N1647">
        <v>1</v>
      </c>
      <c r="O1647">
        <v>0</v>
      </c>
      <c r="P1647">
        <v>1</v>
      </c>
      <c r="Q1647" t="s">
        <v>198</v>
      </c>
      <c r="R1647">
        <v>0.105</v>
      </c>
      <c r="S1647">
        <v>5.7799227237701398</v>
      </c>
      <c r="T1647" s="8">
        <f t="shared" si="325"/>
        <v>-2.6265698728080706</v>
      </c>
      <c r="U1647" s="8">
        <f t="shared" si="326"/>
        <v>3.9016888699503411</v>
      </c>
      <c r="V1647" s="7">
        <f t="shared" si="327"/>
        <v>0.20319540997407504</v>
      </c>
      <c r="W1647" t="str">
        <f t="shared" si="328"/>
        <v>n.s.</v>
      </c>
      <c r="X1647" t="str">
        <f t="shared" si="329"/>
        <v>n.s.</v>
      </c>
      <c r="Y1647" t="str">
        <f t="shared" si="330"/>
        <v>n.s.</v>
      </c>
      <c r="Z1647" t="str">
        <f t="shared" si="331"/>
        <v>n.s.</v>
      </c>
      <c r="AA1647">
        <f t="shared" si="332"/>
        <v>2</v>
      </c>
      <c r="AB1647" t="s">
        <v>198</v>
      </c>
      <c r="AC1647" t="s">
        <v>198</v>
      </c>
      <c r="AD1647">
        <v>-6.5282587427584113</v>
      </c>
      <c r="AE1647" t="s">
        <v>198</v>
      </c>
      <c r="AF1647" t="s">
        <v>198</v>
      </c>
      <c r="AG1647">
        <v>1.2751189971422701</v>
      </c>
      <c r="AH1647">
        <f t="shared" si="333"/>
        <v>2</v>
      </c>
      <c r="AI1647" t="s">
        <v>198</v>
      </c>
      <c r="AJ1647" t="s">
        <v>198</v>
      </c>
      <c r="AK1647">
        <v>-6.6438561897747244</v>
      </c>
      <c r="AL1647" t="s">
        <v>198</v>
      </c>
      <c r="AM1647" t="s">
        <v>198</v>
      </c>
      <c r="AN1647">
        <v>1.2310746644362489</v>
      </c>
      <c r="AO1647">
        <f t="shared" si="334"/>
        <v>2</v>
      </c>
      <c r="AP1647" t="s">
        <v>198</v>
      </c>
      <c r="AQ1647" t="s">
        <v>198</v>
      </c>
      <c r="AR1647">
        <v>0.01</v>
      </c>
      <c r="AS1647" t="s">
        <v>198</v>
      </c>
      <c r="AT1647" t="s">
        <v>198</v>
      </c>
      <c r="AU1647">
        <v>0.42599999999999999</v>
      </c>
      <c r="AV1647" t="s">
        <v>1364</v>
      </c>
      <c r="AW1647" t="s">
        <v>1254</v>
      </c>
      <c r="AX1647" t="s">
        <v>571</v>
      </c>
      <c r="BL1647" t="str">
        <f t="shared" si="335"/>
        <v/>
      </c>
      <c r="BM1647" t="str">
        <f t="shared" si="336"/>
        <v/>
      </c>
      <c r="BN1647">
        <f t="shared" si="337"/>
        <v>1.2310746644362489</v>
      </c>
      <c r="BO1647" t="s">
        <v>198</v>
      </c>
      <c r="BP1647" t="s">
        <v>198</v>
      </c>
      <c r="BQ1647">
        <v>-1.2310746644362489</v>
      </c>
    </row>
    <row r="1648" spans="1:69" hidden="1" x14ac:dyDescent="0.25">
      <c r="A1648"/>
      <c r="B1648" t="s">
        <v>4195</v>
      </c>
      <c r="C1648" t="s">
        <v>4196</v>
      </c>
      <c r="D1648" t="s">
        <v>198</v>
      </c>
      <c r="E1648" t="s">
        <v>198</v>
      </c>
      <c r="F1648" t="s">
        <v>198</v>
      </c>
      <c r="G1648" t="s">
        <v>198</v>
      </c>
      <c r="H1648">
        <v>247.251</v>
      </c>
      <c r="I1648">
        <v>5.67</v>
      </c>
      <c r="J1648">
        <v>2277</v>
      </c>
      <c r="K1648">
        <v>0.30742204655248101</v>
      </c>
      <c r="L1648">
        <v>9</v>
      </c>
      <c r="M1648">
        <v>1</v>
      </c>
      <c r="N1648">
        <v>1</v>
      </c>
      <c r="O1648">
        <v>0</v>
      </c>
      <c r="P1648">
        <v>1</v>
      </c>
      <c r="Q1648" t="s">
        <v>198</v>
      </c>
      <c r="R1648">
        <v>0.04</v>
      </c>
      <c r="S1648">
        <v>19.060369014740001</v>
      </c>
      <c r="T1648" s="8">
        <f t="shared" si="325"/>
        <v>-1.4974980131476414</v>
      </c>
      <c r="U1648" s="8">
        <f t="shared" si="326"/>
        <v>3.5138162413586134</v>
      </c>
      <c r="V1648" s="7">
        <f t="shared" si="327"/>
        <v>0.38786425574503014</v>
      </c>
      <c r="W1648" t="str">
        <f t="shared" si="328"/>
        <v>n.s.</v>
      </c>
      <c r="X1648" t="str">
        <f t="shared" si="329"/>
        <v>n.s.</v>
      </c>
      <c r="Y1648" t="str">
        <f t="shared" si="330"/>
        <v>n.s.</v>
      </c>
      <c r="Z1648" t="str">
        <f t="shared" si="331"/>
        <v>n.s.</v>
      </c>
      <c r="AA1648">
        <f t="shared" si="332"/>
        <v>3</v>
      </c>
      <c r="AB1648">
        <v>1.3700310165664826</v>
      </c>
      <c r="AC1648">
        <v>0.58346574241158033</v>
      </c>
      <c r="AD1648" t="s">
        <v>198</v>
      </c>
      <c r="AE1648" t="s">
        <v>198</v>
      </c>
      <c r="AF1648">
        <v>-6.4459907984209872</v>
      </c>
      <c r="AG1648" t="s">
        <v>198</v>
      </c>
      <c r="AH1648">
        <f t="shared" si="333"/>
        <v>3</v>
      </c>
      <c r="AI1648">
        <v>1.1296127381304697</v>
      </c>
      <c r="AJ1648">
        <v>0.26783539209761498</v>
      </c>
      <c r="AK1648" t="s">
        <v>198</v>
      </c>
      <c r="AL1648" t="s">
        <v>198</v>
      </c>
      <c r="AM1648">
        <v>-6.6438561897747253</v>
      </c>
      <c r="AN1648" t="s">
        <v>198</v>
      </c>
      <c r="AO1648">
        <f t="shared" si="334"/>
        <v>3</v>
      </c>
      <c r="AP1648">
        <v>2.1880000000000002</v>
      </c>
      <c r="AQ1648">
        <v>1.204</v>
      </c>
      <c r="AR1648" t="s">
        <v>198</v>
      </c>
      <c r="AS1648" t="s">
        <v>198</v>
      </c>
      <c r="AT1648">
        <v>100</v>
      </c>
      <c r="AU1648" t="s">
        <v>198</v>
      </c>
      <c r="AV1648" t="s">
        <v>198</v>
      </c>
      <c r="AW1648" t="s">
        <v>198</v>
      </c>
      <c r="AX1648" t="s">
        <v>198</v>
      </c>
      <c r="BL1648" t="str">
        <f t="shared" si="335"/>
        <v/>
      </c>
      <c r="BM1648">
        <f t="shared" si="336"/>
        <v>-6.6438561897747253</v>
      </c>
      <c r="BN1648" t="str">
        <f t="shared" si="337"/>
        <v/>
      </c>
      <c r="BO1648" t="s">
        <v>198</v>
      </c>
      <c r="BP1648">
        <v>6.6438561897747253</v>
      </c>
      <c r="BQ1648" t="s">
        <v>198</v>
      </c>
    </row>
    <row r="1649" spans="1:69" hidden="1" x14ac:dyDescent="0.25">
      <c r="A1649"/>
      <c r="B1649" t="s">
        <v>4197</v>
      </c>
      <c r="C1649" t="s">
        <v>4198</v>
      </c>
      <c r="D1649" t="s">
        <v>198</v>
      </c>
      <c r="E1649" t="s">
        <v>198</v>
      </c>
      <c r="F1649" t="s">
        <v>198</v>
      </c>
      <c r="G1649" t="s">
        <v>4199</v>
      </c>
      <c r="H1649">
        <v>45.601999999999997</v>
      </c>
      <c r="I1649">
        <v>6.28</v>
      </c>
      <c r="J1649">
        <v>411</v>
      </c>
      <c r="K1649">
        <v>5.10948905109489</v>
      </c>
      <c r="L1649">
        <v>2</v>
      </c>
      <c r="M1649">
        <v>2</v>
      </c>
      <c r="N1649">
        <v>2</v>
      </c>
      <c r="O1649">
        <v>0</v>
      </c>
      <c r="P1649">
        <v>1</v>
      </c>
      <c r="Q1649" t="s">
        <v>198</v>
      </c>
      <c r="R1649">
        <v>0.21199999999999999</v>
      </c>
      <c r="S1649">
        <v>2.6770286560058598</v>
      </c>
      <c r="T1649" s="8">
        <f t="shared" si="325"/>
        <v>-6.5282587427584113</v>
      </c>
      <c r="U1649" s="8">
        <f t="shared" si="326"/>
        <v>0</v>
      </c>
      <c r="V1649" s="7" t="str">
        <f t="shared" si="327"/>
        <v/>
      </c>
      <c r="W1649" t="str">
        <f t="shared" si="328"/>
        <v>n.s.</v>
      </c>
      <c r="X1649" t="str">
        <f t="shared" si="329"/>
        <v>n.s.</v>
      </c>
      <c r="Y1649" t="str">
        <f t="shared" si="330"/>
        <v>n.s.</v>
      </c>
      <c r="Z1649" t="str">
        <f t="shared" si="331"/>
        <v>n.s.</v>
      </c>
      <c r="AA1649">
        <f t="shared" si="332"/>
        <v>1</v>
      </c>
      <c r="AB1649" t="s">
        <v>198</v>
      </c>
      <c r="AC1649" t="s">
        <v>198</v>
      </c>
      <c r="AD1649">
        <v>-6.5282587427584113</v>
      </c>
      <c r="AE1649" t="s">
        <v>198</v>
      </c>
      <c r="AF1649" t="s">
        <v>198</v>
      </c>
      <c r="AG1649" t="s">
        <v>198</v>
      </c>
      <c r="AH1649">
        <f t="shared" si="333"/>
        <v>1</v>
      </c>
      <c r="AI1649" t="s">
        <v>198</v>
      </c>
      <c r="AJ1649" t="s">
        <v>198</v>
      </c>
      <c r="AK1649">
        <v>-6.6438561897747244</v>
      </c>
      <c r="AL1649" t="s">
        <v>198</v>
      </c>
      <c r="AM1649" t="s">
        <v>198</v>
      </c>
      <c r="AN1649" t="s">
        <v>198</v>
      </c>
      <c r="AO1649">
        <f t="shared" si="334"/>
        <v>1</v>
      </c>
      <c r="AP1649" t="s">
        <v>198</v>
      </c>
      <c r="AQ1649" t="s">
        <v>198</v>
      </c>
      <c r="AR1649">
        <v>0.01</v>
      </c>
      <c r="AS1649" t="s">
        <v>198</v>
      </c>
      <c r="AT1649" t="s">
        <v>198</v>
      </c>
      <c r="AU1649" t="s">
        <v>198</v>
      </c>
      <c r="AV1649" t="s">
        <v>199</v>
      </c>
      <c r="AW1649" t="s">
        <v>198</v>
      </c>
      <c r="AX1649" t="s">
        <v>209</v>
      </c>
      <c r="BL1649" t="str">
        <f t="shared" si="335"/>
        <v/>
      </c>
      <c r="BM1649" t="str">
        <f t="shared" si="336"/>
        <v/>
      </c>
      <c r="BN1649" t="str">
        <f t="shared" si="337"/>
        <v/>
      </c>
      <c r="BO1649" t="s">
        <v>198</v>
      </c>
      <c r="BP1649" t="s">
        <v>198</v>
      </c>
      <c r="BQ1649" t="s">
        <v>198</v>
      </c>
    </row>
    <row r="1650" spans="1:69" hidden="1" x14ac:dyDescent="0.25">
      <c r="A1650"/>
      <c r="B1650" t="s">
        <v>4200</v>
      </c>
      <c r="C1650" t="s">
        <v>4201</v>
      </c>
      <c r="D1650" t="s">
        <v>198</v>
      </c>
      <c r="E1650" t="s">
        <v>198</v>
      </c>
      <c r="F1650" t="s">
        <v>198</v>
      </c>
      <c r="G1650" t="s">
        <v>4202</v>
      </c>
      <c r="H1650">
        <v>58.451999999999998</v>
      </c>
      <c r="I1650">
        <v>8.94</v>
      </c>
      <c r="J1650">
        <v>539</v>
      </c>
      <c r="K1650">
        <v>2.0408163265306101</v>
      </c>
      <c r="L1650">
        <v>1</v>
      </c>
      <c r="M1650">
        <v>1</v>
      </c>
      <c r="N1650">
        <v>1</v>
      </c>
      <c r="O1650">
        <v>0</v>
      </c>
      <c r="P1650">
        <v>1</v>
      </c>
      <c r="Q1650" t="s">
        <v>198</v>
      </c>
      <c r="R1650">
        <v>0.08</v>
      </c>
      <c r="S1650">
        <v>2.4092564582824698</v>
      </c>
      <c r="T1650" s="8">
        <f t="shared" si="325"/>
        <v>-0.30589432431486729</v>
      </c>
      <c r="U1650" s="8">
        <f t="shared" si="326"/>
        <v>0</v>
      </c>
      <c r="V1650" s="7" t="str">
        <f t="shared" si="327"/>
        <v/>
      </c>
      <c r="W1650" t="str">
        <f t="shared" si="328"/>
        <v>n.s.</v>
      </c>
      <c r="X1650" t="str">
        <f t="shared" si="329"/>
        <v>n.s.</v>
      </c>
      <c r="Y1650" t="str">
        <f t="shared" si="330"/>
        <v>n.s.</v>
      </c>
      <c r="Z1650" t="str">
        <f t="shared" si="331"/>
        <v>n.s.</v>
      </c>
      <c r="AA1650">
        <f t="shared" si="332"/>
        <v>1</v>
      </c>
      <c r="AB1650" t="s">
        <v>198</v>
      </c>
      <c r="AC1650" t="s">
        <v>198</v>
      </c>
      <c r="AD1650" t="s">
        <v>198</v>
      </c>
      <c r="AE1650">
        <v>-0.30589432431486729</v>
      </c>
      <c r="AF1650" t="s">
        <v>198</v>
      </c>
      <c r="AG1650" t="s">
        <v>198</v>
      </c>
      <c r="AH1650">
        <f t="shared" si="333"/>
        <v>1</v>
      </c>
      <c r="AI1650" t="s">
        <v>198</v>
      </c>
      <c r="AJ1650" t="s">
        <v>198</v>
      </c>
      <c r="AK1650" t="s">
        <v>198</v>
      </c>
      <c r="AL1650">
        <v>-0.70752479089960785</v>
      </c>
      <c r="AM1650" t="s">
        <v>198</v>
      </c>
      <c r="AN1650" t="s">
        <v>198</v>
      </c>
      <c r="AO1650">
        <f t="shared" si="334"/>
        <v>1</v>
      </c>
      <c r="AP1650" t="s">
        <v>198</v>
      </c>
      <c r="AQ1650" t="s">
        <v>198</v>
      </c>
      <c r="AR1650" t="s">
        <v>198</v>
      </c>
      <c r="AS1650">
        <v>1.633</v>
      </c>
      <c r="AT1650" t="s">
        <v>198</v>
      </c>
      <c r="AU1650" t="s">
        <v>198</v>
      </c>
      <c r="AV1650" t="s">
        <v>199</v>
      </c>
      <c r="AW1650" t="s">
        <v>198</v>
      </c>
      <c r="AX1650" t="s">
        <v>209</v>
      </c>
      <c r="BL1650">
        <f t="shared" si="335"/>
        <v>-0.70752479089960785</v>
      </c>
      <c r="BM1650" t="str">
        <f t="shared" si="336"/>
        <v/>
      </c>
      <c r="BN1650" t="str">
        <f t="shared" si="337"/>
        <v/>
      </c>
      <c r="BO1650">
        <v>0.70752479089960785</v>
      </c>
      <c r="BP1650" t="s">
        <v>198</v>
      </c>
      <c r="BQ1650" t="s">
        <v>198</v>
      </c>
    </row>
    <row r="1651" spans="1:69" hidden="1" x14ac:dyDescent="0.25">
      <c r="A1651"/>
      <c r="B1651" t="s">
        <v>4203</v>
      </c>
      <c r="C1651" t="s">
        <v>4204</v>
      </c>
      <c r="D1651" t="s">
        <v>198</v>
      </c>
      <c r="E1651" t="s">
        <v>198</v>
      </c>
      <c r="F1651" t="s">
        <v>198</v>
      </c>
      <c r="G1651" t="s">
        <v>4205</v>
      </c>
      <c r="H1651">
        <v>273.72899999999998</v>
      </c>
      <c r="I1651">
        <v>7.66</v>
      </c>
      <c r="J1651">
        <v>2497</v>
      </c>
      <c r="K1651">
        <v>0.28033640368442098</v>
      </c>
      <c r="L1651">
        <v>5</v>
      </c>
      <c r="M1651">
        <v>1</v>
      </c>
      <c r="N1651">
        <v>1</v>
      </c>
      <c r="O1651">
        <v>0</v>
      </c>
      <c r="P1651">
        <v>1</v>
      </c>
      <c r="Q1651" t="s">
        <v>198</v>
      </c>
      <c r="R1651">
        <v>0.03</v>
      </c>
      <c r="S1651">
        <v>10.8162055015564</v>
      </c>
      <c r="T1651" s="8">
        <f t="shared" si="325"/>
        <v>1.3066176854307558</v>
      </c>
      <c r="U1651" s="8">
        <f t="shared" si="326"/>
        <v>0.38995391072952196</v>
      </c>
      <c r="V1651" s="7">
        <f t="shared" si="327"/>
        <v>1.7165307540019018E-4</v>
      </c>
      <c r="W1651" t="str">
        <f t="shared" si="328"/>
        <v>n.s.</v>
      </c>
      <c r="X1651" t="str">
        <f t="shared" si="329"/>
        <v>n.s.</v>
      </c>
      <c r="Y1651" t="str">
        <f t="shared" si="330"/>
        <v>n.s.</v>
      </c>
      <c r="Z1651" t="str">
        <f t="shared" si="331"/>
        <v>n.s.</v>
      </c>
      <c r="AA1651">
        <f t="shared" si="332"/>
        <v>3</v>
      </c>
      <c r="AB1651" t="s">
        <v>198</v>
      </c>
      <c r="AC1651">
        <v>1.3025873128383665</v>
      </c>
      <c r="AD1651">
        <v>0.83105157413203057</v>
      </c>
      <c r="AE1651">
        <v>1.7862141693218705</v>
      </c>
      <c r="AF1651" t="s">
        <v>198</v>
      </c>
      <c r="AG1651" t="s">
        <v>198</v>
      </c>
      <c r="AH1651">
        <f t="shared" si="333"/>
        <v>3</v>
      </c>
      <c r="AI1651" t="s">
        <v>198</v>
      </c>
      <c r="AJ1651">
        <v>0.98695696252440113</v>
      </c>
      <c r="AK1651">
        <v>0.71545412711571776</v>
      </c>
      <c r="AL1651">
        <v>1.3845837027371299</v>
      </c>
      <c r="AM1651" t="s">
        <v>198</v>
      </c>
      <c r="AN1651" t="s">
        <v>198</v>
      </c>
      <c r="AO1651">
        <f t="shared" si="334"/>
        <v>3</v>
      </c>
      <c r="AP1651" t="s">
        <v>198</v>
      </c>
      <c r="AQ1651">
        <v>1.982</v>
      </c>
      <c r="AR1651">
        <v>1.6419999999999999</v>
      </c>
      <c r="AS1651">
        <v>0.38300000000000001</v>
      </c>
      <c r="AT1651" t="s">
        <v>198</v>
      </c>
      <c r="AU1651" t="s">
        <v>198</v>
      </c>
      <c r="AV1651" t="s">
        <v>198</v>
      </c>
      <c r="AW1651" t="s">
        <v>198</v>
      </c>
      <c r="AX1651" t="s">
        <v>198</v>
      </c>
      <c r="BL1651">
        <f t="shared" si="335"/>
        <v>1.3845837027371299</v>
      </c>
      <c r="BM1651" t="str">
        <f t="shared" si="336"/>
        <v/>
      </c>
      <c r="BN1651" t="str">
        <f t="shared" si="337"/>
        <v/>
      </c>
      <c r="BO1651">
        <v>-1.3845837027371299</v>
      </c>
      <c r="BP1651" t="s">
        <v>198</v>
      </c>
      <c r="BQ1651" t="s">
        <v>198</v>
      </c>
    </row>
    <row r="1652" spans="1:69" hidden="1" x14ac:dyDescent="0.25">
      <c r="A1652"/>
      <c r="B1652" t="s">
        <v>4206</v>
      </c>
      <c r="C1652" t="s">
        <v>4207</v>
      </c>
      <c r="D1652" t="s">
        <v>198</v>
      </c>
      <c r="E1652" t="s">
        <v>198</v>
      </c>
      <c r="F1652" t="s">
        <v>198</v>
      </c>
      <c r="G1652" t="s">
        <v>198</v>
      </c>
      <c r="H1652">
        <v>107.63</v>
      </c>
      <c r="I1652">
        <v>6.96</v>
      </c>
      <c r="J1652">
        <v>986</v>
      </c>
      <c r="K1652">
        <v>0.70993914807302205</v>
      </c>
      <c r="L1652">
        <v>3</v>
      </c>
      <c r="M1652">
        <v>1</v>
      </c>
      <c r="N1652">
        <v>1</v>
      </c>
      <c r="O1652">
        <v>0</v>
      </c>
      <c r="P1652">
        <v>1</v>
      </c>
      <c r="Q1652" t="s">
        <v>198</v>
      </c>
      <c r="R1652">
        <v>9.9000000000000005E-2</v>
      </c>
      <c r="S1652">
        <v>6.9120979309081996</v>
      </c>
      <c r="T1652" s="8">
        <f t="shared" si="325"/>
        <v>-0.60295306972845653</v>
      </c>
      <c r="U1652" s="8">
        <f t="shared" si="326"/>
        <v>0.52760627555772921</v>
      </c>
      <c r="V1652" s="7">
        <f t="shared" si="327"/>
        <v>4.2911565696149963E-2</v>
      </c>
      <c r="W1652" t="str">
        <f t="shared" si="328"/>
        <v>n.s.</v>
      </c>
      <c r="X1652" t="str">
        <f t="shared" si="329"/>
        <v>n.s.</v>
      </c>
      <c r="Y1652" t="str">
        <f t="shared" si="330"/>
        <v>n.s.</v>
      </c>
      <c r="Z1652" t="str">
        <f t="shared" si="331"/>
        <v>n.s.</v>
      </c>
      <c r="AA1652">
        <f t="shared" si="332"/>
        <v>3</v>
      </c>
      <c r="AB1652">
        <v>-1.3459876391548118</v>
      </c>
      <c r="AC1652">
        <v>-0.29040437402579206</v>
      </c>
      <c r="AD1652">
        <v>-0.17246719600476579</v>
      </c>
      <c r="AE1652" t="s">
        <v>198</v>
      </c>
      <c r="AF1652" t="s">
        <v>198</v>
      </c>
      <c r="AG1652" t="s">
        <v>198</v>
      </c>
      <c r="AH1652">
        <f t="shared" si="333"/>
        <v>3</v>
      </c>
      <c r="AI1652">
        <v>-1.5864059175908247</v>
      </c>
      <c r="AJ1652">
        <v>-0.60603472433975747</v>
      </c>
      <c r="AK1652">
        <v>-0.28806464302107854</v>
      </c>
      <c r="AL1652" t="s">
        <v>198</v>
      </c>
      <c r="AM1652" t="s">
        <v>198</v>
      </c>
      <c r="AN1652" t="s">
        <v>198</v>
      </c>
      <c r="AO1652">
        <f t="shared" si="334"/>
        <v>3</v>
      </c>
      <c r="AP1652">
        <v>0.33300000000000002</v>
      </c>
      <c r="AQ1652">
        <v>0.65700000000000003</v>
      </c>
      <c r="AR1652">
        <v>0.81899999999999995</v>
      </c>
      <c r="AS1652" t="s">
        <v>198</v>
      </c>
      <c r="AT1652" t="s">
        <v>198</v>
      </c>
      <c r="AU1652" t="s">
        <v>198</v>
      </c>
      <c r="AV1652" t="s">
        <v>198</v>
      </c>
      <c r="AW1652" t="s">
        <v>198</v>
      </c>
      <c r="AX1652" t="s">
        <v>198</v>
      </c>
      <c r="BL1652" t="str">
        <f t="shared" si="335"/>
        <v/>
      </c>
      <c r="BM1652" t="str">
        <f t="shared" si="336"/>
        <v/>
      </c>
      <c r="BN1652" t="str">
        <f t="shared" si="337"/>
        <v/>
      </c>
      <c r="BO1652" t="s">
        <v>198</v>
      </c>
      <c r="BP1652" t="s">
        <v>198</v>
      </c>
      <c r="BQ1652" t="s">
        <v>198</v>
      </c>
    </row>
    <row r="1653" spans="1:69" hidden="1" x14ac:dyDescent="0.25">
      <c r="A1653"/>
      <c r="B1653" t="s">
        <v>4208</v>
      </c>
      <c r="C1653" t="s">
        <v>4209</v>
      </c>
      <c r="D1653" t="s">
        <v>198</v>
      </c>
      <c r="E1653" t="s">
        <v>198</v>
      </c>
      <c r="F1653" t="s">
        <v>198</v>
      </c>
      <c r="G1653" t="s">
        <v>4210</v>
      </c>
      <c r="H1653">
        <v>59.594999999999999</v>
      </c>
      <c r="I1653">
        <v>6.19</v>
      </c>
      <c r="J1653">
        <v>542</v>
      </c>
      <c r="K1653">
        <v>2.9520295202951998</v>
      </c>
      <c r="L1653">
        <v>3</v>
      </c>
      <c r="M1653">
        <v>1</v>
      </c>
      <c r="N1653">
        <v>1</v>
      </c>
      <c r="O1653">
        <v>0</v>
      </c>
      <c r="P1653">
        <v>1</v>
      </c>
      <c r="Q1653" t="s">
        <v>198</v>
      </c>
      <c r="R1653">
        <v>8.3000000000000004E-2</v>
      </c>
      <c r="S1653">
        <v>5.4789199829101598</v>
      </c>
      <c r="T1653" s="8" t="str">
        <f t="shared" si="325"/>
        <v/>
      </c>
      <c r="U1653" s="8" t="str">
        <f t="shared" si="326"/>
        <v/>
      </c>
      <c r="V1653" s="7" t="str">
        <f t="shared" si="327"/>
        <v/>
      </c>
      <c r="W1653" t="str">
        <f t="shared" si="328"/>
        <v>n.q.</v>
      </c>
      <c r="X1653" t="str">
        <f t="shared" si="329"/>
        <v>n.q.</v>
      </c>
      <c r="Y1653" t="str">
        <f t="shared" si="330"/>
        <v>n.q.</v>
      </c>
      <c r="Z1653" t="str">
        <f t="shared" si="331"/>
        <v>n.q.</v>
      </c>
      <c r="AA1653">
        <f t="shared" si="332"/>
        <v>0</v>
      </c>
      <c r="AB1653" t="s">
        <v>198</v>
      </c>
      <c r="AC1653" t="s">
        <v>198</v>
      </c>
      <c r="AD1653" t="s">
        <v>198</v>
      </c>
      <c r="AE1653" t="s">
        <v>198</v>
      </c>
      <c r="AF1653" t="s">
        <v>198</v>
      </c>
      <c r="AG1653" t="s">
        <v>198</v>
      </c>
      <c r="AH1653">
        <f t="shared" si="333"/>
        <v>0</v>
      </c>
      <c r="AI1653" t="s">
        <v>198</v>
      </c>
      <c r="AJ1653" t="s">
        <v>198</v>
      </c>
      <c r="AK1653" t="s">
        <v>198</v>
      </c>
      <c r="AL1653" t="s">
        <v>198</v>
      </c>
      <c r="AM1653" t="s">
        <v>198</v>
      </c>
      <c r="AN1653" t="s">
        <v>198</v>
      </c>
      <c r="AO1653">
        <f t="shared" si="334"/>
        <v>0</v>
      </c>
      <c r="AP1653" t="s">
        <v>198</v>
      </c>
      <c r="AQ1653" t="s">
        <v>198</v>
      </c>
      <c r="AR1653" t="s">
        <v>198</v>
      </c>
      <c r="AS1653" t="s">
        <v>198</v>
      </c>
      <c r="AT1653" t="s">
        <v>198</v>
      </c>
      <c r="AU1653" t="s">
        <v>198</v>
      </c>
      <c r="AV1653" t="s">
        <v>199</v>
      </c>
      <c r="AW1653" t="s">
        <v>198</v>
      </c>
      <c r="AX1653" t="s">
        <v>209</v>
      </c>
      <c r="BL1653" t="str">
        <f t="shared" si="335"/>
        <v/>
      </c>
      <c r="BM1653" t="str">
        <f t="shared" si="336"/>
        <v/>
      </c>
      <c r="BN1653" t="str">
        <f t="shared" si="337"/>
        <v/>
      </c>
      <c r="BO1653" t="s">
        <v>198</v>
      </c>
      <c r="BP1653" t="s">
        <v>198</v>
      </c>
      <c r="BQ1653" t="s">
        <v>198</v>
      </c>
    </row>
    <row r="1654" spans="1:69" hidden="1" x14ac:dyDescent="0.25">
      <c r="A1654"/>
      <c r="B1654" t="s">
        <v>4211</v>
      </c>
      <c r="C1654" t="s">
        <v>4212</v>
      </c>
      <c r="D1654" t="s">
        <v>198</v>
      </c>
      <c r="E1654" t="s">
        <v>198</v>
      </c>
      <c r="F1654" t="s">
        <v>198</v>
      </c>
      <c r="G1654" t="s">
        <v>4213</v>
      </c>
      <c r="H1654">
        <v>518.34199999999998</v>
      </c>
      <c r="I1654">
        <v>6.29</v>
      </c>
      <c r="J1654">
        <v>4817</v>
      </c>
      <c r="K1654">
        <v>0.26987751712684199</v>
      </c>
      <c r="L1654">
        <v>1</v>
      </c>
      <c r="M1654">
        <v>1</v>
      </c>
      <c r="N1654">
        <v>1</v>
      </c>
      <c r="O1654">
        <v>0</v>
      </c>
      <c r="P1654">
        <v>1</v>
      </c>
      <c r="Q1654" t="s">
        <v>198</v>
      </c>
      <c r="R1654">
        <v>0</v>
      </c>
      <c r="S1654">
        <v>2.3753743171691899</v>
      </c>
      <c r="T1654" s="8">
        <f t="shared" si="325"/>
        <v>1.5623463733233753</v>
      </c>
      <c r="U1654" s="8">
        <f t="shared" si="326"/>
        <v>0</v>
      </c>
      <c r="V1654" s="7" t="str">
        <f t="shared" si="327"/>
        <v/>
      </c>
      <c r="W1654" t="str">
        <f t="shared" si="328"/>
        <v>n.s.</v>
      </c>
      <c r="X1654" t="str">
        <f t="shared" si="329"/>
        <v>n.s.</v>
      </c>
      <c r="Y1654" t="str">
        <f t="shared" si="330"/>
        <v>n.s.</v>
      </c>
      <c r="Z1654" t="str">
        <f t="shared" si="331"/>
        <v>n.s.</v>
      </c>
      <c r="AA1654">
        <f t="shared" si="332"/>
        <v>1</v>
      </c>
      <c r="AB1654">
        <v>1.5623463733233753</v>
      </c>
      <c r="AC1654" t="s">
        <v>198</v>
      </c>
      <c r="AD1654" t="s">
        <v>198</v>
      </c>
      <c r="AE1654" t="s">
        <v>198</v>
      </c>
      <c r="AF1654" t="s">
        <v>198</v>
      </c>
      <c r="AG1654" t="s">
        <v>198</v>
      </c>
      <c r="AH1654">
        <f t="shared" si="333"/>
        <v>1</v>
      </c>
      <c r="AI1654">
        <v>1.3219280948873624</v>
      </c>
      <c r="AJ1654" t="s">
        <v>198</v>
      </c>
      <c r="AK1654" t="s">
        <v>198</v>
      </c>
      <c r="AL1654" t="s">
        <v>198</v>
      </c>
      <c r="AM1654" t="s">
        <v>198</v>
      </c>
      <c r="AN1654" t="s">
        <v>198</v>
      </c>
      <c r="AO1654">
        <f t="shared" si="334"/>
        <v>1</v>
      </c>
      <c r="AP1654">
        <v>2.5</v>
      </c>
      <c r="AQ1654" t="s">
        <v>198</v>
      </c>
      <c r="AR1654" t="s">
        <v>198</v>
      </c>
      <c r="AS1654" t="s">
        <v>198</v>
      </c>
      <c r="AT1654" t="s">
        <v>198</v>
      </c>
      <c r="AU1654" t="s">
        <v>198</v>
      </c>
      <c r="AV1654" t="s">
        <v>198</v>
      </c>
      <c r="AW1654" t="s">
        <v>198</v>
      </c>
      <c r="AX1654" t="s">
        <v>198</v>
      </c>
      <c r="BL1654" t="str">
        <f t="shared" si="335"/>
        <v/>
      </c>
      <c r="BM1654" t="str">
        <f t="shared" si="336"/>
        <v/>
      </c>
      <c r="BN1654" t="str">
        <f t="shared" si="337"/>
        <v/>
      </c>
      <c r="BO1654" t="s">
        <v>198</v>
      </c>
      <c r="BP1654" t="s">
        <v>198</v>
      </c>
      <c r="BQ1654" t="s">
        <v>198</v>
      </c>
    </row>
    <row r="1655" spans="1:69" hidden="1" x14ac:dyDescent="0.25">
      <c r="A1655"/>
      <c r="B1655" t="s">
        <v>4214</v>
      </c>
      <c r="C1655" t="s">
        <v>4215</v>
      </c>
      <c r="D1655" t="s">
        <v>198</v>
      </c>
      <c r="E1655" t="s">
        <v>198</v>
      </c>
      <c r="F1655" t="s">
        <v>198</v>
      </c>
      <c r="G1655" t="s">
        <v>4216</v>
      </c>
      <c r="H1655">
        <v>38.606000000000002</v>
      </c>
      <c r="I1655">
        <v>8.81</v>
      </c>
      <c r="J1655">
        <v>347</v>
      </c>
      <c r="K1655">
        <v>2.8818443804034599</v>
      </c>
      <c r="L1655">
        <v>1</v>
      </c>
      <c r="M1655">
        <v>1</v>
      </c>
      <c r="N1655">
        <v>1</v>
      </c>
      <c r="O1655">
        <v>0</v>
      </c>
      <c r="P1655">
        <v>1</v>
      </c>
      <c r="Q1655" t="s">
        <v>198</v>
      </c>
      <c r="R1655">
        <v>0.14499999999999999</v>
      </c>
      <c r="S1655">
        <v>2.0218713283538801</v>
      </c>
      <c r="T1655" s="8">
        <f t="shared" si="325"/>
        <v>-0.61770526710468365</v>
      </c>
      <c r="U1655" s="8">
        <f t="shared" si="326"/>
        <v>0</v>
      </c>
      <c r="V1655" s="7" t="str">
        <f t="shared" si="327"/>
        <v/>
      </c>
      <c r="W1655" t="str">
        <f t="shared" si="328"/>
        <v>n.s.</v>
      </c>
      <c r="X1655" t="str">
        <f t="shared" si="329"/>
        <v>n.s.</v>
      </c>
      <c r="Y1655" t="str">
        <f t="shared" si="330"/>
        <v>n.s.</v>
      </c>
      <c r="Z1655" t="str">
        <f t="shared" si="331"/>
        <v>n.s.</v>
      </c>
      <c r="AA1655">
        <f t="shared" si="332"/>
        <v>1</v>
      </c>
      <c r="AB1655" t="s">
        <v>198</v>
      </c>
      <c r="AC1655" t="s">
        <v>198</v>
      </c>
      <c r="AD1655" t="s">
        <v>198</v>
      </c>
      <c r="AE1655" t="s">
        <v>198</v>
      </c>
      <c r="AF1655" t="s">
        <v>198</v>
      </c>
      <c r="AG1655">
        <v>-0.61770526710468365</v>
      </c>
      <c r="AH1655">
        <f t="shared" si="333"/>
        <v>1</v>
      </c>
      <c r="AI1655" t="s">
        <v>198</v>
      </c>
      <c r="AJ1655" t="s">
        <v>198</v>
      </c>
      <c r="AK1655" t="s">
        <v>198</v>
      </c>
      <c r="AL1655" t="s">
        <v>198</v>
      </c>
      <c r="AM1655" t="s">
        <v>198</v>
      </c>
      <c r="AN1655">
        <v>-0.66174959981070491</v>
      </c>
      <c r="AO1655">
        <f t="shared" si="334"/>
        <v>1</v>
      </c>
      <c r="AP1655" t="s">
        <v>198</v>
      </c>
      <c r="AQ1655" t="s">
        <v>198</v>
      </c>
      <c r="AR1655" t="s">
        <v>198</v>
      </c>
      <c r="AS1655" t="s">
        <v>198</v>
      </c>
      <c r="AT1655" t="s">
        <v>198</v>
      </c>
      <c r="AU1655">
        <v>1.5820000000000001</v>
      </c>
      <c r="AV1655" t="s">
        <v>198</v>
      </c>
      <c r="AW1655" t="s">
        <v>198</v>
      </c>
      <c r="AX1655" t="s">
        <v>1272</v>
      </c>
      <c r="BL1655" t="str">
        <f t="shared" si="335"/>
        <v/>
      </c>
      <c r="BM1655" t="str">
        <f t="shared" si="336"/>
        <v/>
      </c>
      <c r="BN1655">
        <f t="shared" si="337"/>
        <v>-0.66174959981070491</v>
      </c>
      <c r="BO1655" t="s">
        <v>198</v>
      </c>
      <c r="BP1655" t="s">
        <v>198</v>
      </c>
      <c r="BQ1655">
        <v>0.66174959981070491</v>
      </c>
    </row>
    <row r="1656" spans="1:69" hidden="1" x14ac:dyDescent="0.25">
      <c r="A1656"/>
      <c r="B1656" t="s">
        <v>4217</v>
      </c>
      <c r="C1656" t="s">
        <v>4218</v>
      </c>
      <c r="D1656" t="s">
        <v>198</v>
      </c>
      <c r="E1656" t="s">
        <v>198</v>
      </c>
      <c r="F1656" t="s">
        <v>198</v>
      </c>
      <c r="G1656" t="s">
        <v>4219</v>
      </c>
      <c r="H1656">
        <v>117.875</v>
      </c>
      <c r="I1656">
        <v>6.33</v>
      </c>
      <c r="J1656">
        <v>1094</v>
      </c>
      <c r="K1656">
        <v>2.1023765996343702</v>
      </c>
      <c r="L1656">
        <v>1</v>
      </c>
      <c r="M1656">
        <v>1</v>
      </c>
      <c r="N1656">
        <v>1</v>
      </c>
      <c r="O1656">
        <v>0</v>
      </c>
      <c r="P1656">
        <v>1</v>
      </c>
      <c r="Q1656" t="s">
        <v>198</v>
      </c>
      <c r="R1656">
        <v>4.2000000000000003E-2</v>
      </c>
      <c r="S1656">
        <v>2.6108021736145002</v>
      </c>
      <c r="T1656" s="8">
        <f t="shared" si="325"/>
        <v>-6.4034379113387114</v>
      </c>
      <c r="U1656" s="8">
        <f t="shared" si="326"/>
        <v>0</v>
      </c>
      <c r="V1656" s="7" t="str">
        <f t="shared" si="327"/>
        <v/>
      </c>
      <c r="W1656" t="str">
        <f t="shared" si="328"/>
        <v>n.s.</v>
      </c>
      <c r="X1656" t="str">
        <f t="shared" si="329"/>
        <v>n.s.</v>
      </c>
      <c r="Y1656" t="str">
        <f t="shared" si="330"/>
        <v>n.s.</v>
      </c>
      <c r="Z1656" t="str">
        <f t="shared" si="331"/>
        <v>n.s.</v>
      </c>
      <c r="AA1656">
        <f t="shared" si="332"/>
        <v>1</v>
      </c>
      <c r="AB1656">
        <v>-6.4034379113387114</v>
      </c>
      <c r="AC1656" t="s">
        <v>198</v>
      </c>
      <c r="AD1656" t="s">
        <v>198</v>
      </c>
      <c r="AE1656" t="s">
        <v>198</v>
      </c>
      <c r="AF1656" t="s">
        <v>198</v>
      </c>
      <c r="AG1656" t="s">
        <v>198</v>
      </c>
      <c r="AH1656">
        <f t="shared" si="333"/>
        <v>1</v>
      </c>
      <c r="AI1656">
        <v>-6.6438561897747244</v>
      </c>
      <c r="AJ1656" t="s">
        <v>198</v>
      </c>
      <c r="AK1656" t="s">
        <v>198</v>
      </c>
      <c r="AL1656" t="s">
        <v>198</v>
      </c>
      <c r="AM1656" t="s">
        <v>198</v>
      </c>
      <c r="AN1656" t="s">
        <v>198</v>
      </c>
      <c r="AO1656">
        <f t="shared" si="334"/>
        <v>1</v>
      </c>
      <c r="AP1656">
        <v>0.01</v>
      </c>
      <c r="AQ1656" t="s">
        <v>198</v>
      </c>
      <c r="AR1656" t="s">
        <v>198</v>
      </c>
      <c r="AS1656" t="s">
        <v>198</v>
      </c>
      <c r="AT1656" t="s">
        <v>198</v>
      </c>
      <c r="AU1656" t="s">
        <v>198</v>
      </c>
      <c r="AV1656" t="s">
        <v>1360</v>
      </c>
      <c r="AW1656" t="s">
        <v>362</v>
      </c>
      <c r="AX1656" t="s">
        <v>84</v>
      </c>
      <c r="BL1656" t="str">
        <f t="shared" si="335"/>
        <v/>
      </c>
      <c r="BM1656" t="str">
        <f t="shared" si="336"/>
        <v/>
      </c>
      <c r="BN1656" t="str">
        <f t="shared" si="337"/>
        <v/>
      </c>
      <c r="BO1656" t="s">
        <v>198</v>
      </c>
      <c r="BP1656" t="s">
        <v>198</v>
      </c>
      <c r="BQ1656" t="s">
        <v>198</v>
      </c>
    </row>
    <row r="1657" spans="1:69" x14ac:dyDescent="0.25">
      <c r="A1657" s="10" t="s">
        <v>259</v>
      </c>
      <c r="B1657" t="s">
        <v>4220</v>
      </c>
      <c r="C1657" t="s">
        <v>4221</v>
      </c>
      <c r="D1657" t="s">
        <v>4222</v>
      </c>
      <c r="E1657" t="s">
        <v>4223</v>
      </c>
      <c r="F1657" t="s">
        <v>1264</v>
      </c>
      <c r="G1657" t="s">
        <v>198</v>
      </c>
      <c r="H1657">
        <v>214.14500000000001</v>
      </c>
      <c r="I1657">
        <v>6.74</v>
      </c>
      <c r="J1657">
        <v>2018</v>
      </c>
      <c r="K1657">
        <v>0.34687809712586698</v>
      </c>
      <c r="L1657">
        <v>8</v>
      </c>
      <c r="M1657">
        <v>1</v>
      </c>
      <c r="N1657">
        <v>1</v>
      </c>
      <c r="O1657">
        <v>0</v>
      </c>
      <c r="P1657">
        <v>1</v>
      </c>
      <c r="Q1657" t="s">
        <v>198</v>
      </c>
      <c r="R1657">
        <v>4.3999999999999997E-2</v>
      </c>
      <c r="S1657">
        <v>13.344150304794301</v>
      </c>
      <c r="T1657" s="8">
        <f t="shared" si="325"/>
        <v>2.5285530833540966</v>
      </c>
      <c r="U1657" s="8">
        <f t="shared" si="326"/>
        <v>0.55797288163104675</v>
      </c>
      <c r="V1657" s="7">
        <f t="shared" si="327"/>
        <v>3.4595464947371825E-6</v>
      </c>
      <c r="W1657" t="str">
        <f t="shared" si="328"/>
        <v>REGULATED</v>
      </c>
      <c r="X1657" t="str">
        <f t="shared" si="329"/>
        <v>REGULATED</v>
      </c>
      <c r="Y1657" t="str">
        <f t="shared" si="330"/>
        <v>REGULATED</v>
      </c>
      <c r="Z1657" t="str">
        <f t="shared" si="331"/>
        <v>REGULATED</v>
      </c>
      <c r="AA1657">
        <f t="shared" si="332"/>
        <v>5</v>
      </c>
      <c r="AB1657">
        <v>2.7129060498987565</v>
      </c>
      <c r="AC1657" t="s">
        <v>198</v>
      </c>
      <c r="AD1657">
        <v>1.7229869470407113</v>
      </c>
      <c r="AE1657">
        <v>3.3787300644746616</v>
      </c>
      <c r="AF1657">
        <v>2.6638037889326198</v>
      </c>
      <c r="AG1657">
        <v>2.1643385664237331</v>
      </c>
      <c r="AH1657">
        <f t="shared" si="333"/>
        <v>5</v>
      </c>
      <c r="AI1657">
        <v>2.4724877714627436</v>
      </c>
      <c r="AJ1657" t="s">
        <v>198</v>
      </c>
      <c r="AK1657">
        <v>1.6073895000243985</v>
      </c>
      <c r="AL1657">
        <v>2.9770995978899211</v>
      </c>
      <c r="AM1657">
        <v>2.4659383975788818</v>
      </c>
      <c r="AN1657">
        <v>2.1202942337177118</v>
      </c>
      <c r="AO1657">
        <f t="shared" si="334"/>
        <v>5</v>
      </c>
      <c r="AP1657">
        <v>5.55</v>
      </c>
      <c r="AQ1657" t="s">
        <v>198</v>
      </c>
      <c r="AR1657">
        <v>3.0470000000000002</v>
      </c>
      <c r="AS1657">
        <v>0.127</v>
      </c>
      <c r="AT1657">
        <v>0.18099999999999999</v>
      </c>
      <c r="AU1657">
        <v>0.23</v>
      </c>
      <c r="AV1657" t="s">
        <v>198</v>
      </c>
      <c r="AW1657" t="s">
        <v>198</v>
      </c>
      <c r="AX1657" t="s">
        <v>198</v>
      </c>
      <c r="BL1657">
        <f t="shared" si="335"/>
        <v>2.9770995978899211</v>
      </c>
      <c r="BM1657">
        <f t="shared" si="336"/>
        <v>2.4659383975788818</v>
      </c>
      <c r="BN1657">
        <f t="shared" si="337"/>
        <v>2.1202942337177118</v>
      </c>
      <c r="BO1657">
        <v>-2.9770995978899211</v>
      </c>
      <c r="BP1657">
        <v>-2.4659383975788818</v>
      </c>
      <c r="BQ1657">
        <v>-2.1202942337177118</v>
      </c>
    </row>
    <row r="1658" spans="1:69" hidden="1" x14ac:dyDescent="0.25">
      <c r="A1658"/>
      <c r="B1658" t="s">
        <v>4224</v>
      </c>
      <c r="C1658" t="s">
        <v>4225</v>
      </c>
      <c r="D1658" t="s">
        <v>198</v>
      </c>
      <c r="E1658" t="s">
        <v>198</v>
      </c>
      <c r="F1658" t="s">
        <v>198</v>
      </c>
      <c r="G1658" t="s">
        <v>4226</v>
      </c>
      <c r="H1658">
        <v>133.58799999999999</v>
      </c>
      <c r="I1658">
        <v>7.93</v>
      </c>
      <c r="J1658">
        <v>1221</v>
      </c>
      <c r="K1658">
        <v>0.73710073710073698</v>
      </c>
      <c r="L1658">
        <v>3</v>
      </c>
      <c r="M1658">
        <v>1</v>
      </c>
      <c r="N1658">
        <v>1</v>
      </c>
      <c r="O1658">
        <v>0</v>
      </c>
      <c r="P1658">
        <v>1</v>
      </c>
      <c r="Q1658" t="s">
        <v>198</v>
      </c>
      <c r="R1658">
        <v>6.2E-2</v>
      </c>
      <c r="S1658">
        <v>7.1943228244781503</v>
      </c>
      <c r="T1658" s="8">
        <f t="shared" si="325"/>
        <v>1.1387470844853096</v>
      </c>
      <c r="U1658" s="8">
        <f t="shared" si="326"/>
        <v>0.61581877275606356</v>
      </c>
      <c r="V1658" s="7">
        <f t="shared" si="327"/>
        <v>5.2254497858785151E-3</v>
      </c>
      <c r="W1658" t="str">
        <f t="shared" si="328"/>
        <v>n.s.</v>
      </c>
      <c r="X1658" t="str">
        <f t="shared" si="329"/>
        <v>n.s.</v>
      </c>
      <c r="Y1658" t="str">
        <f t="shared" si="330"/>
        <v>n.s.</v>
      </c>
      <c r="Z1658" t="str">
        <f t="shared" si="331"/>
        <v>n.s.</v>
      </c>
      <c r="AA1658">
        <f t="shared" si="332"/>
        <v>3</v>
      </c>
      <c r="AB1658" t="s">
        <v>198</v>
      </c>
      <c r="AC1658">
        <v>2.003586844358447</v>
      </c>
      <c r="AD1658" t="s">
        <v>198</v>
      </c>
      <c r="AE1658" t="s">
        <v>198</v>
      </c>
      <c r="AF1658">
        <v>0.79514321450813341</v>
      </c>
      <c r="AG1658">
        <v>0.61751119458934789</v>
      </c>
      <c r="AH1658">
        <f t="shared" si="333"/>
        <v>3</v>
      </c>
      <c r="AI1658" t="s">
        <v>198</v>
      </c>
      <c r="AJ1658">
        <v>1.6879564940444818</v>
      </c>
      <c r="AK1658" t="s">
        <v>198</v>
      </c>
      <c r="AL1658" t="s">
        <v>198</v>
      </c>
      <c r="AM1658">
        <v>0.59727782315439537</v>
      </c>
      <c r="AN1658">
        <v>0.57346686188332663</v>
      </c>
      <c r="AO1658">
        <f t="shared" si="334"/>
        <v>3</v>
      </c>
      <c r="AP1658" t="s">
        <v>198</v>
      </c>
      <c r="AQ1658">
        <v>3.222</v>
      </c>
      <c r="AR1658" t="s">
        <v>198</v>
      </c>
      <c r="AS1658" t="s">
        <v>198</v>
      </c>
      <c r="AT1658">
        <v>0.66100000000000003</v>
      </c>
      <c r="AU1658">
        <v>0.67200000000000004</v>
      </c>
      <c r="AV1658" t="s">
        <v>199</v>
      </c>
      <c r="AW1658" t="s">
        <v>198</v>
      </c>
      <c r="AX1658" t="s">
        <v>209</v>
      </c>
      <c r="BL1658" t="str">
        <f t="shared" si="335"/>
        <v/>
      </c>
      <c r="BM1658">
        <f t="shared" si="336"/>
        <v>0.59727782315439537</v>
      </c>
      <c r="BN1658">
        <f t="shared" si="337"/>
        <v>0.57346686188332663</v>
      </c>
      <c r="BO1658" t="s">
        <v>198</v>
      </c>
      <c r="BP1658">
        <v>-0.59727782315439537</v>
      </c>
      <c r="BQ1658">
        <v>-0.57346686188332663</v>
      </c>
    </row>
    <row r="1659" spans="1:69" hidden="1" x14ac:dyDescent="0.25">
      <c r="A1659"/>
      <c r="B1659" t="s">
        <v>4227</v>
      </c>
      <c r="C1659" t="s">
        <v>4228</v>
      </c>
      <c r="D1659" t="s">
        <v>198</v>
      </c>
      <c r="E1659" t="s">
        <v>198</v>
      </c>
      <c r="F1659" t="s">
        <v>198</v>
      </c>
      <c r="G1659" t="s">
        <v>4229</v>
      </c>
      <c r="H1659">
        <v>60.540999999999997</v>
      </c>
      <c r="I1659">
        <v>8.7899999999999991</v>
      </c>
      <c r="J1659">
        <v>549</v>
      </c>
      <c r="K1659">
        <v>2.3679417122040101</v>
      </c>
      <c r="L1659">
        <v>1</v>
      </c>
      <c r="M1659">
        <v>1</v>
      </c>
      <c r="N1659">
        <v>1</v>
      </c>
      <c r="O1659">
        <v>0</v>
      </c>
      <c r="P1659">
        <v>1</v>
      </c>
      <c r="Q1659" t="s">
        <v>198</v>
      </c>
      <c r="R1659">
        <v>6.4000000000000001E-2</v>
      </c>
      <c r="S1659">
        <v>1.8273572921752901</v>
      </c>
      <c r="T1659" s="8">
        <f t="shared" si="325"/>
        <v>6.7594536367910383</v>
      </c>
      <c r="U1659" s="8">
        <f t="shared" si="326"/>
        <v>0</v>
      </c>
      <c r="V1659" s="7" t="str">
        <f t="shared" si="327"/>
        <v/>
      </c>
      <c r="W1659" t="str">
        <f t="shared" si="328"/>
        <v>n.s.</v>
      </c>
      <c r="X1659" t="str">
        <f t="shared" si="329"/>
        <v>n.s.</v>
      </c>
      <c r="Y1659" t="str">
        <f t="shared" si="330"/>
        <v>n.s.</v>
      </c>
      <c r="Z1659" t="str">
        <f t="shared" si="331"/>
        <v>n.s.</v>
      </c>
      <c r="AA1659">
        <f t="shared" si="332"/>
        <v>1</v>
      </c>
      <c r="AB1659" t="s">
        <v>198</v>
      </c>
      <c r="AC1659" t="s">
        <v>198</v>
      </c>
      <c r="AD1659">
        <v>6.7594536367910383</v>
      </c>
      <c r="AE1659" t="s">
        <v>198</v>
      </c>
      <c r="AF1659" t="s">
        <v>198</v>
      </c>
      <c r="AG1659" t="s">
        <v>198</v>
      </c>
      <c r="AH1659">
        <f t="shared" si="333"/>
        <v>1</v>
      </c>
      <c r="AI1659" t="s">
        <v>198</v>
      </c>
      <c r="AJ1659" t="s">
        <v>198</v>
      </c>
      <c r="AK1659">
        <v>6.6438561897747253</v>
      </c>
      <c r="AL1659" t="s">
        <v>198</v>
      </c>
      <c r="AM1659" t="s">
        <v>198</v>
      </c>
      <c r="AN1659" t="s">
        <v>198</v>
      </c>
      <c r="AO1659">
        <f t="shared" si="334"/>
        <v>1</v>
      </c>
      <c r="AP1659" t="s">
        <v>198</v>
      </c>
      <c r="AQ1659" t="s">
        <v>198</v>
      </c>
      <c r="AR1659">
        <v>100</v>
      </c>
      <c r="AS1659" t="s">
        <v>198</v>
      </c>
      <c r="AT1659" t="s">
        <v>198</v>
      </c>
      <c r="AU1659" t="s">
        <v>198</v>
      </c>
      <c r="AV1659" t="s">
        <v>198</v>
      </c>
      <c r="AW1659" t="s">
        <v>198</v>
      </c>
      <c r="AX1659" t="s">
        <v>198</v>
      </c>
      <c r="BL1659" t="str">
        <f t="shared" si="335"/>
        <v/>
      </c>
      <c r="BM1659" t="str">
        <f t="shared" si="336"/>
        <v/>
      </c>
      <c r="BN1659" t="str">
        <f t="shared" si="337"/>
        <v/>
      </c>
      <c r="BO1659" t="s">
        <v>198</v>
      </c>
      <c r="BP1659" t="s">
        <v>198</v>
      </c>
      <c r="BQ1659" t="s">
        <v>198</v>
      </c>
    </row>
    <row r="1660" spans="1:69" hidden="1" x14ac:dyDescent="0.25">
      <c r="A1660"/>
      <c r="B1660" t="s">
        <v>4230</v>
      </c>
      <c r="C1660" t="s">
        <v>4231</v>
      </c>
      <c r="D1660" t="s">
        <v>4232</v>
      </c>
      <c r="E1660" t="s">
        <v>4233</v>
      </c>
      <c r="F1660" t="s">
        <v>603</v>
      </c>
      <c r="G1660" t="s">
        <v>4234</v>
      </c>
      <c r="H1660">
        <v>46.774999999999999</v>
      </c>
      <c r="I1660">
        <v>6.67</v>
      </c>
      <c r="J1660">
        <v>416</v>
      </c>
      <c r="K1660">
        <v>3.125</v>
      </c>
      <c r="L1660">
        <v>1</v>
      </c>
      <c r="M1660">
        <v>1</v>
      </c>
      <c r="N1660">
        <v>1</v>
      </c>
      <c r="O1660">
        <v>0</v>
      </c>
      <c r="P1660">
        <v>1</v>
      </c>
      <c r="Q1660" t="s">
        <v>198</v>
      </c>
      <c r="R1660">
        <v>0</v>
      </c>
      <c r="S1660">
        <v>2.2276301383972199</v>
      </c>
      <c r="T1660" s="8" t="str">
        <f t="shared" si="325"/>
        <v/>
      </c>
      <c r="U1660" s="8" t="str">
        <f t="shared" si="326"/>
        <v/>
      </c>
      <c r="V1660" s="7" t="str">
        <f t="shared" si="327"/>
        <v/>
      </c>
      <c r="W1660" t="str">
        <f t="shared" si="328"/>
        <v>n.q.</v>
      </c>
      <c r="X1660" t="str">
        <f t="shared" si="329"/>
        <v>n.q.</v>
      </c>
      <c r="Y1660" t="str">
        <f t="shared" si="330"/>
        <v>n.q.</v>
      </c>
      <c r="Z1660" t="str">
        <f t="shared" si="331"/>
        <v>n.q.</v>
      </c>
      <c r="AA1660">
        <f t="shared" si="332"/>
        <v>0</v>
      </c>
      <c r="AB1660" t="s">
        <v>198</v>
      </c>
      <c r="AC1660" t="s">
        <v>198</v>
      </c>
      <c r="AD1660" t="s">
        <v>198</v>
      </c>
      <c r="AE1660" t="s">
        <v>198</v>
      </c>
      <c r="AF1660" t="s">
        <v>198</v>
      </c>
      <c r="AG1660" t="s">
        <v>198</v>
      </c>
      <c r="AH1660">
        <f t="shared" si="333"/>
        <v>0</v>
      </c>
      <c r="AI1660" t="s">
        <v>198</v>
      </c>
      <c r="AJ1660" t="s">
        <v>198</v>
      </c>
      <c r="AK1660" t="s">
        <v>198</v>
      </c>
      <c r="AL1660" t="s">
        <v>198</v>
      </c>
      <c r="AM1660" t="s">
        <v>198</v>
      </c>
      <c r="AN1660" t="s">
        <v>198</v>
      </c>
      <c r="AO1660">
        <f t="shared" si="334"/>
        <v>0</v>
      </c>
      <c r="AP1660" t="s">
        <v>198</v>
      </c>
      <c r="AQ1660" t="s">
        <v>198</v>
      </c>
      <c r="AR1660" t="s">
        <v>198</v>
      </c>
      <c r="AS1660" t="s">
        <v>198</v>
      </c>
      <c r="AT1660" t="s">
        <v>198</v>
      </c>
      <c r="AU1660" t="s">
        <v>198</v>
      </c>
      <c r="AV1660" t="s">
        <v>199</v>
      </c>
      <c r="AW1660" t="s">
        <v>1423</v>
      </c>
      <c r="AX1660" t="s">
        <v>241</v>
      </c>
      <c r="BL1660" t="str">
        <f t="shared" si="335"/>
        <v/>
      </c>
      <c r="BM1660" t="str">
        <f t="shared" si="336"/>
        <v/>
      </c>
      <c r="BN1660" t="str">
        <f t="shared" si="337"/>
        <v/>
      </c>
      <c r="BO1660" t="s">
        <v>198</v>
      </c>
      <c r="BP1660" t="s">
        <v>198</v>
      </c>
      <c r="BQ1660" t="s">
        <v>198</v>
      </c>
    </row>
    <row r="1661" spans="1:69" hidden="1" x14ac:dyDescent="0.25">
      <c r="A1661"/>
      <c r="B1661" t="s">
        <v>4235</v>
      </c>
      <c r="C1661" t="s">
        <v>4236</v>
      </c>
      <c r="D1661" t="s">
        <v>198</v>
      </c>
      <c r="E1661" t="s">
        <v>198</v>
      </c>
      <c r="F1661" t="s">
        <v>198</v>
      </c>
      <c r="G1661" t="s">
        <v>1465</v>
      </c>
      <c r="H1661">
        <v>128.93</v>
      </c>
      <c r="I1661">
        <v>8.5399999999999991</v>
      </c>
      <c r="J1661">
        <v>1216</v>
      </c>
      <c r="K1661">
        <v>1.23355263157895</v>
      </c>
      <c r="L1661">
        <v>2</v>
      </c>
      <c r="M1661">
        <v>1</v>
      </c>
      <c r="N1661">
        <v>1</v>
      </c>
      <c r="O1661">
        <v>0</v>
      </c>
      <c r="P1661">
        <v>1</v>
      </c>
      <c r="Q1661" t="s">
        <v>198</v>
      </c>
      <c r="R1661">
        <v>3.3000000000000002E-2</v>
      </c>
      <c r="S1661">
        <v>4.9180104732513401</v>
      </c>
      <c r="T1661" s="8">
        <f t="shared" si="325"/>
        <v>-6.4282422911095853</v>
      </c>
      <c r="U1661" s="8">
        <f t="shared" si="326"/>
        <v>0.100016451648826</v>
      </c>
      <c r="V1661" s="7">
        <f t="shared" si="327"/>
        <v>1.0499619265349537E-11</v>
      </c>
      <c r="W1661" t="str">
        <f t="shared" si="328"/>
        <v>n.s.</v>
      </c>
      <c r="X1661" t="str">
        <f t="shared" si="329"/>
        <v>n.s.</v>
      </c>
      <c r="Y1661" t="str">
        <f t="shared" si="330"/>
        <v>n.s.</v>
      </c>
      <c r="Z1661" t="str">
        <f t="shared" si="331"/>
        <v>n.s.</v>
      </c>
      <c r="AA1661">
        <f t="shared" si="332"/>
        <v>2</v>
      </c>
      <c r="AB1661" t="s">
        <v>198</v>
      </c>
      <c r="AC1661">
        <v>-6.3282258394607593</v>
      </c>
      <c r="AD1661">
        <v>-6.5282587427584113</v>
      </c>
      <c r="AE1661" t="s">
        <v>198</v>
      </c>
      <c r="AF1661" t="s">
        <v>198</v>
      </c>
      <c r="AG1661" t="s">
        <v>198</v>
      </c>
      <c r="AH1661">
        <f t="shared" si="333"/>
        <v>2</v>
      </c>
      <c r="AI1661" t="s">
        <v>198</v>
      </c>
      <c r="AJ1661">
        <v>-6.6438561897747244</v>
      </c>
      <c r="AK1661">
        <v>-6.6438561897747244</v>
      </c>
      <c r="AL1661" t="s">
        <v>198</v>
      </c>
      <c r="AM1661" t="s">
        <v>198</v>
      </c>
      <c r="AN1661" t="s">
        <v>198</v>
      </c>
      <c r="AO1661">
        <f t="shared" si="334"/>
        <v>2</v>
      </c>
      <c r="AP1661" t="s">
        <v>198</v>
      </c>
      <c r="AQ1661">
        <v>0.01</v>
      </c>
      <c r="AR1661">
        <v>0.01</v>
      </c>
      <c r="AS1661" t="s">
        <v>198</v>
      </c>
      <c r="AT1661" t="s">
        <v>198</v>
      </c>
      <c r="AU1661" t="s">
        <v>198</v>
      </c>
      <c r="AV1661" t="s">
        <v>198</v>
      </c>
      <c r="AW1661" t="s">
        <v>198</v>
      </c>
      <c r="AX1661" t="s">
        <v>205</v>
      </c>
      <c r="BL1661" t="str">
        <f t="shared" si="335"/>
        <v/>
      </c>
      <c r="BM1661" t="str">
        <f t="shared" si="336"/>
        <v/>
      </c>
      <c r="BN1661" t="str">
        <f t="shared" si="337"/>
        <v/>
      </c>
      <c r="BO1661" t="s">
        <v>198</v>
      </c>
      <c r="BP1661" t="s">
        <v>198</v>
      </c>
      <c r="BQ1661" t="s">
        <v>198</v>
      </c>
    </row>
    <row r="1662" spans="1:69" hidden="1" x14ac:dyDescent="0.25">
      <c r="A1662"/>
      <c r="B1662" t="s">
        <v>4237</v>
      </c>
      <c r="C1662" t="s">
        <v>4238</v>
      </c>
      <c r="D1662" t="s">
        <v>198</v>
      </c>
      <c r="E1662" t="s">
        <v>198</v>
      </c>
      <c r="F1662" t="s">
        <v>198</v>
      </c>
      <c r="G1662" t="s">
        <v>4239</v>
      </c>
      <c r="H1662">
        <v>222.56</v>
      </c>
      <c r="I1662">
        <v>6.34</v>
      </c>
      <c r="J1662">
        <v>2040</v>
      </c>
      <c r="K1662">
        <v>0.93137254901960798</v>
      </c>
      <c r="L1662">
        <v>2</v>
      </c>
      <c r="M1662">
        <v>2</v>
      </c>
      <c r="N1662">
        <v>2</v>
      </c>
      <c r="O1662">
        <v>0</v>
      </c>
      <c r="P1662">
        <v>1</v>
      </c>
      <c r="Q1662" t="s">
        <v>198</v>
      </c>
      <c r="R1662">
        <v>0.04</v>
      </c>
      <c r="S1662">
        <v>4.5198273658752397</v>
      </c>
      <c r="T1662" s="8">
        <f t="shared" si="325"/>
        <v>9.0017289587464494E-2</v>
      </c>
      <c r="U1662" s="8">
        <f t="shared" si="326"/>
        <v>0</v>
      </c>
      <c r="V1662" s="7" t="str">
        <f t="shared" si="327"/>
        <v/>
      </c>
      <c r="W1662" t="str">
        <f t="shared" si="328"/>
        <v>n.s.</v>
      </c>
      <c r="X1662" t="str">
        <f t="shared" si="329"/>
        <v>n.s.</v>
      </c>
      <c r="Y1662" t="str">
        <f t="shared" si="330"/>
        <v>n.s.</v>
      </c>
      <c r="Z1662" t="str">
        <f t="shared" si="331"/>
        <v>n.s.</v>
      </c>
      <c r="AA1662">
        <f t="shared" si="332"/>
        <v>1</v>
      </c>
      <c r="AB1662">
        <v>9.0017289587464494E-2</v>
      </c>
      <c r="AC1662" t="s">
        <v>198</v>
      </c>
      <c r="AD1662" t="s">
        <v>198</v>
      </c>
      <c r="AE1662" t="s">
        <v>198</v>
      </c>
      <c r="AF1662" t="s">
        <v>198</v>
      </c>
      <c r="AG1662" t="s">
        <v>198</v>
      </c>
      <c r="AH1662">
        <f t="shared" si="333"/>
        <v>1</v>
      </c>
      <c r="AI1662">
        <v>-0.15040098884854844</v>
      </c>
      <c r="AJ1662" t="s">
        <v>198</v>
      </c>
      <c r="AK1662" t="s">
        <v>198</v>
      </c>
      <c r="AL1662" t="s">
        <v>198</v>
      </c>
      <c r="AM1662" t="s">
        <v>198</v>
      </c>
      <c r="AN1662" t="s">
        <v>198</v>
      </c>
      <c r="AO1662">
        <f t="shared" si="334"/>
        <v>1</v>
      </c>
      <c r="AP1662">
        <v>0.90100000000000002</v>
      </c>
      <c r="AQ1662" t="s">
        <v>198</v>
      </c>
      <c r="AR1662" t="s">
        <v>198</v>
      </c>
      <c r="AS1662" t="s">
        <v>198</v>
      </c>
      <c r="AT1662" t="s">
        <v>198</v>
      </c>
      <c r="AU1662" t="s">
        <v>198</v>
      </c>
      <c r="AV1662" t="s">
        <v>1280</v>
      </c>
      <c r="AW1662" t="s">
        <v>198</v>
      </c>
      <c r="AX1662" t="s">
        <v>209</v>
      </c>
      <c r="BL1662" t="str">
        <f t="shared" si="335"/>
        <v/>
      </c>
      <c r="BM1662" t="str">
        <f t="shared" si="336"/>
        <v/>
      </c>
      <c r="BN1662" t="str">
        <f t="shared" si="337"/>
        <v/>
      </c>
      <c r="BO1662" t="s">
        <v>198</v>
      </c>
      <c r="BP1662" t="s">
        <v>198</v>
      </c>
      <c r="BQ1662" t="s">
        <v>198</v>
      </c>
    </row>
    <row r="1663" spans="1:69" hidden="1" x14ac:dyDescent="0.25">
      <c r="A1663"/>
      <c r="B1663" t="s">
        <v>4240</v>
      </c>
      <c r="C1663" t="s">
        <v>4241</v>
      </c>
      <c r="D1663" t="s">
        <v>198</v>
      </c>
      <c r="E1663" t="s">
        <v>198</v>
      </c>
      <c r="F1663" t="s">
        <v>198</v>
      </c>
      <c r="G1663" t="s">
        <v>4242</v>
      </c>
      <c r="H1663">
        <v>53.686999999999998</v>
      </c>
      <c r="I1663">
        <v>5.08</v>
      </c>
      <c r="J1663">
        <v>493</v>
      </c>
      <c r="K1663">
        <v>4.6653144016227204</v>
      </c>
      <c r="L1663">
        <v>2</v>
      </c>
      <c r="M1663">
        <v>1</v>
      </c>
      <c r="N1663">
        <v>1</v>
      </c>
      <c r="O1663">
        <v>0</v>
      </c>
      <c r="P1663">
        <v>1</v>
      </c>
      <c r="Q1663" t="s">
        <v>198</v>
      </c>
      <c r="R1663">
        <v>8.8999999999999996E-2</v>
      </c>
      <c r="S1663">
        <v>2.8047184944152801</v>
      </c>
      <c r="T1663" s="8" t="str">
        <f t="shared" si="325"/>
        <v/>
      </c>
      <c r="U1663" s="8" t="str">
        <f t="shared" si="326"/>
        <v/>
      </c>
      <c r="V1663" s="7" t="str">
        <f t="shared" si="327"/>
        <v/>
      </c>
      <c r="W1663" t="str">
        <f t="shared" si="328"/>
        <v>n.q.</v>
      </c>
      <c r="X1663" t="str">
        <f t="shared" si="329"/>
        <v>n.q.</v>
      </c>
      <c r="Y1663" t="str">
        <f t="shared" si="330"/>
        <v>n.q.</v>
      </c>
      <c r="Z1663" t="str">
        <f t="shared" si="331"/>
        <v>n.q.</v>
      </c>
      <c r="AA1663">
        <f t="shared" si="332"/>
        <v>0</v>
      </c>
      <c r="AB1663" t="s">
        <v>198</v>
      </c>
      <c r="AC1663" t="s">
        <v>198</v>
      </c>
      <c r="AD1663" t="s">
        <v>198</v>
      </c>
      <c r="AE1663" t="s">
        <v>198</v>
      </c>
      <c r="AF1663" t="s">
        <v>198</v>
      </c>
      <c r="AG1663" t="s">
        <v>198</v>
      </c>
      <c r="AH1663">
        <f t="shared" si="333"/>
        <v>0</v>
      </c>
      <c r="AI1663" t="s">
        <v>198</v>
      </c>
      <c r="AJ1663" t="s">
        <v>198</v>
      </c>
      <c r="AK1663" t="s">
        <v>198</v>
      </c>
      <c r="AL1663" t="s">
        <v>198</v>
      </c>
      <c r="AM1663" t="s">
        <v>198</v>
      </c>
      <c r="AN1663" t="s">
        <v>198</v>
      </c>
      <c r="AO1663">
        <f t="shared" si="334"/>
        <v>0</v>
      </c>
      <c r="AP1663" t="s">
        <v>198</v>
      </c>
      <c r="AQ1663" t="s">
        <v>198</v>
      </c>
      <c r="AR1663" t="s">
        <v>198</v>
      </c>
      <c r="AS1663" t="s">
        <v>198</v>
      </c>
      <c r="AT1663" t="s">
        <v>198</v>
      </c>
      <c r="AU1663" t="s">
        <v>198</v>
      </c>
      <c r="AV1663" t="s">
        <v>1449</v>
      </c>
      <c r="AW1663" t="s">
        <v>198</v>
      </c>
      <c r="AX1663" t="s">
        <v>198</v>
      </c>
      <c r="BL1663" t="str">
        <f t="shared" si="335"/>
        <v/>
      </c>
      <c r="BM1663" t="str">
        <f t="shared" si="336"/>
        <v/>
      </c>
      <c r="BN1663" t="str">
        <f t="shared" si="337"/>
        <v/>
      </c>
      <c r="BO1663" t="s">
        <v>198</v>
      </c>
      <c r="BP1663" t="s">
        <v>198</v>
      </c>
      <c r="BQ1663" t="s">
        <v>198</v>
      </c>
    </row>
    <row r="1664" spans="1:69" hidden="1" x14ac:dyDescent="0.25">
      <c r="A1664"/>
      <c r="B1664" t="s">
        <v>4243</v>
      </c>
      <c r="C1664" t="s">
        <v>4244</v>
      </c>
      <c r="D1664" t="s">
        <v>198</v>
      </c>
      <c r="E1664" t="s">
        <v>198</v>
      </c>
      <c r="F1664" t="s">
        <v>198</v>
      </c>
      <c r="G1664" t="s">
        <v>3299</v>
      </c>
      <c r="H1664">
        <v>30.276</v>
      </c>
      <c r="I1664">
        <v>5.26</v>
      </c>
      <c r="J1664">
        <v>282</v>
      </c>
      <c r="K1664">
        <v>3.9007092198581601</v>
      </c>
      <c r="L1664">
        <v>1</v>
      </c>
      <c r="M1664">
        <v>1</v>
      </c>
      <c r="N1664">
        <v>1</v>
      </c>
      <c r="O1664">
        <v>0</v>
      </c>
      <c r="P1664">
        <v>1</v>
      </c>
      <c r="Q1664" t="s">
        <v>198</v>
      </c>
      <c r="R1664">
        <v>0.21199999999999999</v>
      </c>
      <c r="S1664">
        <v>1.79823970794678</v>
      </c>
      <c r="T1664" s="8" t="str">
        <f t="shared" si="325"/>
        <v/>
      </c>
      <c r="U1664" s="8" t="str">
        <f t="shared" si="326"/>
        <v/>
      </c>
      <c r="V1664" s="7" t="str">
        <f t="shared" si="327"/>
        <v/>
      </c>
      <c r="W1664" t="str">
        <f t="shared" si="328"/>
        <v>n.q.</v>
      </c>
      <c r="X1664" t="str">
        <f t="shared" si="329"/>
        <v>n.q.</v>
      </c>
      <c r="Y1664" t="str">
        <f t="shared" si="330"/>
        <v>n.q.</v>
      </c>
      <c r="Z1664" t="str">
        <f t="shared" si="331"/>
        <v>n.q.</v>
      </c>
      <c r="AA1664">
        <f t="shared" si="332"/>
        <v>0</v>
      </c>
      <c r="AB1664" t="s">
        <v>198</v>
      </c>
      <c r="AC1664" t="s">
        <v>198</v>
      </c>
      <c r="AD1664" t="s">
        <v>198</v>
      </c>
      <c r="AE1664" t="s">
        <v>198</v>
      </c>
      <c r="AF1664" t="s">
        <v>198</v>
      </c>
      <c r="AG1664" t="s">
        <v>198</v>
      </c>
      <c r="AH1664">
        <f t="shared" si="333"/>
        <v>0</v>
      </c>
      <c r="AI1664" t="s">
        <v>198</v>
      </c>
      <c r="AJ1664" t="s">
        <v>198</v>
      </c>
      <c r="AK1664" t="s">
        <v>198</v>
      </c>
      <c r="AL1664" t="s">
        <v>198</v>
      </c>
      <c r="AM1664" t="s">
        <v>198</v>
      </c>
      <c r="AN1664" t="s">
        <v>198</v>
      </c>
      <c r="AO1664">
        <f t="shared" si="334"/>
        <v>0</v>
      </c>
      <c r="AP1664" t="s">
        <v>198</v>
      </c>
      <c r="AQ1664" t="s">
        <v>198</v>
      </c>
      <c r="AR1664" t="s">
        <v>198</v>
      </c>
      <c r="AS1664" t="s">
        <v>198</v>
      </c>
      <c r="AT1664" t="s">
        <v>198</v>
      </c>
      <c r="AU1664" t="s">
        <v>198</v>
      </c>
      <c r="AV1664" t="s">
        <v>199</v>
      </c>
      <c r="AW1664" t="s">
        <v>198</v>
      </c>
      <c r="AX1664" t="s">
        <v>1397</v>
      </c>
      <c r="BL1664" t="str">
        <f t="shared" si="335"/>
        <v/>
      </c>
      <c r="BM1664" t="str">
        <f t="shared" si="336"/>
        <v/>
      </c>
      <c r="BN1664" t="str">
        <f t="shared" si="337"/>
        <v/>
      </c>
      <c r="BO1664" t="s">
        <v>198</v>
      </c>
      <c r="BP1664" t="s">
        <v>198</v>
      </c>
      <c r="BQ1664" t="s">
        <v>198</v>
      </c>
    </row>
    <row r="1665" spans="1:69" hidden="1" x14ac:dyDescent="0.25">
      <c r="A1665"/>
      <c r="B1665" t="s">
        <v>4245</v>
      </c>
      <c r="C1665" t="s">
        <v>4246</v>
      </c>
      <c r="D1665" t="s">
        <v>198</v>
      </c>
      <c r="E1665" t="s">
        <v>198</v>
      </c>
      <c r="F1665" t="s">
        <v>198</v>
      </c>
      <c r="G1665" t="s">
        <v>198</v>
      </c>
      <c r="H1665">
        <v>57.018000000000001</v>
      </c>
      <c r="I1665">
        <v>6.44</v>
      </c>
      <c r="J1665">
        <v>515</v>
      </c>
      <c r="K1665">
        <v>1.74757281553398</v>
      </c>
      <c r="L1665">
        <v>2</v>
      </c>
      <c r="M1665">
        <v>1</v>
      </c>
      <c r="N1665">
        <v>1</v>
      </c>
      <c r="O1665">
        <v>0</v>
      </c>
      <c r="P1665">
        <v>1</v>
      </c>
      <c r="Q1665" t="s">
        <v>198</v>
      </c>
      <c r="R1665">
        <v>0.16</v>
      </c>
      <c r="S1665">
        <v>4.7614216804504403</v>
      </c>
      <c r="T1665" s="8">
        <f t="shared" si="325"/>
        <v>-0.56604359229633883</v>
      </c>
      <c r="U1665" s="8">
        <f t="shared" si="326"/>
        <v>0.22563175897750157</v>
      </c>
      <c r="V1665" s="7">
        <f t="shared" si="327"/>
        <v>1.7921555085497942E-3</v>
      </c>
      <c r="W1665" t="str">
        <f t="shared" si="328"/>
        <v>n.s.</v>
      </c>
      <c r="X1665" t="str">
        <f t="shared" si="329"/>
        <v>n.s.</v>
      </c>
      <c r="Y1665" t="str">
        <f t="shared" si="330"/>
        <v>n.s.</v>
      </c>
      <c r="Z1665" t="str">
        <f t="shared" si="331"/>
        <v>n.s.</v>
      </c>
      <c r="AA1665">
        <f t="shared" si="332"/>
        <v>2</v>
      </c>
      <c r="AB1665">
        <v>-0.79167535127384037</v>
      </c>
      <c r="AC1665" t="s">
        <v>198</v>
      </c>
      <c r="AD1665">
        <v>-0.34041183331883729</v>
      </c>
      <c r="AE1665" t="s">
        <v>198</v>
      </c>
      <c r="AF1665" t="s">
        <v>198</v>
      </c>
      <c r="AG1665" t="s">
        <v>198</v>
      </c>
      <c r="AH1665">
        <f t="shared" si="333"/>
        <v>2</v>
      </c>
      <c r="AI1665">
        <v>-1.0320936297098533</v>
      </c>
      <c r="AJ1665" t="s">
        <v>198</v>
      </c>
      <c r="AK1665">
        <v>-0.45600928033515004</v>
      </c>
      <c r="AL1665" t="s">
        <v>198</v>
      </c>
      <c r="AM1665" t="s">
        <v>198</v>
      </c>
      <c r="AN1665" t="s">
        <v>198</v>
      </c>
      <c r="AO1665">
        <f t="shared" si="334"/>
        <v>2</v>
      </c>
      <c r="AP1665">
        <v>0.48899999999999999</v>
      </c>
      <c r="AQ1665" t="s">
        <v>198</v>
      </c>
      <c r="AR1665">
        <v>0.72899999999999998</v>
      </c>
      <c r="AS1665" t="s">
        <v>198</v>
      </c>
      <c r="AT1665" t="s">
        <v>198</v>
      </c>
      <c r="AU1665" t="s">
        <v>198</v>
      </c>
      <c r="AV1665" t="s">
        <v>198</v>
      </c>
      <c r="AW1665" t="s">
        <v>198</v>
      </c>
      <c r="AX1665" t="s">
        <v>198</v>
      </c>
      <c r="BL1665" t="str">
        <f t="shared" si="335"/>
        <v/>
      </c>
      <c r="BM1665" t="str">
        <f t="shared" si="336"/>
        <v/>
      </c>
      <c r="BN1665" t="str">
        <f t="shared" si="337"/>
        <v/>
      </c>
      <c r="BO1665" t="s">
        <v>198</v>
      </c>
      <c r="BP1665" t="s">
        <v>198</v>
      </c>
      <c r="BQ1665" t="s">
        <v>198</v>
      </c>
    </row>
    <row r="1666" spans="1:69" hidden="1" x14ac:dyDescent="0.25">
      <c r="A1666"/>
      <c r="B1666" t="s">
        <v>4247</v>
      </c>
      <c r="C1666" t="s">
        <v>4248</v>
      </c>
      <c r="D1666" t="s">
        <v>198</v>
      </c>
      <c r="E1666" t="s">
        <v>198</v>
      </c>
      <c r="F1666" t="s">
        <v>198</v>
      </c>
      <c r="G1666" t="s">
        <v>4249</v>
      </c>
      <c r="H1666">
        <v>73.334999999999994</v>
      </c>
      <c r="I1666">
        <v>5.19</v>
      </c>
      <c r="J1666">
        <v>635</v>
      </c>
      <c r="K1666">
        <v>2.51968503937008</v>
      </c>
      <c r="L1666">
        <v>1</v>
      </c>
      <c r="M1666">
        <v>1</v>
      </c>
      <c r="N1666">
        <v>1</v>
      </c>
      <c r="O1666">
        <v>0</v>
      </c>
      <c r="P1666">
        <v>1</v>
      </c>
      <c r="Q1666" t="s">
        <v>198</v>
      </c>
      <c r="R1666">
        <v>6.4000000000000001E-2</v>
      </c>
      <c r="S1666">
        <v>3.1671266555786102</v>
      </c>
      <c r="T1666" s="8">
        <f t="shared" si="325"/>
        <v>-6.4459907984209872</v>
      </c>
      <c r="U1666" s="8">
        <f t="shared" si="326"/>
        <v>0</v>
      </c>
      <c r="V1666" s="7" t="str">
        <f t="shared" si="327"/>
        <v/>
      </c>
      <c r="W1666" t="str">
        <f t="shared" si="328"/>
        <v>n.s.</v>
      </c>
      <c r="X1666" t="str">
        <f t="shared" si="329"/>
        <v>n.s.</v>
      </c>
      <c r="Y1666" t="str">
        <f t="shared" si="330"/>
        <v>n.s.</v>
      </c>
      <c r="Z1666" t="str">
        <f t="shared" si="331"/>
        <v>n.s.</v>
      </c>
      <c r="AA1666">
        <f t="shared" si="332"/>
        <v>1</v>
      </c>
      <c r="AB1666" t="s">
        <v>198</v>
      </c>
      <c r="AC1666" t="s">
        <v>198</v>
      </c>
      <c r="AD1666" t="s">
        <v>198</v>
      </c>
      <c r="AE1666" t="s">
        <v>198</v>
      </c>
      <c r="AF1666">
        <v>-6.4459907984209872</v>
      </c>
      <c r="AG1666" t="s">
        <v>198</v>
      </c>
      <c r="AH1666">
        <f t="shared" si="333"/>
        <v>1</v>
      </c>
      <c r="AI1666" t="s">
        <v>198</v>
      </c>
      <c r="AJ1666" t="s">
        <v>198</v>
      </c>
      <c r="AK1666" t="s">
        <v>198</v>
      </c>
      <c r="AL1666" t="s">
        <v>198</v>
      </c>
      <c r="AM1666">
        <v>-6.6438561897747253</v>
      </c>
      <c r="AN1666" t="s">
        <v>198</v>
      </c>
      <c r="AO1666">
        <f t="shared" si="334"/>
        <v>1</v>
      </c>
      <c r="AP1666" t="s">
        <v>198</v>
      </c>
      <c r="AQ1666" t="s">
        <v>198</v>
      </c>
      <c r="AR1666" t="s">
        <v>198</v>
      </c>
      <c r="AS1666" t="s">
        <v>198</v>
      </c>
      <c r="AT1666">
        <v>100</v>
      </c>
      <c r="AU1666" t="s">
        <v>198</v>
      </c>
      <c r="AV1666" t="s">
        <v>199</v>
      </c>
      <c r="AW1666" t="s">
        <v>198</v>
      </c>
      <c r="AX1666" t="s">
        <v>2525</v>
      </c>
      <c r="BL1666" t="str">
        <f t="shared" si="335"/>
        <v/>
      </c>
      <c r="BM1666">
        <f t="shared" si="336"/>
        <v>-6.6438561897747253</v>
      </c>
      <c r="BN1666" t="str">
        <f t="shared" si="337"/>
        <v/>
      </c>
      <c r="BO1666" t="s">
        <v>198</v>
      </c>
      <c r="BP1666">
        <v>6.6438561897747253</v>
      </c>
      <c r="BQ1666" t="s">
        <v>198</v>
      </c>
    </row>
    <row r="1667" spans="1:69" hidden="1" x14ac:dyDescent="0.25">
      <c r="A1667"/>
      <c r="B1667" t="s">
        <v>4250</v>
      </c>
      <c r="C1667" t="s">
        <v>4251</v>
      </c>
      <c r="D1667" t="s">
        <v>198</v>
      </c>
      <c r="E1667" t="s">
        <v>198</v>
      </c>
      <c r="F1667" t="s">
        <v>198</v>
      </c>
      <c r="G1667" t="s">
        <v>4252</v>
      </c>
      <c r="H1667">
        <v>69.954999999999998</v>
      </c>
      <c r="I1667">
        <v>5.05</v>
      </c>
      <c r="J1667">
        <v>682</v>
      </c>
      <c r="K1667">
        <v>1.7595307917888601</v>
      </c>
      <c r="L1667">
        <v>2</v>
      </c>
      <c r="M1667">
        <v>1</v>
      </c>
      <c r="N1667">
        <v>1</v>
      </c>
      <c r="O1667">
        <v>0</v>
      </c>
      <c r="P1667">
        <v>1</v>
      </c>
      <c r="Q1667" t="s">
        <v>198</v>
      </c>
      <c r="R1667">
        <v>0.129</v>
      </c>
      <c r="S1667">
        <v>4.3747673034668004</v>
      </c>
      <c r="T1667" s="8">
        <f t="shared" si="325"/>
        <v>-0.38870739035961849</v>
      </c>
      <c r="U1667" s="8">
        <f t="shared" si="326"/>
        <v>0</v>
      </c>
      <c r="V1667" s="7" t="str">
        <f t="shared" si="327"/>
        <v/>
      </c>
      <c r="W1667" t="str">
        <f t="shared" si="328"/>
        <v>n.s.</v>
      </c>
      <c r="X1667" t="str">
        <f t="shared" si="329"/>
        <v>n.s.</v>
      </c>
      <c r="Y1667" t="str">
        <f t="shared" si="330"/>
        <v>n.s.</v>
      </c>
      <c r="Z1667" t="str">
        <f t="shared" si="331"/>
        <v>n.s.</v>
      </c>
      <c r="AA1667">
        <f t="shared" si="332"/>
        <v>1</v>
      </c>
      <c r="AB1667" t="s">
        <v>198</v>
      </c>
      <c r="AC1667" t="s">
        <v>198</v>
      </c>
      <c r="AD1667">
        <v>-0.38870739035961849</v>
      </c>
      <c r="AE1667" t="s">
        <v>198</v>
      </c>
      <c r="AF1667" t="s">
        <v>198</v>
      </c>
      <c r="AG1667" t="s">
        <v>198</v>
      </c>
      <c r="AH1667">
        <f t="shared" si="333"/>
        <v>1</v>
      </c>
      <c r="AI1667" t="s">
        <v>198</v>
      </c>
      <c r="AJ1667" t="s">
        <v>198</v>
      </c>
      <c r="AK1667">
        <v>-0.50430483737593124</v>
      </c>
      <c r="AL1667" t="s">
        <v>198</v>
      </c>
      <c r="AM1667" t="s">
        <v>198</v>
      </c>
      <c r="AN1667" t="s">
        <v>198</v>
      </c>
      <c r="AO1667">
        <f t="shared" si="334"/>
        <v>1</v>
      </c>
      <c r="AP1667" t="s">
        <v>198</v>
      </c>
      <c r="AQ1667" t="s">
        <v>198</v>
      </c>
      <c r="AR1667">
        <v>0.70499999999999996</v>
      </c>
      <c r="AS1667" t="s">
        <v>198</v>
      </c>
      <c r="AT1667" t="s">
        <v>198</v>
      </c>
      <c r="AU1667" t="s">
        <v>198</v>
      </c>
      <c r="AV1667" t="s">
        <v>198</v>
      </c>
      <c r="AW1667" t="s">
        <v>198</v>
      </c>
      <c r="AX1667" t="s">
        <v>960</v>
      </c>
      <c r="BL1667" t="str">
        <f t="shared" si="335"/>
        <v/>
      </c>
      <c r="BM1667" t="str">
        <f t="shared" si="336"/>
        <v/>
      </c>
      <c r="BN1667" t="str">
        <f t="shared" si="337"/>
        <v/>
      </c>
      <c r="BO1667" t="s">
        <v>198</v>
      </c>
      <c r="BP1667" t="s">
        <v>198</v>
      </c>
      <c r="BQ1667" t="s">
        <v>198</v>
      </c>
    </row>
    <row r="1668" spans="1:69" hidden="1" x14ac:dyDescent="0.25">
      <c r="A1668"/>
      <c r="B1668" t="s">
        <v>4253</v>
      </c>
      <c r="C1668" t="s">
        <v>4254</v>
      </c>
      <c r="D1668" t="s">
        <v>198</v>
      </c>
      <c r="E1668" t="s">
        <v>198</v>
      </c>
      <c r="F1668" t="s">
        <v>198</v>
      </c>
      <c r="G1668" t="s">
        <v>198</v>
      </c>
      <c r="H1668">
        <v>14.66</v>
      </c>
      <c r="I1668">
        <v>6.89</v>
      </c>
      <c r="J1668">
        <v>130</v>
      </c>
      <c r="K1668">
        <v>8.4615384615384599</v>
      </c>
      <c r="L1668">
        <v>1</v>
      </c>
      <c r="M1668">
        <v>1</v>
      </c>
      <c r="N1668">
        <v>1</v>
      </c>
      <c r="O1668">
        <v>0</v>
      </c>
      <c r="P1668">
        <v>1</v>
      </c>
      <c r="Q1668" t="s">
        <v>198</v>
      </c>
      <c r="R1668">
        <v>0.29199999999999998</v>
      </c>
      <c r="S1668">
        <v>2.07384133338928</v>
      </c>
      <c r="T1668" s="8" t="str">
        <f t="shared" ref="T1668:T1731" si="338">IFERROR(AVERAGE(AB1668:AG1668),"")</f>
        <v/>
      </c>
      <c r="U1668" s="8" t="str">
        <f t="shared" ref="U1668:U1731" si="339">IFERROR(_xlfn.STDEV.P(AB1668:AG1668),"")</f>
        <v/>
      </c>
      <c r="V1668" s="7" t="str">
        <f t="shared" ref="V1668:V1731" si="340">IFERROR(_xlfn.T.TEST(AB1668:AG1668,BE$2:BJ$2,2,2),"")</f>
        <v/>
      </c>
      <c r="W1668" t="str">
        <f t="shared" ref="W1668:W1731" si="341">IFERROR(IF(AND(T1668^2^0.5&gt;0.5,U1668&lt;T1668^2^0.5,V1668&lt;0.05,AA1668&gt;4),"REGULATED","n.s."),"n.q.")</f>
        <v>n.q.</v>
      </c>
      <c r="X1668" t="str">
        <f t="shared" ref="X1668:X1731" si="342">IFERROR(IF(AND(T1668^2^0.5&gt;0.75,U1668&lt;T1668^2^0.5,V1668&lt;0.05,AA1668&gt;4),"REGULATED","n.s."),"n.q.")</f>
        <v>n.q.</v>
      </c>
      <c r="Y1668" t="str">
        <f t="shared" ref="Y1668:Y1731" si="343">IFERROR(IF(AND(T1668^2^0.5&gt;0.5,U1668&lt;T1668^2^0.5,V1668&lt;0.01,AA1668&gt;4),"REGULATED","n.s."),"n.q.")</f>
        <v>n.q.</v>
      </c>
      <c r="Z1668" t="str">
        <f t="shared" ref="Z1668:Z1731" si="344">IFERROR(IF(AND(T1668^2^0.5&gt;0.75,U1668&lt;T1668^2^0.5,V1668&lt;0.05,AA1668&gt;4),"REGULATED","n.s."),"n.q.")</f>
        <v>n.q.</v>
      </c>
      <c r="AA1668">
        <f t="shared" ref="AA1668:AA1731" si="345">COUNT(AB1668:AG1668)</f>
        <v>0</v>
      </c>
      <c r="AB1668" t="s">
        <v>198</v>
      </c>
      <c r="AC1668" t="s">
        <v>198</v>
      </c>
      <c r="AD1668" t="s">
        <v>198</v>
      </c>
      <c r="AE1668" t="s">
        <v>198</v>
      </c>
      <c r="AF1668" t="s">
        <v>198</v>
      </c>
      <c r="AG1668" t="s">
        <v>198</v>
      </c>
      <c r="AH1668">
        <f t="shared" ref="AH1668:AH1731" si="346">COUNT(AI1668:AN1668)</f>
        <v>0</v>
      </c>
      <c r="AI1668" t="s">
        <v>198</v>
      </c>
      <c r="AJ1668" t="s">
        <v>198</v>
      </c>
      <c r="AK1668" t="s">
        <v>198</v>
      </c>
      <c r="AL1668" t="s">
        <v>198</v>
      </c>
      <c r="AM1668" t="s">
        <v>198</v>
      </c>
      <c r="AN1668" t="s">
        <v>198</v>
      </c>
      <c r="AO1668">
        <f t="shared" ref="AO1668:AO1731" si="347">COUNT(AP1668:AU1668)</f>
        <v>0</v>
      </c>
      <c r="AP1668" t="s">
        <v>198</v>
      </c>
      <c r="AQ1668" t="s">
        <v>198</v>
      </c>
      <c r="AR1668" t="s">
        <v>198</v>
      </c>
      <c r="AS1668" t="s">
        <v>198</v>
      </c>
      <c r="AT1668" t="s">
        <v>198</v>
      </c>
      <c r="AU1668" t="s">
        <v>198</v>
      </c>
      <c r="AV1668" t="s">
        <v>198</v>
      </c>
      <c r="AW1668" t="s">
        <v>198</v>
      </c>
      <c r="AX1668" t="s">
        <v>198</v>
      </c>
      <c r="BL1668" t="str">
        <f t="shared" ref="BL1668:BL1731" si="348">IFERROR(BO1668*-1,"")</f>
        <v/>
      </c>
      <c r="BM1668" t="str">
        <f t="shared" ref="BM1668:BM1731" si="349">IFERROR(BP1668*-1,"")</f>
        <v/>
      </c>
      <c r="BN1668" t="str">
        <f t="shared" ref="BN1668:BN1731" si="350">IFERROR(BQ1668*-1,"")</f>
        <v/>
      </c>
      <c r="BO1668" t="s">
        <v>198</v>
      </c>
      <c r="BP1668" t="s">
        <v>198</v>
      </c>
      <c r="BQ1668" t="s">
        <v>198</v>
      </c>
    </row>
    <row r="1669" spans="1:69" hidden="1" x14ac:dyDescent="0.25">
      <c r="A1669"/>
      <c r="B1669" t="s">
        <v>4255</v>
      </c>
      <c r="C1669" t="s">
        <v>4256</v>
      </c>
      <c r="D1669" t="s">
        <v>198</v>
      </c>
      <c r="E1669" t="s">
        <v>198</v>
      </c>
      <c r="F1669" t="s">
        <v>198</v>
      </c>
      <c r="G1669" t="s">
        <v>4644</v>
      </c>
      <c r="H1669">
        <v>43.005000000000003</v>
      </c>
      <c r="I1669">
        <v>4.9400000000000004</v>
      </c>
      <c r="J1669">
        <v>389</v>
      </c>
      <c r="K1669">
        <v>3.5989717223650399</v>
      </c>
      <c r="L1669">
        <v>1</v>
      </c>
      <c r="M1669">
        <v>1</v>
      </c>
      <c r="N1669">
        <v>1</v>
      </c>
      <c r="O1669">
        <v>0</v>
      </c>
      <c r="P1669">
        <v>1</v>
      </c>
      <c r="Q1669" t="s">
        <v>198</v>
      </c>
      <c r="R1669">
        <v>0.25900000000000001</v>
      </c>
      <c r="S1669">
        <v>0</v>
      </c>
      <c r="T1669" s="8">
        <f t="shared" si="338"/>
        <v>-2.7815377973268949</v>
      </c>
      <c r="U1669" s="8">
        <f t="shared" si="339"/>
        <v>0</v>
      </c>
      <c r="V1669" s="7" t="str">
        <f t="shared" si="340"/>
        <v/>
      </c>
      <c r="W1669" t="str">
        <f t="shared" si="341"/>
        <v>n.s.</v>
      </c>
      <c r="X1669" t="str">
        <f t="shared" si="342"/>
        <v>n.s.</v>
      </c>
      <c r="Y1669" t="str">
        <f t="shared" si="343"/>
        <v>n.s.</v>
      </c>
      <c r="Z1669" t="str">
        <f t="shared" si="344"/>
        <v>n.s.</v>
      </c>
      <c r="AA1669">
        <f t="shared" si="345"/>
        <v>1</v>
      </c>
      <c r="AB1669" t="s">
        <v>198</v>
      </c>
      <c r="AC1669" t="s">
        <v>198</v>
      </c>
      <c r="AD1669" t="s">
        <v>198</v>
      </c>
      <c r="AE1669" t="s">
        <v>198</v>
      </c>
      <c r="AF1669" t="s">
        <v>198</v>
      </c>
      <c r="AG1669">
        <v>-2.7815377973268949</v>
      </c>
      <c r="AH1669">
        <f t="shared" si="346"/>
        <v>1</v>
      </c>
      <c r="AI1669" t="s">
        <v>198</v>
      </c>
      <c r="AJ1669" t="s">
        <v>198</v>
      </c>
      <c r="AK1669" t="s">
        <v>198</v>
      </c>
      <c r="AL1669" t="s">
        <v>198</v>
      </c>
      <c r="AM1669" t="s">
        <v>198</v>
      </c>
      <c r="AN1669">
        <v>-2.8255821300329163</v>
      </c>
      <c r="AO1669">
        <f t="shared" si="347"/>
        <v>1</v>
      </c>
      <c r="AP1669" t="s">
        <v>198</v>
      </c>
      <c r="AQ1669" t="s">
        <v>198</v>
      </c>
      <c r="AR1669" t="s">
        <v>198</v>
      </c>
      <c r="AS1669" t="s">
        <v>198</v>
      </c>
      <c r="AT1669" t="s">
        <v>198</v>
      </c>
      <c r="AU1669">
        <v>7.0890000000000004</v>
      </c>
      <c r="AV1669" t="s">
        <v>198</v>
      </c>
      <c r="AW1669" t="s">
        <v>1254</v>
      </c>
      <c r="AX1669" t="s">
        <v>198</v>
      </c>
      <c r="BL1669" t="str">
        <f t="shared" si="348"/>
        <v/>
      </c>
      <c r="BM1669" t="str">
        <f t="shared" si="349"/>
        <v/>
      </c>
      <c r="BN1669">
        <f t="shared" si="350"/>
        <v>-2.8255821300329163</v>
      </c>
      <c r="BO1669" t="s">
        <v>198</v>
      </c>
      <c r="BP1669" t="s">
        <v>198</v>
      </c>
      <c r="BQ1669">
        <v>2.8255821300329163</v>
      </c>
    </row>
    <row r="1670" spans="1:69" hidden="1" x14ac:dyDescent="0.25">
      <c r="A1670"/>
      <c r="B1670" t="s">
        <v>4257</v>
      </c>
      <c r="C1670" t="s">
        <v>4258</v>
      </c>
      <c r="D1670" t="s">
        <v>198</v>
      </c>
      <c r="E1670" t="s">
        <v>198</v>
      </c>
      <c r="F1670" t="s">
        <v>198</v>
      </c>
      <c r="G1670" t="s">
        <v>4259</v>
      </c>
      <c r="H1670">
        <v>117.252</v>
      </c>
      <c r="I1670">
        <v>6.19</v>
      </c>
      <c r="J1670">
        <v>1034</v>
      </c>
      <c r="K1670">
        <v>2.03094777562863</v>
      </c>
      <c r="L1670">
        <v>2</v>
      </c>
      <c r="M1670">
        <v>2</v>
      </c>
      <c r="N1670">
        <v>2</v>
      </c>
      <c r="O1670">
        <v>0</v>
      </c>
      <c r="P1670">
        <v>1</v>
      </c>
      <c r="Q1670" t="s">
        <v>198</v>
      </c>
      <c r="R1670">
        <v>7.5999999999999998E-2</v>
      </c>
      <c r="S1670">
        <v>3.8638156652450601</v>
      </c>
      <c r="T1670" s="8">
        <f t="shared" si="338"/>
        <v>-6.3282258394607593</v>
      </c>
      <c r="U1670" s="8">
        <f t="shared" si="339"/>
        <v>0</v>
      </c>
      <c r="V1670" s="7" t="str">
        <f t="shared" si="340"/>
        <v/>
      </c>
      <c r="W1670" t="str">
        <f t="shared" si="341"/>
        <v>n.s.</v>
      </c>
      <c r="X1670" t="str">
        <f t="shared" si="342"/>
        <v>n.s.</v>
      </c>
      <c r="Y1670" t="str">
        <f t="shared" si="343"/>
        <v>n.s.</v>
      </c>
      <c r="Z1670" t="str">
        <f t="shared" si="344"/>
        <v>n.s.</v>
      </c>
      <c r="AA1670">
        <f t="shared" si="345"/>
        <v>1</v>
      </c>
      <c r="AB1670" t="s">
        <v>198</v>
      </c>
      <c r="AC1670">
        <v>-6.3282258394607593</v>
      </c>
      <c r="AD1670" t="s">
        <v>198</v>
      </c>
      <c r="AE1670" t="s">
        <v>198</v>
      </c>
      <c r="AF1670" t="s">
        <v>198</v>
      </c>
      <c r="AG1670" t="s">
        <v>198</v>
      </c>
      <c r="AH1670">
        <f t="shared" si="346"/>
        <v>1</v>
      </c>
      <c r="AI1670" t="s">
        <v>198</v>
      </c>
      <c r="AJ1670">
        <v>-6.6438561897747244</v>
      </c>
      <c r="AK1670" t="s">
        <v>198</v>
      </c>
      <c r="AL1670" t="s">
        <v>198</v>
      </c>
      <c r="AM1670" t="s">
        <v>198</v>
      </c>
      <c r="AN1670" t="s">
        <v>198</v>
      </c>
      <c r="AO1670">
        <f t="shared" si="347"/>
        <v>1</v>
      </c>
      <c r="AP1670" t="s">
        <v>198</v>
      </c>
      <c r="AQ1670">
        <v>0.01</v>
      </c>
      <c r="AR1670" t="s">
        <v>198</v>
      </c>
      <c r="AS1670" t="s">
        <v>198</v>
      </c>
      <c r="AT1670" t="s">
        <v>198</v>
      </c>
      <c r="AU1670" t="s">
        <v>198</v>
      </c>
      <c r="AV1670" t="s">
        <v>199</v>
      </c>
      <c r="AW1670" t="s">
        <v>859</v>
      </c>
      <c r="AX1670" t="s">
        <v>960</v>
      </c>
      <c r="BL1670" t="str">
        <f t="shared" si="348"/>
        <v/>
      </c>
      <c r="BM1670" t="str">
        <f t="shared" si="349"/>
        <v/>
      </c>
      <c r="BN1670" t="str">
        <f t="shared" si="350"/>
        <v/>
      </c>
      <c r="BO1670" t="s">
        <v>198</v>
      </c>
      <c r="BP1670" t="s">
        <v>198</v>
      </c>
      <c r="BQ1670" t="s">
        <v>198</v>
      </c>
    </row>
    <row r="1671" spans="1:69" hidden="1" x14ac:dyDescent="0.25">
      <c r="A1671"/>
      <c r="B1671" t="s">
        <v>4260</v>
      </c>
      <c r="C1671" t="s">
        <v>4261</v>
      </c>
      <c r="D1671" t="s">
        <v>198</v>
      </c>
      <c r="E1671" t="s">
        <v>198</v>
      </c>
      <c r="F1671" t="s">
        <v>198</v>
      </c>
      <c r="G1671" t="s">
        <v>198</v>
      </c>
      <c r="H1671">
        <v>10.121</v>
      </c>
      <c r="I1671">
        <v>6.49</v>
      </c>
      <c r="J1671">
        <v>94</v>
      </c>
      <c r="K1671">
        <v>11.702127659574501</v>
      </c>
      <c r="L1671">
        <v>3</v>
      </c>
      <c r="M1671">
        <v>1</v>
      </c>
      <c r="N1671">
        <v>1</v>
      </c>
      <c r="O1671">
        <v>0</v>
      </c>
      <c r="P1671">
        <v>1</v>
      </c>
      <c r="Q1671" t="s">
        <v>198</v>
      </c>
      <c r="R1671">
        <v>1.512</v>
      </c>
      <c r="S1671">
        <v>0</v>
      </c>
      <c r="T1671" s="8">
        <f t="shared" si="338"/>
        <v>1.4723046999516942</v>
      </c>
      <c r="U1671" s="8">
        <f t="shared" si="339"/>
        <v>0</v>
      </c>
      <c r="V1671" s="7" t="str">
        <f t="shared" si="340"/>
        <v/>
      </c>
      <c r="W1671" t="str">
        <f t="shared" si="341"/>
        <v>n.s.</v>
      </c>
      <c r="X1671" t="str">
        <f t="shared" si="342"/>
        <v>n.s.</v>
      </c>
      <c r="Y1671" t="str">
        <f t="shared" si="343"/>
        <v>n.s.</v>
      </c>
      <c r="Z1671" t="str">
        <f t="shared" si="344"/>
        <v>n.s.</v>
      </c>
      <c r="AA1671">
        <f t="shared" si="345"/>
        <v>1</v>
      </c>
      <c r="AB1671" t="s">
        <v>198</v>
      </c>
      <c r="AC1671" t="s">
        <v>198</v>
      </c>
      <c r="AD1671">
        <v>1.4723046999516942</v>
      </c>
      <c r="AE1671" t="s">
        <v>198</v>
      </c>
      <c r="AF1671" t="s">
        <v>198</v>
      </c>
      <c r="AG1671" t="s">
        <v>198</v>
      </c>
      <c r="AH1671">
        <f t="shared" si="346"/>
        <v>1</v>
      </c>
      <c r="AI1671" t="s">
        <v>198</v>
      </c>
      <c r="AJ1671" t="s">
        <v>198</v>
      </c>
      <c r="AK1671">
        <v>1.3567072529353814</v>
      </c>
      <c r="AL1671" t="s">
        <v>198</v>
      </c>
      <c r="AM1671" t="s">
        <v>198</v>
      </c>
      <c r="AN1671" t="s">
        <v>198</v>
      </c>
      <c r="AO1671">
        <f t="shared" si="347"/>
        <v>1</v>
      </c>
      <c r="AP1671" t="s">
        <v>198</v>
      </c>
      <c r="AQ1671" t="s">
        <v>198</v>
      </c>
      <c r="AR1671">
        <v>2.5609999999999999</v>
      </c>
      <c r="AS1671" t="s">
        <v>198</v>
      </c>
      <c r="AT1671" t="s">
        <v>198</v>
      </c>
      <c r="AU1671" t="s">
        <v>198</v>
      </c>
      <c r="AV1671" t="s">
        <v>198</v>
      </c>
      <c r="AW1671" t="s">
        <v>198</v>
      </c>
      <c r="AX1671" t="s">
        <v>198</v>
      </c>
      <c r="BL1671" t="str">
        <f t="shared" si="348"/>
        <v/>
      </c>
      <c r="BM1671" t="str">
        <f t="shared" si="349"/>
        <v/>
      </c>
      <c r="BN1671" t="str">
        <f t="shared" si="350"/>
        <v/>
      </c>
      <c r="BO1671" t="s">
        <v>198</v>
      </c>
      <c r="BP1671" t="s">
        <v>198</v>
      </c>
      <c r="BQ1671" t="s">
        <v>198</v>
      </c>
    </row>
    <row r="1672" spans="1:69" hidden="1" x14ac:dyDescent="0.25">
      <c r="A1672"/>
      <c r="B1672" t="s">
        <v>4262</v>
      </c>
      <c r="C1672" t="s">
        <v>4263</v>
      </c>
      <c r="D1672" t="s">
        <v>198</v>
      </c>
      <c r="E1672" t="s">
        <v>198</v>
      </c>
      <c r="F1672" t="s">
        <v>198</v>
      </c>
      <c r="G1672" t="s">
        <v>198</v>
      </c>
      <c r="H1672">
        <v>68.855000000000004</v>
      </c>
      <c r="I1672">
        <v>8.25</v>
      </c>
      <c r="J1672">
        <v>633</v>
      </c>
      <c r="K1672">
        <v>1.57977883096366</v>
      </c>
      <c r="L1672">
        <v>1</v>
      </c>
      <c r="M1672">
        <v>1</v>
      </c>
      <c r="N1672">
        <v>1</v>
      </c>
      <c r="O1672">
        <v>0</v>
      </c>
      <c r="P1672">
        <v>1</v>
      </c>
      <c r="Q1672" t="s">
        <v>198</v>
      </c>
      <c r="R1672">
        <v>5.8000000000000003E-2</v>
      </c>
      <c r="S1672">
        <v>2.2782125473022501</v>
      </c>
      <c r="T1672" s="8">
        <f t="shared" si="338"/>
        <v>-0.24991464632267324</v>
      </c>
      <c r="U1672" s="8">
        <f t="shared" si="339"/>
        <v>0</v>
      </c>
      <c r="V1672" s="7" t="str">
        <f t="shared" si="340"/>
        <v/>
      </c>
      <c r="W1672" t="str">
        <f t="shared" si="341"/>
        <v>n.s.</v>
      </c>
      <c r="X1672" t="str">
        <f t="shared" si="342"/>
        <v>n.s.</v>
      </c>
      <c r="Y1672" t="str">
        <f t="shared" si="343"/>
        <v>n.s.</v>
      </c>
      <c r="Z1672" t="str">
        <f t="shared" si="344"/>
        <v>n.s.</v>
      </c>
      <c r="AA1672">
        <f t="shared" si="345"/>
        <v>1</v>
      </c>
      <c r="AB1672" t="s">
        <v>198</v>
      </c>
      <c r="AC1672" t="s">
        <v>198</v>
      </c>
      <c r="AD1672" t="s">
        <v>198</v>
      </c>
      <c r="AE1672" t="s">
        <v>198</v>
      </c>
      <c r="AF1672" t="s">
        <v>198</v>
      </c>
      <c r="AG1672">
        <v>-0.24991464632267324</v>
      </c>
      <c r="AH1672">
        <f t="shared" si="346"/>
        <v>1</v>
      </c>
      <c r="AI1672" t="s">
        <v>198</v>
      </c>
      <c r="AJ1672" t="s">
        <v>198</v>
      </c>
      <c r="AK1672" t="s">
        <v>198</v>
      </c>
      <c r="AL1672" t="s">
        <v>198</v>
      </c>
      <c r="AM1672" t="s">
        <v>198</v>
      </c>
      <c r="AN1672">
        <v>-0.29395897902869444</v>
      </c>
      <c r="AO1672">
        <f t="shared" si="347"/>
        <v>1</v>
      </c>
      <c r="AP1672" t="s">
        <v>198</v>
      </c>
      <c r="AQ1672" t="s">
        <v>198</v>
      </c>
      <c r="AR1672" t="s">
        <v>198</v>
      </c>
      <c r="AS1672" t="s">
        <v>198</v>
      </c>
      <c r="AT1672" t="s">
        <v>198</v>
      </c>
      <c r="AU1672">
        <v>1.226</v>
      </c>
      <c r="AV1672" t="s">
        <v>198</v>
      </c>
      <c r="AW1672" t="s">
        <v>1254</v>
      </c>
      <c r="AX1672" t="s">
        <v>198</v>
      </c>
      <c r="BL1672" t="str">
        <f t="shared" si="348"/>
        <v/>
      </c>
      <c r="BM1672" t="str">
        <f t="shared" si="349"/>
        <v/>
      </c>
      <c r="BN1672">
        <f t="shared" si="350"/>
        <v>-0.29395897902869444</v>
      </c>
      <c r="BO1672" t="s">
        <v>198</v>
      </c>
      <c r="BP1672" t="s">
        <v>198</v>
      </c>
      <c r="BQ1672">
        <v>0.29395897902869444</v>
      </c>
    </row>
    <row r="1673" spans="1:69" hidden="1" x14ac:dyDescent="0.25">
      <c r="A1673"/>
      <c r="B1673" t="s">
        <v>4264</v>
      </c>
      <c r="C1673" t="s">
        <v>4265</v>
      </c>
      <c r="D1673" t="s">
        <v>198</v>
      </c>
      <c r="E1673" t="s">
        <v>198</v>
      </c>
      <c r="F1673" t="s">
        <v>198</v>
      </c>
      <c r="G1673" t="s">
        <v>4266</v>
      </c>
      <c r="H1673">
        <v>154.524</v>
      </c>
      <c r="I1673">
        <v>8.5</v>
      </c>
      <c r="J1673">
        <v>1440</v>
      </c>
      <c r="K1673">
        <v>0.83333333333333304</v>
      </c>
      <c r="L1673">
        <v>6</v>
      </c>
      <c r="M1673">
        <v>1</v>
      </c>
      <c r="N1673">
        <v>1</v>
      </c>
      <c r="O1673">
        <v>0</v>
      </c>
      <c r="P1673">
        <v>1</v>
      </c>
      <c r="Q1673" t="s">
        <v>198</v>
      </c>
      <c r="R1673">
        <v>0.03</v>
      </c>
      <c r="S1673">
        <v>13.0075209140778</v>
      </c>
      <c r="T1673" s="8">
        <f t="shared" si="338"/>
        <v>0.23887789584770092</v>
      </c>
      <c r="U1673" s="8">
        <f t="shared" si="339"/>
        <v>6.7052584797099959</v>
      </c>
      <c r="V1673" s="7">
        <f t="shared" si="340"/>
        <v>0.93970401529484193</v>
      </c>
      <c r="W1673" t="str">
        <f t="shared" si="341"/>
        <v>n.s.</v>
      </c>
      <c r="X1673" t="str">
        <f t="shared" si="342"/>
        <v>n.s.</v>
      </c>
      <c r="Y1673" t="str">
        <f t="shared" si="343"/>
        <v>n.s.</v>
      </c>
      <c r="Z1673" t="str">
        <f t="shared" si="344"/>
        <v>n.s.</v>
      </c>
      <c r="AA1673">
        <f t="shared" si="345"/>
        <v>4</v>
      </c>
      <c r="AB1673">
        <v>-6.4034379113387114</v>
      </c>
      <c r="AC1673" t="s">
        <v>198</v>
      </c>
      <c r="AD1673">
        <v>-6.5282587427584113</v>
      </c>
      <c r="AE1673">
        <v>7.0454866563594649</v>
      </c>
      <c r="AF1673">
        <v>6.8417215811284624</v>
      </c>
      <c r="AG1673" t="s">
        <v>198</v>
      </c>
      <c r="AH1673">
        <f t="shared" si="346"/>
        <v>4</v>
      </c>
      <c r="AI1673">
        <v>-6.6438561897747244</v>
      </c>
      <c r="AJ1673" t="s">
        <v>198</v>
      </c>
      <c r="AK1673">
        <v>-6.6438561897747244</v>
      </c>
      <c r="AL1673">
        <v>6.6438561897747244</v>
      </c>
      <c r="AM1673">
        <v>6.6438561897747244</v>
      </c>
      <c r="AN1673" t="s">
        <v>198</v>
      </c>
      <c r="AO1673">
        <f t="shared" si="347"/>
        <v>4</v>
      </c>
      <c r="AP1673">
        <v>0.01</v>
      </c>
      <c r="AQ1673" t="s">
        <v>198</v>
      </c>
      <c r="AR1673">
        <v>0.01</v>
      </c>
      <c r="AS1673">
        <v>0.01</v>
      </c>
      <c r="AT1673">
        <v>0.01</v>
      </c>
      <c r="AU1673" t="s">
        <v>198</v>
      </c>
      <c r="AV1673" t="s">
        <v>199</v>
      </c>
      <c r="AW1673" t="s">
        <v>198</v>
      </c>
      <c r="AX1673" t="s">
        <v>2525</v>
      </c>
      <c r="BL1673">
        <f t="shared" si="348"/>
        <v>6.6438561897747244</v>
      </c>
      <c r="BM1673">
        <f t="shared" si="349"/>
        <v>6.6438561897747244</v>
      </c>
      <c r="BN1673" t="str">
        <f t="shared" si="350"/>
        <v/>
      </c>
      <c r="BO1673">
        <v>-6.6438561897747244</v>
      </c>
      <c r="BP1673">
        <v>-6.6438561897747244</v>
      </c>
      <c r="BQ1673" t="s">
        <v>198</v>
      </c>
    </row>
    <row r="1674" spans="1:69" hidden="1" x14ac:dyDescent="0.25">
      <c r="A1674"/>
      <c r="B1674" t="s">
        <v>4267</v>
      </c>
      <c r="C1674" t="s">
        <v>4268</v>
      </c>
      <c r="D1674" t="s">
        <v>198</v>
      </c>
      <c r="E1674" t="s">
        <v>198</v>
      </c>
      <c r="F1674" t="s">
        <v>198</v>
      </c>
      <c r="G1674" t="s">
        <v>4269</v>
      </c>
      <c r="H1674">
        <v>17.878</v>
      </c>
      <c r="I1674">
        <v>6.54</v>
      </c>
      <c r="J1674">
        <v>157</v>
      </c>
      <c r="K1674">
        <v>4.4585987261146496</v>
      </c>
      <c r="L1674">
        <v>2</v>
      </c>
      <c r="M1674">
        <v>1</v>
      </c>
      <c r="N1674">
        <v>1</v>
      </c>
      <c r="O1674">
        <v>0</v>
      </c>
      <c r="P1674">
        <v>1</v>
      </c>
      <c r="Q1674" t="s">
        <v>198</v>
      </c>
      <c r="R1674">
        <v>0.77800000000000002</v>
      </c>
      <c r="S1674">
        <v>1.6087886095046999</v>
      </c>
      <c r="T1674" s="8">
        <f t="shared" si="338"/>
        <v>0.2051195083178593</v>
      </c>
      <c r="U1674" s="8">
        <f t="shared" si="339"/>
        <v>2.707552461591281E-3</v>
      </c>
      <c r="V1674" s="7">
        <f t="shared" si="340"/>
        <v>3.9158035613533087E-12</v>
      </c>
      <c r="W1674" t="str">
        <f t="shared" si="341"/>
        <v>n.s.</v>
      </c>
      <c r="X1674" t="str">
        <f t="shared" si="342"/>
        <v>n.s.</v>
      </c>
      <c r="Y1674" t="str">
        <f t="shared" si="343"/>
        <v>n.s.</v>
      </c>
      <c r="Z1674" t="str">
        <f t="shared" si="344"/>
        <v>n.s.</v>
      </c>
      <c r="AA1674">
        <f t="shared" si="345"/>
        <v>2</v>
      </c>
      <c r="AB1674">
        <v>0.20241195585626801</v>
      </c>
      <c r="AC1674">
        <v>0.20782706077945057</v>
      </c>
      <c r="AD1674" t="s">
        <v>198</v>
      </c>
      <c r="AE1674" t="s">
        <v>198</v>
      </c>
      <c r="AF1674" t="s">
        <v>198</v>
      </c>
      <c r="AG1674" t="s">
        <v>198</v>
      </c>
      <c r="AH1674">
        <f t="shared" si="346"/>
        <v>2</v>
      </c>
      <c r="AI1674">
        <v>-3.8006322579744921E-2</v>
      </c>
      <c r="AJ1674">
        <v>-0.10780328953451485</v>
      </c>
      <c r="AK1674" t="s">
        <v>198</v>
      </c>
      <c r="AL1674" t="s">
        <v>198</v>
      </c>
      <c r="AM1674" t="s">
        <v>198</v>
      </c>
      <c r="AN1674" t="s">
        <v>198</v>
      </c>
      <c r="AO1674">
        <f t="shared" si="347"/>
        <v>2</v>
      </c>
      <c r="AP1674">
        <v>0.97399999999999998</v>
      </c>
      <c r="AQ1674">
        <v>0.92800000000000005</v>
      </c>
      <c r="AR1674" t="s">
        <v>198</v>
      </c>
      <c r="AS1674" t="s">
        <v>198</v>
      </c>
      <c r="AT1674" t="s">
        <v>198</v>
      </c>
      <c r="AU1674" t="s">
        <v>198</v>
      </c>
      <c r="AV1674" t="s">
        <v>198</v>
      </c>
      <c r="AW1674" t="s">
        <v>198</v>
      </c>
      <c r="AX1674" t="s">
        <v>198</v>
      </c>
      <c r="BL1674" t="str">
        <f t="shared" si="348"/>
        <v/>
      </c>
      <c r="BM1674" t="str">
        <f t="shared" si="349"/>
        <v/>
      </c>
      <c r="BN1674" t="str">
        <f t="shared" si="350"/>
        <v/>
      </c>
      <c r="BO1674" t="s">
        <v>198</v>
      </c>
      <c r="BP1674" t="s">
        <v>198</v>
      </c>
      <c r="BQ1674" t="s">
        <v>198</v>
      </c>
    </row>
    <row r="1675" spans="1:69" hidden="1" x14ac:dyDescent="0.25">
      <c r="A1675"/>
      <c r="B1675" t="s">
        <v>4270</v>
      </c>
      <c r="C1675" t="s">
        <v>4271</v>
      </c>
      <c r="D1675" t="s">
        <v>198</v>
      </c>
      <c r="E1675" t="s">
        <v>198</v>
      </c>
      <c r="F1675" t="s">
        <v>198</v>
      </c>
      <c r="G1675" t="s">
        <v>198</v>
      </c>
      <c r="H1675">
        <v>192.04300000000001</v>
      </c>
      <c r="I1675">
        <v>6.32</v>
      </c>
      <c r="J1675">
        <v>1818</v>
      </c>
      <c r="K1675">
        <v>0.77007700770077003</v>
      </c>
      <c r="L1675">
        <v>2</v>
      </c>
      <c r="M1675">
        <v>1</v>
      </c>
      <c r="N1675">
        <v>1</v>
      </c>
      <c r="O1675">
        <v>0</v>
      </c>
      <c r="P1675">
        <v>1</v>
      </c>
      <c r="Q1675" t="s">
        <v>198</v>
      </c>
      <c r="R1675">
        <v>2.7E-2</v>
      </c>
      <c r="S1675">
        <v>4.3085885047912598</v>
      </c>
      <c r="T1675" s="8" t="str">
        <f t="shared" si="338"/>
        <v/>
      </c>
      <c r="U1675" s="8" t="str">
        <f t="shared" si="339"/>
        <v/>
      </c>
      <c r="V1675" s="7" t="str">
        <f t="shared" si="340"/>
        <v/>
      </c>
      <c r="W1675" t="str">
        <f t="shared" si="341"/>
        <v>n.q.</v>
      </c>
      <c r="X1675" t="str">
        <f t="shared" si="342"/>
        <v>n.q.</v>
      </c>
      <c r="Y1675" t="str">
        <f t="shared" si="343"/>
        <v>n.q.</v>
      </c>
      <c r="Z1675" t="str">
        <f t="shared" si="344"/>
        <v>n.q.</v>
      </c>
      <c r="AA1675">
        <f t="shared" si="345"/>
        <v>0</v>
      </c>
      <c r="AB1675" t="s">
        <v>198</v>
      </c>
      <c r="AC1675" t="s">
        <v>198</v>
      </c>
      <c r="AD1675" t="s">
        <v>198</v>
      </c>
      <c r="AE1675" t="s">
        <v>198</v>
      </c>
      <c r="AF1675" t="s">
        <v>198</v>
      </c>
      <c r="AG1675" t="s">
        <v>198</v>
      </c>
      <c r="AH1675">
        <f t="shared" si="346"/>
        <v>0</v>
      </c>
      <c r="AI1675" t="s">
        <v>198</v>
      </c>
      <c r="AJ1675" t="s">
        <v>198</v>
      </c>
      <c r="AK1675" t="s">
        <v>198</v>
      </c>
      <c r="AL1675" t="s">
        <v>198</v>
      </c>
      <c r="AM1675" t="s">
        <v>198</v>
      </c>
      <c r="AN1675" t="s">
        <v>198</v>
      </c>
      <c r="AO1675">
        <f t="shared" si="347"/>
        <v>0</v>
      </c>
      <c r="AP1675" t="s">
        <v>198</v>
      </c>
      <c r="AQ1675" t="s">
        <v>198</v>
      </c>
      <c r="AR1675" t="s">
        <v>198</v>
      </c>
      <c r="AS1675" t="s">
        <v>198</v>
      </c>
      <c r="AT1675" t="s">
        <v>198</v>
      </c>
      <c r="AU1675" t="s">
        <v>198</v>
      </c>
      <c r="AV1675" t="s">
        <v>198</v>
      </c>
      <c r="AW1675" t="s">
        <v>198</v>
      </c>
      <c r="AX1675" t="s">
        <v>198</v>
      </c>
      <c r="BL1675" t="str">
        <f t="shared" si="348"/>
        <v/>
      </c>
      <c r="BM1675" t="str">
        <f t="shared" si="349"/>
        <v/>
      </c>
      <c r="BN1675" t="str">
        <f t="shared" si="350"/>
        <v/>
      </c>
      <c r="BO1675" t="s">
        <v>198</v>
      </c>
      <c r="BP1675" t="s">
        <v>198</v>
      </c>
      <c r="BQ1675" t="s">
        <v>198</v>
      </c>
    </row>
    <row r="1676" spans="1:69" hidden="1" x14ac:dyDescent="0.25">
      <c r="A1676"/>
      <c r="B1676" t="s">
        <v>4272</v>
      </c>
      <c r="C1676" t="s">
        <v>4273</v>
      </c>
      <c r="D1676" t="s">
        <v>198</v>
      </c>
      <c r="E1676" t="s">
        <v>198</v>
      </c>
      <c r="F1676" t="s">
        <v>198</v>
      </c>
      <c r="G1676" t="s">
        <v>198</v>
      </c>
      <c r="H1676">
        <v>106.301</v>
      </c>
      <c r="I1676">
        <v>9.5399999999999991</v>
      </c>
      <c r="J1676">
        <v>964</v>
      </c>
      <c r="K1676">
        <v>1.6597510373444</v>
      </c>
      <c r="L1676">
        <v>1</v>
      </c>
      <c r="M1676">
        <v>1</v>
      </c>
      <c r="N1676">
        <v>1</v>
      </c>
      <c r="O1676">
        <v>0</v>
      </c>
      <c r="P1676">
        <v>1</v>
      </c>
      <c r="Q1676" t="s">
        <v>198</v>
      </c>
      <c r="R1676">
        <v>4.8000000000000001E-2</v>
      </c>
      <c r="S1676">
        <v>1.8845582008361801</v>
      </c>
      <c r="T1676" s="8" t="str">
        <f t="shared" si="338"/>
        <v/>
      </c>
      <c r="U1676" s="8" t="str">
        <f t="shared" si="339"/>
        <v/>
      </c>
      <c r="V1676" s="7" t="str">
        <f t="shared" si="340"/>
        <v/>
      </c>
      <c r="W1676" t="str">
        <f t="shared" si="341"/>
        <v>n.q.</v>
      </c>
      <c r="X1676" t="str">
        <f t="shared" si="342"/>
        <v>n.q.</v>
      </c>
      <c r="Y1676" t="str">
        <f t="shared" si="343"/>
        <v>n.q.</v>
      </c>
      <c r="Z1676" t="str">
        <f t="shared" si="344"/>
        <v>n.q.</v>
      </c>
      <c r="AA1676">
        <f t="shared" si="345"/>
        <v>0</v>
      </c>
      <c r="AB1676" t="s">
        <v>198</v>
      </c>
      <c r="AC1676" t="s">
        <v>198</v>
      </c>
      <c r="AD1676" t="s">
        <v>198</v>
      </c>
      <c r="AE1676" t="s">
        <v>198</v>
      </c>
      <c r="AF1676" t="s">
        <v>198</v>
      </c>
      <c r="AG1676" t="s">
        <v>198</v>
      </c>
      <c r="AH1676">
        <f t="shared" si="346"/>
        <v>0</v>
      </c>
      <c r="AI1676" t="s">
        <v>198</v>
      </c>
      <c r="AJ1676" t="s">
        <v>198</v>
      </c>
      <c r="AK1676" t="s">
        <v>198</v>
      </c>
      <c r="AL1676" t="s">
        <v>198</v>
      </c>
      <c r="AM1676" t="s">
        <v>198</v>
      </c>
      <c r="AN1676" t="s">
        <v>198</v>
      </c>
      <c r="AO1676">
        <f t="shared" si="347"/>
        <v>0</v>
      </c>
      <c r="AP1676" t="s">
        <v>198</v>
      </c>
      <c r="AQ1676" t="s">
        <v>198</v>
      </c>
      <c r="AR1676" t="s">
        <v>198</v>
      </c>
      <c r="AS1676" t="s">
        <v>198</v>
      </c>
      <c r="AT1676" t="s">
        <v>198</v>
      </c>
      <c r="AU1676" t="s">
        <v>198</v>
      </c>
      <c r="AV1676" t="s">
        <v>198</v>
      </c>
      <c r="AW1676" t="s">
        <v>198</v>
      </c>
      <c r="AX1676" t="s">
        <v>198</v>
      </c>
      <c r="BL1676" t="str">
        <f t="shared" si="348"/>
        <v/>
      </c>
      <c r="BM1676" t="str">
        <f t="shared" si="349"/>
        <v/>
      </c>
      <c r="BN1676" t="str">
        <f t="shared" si="350"/>
        <v/>
      </c>
      <c r="BO1676" t="s">
        <v>198</v>
      </c>
      <c r="BP1676" t="s">
        <v>198</v>
      </c>
      <c r="BQ1676" t="s">
        <v>198</v>
      </c>
    </row>
    <row r="1677" spans="1:69" hidden="1" x14ac:dyDescent="0.25">
      <c r="A1677"/>
      <c r="B1677" t="s">
        <v>4274</v>
      </c>
      <c r="C1677" t="s">
        <v>4275</v>
      </c>
      <c r="D1677" t="s">
        <v>198</v>
      </c>
      <c r="E1677" t="s">
        <v>198</v>
      </c>
      <c r="F1677" t="s">
        <v>198</v>
      </c>
      <c r="G1677" t="s">
        <v>4276</v>
      </c>
      <c r="H1677">
        <v>94.414000000000001</v>
      </c>
      <c r="I1677">
        <v>6.11</v>
      </c>
      <c r="J1677">
        <v>862</v>
      </c>
      <c r="K1677">
        <v>2.3201856148491902</v>
      </c>
      <c r="L1677">
        <v>1</v>
      </c>
      <c r="M1677">
        <v>1</v>
      </c>
      <c r="N1677">
        <v>1</v>
      </c>
      <c r="O1677">
        <v>0</v>
      </c>
      <c r="P1677">
        <v>1</v>
      </c>
      <c r="Q1677" t="s">
        <v>198</v>
      </c>
      <c r="R1677">
        <v>5.8000000000000003E-2</v>
      </c>
      <c r="S1677">
        <v>2.08579444885254</v>
      </c>
      <c r="T1677" s="8" t="str">
        <f t="shared" si="338"/>
        <v/>
      </c>
      <c r="U1677" s="8" t="str">
        <f t="shared" si="339"/>
        <v/>
      </c>
      <c r="V1677" s="7" t="str">
        <f t="shared" si="340"/>
        <v/>
      </c>
      <c r="W1677" t="str">
        <f t="shared" si="341"/>
        <v>n.q.</v>
      </c>
      <c r="X1677" t="str">
        <f t="shared" si="342"/>
        <v>n.q.</v>
      </c>
      <c r="Y1677" t="str">
        <f t="shared" si="343"/>
        <v>n.q.</v>
      </c>
      <c r="Z1677" t="str">
        <f t="shared" si="344"/>
        <v>n.q.</v>
      </c>
      <c r="AA1677">
        <f t="shared" si="345"/>
        <v>0</v>
      </c>
      <c r="AB1677" t="s">
        <v>198</v>
      </c>
      <c r="AC1677" t="s">
        <v>198</v>
      </c>
      <c r="AD1677" t="s">
        <v>198</v>
      </c>
      <c r="AE1677" t="s">
        <v>198</v>
      </c>
      <c r="AF1677" t="s">
        <v>198</v>
      </c>
      <c r="AG1677" t="s">
        <v>198</v>
      </c>
      <c r="AH1677">
        <f t="shared" si="346"/>
        <v>0</v>
      </c>
      <c r="AI1677" t="s">
        <v>198</v>
      </c>
      <c r="AJ1677" t="s">
        <v>198</v>
      </c>
      <c r="AK1677" t="s">
        <v>198</v>
      </c>
      <c r="AL1677" t="s">
        <v>198</v>
      </c>
      <c r="AM1677" t="s">
        <v>198</v>
      </c>
      <c r="AN1677" t="s">
        <v>198</v>
      </c>
      <c r="AO1677">
        <f t="shared" si="347"/>
        <v>0</v>
      </c>
      <c r="AP1677" t="s">
        <v>198</v>
      </c>
      <c r="AQ1677" t="s">
        <v>198</v>
      </c>
      <c r="AR1677" t="s">
        <v>198</v>
      </c>
      <c r="AS1677" t="s">
        <v>198</v>
      </c>
      <c r="AT1677" t="s">
        <v>198</v>
      </c>
      <c r="AU1677" t="s">
        <v>198</v>
      </c>
      <c r="AV1677" t="s">
        <v>199</v>
      </c>
      <c r="AW1677" t="s">
        <v>198</v>
      </c>
      <c r="AX1677" t="s">
        <v>209</v>
      </c>
      <c r="BL1677" t="str">
        <f t="shared" si="348"/>
        <v/>
      </c>
      <c r="BM1677" t="str">
        <f t="shared" si="349"/>
        <v/>
      </c>
      <c r="BN1677" t="str">
        <f t="shared" si="350"/>
        <v/>
      </c>
      <c r="BO1677" t="s">
        <v>198</v>
      </c>
      <c r="BP1677" t="s">
        <v>198</v>
      </c>
      <c r="BQ1677" t="s">
        <v>198</v>
      </c>
    </row>
    <row r="1678" spans="1:69" hidden="1" x14ac:dyDescent="0.25">
      <c r="A1678"/>
      <c r="B1678" t="s">
        <v>4277</v>
      </c>
      <c r="C1678" t="s">
        <v>4278</v>
      </c>
      <c r="D1678" t="s">
        <v>198</v>
      </c>
      <c r="E1678" t="s">
        <v>198</v>
      </c>
      <c r="F1678" t="s">
        <v>198</v>
      </c>
      <c r="G1678" t="s">
        <v>198</v>
      </c>
      <c r="H1678">
        <v>45.478000000000002</v>
      </c>
      <c r="I1678">
        <v>6.13</v>
      </c>
      <c r="J1678">
        <v>416</v>
      </c>
      <c r="K1678">
        <v>2.1634615384615401</v>
      </c>
      <c r="L1678">
        <v>2</v>
      </c>
      <c r="M1678">
        <v>1</v>
      </c>
      <c r="N1678">
        <v>1</v>
      </c>
      <c r="O1678">
        <v>0</v>
      </c>
      <c r="P1678">
        <v>1</v>
      </c>
      <c r="Q1678" t="s">
        <v>198</v>
      </c>
      <c r="R1678">
        <v>9.2999999999999999E-2</v>
      </c>
      <c r="S1678">
        <v>4.57761549949646</v>
      </c>
      <c r="T1678" s="8">
        <f t="shared" si="338"/>
        <v>0.30209800466080755</v>
      </c>
      <c r="U1678" s="8">
        <f t="shared" si="339"/>
        <v>0</v>
      </c>
      <c r="V1678" s="7" t="str">
        <f t="shared" si="340"/>
        <v/>
      </c>
      <c r="W1678" t="str">
        <f t="shared" si="341"/>
        <v>n.s.</v>
      </c>
      <c r="X1678" t="str">
        <f t="shared" si="342"/>
        <v>n.s.</v>
      </c>
      <c r="Y1678" t="str">
        <f t="shared" si="343"/>
        <v>n.s.</v>
      </c>
      <c r="Z1678" t="str">
        <f t="shared" si="344"/>
        <v>n.s.</v>
      </c>
      <c r="AA1678">
        <f t="shared" si="345"/>
        <v>1</v>
      </c>
      <c r="AB1678" t="s">
        <v>198</v>
      </c>
      <c r="AC1678" t="s">
        <v>198</v>
      </c>
      <c r="AD1678">
        <v>0.30209800466080755</v>
      </c>
      <c r="AE1678" t="s">
        <v>198</v>
      </c>
      <c r="AF1678" t="s">
        <v>198</v>
      </c>
      <c r="AG1678" t="s">
        <v>198</v>
      </c>
      <c r="AH1678">
        <f t="shared" si="346"/>
        <v>1</v>
      </c>
      <c r="AI1678" t="s">
        <v>198</v>
      </c>
      <c r="AJ1678" t="s">
        <v>198</v>
      </c>
      <c r="AK1678">
        <v>0.18650055764449477</v>
      </c>
      <c r="AL1678" t="s">
        <v>198</v>
      </c>
      <c r="AM1678" t="s">
        <v>198</v>
      </c>
      <c r="AN1678" t="s">
        <v>198</v>
      </c>
      <c r="AO1678">
        <f t="shared" si="347"/>
        <v>1</v>
      </c>
      <c r="AP1678" t="s">
        <v>198</v>
      </c>
      <c r="AQ1678" t="s">
        <v>198</v>
      </c>
      <c r="AR1678">
        <v>1.1379999999999999</v>
      </c>
      <c r="AS1678" t="s">
        <v>198</v>
      </c>
      <c r="AT1678" t="s">
        <v>198</v>
      </c>
      <c r="AU1678" t="s">
        <v>198</v>
      </c>
      <c r="AV1678" t="s">
        <v>198</v>
      </c>
      <c r="AW1678" t="s">
        <v>198</v>
      </c>
      <c r="AX1678" t="s">
        <v>198</v>
      </c>
      <c r="BL1678" t="str">
        <f t="shared" si="348"/>
        <v/>
      </c>
      <c r="BM1678" t="str">
        <f t="shared" si="349"/>
        <v/>
      </c>
      <c r="BN1678" t="str">
        <f t="shared" si="350"/>
        <v/>
      </c>
      <c r="BO1678" t="s">
        <v>198</v>
      </c>
      <c r="BP1678" t="s">
        <v>198</v>
      </c>
      <c r="BQ1678" t="s">
        <v>198</v>
      </c>
    </row>
    <row r="1679" spans="1:69" hidden="1" x14ac:dyDescent="0.25">
      <c r="A1679"/>
      <c r="B1679" t="s">
        <v>4279</v>
      </c>
      <c r="C1679" t="s">
        <v>4280</v>
      </c>
      <c r="D1679" t="s">
        <v>198</v>
      </c>
      <c r="E1679" t="s">
        <v>198</v>
      </c>
      <c r="F1679" t="s">
        <v>198</v>
      </c>
      <c r="G1679" t="s">
        <v>4281</v>
      </c>
      <c r="H1679">
        <v>77.183999999999997</v>
      </c>
      <c r="I1679">
        <v>6.61</v>
      </c>
      <c r="J1679">
        <v>711</v>
      </c>
      <c r="K1679">
        <v>2.2503516174402201</v>
      </c>
      <c r="L1679">
        <v>2</v>
      </c>
      <c r="M1679">
        <v>1</v>
      </c>
      <c r="N1679">
        <v>1</v>
      </c>
      <c r="O1679">
        <v>0</v>
      </c>
      <c r="P1679">
        <v>1</v>
      </c>
      <c r="Q1679" t="s">
        <v>198</v>
      </c>
      <c r="R1679">
        <v>5.3999999999999999E-2</v>
      </c>
      <c r="S1679">
        <v>5.4155843257904097</v>
      </c>
      <c r="T1679" s="8" t="str">
        <f t="shared" si="338"/>
        <v/>
      </c>
      <c r="U1679" s="8" t="str">
        <f t="shared" si="339"/>
        <v/>
      </c>
      <c r="V1679" s="7" t="str">
        <f t="shared" si="340"/>
        <v/>
      </c>
      <c r="W1679" t="str">
        <f t="shared" si="341"/>
        <v>n.q.</v>
      </c>
      <c r="X1679" t="str">
        <f t="shared" si="342"/>
        <v>n.q.</v>
      </c>
      <c r="Y1679" t="str">
        <f t="shared" si="343"/>
        <v>n.q.</v>
      </c>
      <c r="Z1679" t="str">
        <f t="shared" si="344"/>
        <v>n.q.</v>
      </c>
      <c r="AA1679">
        <f t="shared" si="345"/>
        <v>0</v>
      </c>
      <c r="AB1679" t="s">
        <v>198</v>
      </c>
      <c r="AC1679" t="s">
        <v>198</v>
      </c>
      <c r="AD1679" t="s">
        <v>198</v>
      </c>
      <c r="AE1679" t="s">
        <v>198</v>
      </c>
      <c r="AF1679" t="s">
        <v>198</v>
      </c>
      <c r="AG1679" t="s">
        <v>198</v>
      </c>
      <c r="AH1679">
        <f t="shared" si="346"/>
        <v>0</v>
      </c>
      <c r="AI1679" t="s">
        <v>198</v>
      </c>
      <c r="AJ1679" t="s">
        <v>198</v>
      </c>
      <c r="AK1679" t="s">
        <v>198</v>
      </c>
      <c r="AL1679" t="s">
        <v>198</v>
      </c>
      <c r="AM1679" t="s">
        <v>198</v>
      </c>
      <c r="AN1679" t="s">
        <v>198</v>
      </c>
      <c r="AO1679">
        <f t="shared" si="347"/>
        <v>0</v>
      </c>
      <c r="AP1679" t="s">
        <v>198</v>
      </c>
      <c r="AQ1679" t="s">
        <v>198</v>
      </c>
      <c r="AR1679" t="s">
        <v>198</v>
      </c>
      <c r="AS1679" t="s">
        <v>198</v>
      </c>
      <c r="AT1679" t="s">
        <v>198</v>
      </c>
      <c r="AU1679" t="s">
        <v>198</v>
      </c>
      <c r="AV1679" t="s">
        <v>1309</v>
      </c>
      <c r="AW1679" t="s">
        <v>198</v>
      </c>
      <c r="AX1679" t="s">
        <v>583</v>
      </c>
      <c r="BL1679" t="str">
        <f t="shared" si="348"/>
        <v/>
      </c>
      <c r="BM1679" t="str">
        <f t="shared" si="349"/>
        <v/>
      </c>
      <c r="BN1679" t="str">
        <f t="shared" si="350"/>
        <v/>
      </c>
      <c r="BO1679" t="s">
        <v>198</v>
      </c>
      <c r="BP1679" t="s">
        <v>198</v>
      </c>
      <c r="BQ1679" t="s">
        <v>198</v>
      </c>
    </row>
    <row r="1680" spans="1:69" hidden="1" x14ac:dyDescent="0.25">
      <c r="A1680"/>
      <c r="B1680" t="s">
        <v>4282</v>
      </c>
      <c r="C1680" t="s">
        <v>4283</v>
      </c>
      <c r="D1680" t="s">
        <v>198</v>
      </c>
      <c r="E1680" t="s">
        <v>198</v>
      </c>
      <c r="F1680" t="s">
        <v>198</v>
      </c>
      <c r="G1680" t="s">
        <v>198</v>
      </c>
      <c r="H1680">
        <v>32.5</v>
      </c>
      <c r="I1680">
        <v>5.07</v>
      </c>
      <c r="J1680">
        <v>295</v>
      </c>
      <c r="K1680">
        <v>8.4745762711864394</v>
      </c>
      <c r="L1680">
        <v>1</v>
      </c>
      <c r="M1680">
        <v>1</v>
      </c>
      <c r="N1680">
        <v>1</v>
      </c>
      <c r="O1680">
        <v>0</v>
      </c>
      <c r="P1680">
        <v>1</v>
      </c>
      <c r="Q1680" t="s">
        <v>198</v>
      </c>
      <c r="R1680">
        <v>0.16600000000000001</v>
      </c>
      <c r="S1680">
        <v>2.42899870872498</v>
      </c>
      <c r="T1680" s="8" t="str">
        <f t="shared" si="338"/>
        <v/>
      </c>
      <c r="U1680" s="8" t="str">
        <f t="shared" si="339"/>
        <v/>
      </c>
      <c r="V1680" s="7" t="str">
        <f t="shared" si="340"/>
        <v/>
      </c>
      <c r="W1680" t="str">
        <f t="shared" si="341"/>
        <v>n.q.</v>
      </c>
      <c r="X1680" t="str">
        <f t="shared" si="342"/>
        <v>n.q.</v>
      </c>
      <c r="Y1680" t="str">
        <f t="shared" si="343"/>
        <v>n.q.</v>
      </c>
      <c r="Z1680" t="str">
        <f t="shared" si="344"/>
        <v>n.q.</v>
      </c>
      <c r="AA1680">
        <f t="shared" si="345"/>
        <v>0</v>
      </c>
      <c r="AB1680" t="s">
        <v>198</v>
      </c>
      <c r="AC1680" t="s">
        <v>198</v>
      </c>
      <c r="AD1680" t="s">
        <v>198</v>
      </c>
      <c r="AE1680" t="s">
        <v>198</v>
      </c>
      <c r="AF1680" t="s">
        <v>198</v>
      </c>
      <c r="AG1680" t="s">
        <v>198</v>
      </c>
      <c r="AH1680">
        <f t="shared" si="346"/>
        <v>0</v>
      </c>
      <c r="AI1680" t="s">
        <v>198</v>
      </c>
      <c r="AJ1680" t="s">
        <v>198</v>
      </c>
      <c r="AK1680" t="s">
        <v>198</v>
      </c>
      <c r="AL1680" t="s">
        <v>198</v>
      </c>
      <c r="AM1680" t="s">
        <v>198</v>
      </c>
      <c r="AN1680" t="s">
        <v>198</v>
      </c>
      <c r="AO1680">
        <f t="shared" si="347"/>
        <v>0</v>
      </c>
      <c r="AP1680" t="s">
        <v>198</v>
      </c>
      <c r="AQ1680" t="s">
        <v>198</v>
      </c>
      <c r="AR1680" t="s">
        <v>198</v>
      </c>
      <c r="AS1680" t="s">
        <v>198</v>
      </c>
      <c r="AT1680" t="s">
        <v>198</v>
      </c>
      <c r="AU1680" t="s">
        <v>198</v>
      </c>
      <c r="AV1680" t="s">
        <v>198</v>
      </c>
      <c r="AW1680" t="s">
        <v>1254</v>
      </c>
      <c r="AX1680" t="s">
        <v>198</v>
      </c>
      <c r="BL1680" t="str">
        <f t="shared" si="348"/>
        <v/>
      </c>
      <c r="BM1680" t="str">
        <f t="shared" si="349"/>
        <v/>
      </c>
      <c r="BN1680" t="str">
        <f t="shared" si="350"/>
        <v/>
      </c>
      <c r="BO1680" t="s">
        <v>198</v>
      </c>
      <c r="BP1680" t="s">
        <v>198</v>
      </c>
      <c r="BQ1680" t="s">
        <v>198</v>
      </c>
    </row>
    <row r="1681" spans="1:69" hidden="1" x14ac:dyDescent="0.25">
      <c r="A1681"/>
      <c r="B1681" t="s">
        <v>4284</v>
      </c>
      <c r="C1681" t="s">
        <v>4285</v>
      </c>
      <c r="D1681" t="s">
        <v>198</v>
      </c>
      <c r="E1681" t="s">
        <v>198</v>
      </c>
      <c r="F1681" t="s">
        <v>198</v>
      </c>
      <c r="G1681" t="s">
        <v>120</v>
      </c>
      <c r="H1681">
        <v>226.643</v>
      </c>
      <c r="I1681">
        <v>5.5</v>
      </c>
      <c r="J1681">
        <v>2118</v>
      </c>
      <c r="K1681">
        <v>0.61378659112370204</v>
      </c>
      <c r="L1681">
        <v>1</v>
      </c>
      <c r="M1681">
        <v>1</v>
      </c>
      <c r="N1681">
        <v>1</v>
      </c>
      <c r="O1681">
        <v>0</v>
      </c>
      <c r="P1681">
        <v>1</v>
      </c>
      <c r="Q1681" t="s">
        <v>198</v>
      </c>
      <c r="R1681">
        <v>0.02</v>
      </c>
      <c r="S1681">
        <v>0</v>
      </c>
      <c r="T1681" s="8" t="str">
        <f t="shared" si="338"/>
        <v/>
      </c>
      <c r="U1681" s="8" t="str">
        <f t="shared" si="339"/>
        <v/>
      </c>
      <c r="V1681" s="7" t="str">
        <f t="shared" si="340"/>
        <v/>
      </c>
      <c r="W1681" t="str">
        <f t="shared" si="341"/>
        <v>n.q.</v>
      </c>
      <c r="X1681" t="str">
        <f t="shared" si="342"/>
        <v>n.q.</v>
      </c>
      <c r="Y1681" t="str">
        <f t="shared" si="343"/>
        <v>n.q.</v>
      </c>
      <c r="Z1681" t="str">
        <f t="shared" si="344"/>
        <v>n.q.</v>
      </c>
      <c r="AA1681">
        <f t="shared" si="345"/>
        <v>0</v>
      </c>
      <c r="AB1681" t="s">
        <v>198</v>
      </c>
      <c r="AC1681" t="s">
        <v>198</v>
      </c>
      <c r="AD1681" t="s">
        <v>198</v>
      </c>
      <c r="AE1681" t="s">
        <v>198</v>
      </c>
      <c r="AF1681" t="s">
        <v>198</v>
      </c>
      <c r="AG1681" t="s">
        <v>198</v>
      </c>
      <c r="AH1681">
        <f t="shared" si="346"/>
        <v>0</v>
      </c>
      <c r="AI1681" t="s">
        <v>198</v>
      </c>
      <c r="AJ1681" t="s">
        <v>198</v>
      </c>
      <c r="AK1681" t="s">
        <v>198</v>
      </c>
      <c r="AL1681" t="s">
        <v>198</v>
      </c>
      <c r="AM1681" t="s">
        <v>198</v>
      </c>
      <c r="AN1681" t="s">
        <v>198</v>
      </c>
      <c r="AO1681">
        <f t="shared" si="347"/>
        <v>0</v>
      </c>
      <c r="AP1681" t="s">
        <v>198</v>
      </c>
      <c r="AQ1681" t="s">
        <v>198</v>
      </c>
      <c r="AR1681" t="s">
        <v>198</v>
      </c>
      <c r="AS1681" t="s">
        <v>198</v>
      </c>
      <c r="AT1681" t="s">
        <v>198</v>
      </c>
      <c r="AU1681" t="s">
        <v>198</v>
      </c>
      <c r="AV1681" t="s">
        <v>1449</v>
      </c>
      <c r="AW1681" t="s">
        <v>198</v>
      </c>
      <c r="AX1681" t="s">
        <v>198</v>
      </c>
      <c r="BL1681" t="str">
        <f t="shared" si="348"/>
        <v/>
      </c>
      <c r="BM1681" t="str">
        <f t="shared" si="349"/>
        <v/>
      </c>
      <c r="BN1681" t="str">
        <f t="shared" si="350"/>
        <v/>
      </c>
      <c r="BO1681" t="s">
        <v>198</v>
      </c>
      <c r="BP1681" t="s">
        <v>198</v>
      </c>
      <c r="BQ1681" t="s">
        <v>198</v>
      </c>
    </row>
    <row r="1682" spans="1:69" hidden="1" x14ac:dyDescent="0.25">
      <c r="A1682"/>
      <c r="B1682" t="s">
        <v>4286</v>
      </c>
      <c r="C1682" t="s">
        <v>4287</v>
      </c>
      <c r="D1682" t="s">
        <v>198</v>
      </c>
      <c r="E1682" t="s">
        <v>198</v>
      </c>
      <c r="F1682" t="s">
        <v>198</v>
      </c>
      <c r="G1682" t="s">
        <v>198</v>
      </c>
      <c r="H1682">
        <v>98.513000000000005</v>
      </c>
      <c r="I1682">
        <v>5.14</v>
      </c>
      <c r="J1682">
        <v>923</v>
      </c>
      <c r="K1682">
        <v>1.84182015167931</v>
      </c>
      <c r="L1682">
        <v>1</v>
      </c>
      <c r="M1682">
        <v>1</v>
      </c>
      <c r="N1682">
        <v>1</v>
      </c>
      <c r="O1682">
        <v>0</v>
      </c>
      <c r="P1682">
        <v>1</v>
      </c>
      <c r="Q1682" t="s">
        <v>198</v>
      </c>
      <c r="R1682">
        <v>5.0999999999999997E-2</v>
      </c>
      <c r="S1682">
        <v>2.3918910026550302</v>
      </c>
      <c r="T1682" s="8">
        <f t="shared" si="338"/>
        <v>-6.2422257231899847</v>
      </c>
      <c r="U1682" s="8">
        <f t="shared" si="339"/>
        <v>0</v>
      </c>
      <c r="V1682" s="7" t="str">
        <f t="shared" si="340"/>
        <v/>
      </c>
      <c r="W1682" t="str">
        <f t="shared" si="341"/>
        <v>n.s.</v>
      </c>
      <c r="X1682" t="str">
        <f t="shared" si="342"/>
        <v>n.s.</v>
      </c>
      <c r="Y1682" t="str">
        <f t="shared" si="343"/>
        <v>n.s.</v>
      </c>
      <c r="Z1682" t="str">
        <f t="shared" si="344"/>
        <v>n.s.</v>
      </c>
      <c r="AA1682">
        <f t="shared" si="345"/>
        <v>1</v>
      </c>
      <c r="AB1682" t="s">
        <v>198</v>
      </c>
      <c r="AC1682" t="s">
        <v>198</v>
      </c>
      <c r="AD1682" t="s">
        <v>198</v>
      </c>
      <c r="AE1682">
        <v>-6.2422257231899847</v>
      </c>
      <c r="AF1682" t="s">
        <v>198</v>
      </c>
      <c r="AG1682" t="s">
        <v>198</v>
      </c>
      <c r="AH1682">
        <f t="shared" si="346"/>
        <v>1</v>
      </c>
      <c r="AI1682" t="s">
        <v>198</v>
      </c>
      <c r="AJ1682" t="s">
        <v>198</v>
      </c>
      <c r="AK1682" t="s">
        <v>198</v>
      </c>
      <c r="AL1682">
        <v>-6.6438561897747253</v>
      </c>
      <c r="AM1682" t="s">
        <v>198</v>
      </c>
      <c r="AN1682" t="s">
        <v>198</v>
      </c>
      <c r="AO1682">
        <f t="shared" si="347"/>
        <v>1</v>
      </c>
      <c r="AP1682" t="s">
        <v>198</v>
      </c>
      <c r="AQ1682" t="s">
        <v>198</v>
      </c>
      <c r="AR1682" t="s">
        <v>198</v>
      </c>
      <c r="AS1682">
        <v>100</v>
      </c>
      <c r="AT1682" t="s">
        <v>198</v>
      </c>
      <c r="AU1682" t="s">
        <v>198</v>
      </c>
      <c r="AV1682" t="s">
        <v>198</v>
      </c>
      <c r="AW1682" t="s">
        <v>198</v>
      </c>
      <c r="AX1682" t="s">
        <v>1272</v>
      </c>
      <c r="BL1682">
        <f t="shared" si="348"/>
        <v>-6.6438561897747253</v>
      </c>
      <c r="BM1682" t="str">
        <f t="shared" si="349"/>
        <v/>
      </c>
      <c r="BN1682" t="str">
        <f t="shared" si="350"/>
        <v/>
      </c>
      <c r="BO1682">
        <v>6.6438561897747253</v>
      </c>
      <c r="BP1682" t="s">
        <v>198</v>
      </c>
      <c r="BQ1682" t="s">
        <v>198</v>
      </c>
    </row>
    <row r="1683" spans="1:69" x14ac:dyDescent="0.25">
      <c r="B1683" t="s">
        <v>4288</v>
      </c>
      <c r="C1683" t="s">
        <v>4289</v>
      </c>
      <c r="D1683" t="s">
        <v>198</v>
      </c>
      <c r="E1683" t="s">
        <v>198</v>
      </c>
      <c r="F1683" t="s">
        <v>198</v>
      </c>
      <c r="G1683" t="s">
        <v>198</v>
      </c>
      <c r="H1683">
        <v>16.43</v>
      </c>
      <c r="I1683">
        <v>8.8800000000000008</v>
      </c>
      <c r="J1683">
        <v>147</v>
      </c>
      <c r="K1683">
        <v>8.1632653061224492</v>
      </c>
      <c r="L1683">
        <v>5</v>
      </c>
      <c r="M1683">
        <v>1</v>
      </c>
      <c r="N1683">
        <v>1</v>
      </c>
      <c r="O1683">
        <v>0</v>
      </c>
      <c r="P1683">
        <v>1</v>
      </c>
      <c r="Q1683" t="s">
        <v>198</v>
      </c>
      <c r="R1683">
        <v>0.38900000000000001</v>
      </c>
      <c r="S1683">
        <v>7.6085786819457999</v>
      </c>
      <c r="T1683" s="8">
        <f t="shared" si="338"/>
        <v>0.39974153206596769</v>
      </c>
      <c r="U1683" s="8">
        <f t="shared" si="339"/>
        <v>0.73539505548016704</v>
      </c>
      <c r="V1683" s="7">
        <f t="shared" si="340"/>
        <v>0.25916338850451359</v>
      </c>
      <c r="W1683" t="str">
        <f t="shared" si="341"/>
        <v>n.s.</v>
      </c>
      <c r="X1683" t="str">
        <f t="shared" si="342"/>
        <v>n.s.</v>
      </c>
      <c r="Y1683" t="str">
        <f t="shared" si="343"/>
        <v>n.s.</v>
      </c>
      <c r="Z1683" t="str">
        <f t="shared" si="344"/>
        <v>n.s.</v>
      </c>
      <c r="AA1683">
        <f t="shared" si="345"/>
        <v>5</v>
      </c>
      <c r="AB1683">
        <v>-0.10148451621261556</v>
      </c>
      <c r="AC1683">
        <v>0.48683717773210783</v>
      </c>
      <c r="AD1683">
        <v>-0.72090382070080772</v>
      </c>
      <c r="AE1683">
        <v>1.24329343941764</v>
      </c>
      <c r="AF1683" t="s">
        <v>198</v>
      </c>
      <c r="AG1683">
        <v>1.0909653800935137</v>
      </c>
      <c r="AH1683">
        <f t="shared" si="346"/>
        <v>5</v>
      </c>
      <c r="AI1683">
        <v>-0.34190279464862849</v>
      </c>
      <c r="AJ1683">
        <v>0.17120682741814242</v>
      </c>
      <c r="AK1683">
        <v>-0.83650126771712052</v>
      </c>
      <c r="AL1683">
        <v>0.84166297283289937</v>
      </c>
      <c r="AM1683" t="s">
        <v>198</v>
      </c>
      <c r="AN1683">
        <v>1.0469210473874926</v>
      </c>
      <c r="AO1683">
        <f t="shared" si="347"/>
        <v>5</v>
      </c>
      <c r="AP1683">
        <v>0.78900000000000003</v>
      </c>
      <c r="AQ1683">
        <v>1.1259999999999999</v>
      </c>
      <c r="AR1683">
        <v>0.56000000000000005</v>
      </c>
      <c r="AS1683">
        <v>0.55800000000000005</v>
      </c>
      <c r="AT1683" t="s">
        <v>198</v>
      </c>
      <c r="AU1683">
        <v>0.48399999999999999</v>
      </c>
      <c r="AV1683" t="s">
        <v>198</v>
      </c>
      <c r="AW1683" t="s">
        <v>198</v>
      </c>
      <c r="AX1683" t="s">
        <v>198</v>
      </c>
      <c r="BL1683">
        <f t="shared" si="348"/>
        <v>0.84166297283289937</v>
      </c>
      <c r="BM1683" t="str">
        <f t="shared" si="349"/>
        <v/>
      </c>
      <c r="BN1683">
        <f t="shared" si="350"/>
        <v>1.0469210473874926</v>
      </c>
      <c r="BO1683">
        <v>-0.84166297283289937</v>
      </c>
      <c r="BP1683" t="s">
        <v>198</v>
      </c>
      <c r="BQ1683">
        <v>-1.0469210473874926</v>
      </c>
    </row>
    <row r="1684" spans="1:69" hidden="1" x14ac:dyDescent="0.25">
      <c r="A1684"/>
      <c r="B1684" t="s">
        <v>4290</v>
      </c>
      <c r="C1684" t="s">
        <v>4291</v>
      </c>
      <c r="D1684" t="s">
        <v>198</v>
      </c>
      <c r="E1684" t="s">
        <v>198</v>
      </c>
      <c r="F1684" t="s">
        <v>198</v>
      </c>
      <c r="G1684" t="s">
        <v>198</v>
      </c>
      <c r="H1684">
        <v>90.147999999999996</v>
      </c>
      <c r="I1684">
        <v>7.05</v>
      </c>
      <c r="J1684">
        <v>834</v>
      </c>
      <c r="K1684">
        <v>1.67865707434053</v>
      </c>
      <c r="L1684">
        <v>1</v>
      </c>
      <c r="M1684">
        <v>1</v>
      </c>
      <c r="N1684">
        <v>1</v>
      </c>
      <c r="O1684">
        <v>0</v>
      </c>
      <c r="P1684">
        <v>1</v>
      </c>
      <c r="Q1684" t="s">
        <v>198</v>
      </c>
      <c r="R1684">
        <v>5.2999999999999999E-2</v>
      </c>
      <c r="S1684">
        <v>2.3790705204010001</v>
      </c>
      <c r="T1684" s="8" t="str">
        <f t="shared" si="338"/>
        <v/>
      </c>
      <c r="U1684" s="8" t="str">
        <f t="shared" si="339"/>
        <v/>
      </c>
      <c r="V1684" s="7" t="str">
        <f t="shared" si="340"/>
        <v/>
      </c>
      <c r="W1684" t="str">
        <f t="shared" si="341"/>
        <v>n.q.</v>
      </c>
      <c r="X1684" t="str">
        <f t="shared" si="342"/>
        <v>n.q.</v>
      </c>
      <c r="Y1684" t="str">
        <f t="shared" si="343"/>
        <v>n.q.</v>
      </c>
      <c r="Z1684" t="str">
        <f t="shared" si="344"/>
        <v>n.q.</v>
      </c>
      <c r="AA1684">
        <f t="shared" si="345"/>
        <v>0</v>
      </c>
      <c r="AB1684" t="s">
        <v>198</v>
      </c>
      <c r="AC1684" t="s">
        <v>198</v>
      </c>
      <c r="AD1684" t="s">
        <v>198</v>
      </c>
      <c r="AE1684" t="s">
        <v>198</v>
      </c>
      <c r="AF1684" t="s">
        <v>198</v>
      </c>
      <c r="AG1684" t="s">
        <v>198</v>
      </c>
      <c r="AH1684">
        <f t="shared" si="346"/>
        <v>0</v>
      </c>
      <c r="AI1684" t="s">
        <v>198</v>
      </c>
      <c r="AJ1684" t="s">
        <v>198</v>
      </c>
      <c r="AK1684" t="s">
        <v>198</v>
      </c>
      <c r="AL1684" t="s">
        <v>198</v>
      </c>
      <c r="AM1684" t="s">
        <v>198</v>
      </c>
      <c r="AN1684" t="s">
        <v>198</v>
      </c>
      <c r="AO1684">
        <f t="shared" si="347"/>
        <v>0</v>
      </c>
      <c r="AP1684" t="s">
        <v>198</v>
      </c>
      <c r="AQ1684" t="s">
        <v>198</v>
      </c>
      <c r="AR1684" t="s">
        <v>198</v>
      </c>
      <c r="AS1684" t="s">
        <v>198</v>
      </c>
      <c r="AT1684" t="s">
        <v>198</v>
      </c>
      <c r="AU1684" t="s">
        <v>198</v>
      </c>
      <c r="AV1684" t="s">
        <v>198</v>
      </c>
      <c r="AW1684" t="s">
        <v>198</v>
      </c>
      <c r="AX1684" t="s">
        <v>198</v>
      </c>
      <c r="BL1684" t="str">
        <f t="shared" si="348"/>
        <v/>
      </c>
      <c r="BM1684" t="str">
        <f t="shared" si="349"/>
        <v/>
      </c>
      <c r="BN1684" t="str">
        <f t="shared" si="350"/>
        <v/>
      </c>
      <c r="BO1684" t="s">
        <v>198</v>
      </c>
      <c r="BP1684" t="s">
        <v>198</v>
      </c>
      <c r="BQ1684" t="s">
        <v>198</v>
      </c>
    </row>
    <row r="1685" spans="1:69" hidden="1" x14ac:dyDescent="0.25">
      <c r="A1685"/>
      <c r="B1685" t="s">
        <v>4292</v>
      </c>
      <c r="C1685" t="s">
        <v>4293</v>
      </c>
      <c r="D1685" t="s">
        <v>198</v>
      </c>
      <c r="E1685" t="s">
        <v>198</v>
      </c>
      <c r="F1685" t="s">
        <v>198</v>
      </c>
      <c r="G1685" t="s">
        <v>1369</v>
      </c>
      <c r="H1685">
        <v>61.793999999999997</v>
      </c>
      <c r="I1685">
        <v>8.5399999999999991</v>
      </c>
      <c r="J1685">
        <v>571</v>
      </c>
      <c r="K1685">
        <v>2.27670753064799</v>
      </c>
      <c r="L1685">
        <v>1</v>
      </c>
      <c r="M1685">
        <v>1</v>
      </c>
      <c r="N1685">
        <v>1</v>
      </c>
      <c r="O1685">
        <v>0</v>
      </c>
      <c r="P1685">
        <v>1</v>
      </c>
      <c r="Q1685" t="s">
        <v>198</v>
      </c>
      <c r="R1685">
        <v>8.8999999999999996E-2</v>
      </c>
      <c r="S1685">
        <v>1.6494882106780999</v>
      </c>
      <c r="T1685" s="8">
        <f t="shared" si="338"/>
        <v>3.0139025565111432</v>
      </c>
      <c r="U1685" s="8">
        <f t="shared" si="339"/>
        <v>0</v>
      </c>
      <c r="V1685" s="7" t="str">
        <f t="shared" si="340"/>
        <v/>
      </c>
      <c r="W1685" t="str">
        <f t="shared" si="341"/>
        <v>n.s.</v>
      </c>
      <c r="X1685" t="str">
        <f t="shared" si="342"/>
        <v>n.s.</v>
      </c>
      <c r="Y1685" t="str">
        <f t="shared" si="343"/>
        <v>n.s.</v>
      </c>
      <c r="Z1685" t="str">
        <f t="shared" si="344"/>
        <v>n.s.</v>
      </c>
      <c r="AA1685">
        <f t="shared" si="345"/>
        <v>1</v>
      </c>
      <c r="AB1685" t="s">
        <v>198</v>
      </c>
      <c r="AC1685" t="s">
        <v>198</v>
      </c>
      <c r="AD1685" t="s">
        <v>198</v>
      </c>
      <c r="AE1685" t="s">
        <v>198</v>
      </c>
      <c r="AF1685">
        <v>3.0139025565111432</v>
      </c>
      <c r="AG1685" t="s">
        <v>198</v>
      </c>
      <c r="AH1685">
        <f t="shared" si="346"/>
        <v>1</v>
      </c>
      <c r="AI1685" t="s">
        <v>198</v>
      </c>
      <c r="AJ1685" t="s">
        <v>198</v>
      </c>
      <c r="AK1685" t="s">
        <v>198</v>
      </c>
      <c r="AL1685" t="s">
        <v>198</v>
      </c>
      <c r="AM1685">
        <v>2.8160371651574052</v>
      </c>
      <c r="AN1685" t="s">
        <v>198</v>
      </c>
      <c r="AO1685">
        <f t="shared" si="347"/>
        <v>1</v>
      </c>
      <c r="AP1685" t="s">
        <v>198</v>
      </c>
      <c r="AQ1685" t="s">
        <v>198</v>
      </c>
      <c r="AR1685" t="s">
        <v>198</v>
      </c>
      <c r="AS1685" t="s">
        <v>198</v>
      </c>
      <c r="AT1685">
        <v>0.14199999999999999</v>
      </c>
      <c r="AU1685" t="s">
        <v>198</v>
      </c>
      <c r="AV1685" t="s">
        <v>199</v>
      </c>
      <c r="AW1685" t="s">
        <v>198</v>
      </c>
      <c r="AX1685" t="s">
        <v>222</v>
      </c>
      <c r="BL1685" t="str">
        <f t="shared" si="348"/>
        <v/>
      </c>
      <c r="BM1685">
        <f t="shared" si="349"/>
        <v>2.8160371651574052</v>
      </c>
      <c r="BN1685" t="str">
        <f t="shared" si="350"/>
        <v/>
      </c>
      <c r="BO1685" t="s">
        <v>198</v>
      </c>
      <c r="BP1685">
        <v>-2.8160371651574052</v>
      </c>
      <c r="BQ1685" t="s">
        <v>198</v>
      </c>
    </row>
    <row r="1686" spans="1:69" x14ac:dyDescent="0.25">
      <c r="B1686" t="s">
        <v>4294</v>
      </c>
      <c r="C1686" t="s">
        <v>4295</v>
      </c>
      <c r="D1686" t="s">
        <v>198</v>
      </c>
      <c r="E1686" t="s">
        <v>198</v>
      </c>
      <c r="F1686" t="s">
        <v>198</v>
      </c>
      <c r="G1686" t="s">
        <v>198</v>
      </c>
      <c r="H1686">
        <v>94.959000000000003</v>
      </c>
      <c r="I1686">
        <v>6.64</v>
      </c>
      <c r="J1686">
        <v>930</v>
      </c>
      <c r="K1686">
        <v>0.75268817204301097</v>
      </c>
      <c r="L1686">
        <v>7</v>
      </c>
      <c r="M1686">
        <v>1</v>
      </c>
      <c r="N1686">
        <v>1</v>
      </c>
      <c r="O1686">
        <v>0</v>
      </c>
      <c r="P1686">
        <v>1</v>
      </c>
      <c r="Q1686" t="s">
        <v>198</v>
      </c>
      <c r="R1686">
        <v>0.113</v>
      </c>
      <c r="S1686">
        <v>9.3683096170425397</v>
      </c>
      <c r="T1686" s="8">
        <f t="shared" si="338"/>
        <v>0.5887682774645181</v>
      </c>
      <c r="U1686" s="8">
        <f t="shared" si="339"/>
        <v>0.34061437725433452</v>
      </c>
      <c r="V1686" s="7">
        <f t="shared" si="340"/>
        <v>4.0286377203047671E-3</v>
      </c>
      <c r="W1686" t="str">
        <f t="shared" si="341"/>
        <v>REGULATED</v>
      </c>
      <c r="X1686" t="str">
        <f t="shared" si="342"/>
        <v>n.s.</v>
      </c>
      <c r="Y1686" t="str">
        <f t="shared" si="343"/>
        <v>REGULATED</v>
      </c>
      <c r="Z1686" t="str">
        <f t="shared" si="344"/>
        <v>n.s.</v>
      </c>
      <c r="AA1686">
        <f t="shared" si="345"/>
        <v>5</v>
      </c>
      <c r="AB1686">
        <v>0.27744900938097994</v>
      </c>
      <c r="AC1686" t="s">
        <v>198</v>
      </c>
      <c r="AD1686">
        <v>0.81781169802675358</v>
      </c>
      <c r="AE1686">
        <v>1.0982880720974098</v>
      </c>
      <c r="AF1686">
        <v>0.57493504043356136</v>
      </c>
      <c r="AG1686">
        <v>0.17535756738388619</v>
      </c>
      <c r="AH1686">
        <f t="shared" si="346"/>
        <v>5</v>
      </c>
      <c r="AI1686">
        <v>3.7030730944967026E-2</v>
      </c>
      <c r="AJ1686" t="s">
        <v>198</v>
      </c>
      <c r="AK1686">
        <v>0.70221425101044077</v>
      </c>
      <c r="AL1686">
        <v>0.6966576055126692</v>
      </c>
      <c r="AM1686">
        <v>0.37706964907982332</v>
      </c>
      <c r="AN1686">
        <v>0.13131323467786499</v>
      </c>
      <c r="AO1686">
        <f t="shared" si="347"/>
        <v>5</v>
      </c>
      <c r="AP1686">
        <v>1.026</v>
      </c>
      <c r="AQ1686" t="s">
        <v>198</v>
      </c>
      <c r="AR1686">
        <v>1.627</v>
      </c>
      <c r="AS1686">
        <v>0.61699999999999999</v>
      </c>
      <c r="AT1686">
        <v>0.77</v>
      </c>
      <c r="AU1686">
        <v>0.91300000000000003</v>
      </c>
      <c r="AV1686" t="s">
        <v>198</v>
      </c>
      <c r="AW1686" t="s">
        <v>198</v>
      </c>
      <c r="AX1686" t="s">
        <v>1437</v>
      </c>
      <c r="BL1686">
        <f t="shared" si="348"/>
        <v>0.6966576055126692</v>
      </c>
      <c r="BM1686">
        <f t="shared" si="349"/>
        <v>0.37706964907982332</v>
      </c>
      <c r="BN1686">
        <f t="shared" si="350"/>
        <v>0.13131323467786499</v>
      </c>
      <c r="BO1686">
        <v>-0.6966576055126692</v>
      </c>
      <c r="BP1686">
        <v>-0.37706964907982332</v>
      </c>
      <c r="BQ1686">
        <v>-0.13131323467786499</v>
      </c>
    </row>
    <row r="1687" spans="1:69" hidden="1" x14ac:dyDescent="0.25">
      <c r="A1687"/>
      <c r="B1687" t="s">
        <v>4296</v>
      </c>
      <c r="C1687" t="s">
        <v>4297</v>
      </c>
      <c r="D1687" t="s">
        <v>198</v>
      </c>
      <c r="E1687" t="s">
        <v>198</v>
      </c>
      <c r="F1687" t="s">
        <v>198</v>
      </c>
      <c r="G1687" t="s">
        <v>2447</v>
      </c>
      <c r="H1687">
        <v>130.51400000000001</v>
      </c>
      <c r="I1687">
        <v>9.8800000000000008</v>
      </c>
      <c r="J1687">
        <v>1327</v>
      </c>
      <c r="K1687">
        <v>0.90429540316503398</v>
      </c>
      <c r="L1687">
        <v>3</v>
      </c>
      <c r="M1687">
        <v>1</v>
      </c>
      <c r="N1687">
        <v>1</v>
      </c>
      <c r="O1687">
        <v>0</v>
      </c>
      <c r="P1687">
        <v>1</v>
      </c>
      <c r="Q1687" t="s">
        <v>198</v>
      </c>
      <c r="R1687">
        <v>3.2000000000000001E-2</v>
      </c>
      <c r="S1687">
        <v>4.6745054721832302</v>
      </c>
      <c r="T1687" s="8">
        <f t="shared" si="338"/>
        <v>-4.0236214201846838</v>
      </c>
      <c r="U1687" s="8">
        <f t="shared" si="339"/>
        <v>2.2186043030053013</v>
      </c>
      <c r="V1687" s="7">
        <f t="shared" si="340"/>
        <v>8.4876599025885333E-3</v>
      </c>
      <c r="W1687" t="str">
        <f t="shared" si="341"/>
        <v>n.s.</v>
      </c>
      <c r="X1687" t="str">
        <f t="shared" si="342"/>
        <v>n.s.</v>
      </c>
      <c r="Y1687" t="str">
        <f t="shared" si="343"/>
        <v>n.s.</v>
      </c>
      <c r="Z1687" t="str">
        <f t="shared" si="344"/>
        <v>n.s.</v>
      </c>
      <c r="AA1687">
        <f t="shared" si="345"/>
        <v>2</v>
      </c>
      <c r="AB1687" t="s">
        <v>198</v>
      </c>
      <c r="AC1687" t="s">
        <v>198</v>
      </c>
      <c r="AD1687" t="s">
        <v>198</v>
      </c>
      <c r="AE1687">
        <v>-6.2422257231899847</v>
      </c>
      <c r="AF1687">
        <v>-1.8050171171793834</v>
      </c>
      <c r="AG1687" t="s">
        <v>198</v>
      </c>
      <c r="AH1687">
        <f t="shared" si="346"/>
        <v>2</v>
      </c>
      <c r="AI1687" t="s">
        <v>198</v>
      </c>
      <c r="AJ1687" t="s">
        <v>198</v>
      </c>
      <c r="AK1687" t="s">
        <v>198</v>
      </c>
      <c r="AL1687">
        <v>-6.6438561897747253</v>
      </c>
      <c r="AM1687">
        <v>-2.0028825085331214</v>
      </c>
      <c r="AN1687" t="s">
        <v>198</v>
      </c>
      <c r="AO1687">
        <f t="shared" si="347"/>
        <v>2</v>
      </c>
      <c r="AP1687" t="s">
        <v>198</v>
      </c>
      <c r="AQ1687" t="s">
        <v>198</v>
      </c>
      <c r="AR1687" t="s">
        <v>198</v>
      </c>
      <c r="AS1687">
        <v>100</v>
      </c>
      <c r="AT1687">
        <v>4.008</v>
      </c>
      <c r="AU1687" t="s">
        <v>198</v>
      </c>
      <c r="AV1687" t="s">
        <v>199</v>
      </c>
      <c r="AW1687" t="s">
        <v>198</v>
      </c>
      <c r="AX1687" t="s">
        <v>198</v>
      </c>
      <c r="BL1687">
        <f t="shared" si="348"/>
        <v>-6.6438561897747253</v>
      </c>
      <c r="BM1687">
        <f t="shared" si="349"/>
        <v>-2.0028825085331214</v>
      </c>
      <c r="BN1687" t="str">
        <f t="shared" si="350"/>
        <v/>
      </c>
      <c r="BO1687">
        <v>6.6438561897747253</v>
      </c>
      <c r="BP1687">
        <v>2.0028825085331214</v>
      </c>
      <c r="BQ1687" t="s">
        <v>198</v>
      </c>
    </row>
    <row r="1688" spans="1:69" hidden="1" x14ac:dyDescent="0.25">
      <c r="A1688"/>
      <c r="B1688" t="s">
        <v>4298</v>
      </c>
      <c r="C1688" t="s">
        <v>4299</v>
      </c>
      <c r="D1688" t="s">
        <v>198</v>
      </c>
      <c r="E1688" t="s">
        <v>198</v>
      </c>
      <c r="F1688" t="s">
        <v>198</v>
      </c>
      <c r="G1688" t="s">
        <v>198</v>
      </c>
      <c r="H1688">
        <v>49.453000000000003</v>
      </c>
      <c r="I1688">
        <v>8.73</v>
      </c>
      <c r="J1688">
        <v>424</v>
      </c>
      <c r="K1688">
        <v>2.35849056603774</v>
      </c>
      <c r="L1688">
        <v>1</v>
      </c>
      <c r="M1688">
        <v>1</v>
      </c>
      <c r="N1688">
        <v>1</v>
      </c>
      <c r="O1688">
        <v>0</v>
      </c>
      <c r="P1688">
        <v>1</v>
      </c>
      <c r="Q1688" t="s">
        <v>198</v>
      </c>
      <c r="R1688">
        <v>8.8999999999999996E-2</v>
      </c>
      <c r="S1688">
        <v>1.88432669639587</v>
      </c>
      <c r="T1688" s="8">
        <f t="shared" si="338"/>
        <v>1.4587209664181651</v>
      </c>
      <c r="U1688" s="8">
        <f t="shared" si="339"/>
        <v>0</v>
      </c>
      <c r="V1688" s="7" t="str">
        <f t="shared" si="340"/>
        <v/>
      </c>
      <c r="W1688" t="str">
        <f t="shared" si="341"/>
        <v>n.s.</v>
      </c>
      <c r="X1688" t="str">
        <f t="shared" si="342"/>
        <v>n.s.</v>
      </c>
      <c r="Y1688" t="str">
        <f t="shared" si="343"/>
        <v>n.s.</v>
      </c>
      <c r="Z1688" t="str">
        <f t="shared" si="344"/>
        <v>n.s.</v>
      </c>
      <c r="AA1688">
        <f t="shared" si="345"/>
        <v>1</v>
      </c>
      <c r="AB1688" t="s">
        <v>198</v>
      </c>
      <c r="AC1688" t="s">
        <v>198</v>
      </c>
      <c r="AD1688">
        <v>1.4587209664181651</v>
      </c>
      <c r="AE1688" t="s">
        <v>198</v>
      </c>
      <c r="AF1688" t="s">
        <v>198</v>
      </c>
      <c r="AG1688" t="s">
        <v>198</v>
      </c>
      <c r="AH1688">
        <f t="shared" si="346"/>
        <v>1</v>
      </c>
      <c r="AI1688" t="s">
        <v>198</v>
      </c>
      <c r="AJ1688" t="s">
        <v>198</v>
      </c>
      <c r="AK1688">
        <v>1.3431235194018523</v>
      </c>
      <c r="AL1688" t="s">
        <v>198</v>
      </c>
      <c r="AM1688" t="s">
        <v>198</v>
      </c>
      <c r="AN1688" t="s">
        <v>198</v>
      </c>
      <c r="AO1688">
        <f t="shared" si="347"/>
        <v>1</v>
      </c>
      <c r="AP1688" t="s">
        <v>198</v>
      </c>
      <c r="AQ1688" t="s">
        <v>198</v>
      </c>
      <c r="AR1688">
        <v>2.5369999999999999</v>
      </c>
      <c r="AS1688" t="s">
        <v>198</v>
      </c>
      <c r="AT1688" t="s">
        <v>198</v>
      </c>
      <c r="AU1688" t="s">
        <v>198</v>
      </c>
      <c r="AV1688" t="s">
        <v>198</v>
      </c>
      <c r="AW1688" t="s">
        <v>198</v>
      </c>
      <c r="AX1688" t="s">
        <v>198</v>
      </c>
      <c r="BL1688" t="str">
        <f t="shared" si="348"/>
        <v/>
      </c>
      <c r="BM1688" t="str">
        <f t="shared" si="349"/>
        <v/>
      </c>
      <c r="BN1688" t="str">
        <f t="shared" si="350"/>
        <v/>
      </c>
      <c r="BO1688" t="s">
        <v>198</v>
      </c>
      <c r="BP1688" t="s">
        <v>198</v>
      </c>
      <c r="BQ1688" t="s">
        <v>198</v>
      </c>
    </row>
    <row r="1689" spans="1:69" hidden="1" x14ac:dyDescent="0.25">
      <c r="A1689"/>
      <c r="B1689" t="s">
        <v>4300</v>
      </c>
      <c r="C1689" t="s">
        <v>4301</v>
      </c>
      <c r="D1689" t="s">
        <v>198</v>
      </c>
      <c r="E1689" t="s">
        <v>198</v>
      </c>
      <c r="F1689" t="s">
        <v>198</v>
      </c>
      <c r="G1689" t="s">
        <v>4302</v>
      </c>
      <c r="H1689">
        <v>130.54499999999999</v>
      </c>
      <c r="I1689">
        <v>6.68</v>
      </c>
      <c r="J1689">
        <v>1177</v>
      </c>
      <c r="K1689">
        <v>1.0195412064570899</v>
      </c>
      <c r="L1689">
        <v>1</v>
      </c>
      <c r="M1689">
        <v>1</v>
      </c>
      <c r="N1689">
        <v>1</v>
      </c>
      <c r="O1689">
        <v>0</v>
      </c>
      <c r="P1689">
        <v>1</v>
      </c>
      <c r="Q1689" t="s">
        <v>198</v>
      </c>
      <c r="R1689">
        <v>2.9000000000000001E-2</v>
      </c>
      <c r="S1689">
        <v>2.1042313575744598</v>
      </c>
      <c r="T1689" s="8">
        <f t="shared" si="338"/>
        <v>-1.5693656456701377</v>
      </c>
      <c r="U1689" s="8">
        <f t="shared" si="339"/>
        <v>0</v>
      </c>
      <c r="V1689" s="7" t="str">
        <f t="shared" si="340"/>
        <v/>
      </c>
      <c r="W1689" t="str">
        <f t="shared" si="341"/>
        <v>n.s.</v>
      </c>
      <c r="X1689" t="str">
        <f t="shared" si="342"/>
        <v>n.s.</v>
      </c>
      <c r="Y1689" t="str">
        <f t="shared" si="343"/>
        <v>n.s.</v>
      </c>
      <c r="Z1689" t="str">
        <f t="shared" si="344"/>
        <v>n.s.</v>
      </c>
      <c r="AA1689">
        <f t="shared" si="345"/>
        <v>1</v>
      </c>
      <c r="AB1689" t="s">
        <v>198</v>
      </c>
      <c r="AC1689" t="s">
        <v>198</v>
      </c>
      <c r="AD1689" t="s">
        <v>198</v>
      </c>
      <c r="AE1689" t="s">
        <v>198</v>
      </c>
      <c r="AF1689">
        <v>-1.5693656456701377</v>
      </c>
      <c r="AG1689" t="s">
        <v>198</v>
      </c>
      <c r="AH1689">
        <f t="shared" si="346"/>
        <v>1</v>
      </c>
      <c r="AI1689" t="s">
        <v>198</v>
      </c>
      <c r="AJ1689" t="s">
        <v>198</v>
      </c>
      <c r="AK1689" t="s">
        <v>198</v>
      </c>
      <c r="AL1689" t="s">
        <v>198</v>
      </c>
      <c r="AM1689">
        <v>-1.7672310370238757</v>
      </c>
      <c r="AN1689" t="s">
        <v>198</v>
      </c>
      <c r="AO1689">
        <f t="shared" si="347"/>
        <v>1</v>
      </c>
      <c r="AP1689" t="s">
        <v>198</v>
      </c>
      <c r="AQ1689" t="s">
        <v>198</v>
      </c>
      <c r="AR1689" t="s">
        <v>198</v>
      </c>
      <c r="AS1689" t="s">
        <v>198</v>
      </c>
      <c r="AT1689">
        <v>3.4039999999999999</v>
      </c>
      <c r="AU1689" t="s">
        <v>198</v>
      </c>
      <c r="AV1689" t="s">
        <v>198</v>
      </c>
      <c r="AW1689" t="s">
        <v>198</v>
      </c>
      <c r="AX1689" t="s">
        <v>209</v>
      </c>
      <c r="BL1689" t="str">
        <f t="shared" si="348"/>
        <v/>
      </c>
      <c r="BM1689">
        <f t="shared" si="349"/>
        <v>-1.7672310370238757</v>
      </c>
      <c r="BN1689" t="str">
        <f t="shared" si="350"/>
        <v/>
      </c>
      <c r="BO1689" t="s">
        <v>198</v>
      </c>
      <c r="BP1689">
        <v>1.7672310370238757</v>
      </c>
      <c r="BQ1689" t="s">
        <v>198</v>
      </c>
    </row>
    <row r="1690" spans="1:69" hidden="1" x14ac:dyDescent="0.25">
      <c r="A1690"/>
      <c r="B1690" t="s">
        <v>4303</v>
      </c>
      <c r="C1690" t="s">
        <v>4304</v>
      </c>
      <c r="D1690" t="s">
        <v>198</v>
      </c>
      <c r="E1690" t="s">
        <v>198</v>
      </c>
      <c r="F1690" t="s">
        <v>198</v>
      </c>
      <c r="G1690" t="s">
        <v>198</v>
      </c>
      <c r="H1690">
        <v>20.751999999999999</v>
      </c>
      <c r="I1690">
        <v>6.37</v>
      </c>
      <c r="J1690">
        <v>179</v>
      </c>
      <c r="K1690">
        <v>7.2625698324022396</v>
      </c>
      <c r="L1690">
        <v>4</v>
      </c>
      <c r="M1690">
        <v>2</v>
      </c>
      <c r="N1690">
        <v>2</v>
      </c>
      <c r="O1690">
        <v>0</v>
      </c>
      <c r="P1690">
        <v>1</v>
      </c>
      <c r="Q1690" t="s">
        <v>198</v>
      </c>
      <c r="R1690">
        <v>0.58499999999999996</v>
      </c>
      <c r="S1690">
        <v>7.35909128189087</v>
      </c>
      <c r="T1690" s="8">
        <f t="shared" si="338"/>
        <v>-0.19683605860705872</v>
      </c>
      <c r="U1690" s="8">
        <f t="shared" si="339"/>
        <v>0.52718457646972094</v>
      </c>
      <c r="V1690" s="7">
        <f t="shared" si="340"/>
        <v>0.45849707372583925</v>
      </c>
      <c r="W1690" t="str">
        <f t="shared" si="341"/>
        <v>n.s.</v>
      </c>
      <c r="X1690" t="str">
        <f t="shared" si="342"/>
        <v>n.s.</v>
      </c>
      <c r="Y1690" t="str">
        <f t="shared" si="343"/>
        <v>n.s.</v>
      </c>
      <c r="Z1690" t="str">
        <f t="shared" si="344"/>
        <v>n.s.</v>
      </c>
      <c r="AA1690">
        <f t="shared" si="345"/>
        <v>2</v>
      </c>
      <c r="AB1690" t="s">
        <v>198</v>
      </c>
      <c r="AC1690" t="s">
        <v>198</v>
      </c>
      <c r="AD1690" t="s">
        <v>198</v>
      </c>
      <c r="AE1690">
        <v>-0.72402063507677972</v>
      </c>
      <c r="AF1690" t="s">
        <v>198</v>
      </c>
      <c r="AG1690">
        <v>0.33034851786266228</v>
      </c>
      <c r="AH1690">
        <f t="shared" si="346"/>
        <v>2</v>
      </c>
      <c r="AI1690" t="s">
        <v>198</v>
      </c>
      <c r="AJ1690" t="s">
        <v>198</v>
      </c>
      <c r="AK1690" t="s">
        <v>198</v>
      </c>
      <c r="AL1690">
        <v>-1.1256511016615203</v>
      </c>
      <c r="AM1690" t="s">
        <v>198</v>
      </c>
      <c r="AN1690">
        <v>0.28630418515664108</v>
      </c>
      <c r="AO1690">
        <f t="shared" si="347"/>
        <v>2</v>
      </c>
      <c r="AP1690" t="s">
        <v>198</v>
      </c>
      <c r="AQ1690" t="s">
        <v>198</v>
      </c>
      <c r="AR1690" t="s">
        <v>198</v>
      </c>
      <c r="AS1690">
        <v>2.1819999999999999</v>
      </c>
      <c r="AT1690" t="s">
        <v>198</v>
      </c>
      <c r="AU1690">
        <v>0.82</v>
      </c>
      <c r="AV1690" t="s">
        <v>198</v>
      </c>
      <c r="AW1690" t="s">
        <v>198</v>
      </c>
      <c r="AX1690" t="s">
        <v>198</v>
      </c>
      <c r="BL1690">
        <f t="shared" si="348"/>
        <v>-1.1256511016615203</v>
      </c>
      <c r="BM1690" t="str">
        <f t="shared" si="349"/>
        <v/>
      </c>
      <c r="BN1690">
        <f t="shared" si="350"/>
        <v>0.28630418515664108</v>
      </c>
      <c r="BO1690">
        <v>1.1256511016615203</v>
      </c>
      <c r="BP1690" t="s">
        <v>198</v>
      </c>
      <c r="BQ1690">
        <v>-0.28630418515664108</v>
      </c>
    </row>
    <row r="1691" spans="1:69" hidden="1" x14ac:dyDescent="0.25">
      <c r="A1691"/>
      <c r="B1691" t="s">
        <v>4305</v>
      </c>
      <c r="C1691" t="s">
        <v>4306</v>
      </c>
      <c r="D1691" t="s">
        <v>198</v>
      </c>
      <c r="E1691" t="s">
        <v>198</v>
      </c>
      <c r="F1691" t="s">
        <v>198</v>
      </c>
      <c r="G1691" t="s">
        <v>4307</v>
      </c>
      <c r="H1691">
        <v>74.991</v>
      </c>
      <c r="I1691">
        <v>6.51</v>
      </c>
      <c r="J1691">
        <v>697</v>
      </c>
      <c r="K1691">
        <v>1.4347202295552399</v>
      </c>
      <c r="L1691">
        <v>2</v>
      </c>
      <c r="M1691">
        <v>1</v>
      </c>
      <c r="N1691">
        <v>1</v>
      </c>
      <c r="O1691">
        <v>0</v>
      </c>
      <c r="P1691">
        <v>1</v>
      </c>
      <c r="Q1691" t="s">
        <v>198</v>
      </c>
      <c r="R1691">
        <v>5.8000000000000003E-2</v>
      </c>
      <c r="S1691">
        <v>4.7661409378051802</v>
      </c>
      <c r="T1691" s="8" t="str">
        <f t="shared" si="338"/>
        <v/>
      </c>
      <c r="U1691" s="8" t="str">
        <f t="shared" si="339"/>
        <v/>
      </c>
      <c r="V1691" s="7" t="str">
        <f t="shared" si="340"/>
        <v/>
      </c>
      <c r="W1691" t="str">
        <f t="shared" si="341"/>
        <v>n.q.</v>
      </c>
      <c r="X1691" t="str">
        <f t="shared" si="342"/>
        <v>n.q.</v>
      </c>
      <c r="Y1691" t="str">
        <f t="shared" si="343"/>
        <v>n.q.</v>
      </c>
      <c r="Z1691" t="str">
        <f t="shared" si="344"/>
        <v>n.q.</v>
      </c>
      <c r="AA1691">
        <f t="shared" si="345"/>
        <v>0</v>
      </c>
      <c r="AB1691" t="s">
        <v>198</v>
      </c>
      <c r="AC1691" t="s">
        <v>198</v>
      </c>
      <c r="AD1691" t="s">
        <v>198</v>
      </c>
      <c r="AE1691" t="s">
        <v>198</v>
      </c>
      <c r="AF1691" t="s">
        <v>198</v>
      </c>
      <c r="AG1691" t="s">
        <v>198</v>
      </c>
      <c r="AH1691">
        <f t="shared" si="346"/>
        <v>0</v>
      </c>
      <c r="AI1691" t="s">
        <v>198</v>
      </c>
      <c r="AJ1691" t="s">
        <v>198</v>
      </c>
      <c r="AK1691" t="s">
        <v>198</v>
      </c>
      <c r="AL1691" t="s">
        <v>198</v>
      </c>
      <c r="AM1691" t="s">
        <v>198</v>
      </c>
      <c r="AN1691" t="s">
        <v>198</v>
      </c>
      <c r="AO1691">
        <f t="shared" si="347"/>
        <v>0</v>
      </c>
      <c r="AP1691" t="s">
        <v>198</v>
      </c>
      <c r="AQ1691" t="s">
        <v>198</v>
      </c>
      <c r="AR1691" t="s">
        <v>198</v>
      </c>
      <c r="AS1691" t="s">
        <v>198</v>
      </c>
      <c r="AT1691" t="s">
        <v>198</v>
      </c>
      <c r="AU1691" t="s">
        <v>198</v>
      </c>
      <c r="AV1691" t="s">
        <v>1215</v>
      </c>
      <c r="AW1691" t="s">
        <v>198</v>
      </c>
      <c r="AX1691" t="s">
        <v>1391</v>
      </c>
      <c r="BL1691" t="str">
        <f t="shared" si="348"/>
        <v/>
      </c>
      <c r="BM1691" t="str">
        <f t="shared" si="349"/>
        <v/>
      </c>
      <c r="BN1691" t="str">
        <f t="shared" si="350"/>
        <v/>
      </c>
      <c r="BO1691" t="s">
        <v>198</v>
      </c>
      <c r="BP1691" t="s">
        <v>198</v>
      </c>
      <c r="BQ1691" t="s">
        <v>198</v>
      </c>
    </row>
    <row r="1692" spans="1:69" hidden="1" x14ac:dyDescent="0.25">
      <c r="A1692"/>
      <c r="B1692" t="s">
        <v>4308</v>
      </c>
      <c r="C1692" t="s">
        <v>4309</v>
      </c>
      <c r="D1692" t="s">
        <v>198</v>
      </c>
      <c r="E1692" t="s">
        <v>198</v>
      </c>
      <c r="F1692" t="s">
        <v>198</v>
      </c>
      <c r="G1692" t="s">
        <v>4310</v>
      </c>
      <c r="H1692">
        <v>109.124</v>
      </c>
      <c r="I1692">
        <v>8.6300000000000008</v>
      </c>
      <c r="J1692">
        <v>964</v>
      </c>
      <c r="K1692">
        <v>2.2821576763485498</v>
      </c>
      <c r="L1692">
        <v>2</v>
      </c>
      <c r="M1692">
        <v>2</v>
      </c>
      <c r="N1692">
        <v>2</v>
      </c>
      <c r="O1692">
        <v>0</v>
      </c>
      <c r="P1692">
        <v>1</v>
      </c>
      <c r="Q1692" t="s">
        <v>198</v>
      </c>
      <c r="R1692">
        <v>7.4999999999999997E-2</v>
      </c>
      <c r="S1692">
        <v>5.5899646282196001</v>
      </c>
      <c r="T1692" s="8">
        <f t="shared" si="338"/>
        <v>-0.41103643362495823</v>
      </c>
      <c r="U1692" s="8">
        <f t="shared" si="339"/>
        <v>0.80615520687785824</v>
      </c>
      <c r="V1692" s="7">
        <f t="shared" si="340"/>
        <v>0.32097240708046471</v>
      </c>
      <c r="W1692" t="str">
        <f t="shared" si="341"/>
        <v>n.s.</v>
      </c>
      <c r="X1692" t="str">
        <f t="shared" si="342"/>
        <v>n.s.</v>
      </c>
      <c r="Y1692" t="str">
        <f t="shared" si="343"/>
        <v>n.s.</v>
      </c>
      <c r="Z1692" t="str">
        <f t="shared" si="344"/>
        <v>n.s.</v>
      </c>
      <c r="AA1692">
        <f t="shared" si="345"/>
        <v>2</v>
      </c>
      <c r="AB1692" t="s">
        <v>198</v>
      </c>
      <c r="AC1692" t="s">
        <v>198</v>
      </c>
      <c r="AD1692">
        <v>-1.2171916405028165</v>
      </c>
      <c r="AE1692" t="s">
        <v>198</v>
      </c>
      <c r="AF1692" t="s">
        <v>198</v>
      </c>
      <c r="AG1692">
        <v>0.39511877325290001</v>
      </c>
      <c r="AH1692">
        <f t="shared" si="346"/>
        <v>2</v>
      </c>
      <c r="AI1692" t="s">
        <v>198</v>
      </c>
      <c r="AJ1692" t="s">
        <v>198</v>
      </c>
      <c r="AK1692">
        <v>-1.3327890875191293</v>
      </c>
      <c r="AL1692" t="s">
        <v>198</v>
      </c>
      <c r="AM1692" t="s">
        <v>198</v>
      </c>
      <c r="AN1692">
        <v>0.35107444054687881</v>
      </c>
      <c r="AO1692">
        <f t="shared" si="347"/>
        <v>2</v>
      </c>
      <c r="AP1692" t="s">
        <v>198</v>
      </c>
      <c r="AQ1692" t="s">
        <v>198</v>
      </c>
      <c r="AR1692">
        <v>0.39700000000000002</v>
      </c>
      <c r="AS1692" t="s">
        <v>198</v>
      </c>
      <c r="AT1692" t="s">
        <v>198</v>
      </c>
      <c r="AU1692">
        <v>0.78400000000000003</v>
      </c>
      <c r="AV1692" t="s">
        <v>198</v>
      </c>
      <c r="AW1692" t="s">
        <v>198</v>
      </c>
      <c r="AX1692" t="s">
        <v>1272</v>
      </c>
      <c r="BL1692" t="str">
        <f t="shared" si="348"/>
        <v/>
      </c>
      <c r="BM1692" t="str">
        <f t="shared" si="349"/>
        <v/>
      </c>
      <c r="BN1692">
        <f t="shared" si="350"/>
        <v>0.35107444054687881</v>
      </c>
      <c r="BO1692" t="s">
        <v>198</v>
      </c>
      <c r="BP1692" t="s">
        <v>198</v>
      </c>
      <c r="BQ1692">
        <v>-0.35107444054687881</v>
      </c>
    </row>
    <row r="1693" spans="1:69" hidden="1" x14ac:dyDescent="0.25">
      <c r="A1693"/>
      <c r="B1693" t="s">
        <v>4311</v>
      </c>
      <c r="C1693" t="s">
        <v>4312</v>
      </c>
      <c r="D1693" t="s">
        <v>198</v>
      </c>
      <c r="E1693" t="s">
        <v>198</v>
      </c>
      <c r="F1693" t="s">
        <v>198</v>
      </c>
      <c r="G1693" t="s">
        <v>4313</v>
      </c>
      <c r="H1693">
        <v>92.661000000000001</v>
      </c>
      <c r="I1693">
        <v>6.54</v>
      </c>
      <c r="J1693">
        <v>851</v>
      </c>
      <c r="K1693">
        <v>1.76263219741481</v>
      </c>
      <c r="L1693">
        <v>1</v>
      </c>
      <c r="M1693">
        <v>1</v>
      </c>
      <c r="N1693">
        <v>1</v>
      </c>
      <c r="O1693">
        <v>0</v>
      </c>
      <c r="P1693">
        <v>1</v>
      </c>
      <c r="Q1693" t="s">
        <v>198</v>
      </c>
      <c r="R1693">
        <v>4.8000000000000001E-2</v>
      </c>
      <c r="S1693">
        <v>3.79065608978271</v>
      </c>
      <c r="T1693" s="8">
        <f t="shared" si="338"/>
        <v>-6.5998118570687039</v>
      </c>
      <c r="U1693" s="8">
        <f t="shared" si="339"/>
        <v>0</v>
      </c>
      <c r="V1693" s="7" t="str">
        <f t="shared" si="340"/>
        <v/>
      </c>
      <c r="W1693" t="str">
        <f t="shared" si="341"/>
        <v>n.s.</v>
      </c>
      <c r="X1693" t="str">
        <f t="shared" si="342"/>
        <v>n.s.</v>
      </c>
      <c r="Y1693" t="str">
        <f t="shared" si="343"/>
        <v>n.s.</v>
      </c>
      <c r="Z1693" t="str">
        <f t="shared" si="344"/>
        <v>n.s.</v>
      </c>
      <c r="AA1693">
        <f t="shared" si="345"/>
        <v>1</v>
      </c>
      <c r="AB1693" t="s">
        <v>198</v>
      </c>
      <c r="AC1693" t="s">
        <v>198</v>
      </c>
      <c r="AD1693" t="s">
        <v>198</v>
      </c>
      <c r="AE1693" t="s">
        <v>198</v>
      </c>
      <c r="AF1693" t="s">
        <v>198</v>
      </c>
      <c r="AG1693">
        <v>-6.5998118570687039</v>
      </c>
      <c r="AH1693">
        <f t="shared" si="346"/>
        <v>1</v>
      </c>
      <c r="AI1693" t="s">
        <v>198</v>
      </c>
      <c r="AJ1693" t="s">
        <v>198</v>
      </c>
      <c r="AK1693" t="s">
        <v>198</v>
      </c>
      <c r="AL1693" t="s">
        <v>198</v>
      </c>
      <c r="AM1693" t="s">
        <v>198</v>
      </c>
      <c r="AN1693">
        <v>-6.6438561897747253</v>
      </c>
      <c r="AO1693">
        <f t="shared" si="347"/>
        <v>1</v>
      </c>
      <c r="AP1693" t="s">
        <v>198</v>
      </c>
      <c r="AQ1693" t="s">
        <v>198</v>
      </c>
      <c r="AR1693" t="s">
        <v>198</v>
      </c>
      <c r="AS1693" t="s">
        <v>198</v>
      </c>
      <c r="AT1693" t="s">
        <v>198</v>
      </c>
      <c r="AU1693">
        <v>100</v>
      </c>
      <c r="AV1693" t="s">
        <v>199</v>
      </c>
      <c r="AW1693" t="s">
        <v>198</v>
      </c>
      <c r="AX1693" t="s">
        <v>209</v>
      </c>
      <c r="BL1693" t="str">
        <f t="shared" si="348"/>
        <v/>
      </c>
      <c r="BM1693" t="str">
        <f t="shared" si="349"/>
        <v/>
      </c>
      <c r="BN1693">
        <f t="shared" si="350"/>
        <v>-6.6438561897747253</v>
      </c>
      <c r="BO1693" t="s">
        <v>198</v>
      </c>
      <c r="BP1693" t="s">
        <v>198</v>
      </c>
      <c r="BQ1693">
        <v>6.6438561897747253</v>
      </c>
    </row>
    <row r="1694" spans="1:69" hidden="1" x14ac:dyDescent="0.25">
      <c r="A1694"/>
      <c r="B1694" t="s">
        <v>4314</v>
      </c>
      <c r="C1694" t="s">
        <v>4315</v>
      </c>
      <c r="D1694" t="s">
        <v>198</v>
      </c>
      <c r="E1694" t="s">
        <v>198</v>
      </c>
      <c r="F1694" t="s">
        <v>198</v>
      </c>
      <c r="G1694" t="s">
        <v>198</v>
      </c>
      <c r="H1694">
        <v>91.263000000000005</v>
      </c>
      <c r="I1694">
        <v>5.62</v>
      </c>
      <c r="J1694">
        <v>864</v>
      </c>
      <c r="K1694">
        <v>2.7777777777777799</v>
      </c>
      <c r="L1694">
        <v>4</v>
      </c>
      <c r="M1694">
        <v>1</v>
      </c>
      <c r="N1694">
        <v>1</v>
      </c>
      <c r="O1694">
        <v>0</v>
      </c>
      <c r="P1694">
        <v>1</v>
      </c>
      <c r="Q1694" t="s">
        <v>198</v>
      </c>
      <c r="R1694">
        <v>5.5E-2</v>
      </c>
      <c r="S1694">
        <v>15.042581319809001</v>
      </c>
      <c r="T1694" s="8">
        <f t="shared" si="338"/>
        <v>0.15673141918502553</v>
      </c>
      <c r="U1694" s="8">
        <f t="shared" si="339"/>
        <v>6.6849901619434373</v>
      </c>
      <c r="V1694" s="7">
        <f t="shared" si="340"/>
        <v>0.96194792181077382</v>
      </c>
      <c r="W1694" t="str">
        <f t="shared" si="341"/>
        <v>n.s.</v>
      </c>
      <c r="X1694" t="str">
        <f t="shared" si="342"/>
        <v>n.s.</v>
      </c>
      <c r="Y1694" t="str">
        <f t="shared" si="343"/>
        <v>n.s.</v>
      </c>
      <c r="Z1694" t="str">
        <f t="shared" si="344"/>
        <v>n.s.</v>
      </c>
      <c r="AA1694">
        <f t="shared" si="345"/>
        <v>2</v>
      </c>
      <c r="AB1694" t="s">
        <v>198</v>
      </c>
      <c r="AC1694" t="s">
        <v>198</v>
      </c>
      <c r="AD1694">
        <v>-6.5282587427584113</v>
      </c>
      <c r="AE1694" t="s">
        <v>198</v>
      </c>
      <c r="AF1694">
        <v>6.8417215811284624</v>
      </c>
      <c r="AG1694" t="s">
        <v>198</v>
      </c>
      <c r="AH1694">
        <f t="shared" si="346"/>
        <v>2</v>
      </c>
      <c r="AI1694" t="s">
        <v>198</v>
      </c>
      <c r="AJ1694" t="s">
        <v>198</v>
      </c>
      <c r="AK1694">
        <v>-6.6438561897747244</v>
      </c>
      <c r="AL1694" t="s">
        <v>198</v>
      </c>
      <c r="AM1694">
        <v>6.6438561897747244</v>
      </c>
      <c r="AN1694" t="s">
        <v>198</v>
      </c>
      <c r="AO1694">
        <f t="shared" si="347"/>
        <v>2</v>
      </c>
      <c r="AP1694" t="s">
        <v>198</v>
      </c>
      <c r="AQ1694" t="s">
        <v>198</v>
      </c>
      <c r="AR1694">
        <v>0.01</v>
      </c>
      <c r="AS1694" t="s">
        <v>198</v>
      </c>
      <c r="AT1694">
        <v>0.01</v>
      </c>
      <c r="AU1694" t="s">
        <v>198</v>
      </c>
      <c r="AV1694" t="s">
        <v>198</v>
      </c>
      <c r="AW1694" t="s">
        <v>198</v>
      </c>
      <c r="AX1694" t="s">
        <v>198</v>
      </c>
      <c r="BL1694" t="str">
        <f t="shared" si="348"/>
        <v/>
      </c>
      <c r="BM1694">
        <f t="shared" si="349"/>
        <v>6.6438561897747244</v>
      </c>
      <c r="BN1694" t="str">
        <f t="shared" si="350"/>
        <v/>
      </c>
      <c r="BO1694" t="s">
        <v>198</v>
      </c>
      <c r="BP1694">
        <v>-6.6438561897747244</v>
      </c>
      <c r="BQ1694" t="s">
        <v>198</v>
      </c>
    </row>
    <row r="1695" spans="1:69" hidden="1" x14ac:dyDescent="0.25">
      <c r="A1695"/>
      <c r="B1695" t="s">
        <v>4316</v>
      </c>
      <c r="C1695" t="s">
        <v>4317</v>
      </c>
      <c r="D1695" t="s">
        <v>198</v>
      </c>
      <c r="E1695" t="s">
        <v>198</v>
      </c>
      <c r="F1695" t="s">
        <v>198</v>
      </c>
      <c r="G1695" t="s">
        <v>4318</v>
      </c>
      <c r="H1695">
        <v>78.073999999999998</v>
      </c>
      <c r="I1695">
        <v>8.76</v>
      </c>
      <c r="J1695">
        <v>729</v>
      </c>
      <c r="K1695">
        <v>0.96021947873799696</v>
      </c>
      <c r="L1695">
        <v>8</v>
      </c>
      <c r="M1695">
        <v>1</v>
      </c>
      <c r="N1695">
        <v>1</v>
      </c>
      <c r="O1695">
        <v>0</v>
      </c>
      <c r="P1695">
        <v>1</v>
      </c>
      <c r="Q1695" t="s">
        <v>198</v>
      </c>
      <c r="R1695">
        <v>0.13600000000000001</v>
      </c>
      <c r="S1695">
        <v>13.0710933208466</v>
      </c>
      <c r="T1695" s="8">
        <f t="shared" si="338"/>
        <v>0.73471660946411899</v>
      </c>
      <c r="U1695" s="8">
        <f t="shared" si="339"/>
        <v>0.133806307146838</v>
      </c>
      <c r="V1695" s="7">
        <f t="shared" si="340"/>
        <v>6.8724879748077743E-6</v>
      </c>
      <c r="W1695" t="str">
        <f t="shared" si="341"/>
        <v>n.s.</v>
      </c>
      <c r="X1695" t="str">
        <f t="shared" si="342"/>
        <v>n.s.</v>
      </c>
      <c r="Y1695" t="str">
        <f t="shared" si="343"/>
        <v>n.s.</v>
      </c>
      <c r="Z1695" t="str">
        <f t="shared" si="344"/>
        <v>n.s.</v>
      </c>
      <c r="AA1695">
        <f t="shared" si="345"/>
        <v>3</v>
      </c>
      <c r="AB1695" t="s">
        <v>198</v>
      </c>
      <c r="AC1695">
        <v>0.920650503376375</v>
      </c>
      <c r="AD1695">
        <v>0.61129260964038157</v>
      </c>
      <c r="AE1695" t="s">
        <v>198</v>
      </c>
      <c r="AF1695" t="s">
        <v>198</v>
      </c>
      <c r="AG1695">
        <v>0.67220671537560073</v>
      </c>
      <c r="AH1695">
        <f t="shared" si="346"/>
        <v>3</v>
      </c>
      <c r="AI1695" t="s">
        <v>198</v>
      </c>
      <c r="AJ1695">
        <v>0.60502015306240953</v>
      </c>
      <c r="AK1695">
        <v>0.49569516262406882</v>
      </c>
      <c r="AL1695" t="s">
        <v>198</v>
      </c>
      <c r="AM1695" t="s">
        <v>198</v>
      </c>
      <c r="AN1695">
        <v>0.62816238266957947</v>
      </c>
      <c r="AO1695">
        <f t="shared" si="347"/>
        <v>3</v>
      </c>
      <c r="AP1695" t="s">
        <v>198</v>
      </c>
      <c r="AQ1695">
        <v>1.5209999999999999</v>
      </c>
      <c r="AR1695">
        <v>1.41</v>
      </c>
      <c r="AS1695" t="s">
        <v>198</v>
      </c>
      <c r="AT1695" t="s">
        <v>198</v>
      </c>
      <c r="AU1695">
        <v>0.64700000000000002</v>
      </c>
      <c r="AV1695" t="s">
        <v>198</v>
      </c>
      <c r="AW1695" t="s">
        <v>198</v>
      </c>
      <c r="AX1695" t="s">
        <v>960</v>
      </c>
      <c r="BL1695" t="str">
        <f t="shared" si="348"/>
        <v/>
      </c>
      <c r="BM1695" t="str">
        <f t="shared" si="349"/>
        <v/>
      </c>
      <c r="BN1695">
        <f t="shared" si="350"/>
        <v>0.62816238266957947</v>
      </c>
      <c r="BO1695" t="s">
        <v>198</v>
      </c>
      <c r="BP1695" t="s">
        <v>198</v>
      </c>
      <c r="BQ1695">
        <v>-0.62816238266957947</v>
      </c>
    </row>
    <row r="1696" spans="1:69" hidden="1" x14ac:dyDescent="0.25">
      <c r="A1696"/>
      <c r="B1696" t="s">
        <v>4319</v>
      </c>
      <c r="C1696" t="s">
        <v>4320</v>
      </c>
      <c r="D1696" t="s">
        <v>198</v>
      </c>
      <c r="E1696" t="s">
        <v>198</v>
      </c>
      <c r="F1696" t="s">
        <v>198</v>
      </c>
      <c r="G1696" t="s">
        <v>4321</v>
      </c>
      <c r="H1696">
        <v>79.522000000000006</v>
      </c>
      <c r="I1696">
        <v>6.16</v>
      </c>
      <c r="J1696">
        <v>688</v>
      </c>
      <c r="K1696">
        <v>3.0523255813953498</v>
      </c>
      <c r="L1696">
        <v>1</v>
      </c>
      <c r="M1696">
        <v>1</v>
      </c>
      <c r="N1696">
        <v>1</v>
      </c>
      <c r="O1696">
        <v>0</v>
      </c>
      <c r="P1696">
        <v>1</v>
      </c>
      <c r="Q1696" t="s">
        <v>198</v>
      </c>
      <c r="R1696">
        <v>5.8999999999999997E-2</v>
      </c>
      <c r="S1696">
        <v>2.4533607959747301</v>
      </c>
      <c r="T1696" s="8" t="str">
        <f t="shared" si="338"/>
        <v/>
      </c>
      <c r="U1696" s="8" t="str">
        <f t="shared" si="339"/>
        <v/>
      </c>
      <c r="V1696" s="7" t="str">
        <f t="shared" si="340"/>
        <v/>
      </c>
      <c r="W1696" t="str">
        <f t="shared" si="341"/>
        <v>n.q.</v>
      </c>
      <c r="X1696" t="str">
        <f t="shared" si="342"/>
        <v>n.q.</v>
      </c>
      <c r="Y1696" t="str">
        <f t="shared" si="343"/>
        <v>n.q.</v>
      </c>
      <c r="Z1696" t="str">
        <f t="shared" si="344"/>
        <v>n.q.</v>
      </c>
      <c r="AA1696">
        <f t="shared" si="345"/>
        <v>0</v>
      </c>
      <c r="AB1696" t="s">
        <v>198</v>
      </c>
      <c r="AC1696" t="s">
        <v>198</v>
      </c>
      <c r="AD1696" t="s">
        <v>198</v>
      </c>
      <c r="AE1696" t="s">
        <v>198</v>
      </c>
      <c r="AF1696" t="s">
        <v>198</v>
      </c>
      <c r="AG1696" t="s">
        <v>198</v>
      </c>
      <c r="AH1696">
        <f t="shared" si="346"/>
        <v>0</v>
      </c>
      <c r="AI1696" t="s">
        <v>198</v>
      </c>
      <c r="AJ1696" t="s">
        <v>198</v>
      </c>
      <c r="AK1696" t="s">
        <v>198</v>
      </c>
      <c r="AL1696" t="s">
        <v>198</v>
      </c>
      <c r="AM1696" t="s">
        <v>198</v>
      </c>
      <c r="AN1696" t="s">
        <v>198</v>
      </c>
      <c r="AO1696">
        <f t="shared" si="347"/>
        <v>0</v>
      </c>
      <c r="AP1696" t="s">
        <v>198</v>
      </c>
      <c r="AQ1696" t="s">
        <v>198</v>
      </c>
      <c r="AR1696" t="s">
        <v>198</v>
      </c>
      <c r="AS1696" t="s">
        <v>198</v>
      </c>
      <c r="AT1696" t="s">
        <v>198</v>
      </c>
      <c r="AU1696" t="s">
        <v>198</v>
      </c>
      <c r="AV1696" t="s">
        <v>198</v>
      </c>
      <c r="AW1696" t="s">
        <v>198</v>
      </c>
      <c r="AX1696" t="s">
        <v>1272</v>
      </c>
      <c r="BL1696" t="str">
        <f t="shared" si="348"/>
        <v/>
      </c>
      <c r="BM1696" t="str">
        <f t="shared" si="349"/>
        <v/>
      </c>
      <c r="BN1696" t="str">
        <f t="shared" si="350"/>
        <v/>
      </c>
      <c r="BO1696" t="s">
        <v>198</v>
      </c>
      <c r="BP1696" t="s">
        <v>198</v>
      </c>
      <c r="BQ1696" t="s">
        <v>198</v>
      </c>
    </row>
    <row r="1697" spans="1:69" hidden="1" x14ac:dyDescent="0.25">
      <c r="A1697"/>
      <c r="B1697" t="s">
        <v>4322</v>
      </c>
      <c r="C1697" t="s">
        <v>4323</v>
      </c>
      <c r="D1697" t="s">
        <v>198</v>
      </c>
      <c r="E1697" t="s">
        <v>198</v>
      </c>
      <c r="F1697" t="s">
        <v>198</v>
      </c>
      <c r="G1697" t="s">
        <v>198</v>
      </c>
      <c r="H1697">
        <v>37.856999999999999</v>
      </c>
      <c r="I1697">
        <v>9.4499999999999993</v>
      </c>
      <c r="J1697">
        <v>355</v>
      </c>
      <c r="K1697">
        <v>3.6619718309859199</v>
      </c>
      <c r="L1697">
        <v>1</v>
      </c>
      <c r="M1697">
        <v>1</v>
      </c>
      <c r="N1697">
        <v>1</v>
      </c>
      <c r="O1697">
        <v>0</v>
      </c>
      <c r="P1697">
        <v>1</v>
      </c>
      <c r="Q1697" t="s">
        <v>198</v>
      </c>
      <c r="R1697">
        <v>0.122</v>
      </c>
      <c r="S1697">
        <v>1.8704427480697601</v>
      </c>
      <c r="T1697" s="8" t="str">
        <f t="shared" si="338"/>
        <v/>
      </c>
      <c r="U1697" s="8" t="str">
        <f t="shared" si="339"/>
        <v/>
      </c>
      <c r="V1697" s="7" t="str">
        <f t="shared" si="340"/>
        <v/>
      </c>
      <c r="W1697" t="str">
        <f t="shared" si="341"/>
        <v>n.q.</v>
      </c>
      <c r="X1697" t="str">
        <f t="shared" si="342"/>
        <v>n.q.</v>
      </c>
      <c r="Y1697" t="str">
        <f t="shared" si="343"/>
        <v>n.q.</v>
      </c>
      <c r="Z1697" t="str">
        <f t="shared" si="344"/>
        <v>n.q.</v>
      </c>
      <c r="AA1697">
        <f t="shared" si="345"/>
        <v>0</v>
      </c>
      <c r="AB1697" t="s">
        <v>198</v>
      </c>
      <c r="AC1697" t="s">
        <v>198</v>
      </c>
      <c r="AD1697" t="s">
        <v>198</v>
      </c>
      <c r="AE1697" t="s">
        <v>198</v>
      </c>
      <c r="AF1697" t="s">
        <v>198</v>
      </c>
      <c r="AG1697" t="s">
        <v>198</v>
      </c>
      <c r="AH1697">
        <f t="shared" si="346"/>
        <v>0</v>
      </c>
      <c r="AI1697" t="s">
        <v>198</v>
      </c>
      <c r="AJ1697" t="s">
        <v>198</v>
      </c>
      <c r="AK1697" t="s">
        <v>198</v>
      </c>
      <c r="AL1697" t="s">
        <v>198</v>
      </c>
      <c r="AM1697" t="s">
        <v>198</v>
      </c>
      <c r="AN1697" t="s">
        <v>198</v>
      </c>
      <c r="AO1697">
        <f t="shared" si="347"/>
        <v>0</v>
      </c>
      <c r="AP1697" t="s">
        <v>198</v>
      </c>
      <c r="AQ1697" t="s">
        <v>198</v>
      </c>
      <c r="AR1697" t="s">
        <v>198</v>
      </c>
      <c r="AS1697" t="s">
        <v>198</v>
      </c>
      <c r="AT1697" t="s">
        <v>198</v>
      </c>
      <c r="AU1697" t="s">
        <v>198</v>
      </c>
      <c r="AV1697" t="s">
        <v>199</v>
      </c>
      <c r="AW1697" t="s">
        <v>198</v>
      </c>
      <c r="AX1697" t="s">
        <v>198</v>
      </c>
      <c r="BL1697" t="str">
        <f t="shared" si="348"/>
        <v/>
      </c>
      <c r="BM1697" t="str">
        <f t="shared" si="349"/>
        <v/>
      </c>
      <c r="BN1697" t="str">
        <f t="shared" si="350"/>
        <v/>
      </c>
      <c r="BO1697" t="s">
        <v>198</v>
      </c>
      <c r="BP1697" t="s">
        <v>198</v>
      </c>
      <c r="BQ1697" t="s">
        <v>198</v>
      </c>
    </row>
    <row r="1698" spans="1:69" hidden="1" x14ac:dyDescent="0.25">
      <c r="A1698"/>
      <c r="B1698" t="s">
        <v>4324</v>
      </c>
      <c r="C1698" t="s">
        <v>4325</v>
      </c>
      <c r="D1698" t="s">
        <v>198</v>
      </c>
      <c r="E1698" t="s">
        <v>198</v>
      </c>
      <c r="F1698" t="s">
        <v>198</v>
      </c>
      <c r="G1698" t="s">
        <v>2877</v>
      </c>
      <c r="H1698">
        <v>32.015000000000001</v>
      </c>
      <c r="I1698">
        <v>4.8099999999999996</v>
      </c>
      <c r="J1698">
        <v>293</v>
      </c>
      <c r="K1698">
        <v>4.0955631399317403</v>
      </c>
      <c r="L1698">
        <v>1</v>
      </c>
      <c r="M1698">
        <v>1</v>
      </c>
      <c r="N1698">
        <v>1</v>
      </c>
      <c r="O1698">
        <v>0</v>
      </c>
      <c r="P1698">
        <v>1</v>
      </c>
      <c r="Q1698" t="s">
        <v>198</v>
      </c>
      <c r="R1698">
        <v>0.17899999999999999</v>
      </c>
      <c r="S1698">
        <v>2.62290740013123</v>
      </c>
      <c r="T1698" s="8">
        <f t="shared" si="338"/>
        <v>-0.27102116274364429</v>
      </c>
      <c r="U1698" s="8">
        <f t="shared" si="339"/>
        <v>0</v>
      </c>
      <c r="V1698" s="7" t="str">
        <f t="shared" si="340"/>
        <v/>
      </c>
      <c r="W1698" t="str">
        <f t="shared" si="341"/>
        <v>n.s.</v>
      </c>
      <c r="X1698" t="str">
        <f t="shared" si="342"/>
        <v>n.s.</v>
      </c>
      <c r="Y1698" t="str">
        <f t="shared" si="343"/>
        <v>n.s.</v>
      </c>
      <c r="Z1698" t="str">
        <f t="shared" si="344"/>
        <v>n.s.</v>
      </c>
      <c r="AA1698">
        <f t="shared" si="345"/>
        <v>1</v>
      </c>
      <c r="AB1698" t="s">
        <v>198</v>
      </c>
      <c r="AC1698" t="s">
        <v>198</v>
      </c>
      <c r="AD1698" t="s">
        <v>198</v>
      </c>
      <c r="AE1698">
        <v>-0.27102116274364429</v>
      </c>
      <c r="AF1698" t="s">
        <v>198</v>
      </c>
      <c r="AG1698" t="s">
        <v>198</v>
      </c>
      <c r="AH1698">
        <f t="shared" si="346"/>
        <v>1</v>
      </c>
      <c r="AI1698" t="s">
        <v>198</v>
      </c>
      <c r="AJ1698" t="s">
        <v>198</v>
      </c>
      <c r="AK1698" t="s">
        <v>198</v>
      </c>
      <c r="AL1698">
        <v>-0.67265162932838485</v>
      </c>
      <c r="AM1698" t="s">
        <v>198</v>
      </c>
      <c r="AN1698" t="s">
        <v>198</v>
      </c>
      <c r="AO1698">
        <f t="shared" si="347"/>
        <v>1</v>
      </c>
      <c r="AP1698" t="s">
        <v>198</v>
      </c>
      <c r="AQ1698" t="s">
        <v>198</v>
      </c>
      <c r="AR1698" t="s">
        <v>198</v>
      </c>
      <c r="AS1698">
        <v>1.5940000000000001</v>
      </c>
      <c r="AT1698" t="s">
        <v>198</v>
      </c>
      <c r="AU1698" t="s">
        <v>198</v>
      </c>
      <c r="AV1698" t="s">
        <v>198</v>
      </c>
      <c r="AW1698" t="s">
        <v>198</v>
      </c>
      <c r="AX1698" t="s">
        <v>198</v>
      </c>
      <c r="BL1698">
        <f t="shared" si="348"/>
        <v>-0.67265162932838485</v>
      </c>
      <c r="BM1698" t="str">
        <f t="shared" si="349"/>
        <v/>
      </c>
      <c r="BN1698" t="str">
        <f t="shared" si="350"/>
        <v/>
      </c>
      <c r="BO1698">
        <v>0.67265162932838485</v>
      </c>
      <c r="BP1698" t="s">
        <v>198</v>
      </c>
      <c r="BQ1698" t="s">
        <v>198</v>
      </c>
    </row>
    <row r="1699" spans="1:69" hidden="1" x14ac:dyDescent="0.25">
      <c r="A1699"/>
      <c r="B1699" t="s">
        <v>4326</v>
      </c>
      <c r="C1699" t="s">
        <v>4327</v>
      </c>
      <c r="D1699" t="s">
        <v>198</v>
      </c>
      <c r="E1699" t="s">
        <v>198</v>
      </c>
      <c r="F1699" t="s">
        <v>198</v>
      </c>
      <c r="G1699" t="s">
        <v>4328</v>
      </c>
      <c r="H1699">
        <v>302.303</v>
      </c>
      <c r="I1699">
        <v>6.7</v>
      </c>
      <c r="J1699">
        <v>2894</v>
      </c>
      <c r="K1699">
        <v>0.31098825155494098</v>
      </c>
      <c r="L1699">
        <v>1</v>
      </c>
      <c r="M1699">
        <v>1</v>
      </c>
      <c r="N1699">
        <v>1</v>
      </c>
      <c r="O1699">
        <v>0</v>
      </c>
      <c r="P1699">
        <v>1</v>
      </c>
      <c r="Q1699" t="s">
        <v>198</v>
      </c>
      <c r="R1699">
        <v>1.9E-2</v>
      </c>
      <c r="S1699">
        <v>1.9702105522155799</v>
      </c>
      <c r="T1699" s="8">
        <f t="shared" si="338"/>
        <v>1.6473355668128578</v>
      </c>
      <c r="U1699" s="8">
        <f t="shared" si="339"/>
        <v>0</v>
      </c>
      <c r="V1699" s="7" t="str">
        <f t="shared" si="340"/>
        <v/>
      </c>
      <c r="W1699" t="str">
        <f t="shared" si="341"/>
        <v>n.s.</v>
      </c>
      <c r="X1699" t="str">
        <f t="shared" si="342"/>
        <v>n.s.</v>
      </c>
      <c r="Y1699" t="str">
        <f t="shared" si="343"/>
        <v>n.s.</v>
      </c>
      <c r="Z1699" t="str">
        <f t="shared" si="344"/>
        <v>n.s.</v>
      </c>
      <c r="AA1699">
        <f t="shared" si="345"/>
        <v>1</v>
      </c>
      <c r="AB1699" t="s">
        <v>198</v>
      </c>
      <c r="AC1699">
        <v>1.6473355668128578</v>
      </c>
      <c r="AD1699" t="s">
        <v>198</v>
      </c>
      <c r="AE1699" t="s">
        <v>198</v>
      </c>
      <c r="AF1699" t="s">
        <v>198</v>
      </c>
      <c r="AG1699" t="s">
        <v>198</v>
      </c>
      <c r="AH1699">
        <f t="shared" si="346"/>
        <v>1</v>
      </c>
      <c r="AI1699" t="s">
        <v>198</v>
      </c>
      <c r="AJ1699">
        <v>1.3317052164988923</v>
      </c>
      <c r="AK1699" t="s">
        <v>198</v>
      </c>
      <c r="AL1699" t="s">
        <v>198</v>
      </c>
      <c r="AM1699" t="s">
        <v>198</v>
      </c>
      <c r="AN1699" t="s">
        <v>198</v>
      </c>
      <c r="AO1699">
        <f t="shared" si="347"/>
        <v>1</v>
      </c>
      <c r="AP1699" t="s">
        <v>198</v>
      </c>
      <c r="AQ1699">
        <v>2.5169999999999999</v>
      </c>
      <c r="AR1699" t="s">
        <v>198</v>
      </c>
      <c r="AS1699" t="s">
        <v>198</v>
      </c>
      <c r="AT1699" t="s">
        <v>198</v>
      </c>
      <c r="AU1699" t="s">
        <v>198</v>
      </c>
      <c r="AV1699" t="s">
        <v>1364</v>
      </c>
      <c r="AW1699" t="s">
        <v>198</v>
      </c>
      <c r="AX1699" t="s">
        <v>198</v>
      </c>
      <c r="BL1699" t="str">
        <f t="shared" si="348"/>
        <v/>
      </c>
      <c r="BM1699" t="str">
        <f t="shared" si="349"/>
        <v/>
      </c>
      <c r="BN1699" t="str">
        <f t="shared" si="350"/>
        <v/>
      </c>
      <c r="BO1699" t="s">
        <v>198</v>
      </c>
      <c r="BP1699" t="s">
        <v>198</v>
      </c>
      <c r="BQ1699" t="s">
        <v>198</v>
      </c>
    </row>
    <row r="1700" spans="1:69" hidden="1" x14ac:dyDescent="0.25">
      <c r="A1700"/>
      <c r="B1700" t="s">
        <v>4329</v>
      </c>
      <c r="C1700" t="s">
        <v>3011</v>
      </c>
      <c r="D1700" t="s">
        <v>198</v>
      </c>
      <c r="E1700" t="s">
        <v>198</v>
      </c>
      <c r="F1700" t="s">
        <v>198</v>
      </c>
      <c r="G1700" t="s">
        <v>3012</v>
      </c>
      <c r="H1700">
        <v>59.707000000000001</v>
      </c>
      <c r="I1700">
        <v>6.99</v>
      </c>
      <c r="J1700">
        <v>540</v>
      </c>
      <c r="K1700">
        <v>1.8518518518518501</v>
      </c>
      <c r="L1700">
        <v>1</v>
      </c>
      <c r="M1700">
        <v>1</v>
      </c>
      <c r="N1700">
        <v>1</v>
      </c>
      <c r="O1700">
        <v>0</v>
      </c>
      <c r="P1700">
        <v>1</v>
      </c>
      <c r="Q1700" t="s">
        <v>198</v>
      </c>
      <c r="R1700">
        <v>7.4999999999999997E-2</v>
      </c>
      <c r="S1700">
        <v>0</v>
      </c>
      <c r="T1700" s="8" t="str">
        <f t="shared" si="338"/>
        <v/>
      </c>
      <c r="U1700" s="8" t="str">
        <f t="shared" si="339"/>
        <v/>
      </c>
      <c r="V1700" s="7" t="str">
        <f t="shared" si="340"/>
        <v/>
      </c>
      <c r="W1700" t="str">
        <f t="shared" si="341"/>
        <v>n.q.</v>
      </c>
      <c r="X1700" t="str">
        <f t="shared" si="342"/>
        <v>n.q.</v>
      </c>
      <c r="Y1700" t="str">
        <f t="shared" si="343"/>
        <v>n.q.</v>
      </c>
      <c r="Z1700" t="str">
        <f t="shared" si="344"/>
        <v>n.q.</v>
      </c>
      <c r="AA1700">
        <f t="shared" si="345"/>
        <v>0</v>
      </c>
      <c r="AB1700" t="s">
        <v>198</v>
      </c>
      <c r="AC1700" t="s">
        <v>198</v>
      </c>
      <c r="AD1700" t="s">
        <v>198</v>
      </c>
      <c r="AE1700" t="s">
        <v>198</v>
      </c>
      <c r="AF1700" t="s">
        <v>198</v>
      </c>
      <c r="AG1700" t="s">
        <v>198</v>
      </c>
      <c r="AH1700">
        <f t="shared" si="346"/>
        <v>0</v>
      </c>
      <c r="AI1700" t="s">
        <v>198</v>
      </c>
      <c r="AJ1700" t="s">
        <v>198</v>
      </c>
      <c r="AK1700" t="s">
        <v>198</v>
      </c>
      <c r="AL1700" t="s">
        <v>198</v>
      </c>
      <c r="AM1700" t="s">
        <v>198</v>
      </c>
      <c r="AN1700" t="s">
        <v>198</v>
      </c>
      <c r="AO1700">
        <f t="shared" si="347"/>
        <v>0</v>
      </c>
      <c r="AP1700" t="s">
        <v>198</v>
      </c>
      <c r="AQ1700" t="s">
        <v>198</v>
      </c>
      <c r="AR1700" t="s">
        <v>198</v>
      </c>
      <c r="AS1700" t="s">
        <v>198</v>
      </c>
      <c r="AT1700" t="s">
        <v>198</v>
      </c>
      <c r="AU1700" t="s">
        <v>198</v>
      </c>
      <c r="AV1700" t="s">
        <v>198</v>
      </c>
      <c r="AW1700" t="s">
        <v>198</v>
      </c>
      <c r="AX1700" t="s">
        <v>198</v>
      </c>
      <c r="BL1700" t="str">
        <f t="shared" si="348"/>
        <v/>
      </c>
      <c r="BM1700" t="str">
        <f t="shared" si="349"/>
        <v/>
      </c>
      <c r="BN1700" t="str">
        <f t="shared" si="350"/>
        <v/>
      </c>
      <c r="BO1700" t="s">
        <v>198</v>
      </c>
      <c r="BP1700" t="s">
        <v>198</v>
      </c>
      <c r="BQ1700" t="s">
        <v>198</v>
      </c>
    </row>
    <row r="1701" spans="1:69" hidden="1" x14ac:dyDescent="0.25">
      <c r="A1701"/>
      <c r="B1701" t="s">
        <v>3013</v>
      </c>
      <c r="C1701" t="s">
        <v>3014</v>
      </c>
      <c r="D1701" t="s">
        <v>198</v>
      </c>
      <c r="E1701" t="s">
        <v>198</v>
      </c>
      <c r="F1701" t="s">
        <v>198</v>
      </c>
      <c r="G1701" t="s">
        <v>3015</v>
      </c>
      <c r="H1701">
        <v>117.3</v>
      </c>
      <c r="I1701">
        <v>4.9800000000000004</v>
      </c>
      <c r="J1701">
        <v>1052</v>
      </c>
      <c r="K1701">
        <v>0.85551330798479097</v>
      </c>
      <c r="L1701">
        <v>1</v>
      </c>
      <c r="M1701">
        <v>1</v>
      </c>
      <c r="N1701">
        <v>1</v>
      </c>
      <c r="O1701">
        <v>0</v>
      </c>
      <c r="P1701">
        <v>1</v>
      </c>
      <c r="Q1701" t="s">
        <v>198</v>
      </c>
      <c r="R1701">
        <v>4.7E-2</v>
      </c>
      <c r="S1701">
        <v>2.9132447242736799</v>
      </c>
      <c r="T1701" s="8">
        <f t="shared" si="338"/>
        <v>0.21054699584618625</v>
      </c>
      <c r="U1701" s="8">
        <f t="shared" si="339"/>
        <v>0</v>
      </c>
      <c r="V1701" s="7" t="str">
        <f t="shared" si="340"/>
        <v/>
      </c>
      <c r="W1701" t="str">
        <f t="shared" si="341"/>
        <v>n.s.</v>
      </c>
      <c r="X1701" t="str">
        <f t="shared" si="342"/>
        <v>n.s.</v>
      </c>
      <c r="Y1701" t="str">
        <f t="shared" si="343"/>
        <v>n.s.</v>
      </c>
      <c r="Z1701" t="str">
        <f t="shared" si="344"/>
        <v>n.s.</v>
      </c>
      <c r="AA1701">
        <f t="shared" si="345"/>
        <v>1</v>
      </c>
      <c r="AB1701" t="s">
        <v>198</v>
      </c>
      <c r="AC1701" t="s">
        <v>198</v>
      </c>
      <c r="AD1701" t="s">
        <v>198</v>
      </c>
      <c r="AE1701" t="s">
        <v>198</v>
      </c>
      <c r="AF1701" t="s">
        <v>198</v>
      </c>
      <c r="AG1701">
        <v>0.21054699584618625</v>
      </c>
      <c r="AH1701">
        <f t="shared" si="346"/>
        <v>1</v>
      </c>
      <c r="AI1701" t="s">
        <v>198</v>
      </c>
      <c r="AJ1701" t="s">
        <v>198</v>
      </c>
      <c r="AK1701" t="s">
        <v>198</v>
      </c>
      <c r="AL1701" t="s">
        <v>198</v>
      </c>
      <c r="AM1701" t="s">
        <v>198</v>
      </c>
      <c r="AN1701">
        <v>0.16650266314016504</v>
      </c>
      <c r="AO1701">
        <f t="shared" si="347"/>
        <v>1</v>
      </c>
      <c r="AP1701" t="s">
        <v>198</v>
      </c>
      <c r="AQ1701" t="s">
        <v>198</v>
      </c>
      <c r="AR1701" t="s">
        <v>198</v>
      </c>
      <c r="AS1701" t="s">
        <v>198</v>
      </c>
      <c r="AT1701" t="s">
        <v>198</v>
      </c>
      <c r="AU1701">
        <v>0.89100000000000001</v>
      </c>
      <c r="AV1701" t="s">
        <v>199</v>
      </c>
      <c r="AW1701" t="s">
        <v>362</v>
      </c>
      <c r="AX1701" t="s">
        <v>1272</v>
      </c>
      <c r="BL1701" t="str">
        <f t="shared" si="348"/>
        <v/>
      </c>
      <c r="BM1701" t="str">
        <f t="shared" si="349"/>
        <v/>
      </c>
      <c r="BN1701">
        <f t="shared" si="350"/>
        <v>0.16650266314016504</v>
      </c>
      <c r="BO1701" t="s">
        <v>198</v>
      </c>
      <c r="BP1701" t="s">
        <v>198</v>
      </c>
      <c r="BQ1701">
        <v>-0.16650266314016504</v>
      </c>
    </row>
    <row r="1702" spans="1:69" hidden="1" x14ac:dyDescent="0.25">
      <c r="A1702"/>
      <c r="B1702" t="s">
        <v>3016</v>
      </c>
      <c r="C1702" t="s">
        <v>3017</v>
      </c>
      <c r="D1702" t="s">
        <v>198</v>
      </c>
      <c r="E1702" t="s">
        <v>198</v>
      </c>
      <c r="F1702" t="s">
        <v>198</v>
      </c>
      <c r="G1702" t="s">
        <v>3018</v>
      </c>
      <c r="H1702">
        <v>103.005</v>
      </c>
      <c r="I1702">
        <v>6.71</v>
      </c>
      <c r="J1702">
        <v>934</v>
      </c>
      <c r="K1702">
        <v>1.2847965738758</v>
      </c>
      <c r="L1702">
        <v>1</v>
      </c>
      <c r="M1702">
        <v>1</v>
      </c>
      <c r="N1702">
        <v>1</v>
      </c>
      <c r="O1702">
        <v>0</v>
      </c>
      <c r="P1702">
        <v>1</v>
      </c>
      <c r="Q1702" t="s">
        <v>198</v>
      </c>
      <c r="R1702">
        <v>4.8000000000000001E-2</v>
      </c>
      <c r="S1702">
        <v>2.2109136581420898</v>
      </c>
      <c r="T1702" s="8" t="str">
        <f t="shared" si="338"/>
        <v/>
      </c>
      <c r="U1702" s="8" t="str">
        <f t="shared" si="339"/>
        <v/>
      </c>
      <c r="V1702" s="7" t="str">
        <f t="shared" si="340"/>
        <v/>
      </c>
      <c r="W1702" t="str">
        <f t="shared" si="341"/>
        <v>n.q.</v>
      </c>
      <c r="X1702" t="str">
        <f t="shared" si="342"/>
        <v>n.q.</v>
      </c>
      <c r="Y1702" t="str">
        <f t="shared" si="343"/>
        <v>n.q.</v>
      </c>
      <c r="Z1702" t="str">
        <f t="shared" si="344"/>
        <v>n.q.</v>
      </c>
      <c r="AA1702">
        <f t="shared" si="345"/>
        <v>0</v>
      </c>
      <c r="AB1702" t="s">
        <v>198</v>
      </c>
      <c r="AC1702" t="s">
        <v>198</v>
      </c>
      <c r="AD1702" t="s">
        <v>198</v>
      </c>
      <c r="AE1702" t="s">
        <v>198</v>
      </c>
      <c r="AF1702" t="s">
        <v>198</v>
      </c>
      <c r="AG1702" t="s">
        <v>198</v>
      </c>
      <c r="AH1702">
        <f t="shared" si="346"/>
        <v>0</v>
      </c>
      <c r="AI1702" t="s">
        <v>198</v>
      </c>
      <c r="AJ1702" t="s">
        <v>198</v>
      </c>
      <c r="AK1702" t="s">
        <v>198</v>
      </c>
      <c r="AL1702" t="s">
        <v>198</v>
      </c>
      <c r="AM1702" t="s">
        <v>198</v>
      </c>
      <c r="AN1702" t="s">
        <v>198</v>
      </c>
      <c r="AO1702">
        <f t="shared" si="347"/>
        <v>0</v>
      </c>
      <c r="AP1702" t="s">
        <v>198</v>
      </c>
      <c r="AQ1702" t="s">
        <v>198</v>
      </c>
      <c r="AR1702" t="s">
        <v>198</v>
      </c>
      <c r="AS1702" t="s">
        <v>198</v>
      </c>
      <c r="AT1702" t="s">
        <v>198</v>
      </c>
      <c r="AU1702" t="s">
        <v>198</v>
      </c>
      <c r="AV1702" t="s">
        <v>199</v>
      </c>
      <c r="AW1702" t="s">
        <v>198</v>
      </c>
      <c r="AX1702" t="s">
        <v>583</v>
      </c>
      <c r="BL1702" t="str">
        <f t="shared" si="348"/>
        <v/>
      </c>
      <c r="BM1702" t="str">
        <f t="shared" si="349"/>
        <v/>
      </c>
      <c r="BN1702" t="str">
        <f t="shared" si="350"/>
        <v/>
      </c>
      <c r="BO1702" t="s">
        <v>198</v>
      </c>
      <c r="BP1702" t="s">
        <v>198</v>
      </c>
      <c r="BQ1702" t="s">
        <v>198</v>
      </c>
    </row>
    <row r="1703" spans="1:69" hidden="1" x14ac:dyDescent="0.25">
      <c r="A1703"/>
      <c r="B1703" t="s">
        <v>3019</v>
      </c>
      <c r="C1703" t="s">
        <v>3020</v>
      </c>
      <c r="D1703" t="s">
        <v>198</v>
      </c>
      <c r="E1703" t="s">
        <v>198</v>
      </c>
      <c r="F1703" t="s">
        <v>198</v>
      </c>
      <c r="G1703" t="s">
        <v>1465</v>
      </c>
      <c r="H1703">
        <v>172.25700000000001</v>
      </c>
      <c r="I1703">
        <v>10.49</v>
      </c>
      <c r="J1703">
        <v>1420</v>
      </c>
      <c r="K1703">
        <v>0.91549295774647899</v>
      </c>
      <c r="L1703">
        <v>1</v>
      </c>
      <c r="M1703">
        <v>1</v>
      </c>
      <c r="N1703">
        <v>1</v>
      </c>
      <c r="O1703">
        <v>0</v>
      </c>
      <c r="P1703">
        <v>1</v>
      </c>
      <c r="Q1703" t="s">
        <v>198</v>
      </c>
      <c r="R1703">
        <v>0.03</v>
      </c>
      <c r="S1703">
        <v>3.4197216033935498</v>
      </c>
      <c r="T1703" s="8">
        <f t="shared" si="338"/>
        <v>3.1694038907121063</v>
      </c>
      <c r="U1703" s="8">
        <f t="shared" si="339"/>
        <v>0</v>
      </c>
      <c r="V1703" s="7" t="str">
        <f t="shared" si="340"/>
        <v/>
      </c>
      <c r="W1703" t="str">
        <f t="shared" si="341"/>
        <v>n.s.</v>
      </c>
      <c r="X1703" t="str">
        <f t="shared" si="342"/>
        <v>n.s.</v>
      </c>
      <c r="Y1703" t="str">
        <f t="shared" si="343"/>
        <v>n.s.</v>
      </c>
      <c r="Z1703" t="str">
        <f t="shared" si="344"/>
        <v>n.s.</v>
      </c>
      <c r="AA1703">
        <f t="shared" si="345"/>
        <v>1</v>
      </c>
      <c r="AB1703" t="s">
        <v>198</v>
      </c>
      <c r="AC1703" t="s">
        <v>198</v>
      </c>
      <c r="AD1703">
        <v>3.1694038907121063</v>
      </c>
      <c r="AE1703" t="s">
        <v>198</v>
      </c>
      <c r="AF1703" t="s">
        <v>198</v>
      </c>
      <c r="AG1703" t="s">
        <v>198</v>
      </c>
      <c r="AH1703">
        <f t="shared" si="346"/>
        <v>1</v>
      </c>
      <c r="AI1703" t="s">
        <v>198</v>
      </c>
      <c r="AJ1703" t="s">
        <v>198</v>
      </c>
      <c r="AK1703">
        <v>3.0538064436957937</v>
      </c>
      <c r="AL1703" t="s">
        <v>198</v>
      </c>
      <c r="AM1703" t="s">
        <v>198</v>
      </c>
      <c r="AN1703" t="s">
        <v>198</v>
      </c>
      <c r="AO1703">
        <f t="shared" si="347"/>
        <v>1</v>
      </c>
      <c r="AP1703" t="s">
        <v>198</v>
      </c>
      <c r="AQ1703" t="s">
        <v>198</v>
      </c>
      <c r="AR1703">
        <v>8.3040000000000003</v>
      </c>
      <c r="AS1703" t="s">
        <v>198</v>
      </c>
      <c r="AT1703" t="s">
        <v>198</v>
      </c>
      <c r="AU1703" t="s">
        <v>198</v>
      </c>
      <c r="AV1703" t="s">
        <v>198</v>
      </c>
      <c r="AW1703" t="s">
        <v>198</v>
      </c>
      <c r="AX1703" t="s">
        <v>205</v>
      </c>
      <c r="BL1703" t="str">
        <f t="shared" si="348"/>
        <v/>
      </c>
      <c r="BM1703" t="str">
        <f t="shared" si="349"/>
        <v/>
      </c>
      <c r="BN1703" t="str">
        <f t="shared" si="350"/>
        <v/>
      </c>
      <c r="BO1703" t="s">
        <v>198</v>
      </c>
      <c r="BP1703" t="s">
        <v>198</v>
      </c>
      <c r="BQ1703" t="s">
        <v>198</v>
      </c>
    </row>
    <row r="1704" spans="1:69" hidden="1" x14ac:dyDescent="0.25">
      <c r="A1704"/>
      <c r="B1704" t="s">
        <v>3021</v>
      </c>
      <c r="C1704" t="s">
        <v>3022</v>
      </c>
      <c r="D1704" t="s">
        <v>198</v>
      </c>
      <c r="E1704" t="s">
        <v>198</v>
      </c>
      <c r="F1704" t="s">
        <v>198</v>
      </c>
      <c r="G1704" t="s">
        <v>3023</v>
      </c>
      <c r="H1704">
        <v>63.003</v>
      </c>
      <c r="I1704">
        <v>5.12</v>
      </c>
      <c r="J1704">
        <v>588</v>
      </c>
      <c r="K1704">
        <v>2.0408163265306101</v>
      </c>
      <c r="L1704">
        <v>3</v>
      </c>
      <c r="M1704">
        <v>1</v>
      </c>
      <c r="N1704">
        <v>1</v>
      </c>
      <c r="O1704">
        <v>0</v>
      </c>
      <c r="P1704">
        <v>1</v>
      </c>
      <c r="Q1704" t="s">
        <v>198</v>
      </c>
      <c r="R1704">
        <v>0.20200000000000001</v>
      </c>
      <c r="S1704">
        <v>3.79352474212646</v>
      </c>
      <c r="T1704" s="8">
        <f t="shared" si="338"/>
        <v>1.6960175753951772</v>
      </c>
      <c r="U1704" s="8">
        <f t="shared" si="339"/>
        <v>0.18968973014374452</v>
      </c>
      <c r="V1704" s="7">
        <f t="shared" si="340"/>
        <v>1.3883076631712492E-6</v>
      </c>
      <c r="W1704" t="str">
        <f t="shared" si="341"/>
        <v>n.s.</v>
      </c>
      <c r="X1704" t="str">
        <f t="shared" si="342"/>
        <v>n.s.</v>
      </c>
      <c r="Y1704" t="str">
        <f t="shared" si="343"/>
        <v>n.s.</v>
      </c>
      <c r="Z1704" t="str">
        <f t="shared" si="344"/>
        <v>n.s.</v>
      </c>
      <c r="AA1704">
        <f t="shared" si="345"/>
        <v>2</v>
      </c>
      <c r="AB1704" t="s">
        <v>198</v>
      </c>
      <c r="AC1704" t="s">
        <v>198</v>
      </c>
      <c r="AD1704" t="s">
        <v>198</v>
      </c>
      <c r="AE1704">
        <v>1.5063278452514339</v>
      </c>
      <c r="AF1704" t="s">
        <v>198</v>
      </c>
      <c r="AG1704">
        <v>1.8857073055389206</v>
      </c>
      <c r="AH1704">
        <f t="shared" si="346"/>
        <v>2</v>
      </c>
      <c r="AI1704" t="s">
        <v>198</v>
      </c>
      <c r="AJ1704" t="s">
        <v>198</v>
      </c>
      <c r="AK1704" t="s">
        <v>198</v>
      </c>
      <c r="AL1704">
        <v>1.1046973786666934</v>
      </c>
      <c r="AM1704" t="s">
        <v>198</v>
      </c>
      <c r="AN1704">
        <v>1.8416629728328995</v>
      </c>
      <c r="AO1704">
        <f t="shared" si="347"/>
        <v>2</v>
      </c>
      <c r="AP1704" t="s">
        <v>198</v>
      </c>
      <c r="AQ1704" t="s">
        <v>198</v>
      </c>
      <c r="AR1704" t="s">
        <v>198</v>
      </c>
      <c r="AS1704">
        <v>0.46500000000000002</v>
      </c>
      <c r="AT1704" t="s">
        <v>198</v>
      </c>
      <c r="AU1704">
        <v>0.27900000000000003</v>
      </c>
      <c r="AV1704" t="s">
        <v>1364</v>
      </c>
      <c r="AW1704" t="s">
        <v>1254</v>
      </c>
      <c r="AX1704" t="s">
        <v>198</v>
      </c>
      <c r="BL1704">
        <f t="shared" si="348"/>
        <v>1.1046973786666934</v>
      </c>
      <c r="BM1704" t="str">
        <f t="shared" si="349"/>
        <v/>
      </c>
      <c r="BN1704">
        <f t="shared" si="350"/>
        <v>1.8416629728328995</v>
      </c>
      <c r="BO1704">
        <v>-1.1046973786666934</v>
      </c>
      <c r="BP1704" t="s">
        <v>198</v>
      </c>
      <c r="BQ1704">
        <v>-1.8416629728328995</v>
      </c>
    </row>
    <row r="1705" spans="1:69" hidden="1" x14ac:dyDescent="0.25">
      <c r="A1705"/>
      <c r="B1705" t="s">
        <v>3024</v>
      </c>
      <c r="C1705" t="s">
        <v>3025</v>
      </c>
      <c r="D1705" t="s">
        <v>198</v>
      </c>
      <c r="E1705" t="s">
        <v>198</v>
      </c>
      <c r="F1705" t="s">
        <v>198</v>
      </c>
      <c r="G1705" t="s">
        <v>3026</v>
      </c>
      <c r="H1705">
        <v>216.64400000000001</v>
      </c>
      <c r="I1705">
        <v>6.2</v>
      </c>
      <c r="J1705">
        <v>1990</v>
      </c>
      <c r="K1705">
        <v>0.35175879396984899</v>
      </c>
      <c r="L1705">
        <v>9</v>
      </c>
      <c r="M1705">
        <v>1</v>
      </c>
      <c r="N1705">
        <v>1</v>
      </c>
      <c r="O1705">
        <v>0</v>
      </c>
      <c r="P1705">
        <v>1</v>
      </c>
      <c r="Q1705" t="s">
        <v>198</v>
      </c>
      <c r="R1705">
        <v>4.2000000000000003E-2</v>
      </c>
      <c r="S1705">
        <v>20.807909011840799</v>
      </c>
      <c r="T1705" s="8">
        <f t="shared" si="338"/>
        <v>0.8630581690947825</v>
      </c>
      <c r="U1705" s="8">
        <f t="shared" si="339"/>
        <v>0.43205703632086673</v>
      </c>
      <c r="V1705" s="7">
        <f t="shared" si="340"/>
        <v>2.3600633440920725E-3</v>
      </c>
      <c r="W1705" t="str">
        <f t="shared" si="341"/>
        <v>n.s.</v>
      </c>
      <c r="X1705" t="str">
        <f t="shared" si="342"/>
        <v>n.s.</v>
      </c>
      <c r="Y1705" t="str">
        <f t="shared" si="343"/>
        <v>n.s.</v>
      </c>
      <c r="Z1705" t="str">
        <f t="shared" si="344"/>
        <v>n.s.</v>
      </c>
      <c r="AA1705">
        <f t="shared" si="345"/>
        <v>4</v>
      </c>
      <c r="AB1705">
        <v>0.88565879108127821</v>
      </c>
      <c r="AC1705">
        <v>0.709595625974208</v>
      </c>
      <c r="AD1705">
        <v>0.33096541921979222</v>
      </c>
      <c r="AE1705" t="s">
        <v>198</v>
      </c>
      <c r="AF1705" t="s">
        <v>198</v>
      </c>
      <c r="AG1705">
        <v>1.5260128401038517</v>
      </c>
      <c r="AH1705">
        <f t="shared" si="346"/>
        <v>4</v>
      </c>
      <c r="AI1705">
        <v>0.64524051264526527</v>
      </c>
      <c r="AJ1705">
        <v>0.39396527566024264</v>
      </c>
      <c r="AK1705">
        <v>0.21536797220347947</v>
      </c>
      <c r="AL1705" t="s">
        <v>198</v>
      </c>
      <c r="AM1705" t="s">
        <v>198</v>
      </c>
      <c r="AN1705">
        <v>1.4819685073978306</v>
      </c>
      <c r="AO1705">
        <f t="shared" si="347"/>
        <v>4</v>
      </c>
      <c r="AP1705">
        <v>1.5640000000000001</v>
      </c>
      <c r="AQ1705">
        <v>1.3140000000000001</v>
      </c>
      <c r="AR1705">
        <v>1.161</v>
      </c>
      <c r="AS1705" t="s">
        <v>198</v>
      </c>
      <c r="AT1705" t="s">
        <v>198</v>
      </c>
      <c r="AU1705">
        <v>0.35799999999999998</v>
      </c>
      <c r="AV1705" t="s">
        <v>198</v>
      </c>
      <c r="AW1705" t="s">
        <v>198</v>
      </c>
      <c r="AX1705" t="s">
        <v>1272</v>
      </c>
      <c r="BL1705" t="str">
        <f t="shared" si="348"/>
        <v/>
      </c>
      <c r="BM1705" t="str">
        <f t="shared" si="349"/>
        <v/>
      </c>
      <c r="BN1705">
        <f t="shared" si="350"/>
        <v>1.4819685073978306</v>
      </c>
      <c r="BO1705" t="s">
        <v>198</v>
      </c>
      <c r="BP1705" t="s">
        <v>198</v>
      </c>
      <c r="BQ1705">
        <v>-1.4819685073978306</v>
      </c>
    </row>
    <row r="1706" spans="1:69" hidden="1" x14ac:dyDescent="0.25">
      <c r="A1706"/>
      <c r="B1706" t="s">
        <v>3027</v>
      </c>
      <c r="C1706" t="s">
        <v>3093</v>
      </c>
      <c r="D1706" t="s">
        <v>198</v>
      </c>
      <c r="E1706" t="s">
        <v>198</v>
      </c>
      <c r="F1706" t="s">
        <v>198</v>
      </c>
      <c r="G1706" t="s">
        <v>463</v>
      </c>
      <c r="H1706">
        <v>83.24</v>
      </c>
      <c r="I1706">
        <v>7.5</v>
      </c>
      <c r="J1706">
        <v>756</v>
      </c>
      <c r="K1706">
        <v>1.5873015873015901</v>
      </c>
      <c r="L1706">
        <v>1</v>
      </c>
      <c r="M1706">
        <v>1</v>
      </c>
      <c r="N1706">
        <v>1</v>
      </c>
      <c r="O1706">
        <v>0</v>
      </c>
      <c r="P1706">
        <v>1</v>
      </c>
      <c r="Q1706" t="s">
        <v>198</v>
      </c>
      <c r="R1706">
        <v>4.7E-2</v>
      </c>
      <c r="S1706">
        <v>2.5812542438507098</v>
      </c>
      <c r="T1706" s="8">
        <f t="shared" si="338"/>
        <v>0.41162510585415535</v>
      </c>
      <c r="U1706" s="8">
        <f t="shared" si="339"/>
        <v>0</v>
      </c>
      <c r="V1706" s="7" t="str">
        <f t="shared" si="340"/>
        <v/>
      </c>
      <c r="W1706" t="str">
        <f t="shared" si="341"/>
        <v>n.s.</v>
      </c>
      <c r="X1706" t="str">
        <f t="shared" si="342"/>
        <v>n.s.</v>
      </c>
      <c r="Y1706" t="str">
        <f t="shared" si="343"/>
        <v>n.s.</v>
      </c>
      <c r="Z1706" t="str">
        <f t="shared" si="344"/>
        <v>n.s.</v>
      </c>
      <c r="AA1706">
        <f t="shared" si="345"/>
        <v>1</v>
      </c>
      <c r="AB1706">
        <v>0.41162510585415535</v>
      </c>
      <c r="AC1706" t="s">
        <v>198</v>
      </c>
      <c r="AD1706" t="s">
        <v>198</v>
      </c>
      <c r="AE1706" t="s">
        <v>198</v>
      </c>
      <c r="AF1706" t="s">
        <v>198</v>
      </c>
      <c r="AG1706" t="s">
        <v>198</v>
      </c>
      <c r="AH1706">
        <f t="shared" si="346"/>
        <v>1</v>
      </c>
      <c r="AI1706">
        <v>0.17120682741814242</v>
      </c>
      <c r="AJ1706" t="s">
        <v>198</v>
      </c>
      <c r="AK1706" t="s">
        <v>198</v>
      </c>
      <c r="AL1706" t="s">
        <v>198</v>
      </c>
      <c r="AM1706" t="s">
        <v>198</v>
      </c>
      <c r="AN1706" t="s">
        <v>198</v>
      </c>
      <c r="AO1706">
        <f t="shared" si="347"/>
        <v>1</v>
      </c>
      <c r="AP1706">
        <v>1.1259999999999999</v>
      </c>
      <c r="AQ1706" t="s">
        <v>198</v>
      </c>
      <c r="AR1706" t="s">
        <v>198</v>
      </c>
      <c r="AS1706" t="s">
        <v>198</v>
      </c>
      <c r="AT1706" t="s">
        <v>198</v>
      </c>
      <c r="AU1706" t="s">
        <v>198</v>
      </c>
      <c r="AV1706" t="s">
        <v>198</v>
      </c>
      <c r="AW1706" t="s">
        <v>198</v>
      </c>
      <c r="AX1706" t="s">
        <v>198</v>
      </c>
      <c r="BL1706" t="str">
        <f t="shared" si="348"/>
        <v/>
      </c>
      <c r="BM1706" t="str">
        <f t="shared" si="349"/>
        <v/>
      </c>
      <c r="BN1706" t="str">
        <f t="shared" si="350"/>
        <v/>
      </c>
      <c r="BO1706" t="s">
        <v>198</v>
      </c>
      <c r="BP1706" t="s">
        <v>198</v>
      </c>
      <c r="BQ1706" t="s">
        <v>198</v>
      </c>
    </row>
    <row r="1707" spans="1:69" hidden="1" x14ac:dyDescent="0.25">
      <c r="A1707"/>
      <c r="B1707" t="s">
        <v>3094</v>
      </c>
      <c r="C1707" t="s">
        <v>3095</v>
      </c>
      <c r="D1707" t="s">
        <v>198</v>
      </c>
      <c r="E1707" t="s">
        <v>198</v>
      </c>
      <c r="F1707" t="s">
        <v>198</v>
      </c>
      <c r="G1707" t="s">
        <v>3096</v>
      </c>
      <c r="H1707">
        <v>518.702</v>
      </c>
      <c r="I1707">
        <v>5.68</v>
      </c>
      <c r="J1707">
        <v>4551</v>
      </c>
      <c r="K1707">
        <v>0.17578554163919999</v>
      </c>
      <c r="L1707">
        <v>5</v>
      </c>
      <c r="M1707">
        <v>1</v>
      </c>
      <c r="N1707">
        <v>1</v>
      </c>
      <c r="O1707">
        <v>0</v>
      </c>
      <c r="P1707">
        <v>1</v>
      </c>
      <c r="Q1707" t="s">
        <v>198</v>
      </c>
      <c r="R1707">
        <v>1.6E-2</v>
      </c>
      <c r="S1707">
        <v>10.881040573120099</v>
      </c>
      <c r="T1707" s="8">
        <f t="shared" si="338"/>
        <v>0.47096950008265914</v>
      </c>
      <c r="U1707" s="8">
        <f t="shared" si="339"/>
        <v>0.27690980754868505</v>
      </c>
      <c r="V1707" s="7">
        <f t="shared" si="340"/>
        <v>5.8187454575344575E-3</v>
      </c>
      <c r="W1707" t="str">
        <f t="shared" si="341"/>
        <v>n.s.</v>
      </c>
      <c r="X1707" t="str">
        <f t="shared" si="342"/>
        <v>n.s.</v>
      </c>
      <c r="Y1707" t="str">
        <f t="shared" si="343"/>
        <v>n.s.</v>
      </c>
      <c r="Z1707" t="str">
        <f t="shared" si="344"/>
        <v>n.s.</v>
      </c>
      <c r="AA1707">
        <f t="shared" si="345"/>
        <v>4</v>
      </c>
      <c r="AB1707">
        <v>0.81766581402916372</v>
      </c>
      <c r="AC1707">
        <v>0.6317760926073217</v>
      </c>
      <c r="AD1707" t="s">
        <v>198</v>
      </c>
      <c r="AE1707" t="s">
        <v>198</v>
      </c>
      <c r="AF1707">
        <v>0.3434707136006373</v>
      </c>
      <c r="AG1707">
        <v>9.0965380093513792E-2</v>
      </c>
      <c r="AH1707">
        <f t="shared" si="346"/>
        <v>4</v>
      </c>
      <c r="AI1707">
        <v>0.57724753559315078</v>
      </c>
      <c r="AJ1707">
        <v>0.31614574229335635</v>
      </c>
      <c r="AK1707" t="s">
        <v>198</v>
      </c>
      <c r="AL1707" t="s">
        <v>198</v>
      </c>
      <c r="AM1707">
        <v>0.14560532224689929</v>
      </c>
      <c r="AN1707">
        <v>4.6921047387492573E-2</v>
      </c>
      <c r="AO1707">
        <f t="shared" si="347"/>
        <v>4</v>
      </c>
      <c r="AP1707">
        <v>1.492</v>
      </c>
      <c r="AQ1707">
        <v>1.2450000000000001</v>
      </c>
      <c r="AR1707" t="s">
        <v>198</v>
      </c>
      <c r="AS1707" t="s">
        <v>198</v>
      </c>
      <c r="AT1707">
        <v>0.90400000000000003</v>
      </c>
      <c r="AU1707">
        <v>0.96799999999999997</v>
      </c>
      <c r="AV1707" t="s">
        <v>1215</v>
      </c>
      <c r="AW1707" t="s">
        <v>198</v>
      </c>
      <c r="AX1707" t="s">
        <v>1258</v>
      </c>
      <c r="BL1707" t="str">
        <f t="shared" si="348"/>
        <v/>
      </c>
      <c r="BM1707">
        <f t="shared" si="349"/>
        <v>0.14560532224689929</v>
      </c>
      <c r="BN1707">
        <f t="shared" si="350"/>
        <v>4.6921047387492573E-2</v>
      </c>
      <c r="BO1707" t="s">
        <v>198</v>
      </c>
      <c r="BP1707">
        <v>-0.14560532224689929</v>
      </c>
      <c r="BQ1707">
        <v>-4.6921047387492573E-2</v>
      </c>
    </row>
    <row r="1708" spans="1:69" hidden="1" x14ac:dyDescent="0.25">
      <c r="A1708"/>
      <c r="B1708" t="s">
        <v>3097</v>
      </c>
      <c r="C1708" t="s">
        <v>3098</v>
      </c>
      <c r="D1708" t="s">
        <v>198</v>
      </c>
      <c r="E1708" t="s">
        <v>198</v>
      </c>
      <c r="F1708" t="s">
        <v>198</v>
      </c>
      <c r="G1708" t="s">
        <v>3099</v>
      </c>
      <c r="H1708">
        <v>9.468</v>
      </c>
      <c r="I1708">
        <v>8.91</v>
      </c>
      <c r="J1708">
        <v>91</v>
      </c>
      <c r="K1708">
        <v>16.4835164835165</v>
      </c>
      <c r="L1708">
        <v>1</v>
      </c>
      <c r="M1708">
        <v>1</v>
      </c>
      <c r="N1708">
        <v>1</v>
      </c>
      <c r="O1708">
        <v>0</v>
      </c>
      <c r="P1708">
        <v>1</v>
      </c>
      <c r="Q1708" t="s">
        <v>198</v>
      </c>
      <c r="R1708">
        <v>0.46800000000000003</v>
      </c>
      <c r="S1708">
        <v>2.4001400470733598</v>
      </c>
      <c r="T1708" s="8">
        <f t="shared" si="338"/>
        <v>-6.2422257231899847</v>
      </c>
      <c r="U1708" s="8">
        <f t="shared" si="339"/>
        <v>0</v>
      </c>
      <c r="V1708" s="7" t="str">
        <f t="shared" si="340"/>
        <v/>
      </c>
      <c r="W1708" t="str">
        <f t="shared" si="341"/>
        <v>n.s.</v>
      </c>
      <c r="X1708" t="str">
        <f t="shared" si="342"/>
        <v>n.s.</v>
      </c>
      <c r="Y1708" t="str">
        <f t="shared" si="343"/>
        <v>n.s.</v>
      </c>
      <c r="Z1708" t="str">
        <f t="shared" si="344"/>
        <v>n.s.</v>
      </c>
      <c r="AA1708">
        <f t="shared" si="345"/>
        <v>1</v>
      </c>
      <c r="AB1708" t="s">
        <v>198</v>
      </c>
      <c r="AC1708" t="s">
        <v>198</v>
      </c>
      <c r="AD1708" t="s">
        <v>198</v>
      </c>
      <c r="AE1708">
        <v>-6.2422257231899847</v>
      </c>
      <c r="AF1708" t="s">
        <v>198</v>
      </c>
      <c r="AG1708" t="s">
        <v>198</v>
      </c>
      <c r="AH1708">
        <f t="shared" si="346"/>
        <v>1</v>
      </c>
      <c r="AI1708" t="s">
        <v>198</v>
      </c>
      <c r="AJ1708" t="s">
        <v>198</v>
      </c>
      <c r="AK1708" t="s">
        <v>198</v>
      </c>
      <c r="AL1708">
        <v>-6.6438561897747253</v>
      </c>
      <c r="AM1708" t="s">
        <v>198</v>
      </c>
      <c r="AN1708" t="s">
        <v>198</v>
      </c>
      <c r="AO1708">
        <f t="shared" si="347"/>
        <v>1</v>
      </c>
      <c r="AP1708" t="s">
        <v>198</v>
      </c>
      <c r="AQ1708" t="s">
        <v>198</v>
      </c>
      <c r="AR1708" t="s">
        <v>198</v>
      </c>
      <c r="AS1708">
        <v>100</v>
      </c>
      <c r="AT1708" t="s">
        <v>198</v>
      </c>
      <c r="AU1708" t="s">
        <v>198</v>
      </c>
      <c r="AV1708" t="s">
        <v>198</v>
      </c>
      <c r="AW1708" t="s">
        <v>198</v>
      </c>
      <c r="AX1708" t="s">
        <v>198</v>
      </c>
      <c r="BL1708">
        <f t="shared" si="348"/>
        <v>-6.6438561897747253</v>
      </c>
      <c r="BM1708" t="str">
        <f t="shared" si="349"/>
        <v/>
      </c>
      <c r="BN1708" t="str">
        <f t="shared" si="350"/>
        <v/>
      </c>
      <c r="BO1708">
        <v>6.6438561897747253</v>
      </c>
      <c r="BP1708" t="s">
        <v>198</v>
      </c>
      <c r="BQ1708" t="s">
        <v>198</v>
      </c>
    </row>
    <row r="1709" spans="1:69" hidden="1" x14ac:dyDescent="0.25">
      <c r="A1709"/>
      <c r="B1709" t="s">
        <v>3100</v>
      </c>
      <c r="C1709" t="s">
        <v>3101</v>
      </c>
      <c r="D1709" t="s">
        <v>198</v>
      </c>
      <c r="E1709" t="s">
        <v>198</v>
      </c>
      <c r="F1709" t="s">
        <v>198</v>
      </c>
      <c r="G1709" t="s">
        <v>198</v>
      </c>
      <c r="H1709">
        <v>23.11</v>
      </c>
      <c r="I1709">
        <v>7.49</v>
      </c>
      <c r="J1709">
        <v>206</v>
      </c>
      <c r="K1709">
        <v>6.3106796116504897</v>
      </c>
      <c r="L1709">
        <v>2</v>
      </c>
      <c r="M1709">
        <v>1</v>
      </c>
      <c r="N1709">
        <v>1</v>
      </c>
      <c r="O1709">
        <v>0</v>
      </c>
      <c r="P1709">
        <v>1</v>
      </c>
      <c r="Q1709" t="s">
        <v>198</v>
      </c>
      <c r="R1709">
        <v>0.14499999999999999</v>
      </c>
      <c r="S1709">
        <v>4.3269143104553196</v>
      </c>
      <c r="T1709" s="8">
        <f t="shared" si="338"/>
        <v>2.8950745244156089</v>
      </c>
      <c r="U1709" s="8">
        <f t="shared" si="339"/>
        <v>2.3143788412133417</v>
      </c>
      <c r="V1709" s="7">
        <f t="shared" si="340"/>
        <v>3.7847342193927665E-2</v>
      </c>
      <c r="W1709" t="str">
        <f t="shared" si="341"/>
        <v>n.s.</v>
      </c>
      <c r="X1709" t="str">
        <f t="shared" si="342"/>
        <v>n.s.</v>
      </c>
      <c r="Y1709" t="str">
        <f t="shared" si="343"/>
        <v>n.s.</v>
      </c>
      <c r="Z1709" t="str">
        <f t="shared" si="344"/>
        <v>n.s.</v>
      </c>
      <c r="AA1709">
        <f t="shared" si="345"/>
        <v>2</v>
      </c>
      <c r="AB1709">
        <v>0.58069568320226717</v>
      </c>
      <c r="AC1709" t="s">
        <v>198</v>
      </c>
      <c r="AD1709" t="s">
        <v>198</v>
      </c>
      <c r="AE1709" t="s">
        <v>198</v>
      </c>
      <c r="AF1709">
        <v>5.2094533656289501</v>
      </c>
      <c r="AG1709" t="s">
        <v>198</v>
      </c>
      <c r="AH1709">
        <f t="shared" si="346"/>
        <v>2</v>
      </c>
      <c r="AI1709">
        <v>0.34027740476625429</v>
      </c>
      <c r="AJ1709" t="s">
        <v>198</v>
      </c>
      <c r="AK1709" t="s">
        <v>198</v>
      </c>
      <c r="AL1709" t="s">
        <v>198</v>
      </c>
      <c r="AM1709">
        <v>5.0115879742752121</v>
      </c>
      <c r="AN1709" t="s">
        <v>198</v>
      </c>
      <c r="AO1709">
        <f t="shared" si="347"/>
        <v>2</v>
      </c>
      <c r="AP1709">
        <v>1.266</v>
      </c>
      <c r="AQ1709" t="s">
        <v>198</v>
      </c>
      <c r="AR1709" t="s">
        <v>198</v>
      </c>
      <c r="AS1709" t="s">
        <v>198</v>
      </c>
      <c r="AT1709">
        <v>3.1E-2</v>
      </c>
      <c r="AU1709" t="s">
        <v>198</v>
      </c>
      <c r="AV1709" t="s">
        <v>198</v>
      </c>
      <c r="AW1709" t="s">
        <v>198</v>
      </c>
      <c r="AX1709" t="s">
        <v>198</v>
      </c>
      <c r="BL1709" t="str">
        <f t="shared" si="348"/>
        <v/>
      </c>
      <c r="BM1709">
        <f t="shared" si="349"/>
        <v>5.0115879742752121</v>
      </c>
      <c r="BN1709" t="str">
        <f t="shared" si="350"/>
        <v/>
      </c>
      <c r="BO1709" t="s">
        <v>198</v>
      </c>
      <c r="BP1709">
        <v>-5.0115879742752121</v>
      </c>
      <c r="BQ1709" t="s">
        <v>198</v>
      </c>
    </row>
    <row r="1710" spans="1:69" hidden="1" x14ac:dyDescent="0.25">
      <c r="A1710"/>
      <c r="B1710" t="s">
        <v>3102</v>
      </c>
      <c r="C1710" t="s">
        <v>3103</v>
      </c>
      <c r="D1710" t="s">
        <v>198</v>
      </c>
      <c r="E1710" t="s">
        <v>198</v>
      </c>
      <c r="F1710" t="s">
        <v>198</v>
      </c>
      <c r="G1710" t="s">
        <v>198</v>
      </c>
      <c r="H1710">
        <v>27.72</v>
      </c>
      <c r="I1710">
        <v>9.58</v>
      </c>
      <c r="J1710">
        <v>256</v>
      </c>
      <c r="K1710">
        <v>5.859375</v>
      </c>
      <c r="L1710">
        <v>2</v>
      </c>
      <c r="M1710">
        <v>2</v>
      </c>
      <c r="N1710">
        <v>2</v>
      </c>
      <c r="O1710">
        <v>0</v>
      </c>
      <c r="P1710">
        <v>1</v>
      </c>
      <c r="Q1710" t="s">
        <v>198</v>
      </c>
      <c r="R1710">
        <v>0.33400000000000002</v>
      </c>
      <c r="S1710">
        <v>1.7857069969177199</v>
      </c>
      <c r="T1710" s="8">
        <f t="shared" si="338"/>
        <v>1.0177764403048855</v>
      </c>
      <c r="U1710" s="8">
        <f t="shared" si="339"/>
        <v>0.29707026013778859</v>
      </c>
      <c r="V1710" s="7">
        <f t="shared" si="340"/>
        <v>3.4520992581109876E-4</v>
      </c>
      <c r="W1710" t="str">
        <f t="shared" si="341"/>
        <v>n.s.</v>
      </c>
      <c r="X1710" t="str">
        <f t="shared" si="342"/>
        <v>n.s.</v>
      </c>
      <c r="Y1710" t="str">
        <f t="shared" si="343"/>
        <v>n.s.</v>
      </c>
      <c r="Z1710" t="str">
        <f t="shared" si="344"/>
        <v>n.s.</v>
      </c>
      <c r="AA1710">
        <f t="shared" si="345"/>
        <v>2</v>
      </c>
      <c r="AB1710" t="s">
        <v>198</v>
      </c>
      <c r="AC1710" t="s">
        <v>198</v>
      </c>
      <c r="AD1710" t="s">
        <v>198</v>
      </c>
      <c r="AE1710">
        <v>1.314846700442674</v>
      </c>
      <c r="AF1710">
        <v>0.72070618016709687</v>
      </c>
      <c r="AG1710" t="s">
        <v>198</v>
      </c>
      <c r="AH1710">
        <f t="shared" si="346"/>
        <v>2</v>
      </c>
      <c r="AI1710" t="s">
        <v>198</v>
      </c>
      <c r="AJ1710" t="s">
        <v>198</v>
      </c>
      <c r="AK1710" t="s">
        <v>198</v>
      </c>
      <c r="AL1710">
        <v>0.91321623385793349</v>
      </c>
      <c r="AM1710">
        <v>0.52284078881335883</v>
      </c>
      <c r="AN1710" t="s">
        <v>198</v>
      </c>
      <c r="AO1710">
        <f t="shared" si="347"/>
        <v>2</v>
      </c>
      <c r="AP1710" t="s">
        <v>198</v>
      </c>
      <c r="AQ1710" t="s">
        <v>198</v>
      </c>
      <c r="AR1710" t="s">
        <v>198</v>
      </c>
      <c r="AS1710">
        <v>0.53100000000000003</v>
      </c>
      <c r="AT1710">
        <v>0.69599999999999995</v>
      </c>
      <c r="AU1710" t="s">
        <v>198</v>
      </c>
      <c r="AV1710" t="s">
        <v>198</v>
      </c>
      <c r="AW1710" t="s">
        <v>198</v>
      </c>
      <c r="AX1710" t="s">
        <v>198</v>
      </c>
      <c r="BL1710">
        <f t="shared" si="348"/>
        <v>0.91321623385793349</v>
      </c>
      <c r="BM1710">
        <f t="shared" si="349"/>
        <v>0.52284078881335883</v>
      </c>
      <c r="BN1710" t="str">
        <f t="shared" si="350"/>
        <v/>
      </c>
      <c r="BO1710">
        <v>-0.91321623385793349</v>
      </c>
      <c r="BP1710">
        <v>-0.52284078881335883</v>
      </c>
      <c r="BQ1710" t="s">
        <v>198</v>
      </c>
    </row>
    <row r="1711" spans="1:69" x14ac:dyDescent="0.25">
      <c r="B1711" t="s">
        <v>3104</v>
      </c>
      <c r="C1711" t="s">
        <v>3105</v>
      </c>
      <c r="D1711" t="s">
        <v>198</v>
      </c>
      <c r="E1711" t="s">
        <v>198</v>
      </c>
      <c r="F1711" t="s">
        <v>198</v>
      </c>
      <c r="G1711" t="s">
        <v>3106</v>
      </c>
      <c r="H1711">
        <v>268.91300000000001</v>
      </c>
      <c r="I1711">
        <v>6.05</v>
      </c>
      <c r="J1711">
        <v>2402</v>
      </c>
      <c r="K1711">
        <v>0.29142381348875901</v>
      </c>
      <c r="L1711">
        <v>12</v>
      </c>
      <c r="M1711">
        <v>1</v>
      </c>
      <c r="N1711">
        <v>1</v>
      </c>
      <c r="O1711">
        <v>0</v>
      </c>
      <c r="P1711">
        <v>1</v>
      </c>
      <c r="Q1711" t="s">
        <v>198</v>
      </c>
      <c r="R1711">
        <v>3.4000000000000002E-2</v>
      </c>
      <c r="S1711">
        <v>10.8944888114929</v>
      </c>
      <c r="T1711" s="8">
        <f t="shared" si="338"/>
        <v>0.70557116374539763</v>
      </c>
      <c r="U1711" s="8">
        <f t="shared" si="339"/>
        <v>0.39450373611050499</v>
      </c>
      <c r="V1711" s="7">
        <f t="shared" si="340"/>
        <v>2.5215252600758698E-3</v>
      </c>
      <c r="W1711" t="str">
        <f t="shared" si="341"/>
        <v>REGULATED</v>
      </c>
      <c r="X1711" t="str">
        <f t="shared" si="342"/>
        <v>n.s.</v>
      </c>
      <c r="Y1711" t="str">
        <f t="shared" si="343"/>
        <v>REGULATED</v>
      </c>
      <c r="Z1711" t="str">
        <f t="shared" si="344"/>
        <v>n.s.</v>
      </c>
      <c r="AA1711">
        <f t="shared" si="345"/>
        <v>6</v>
      </c>
      <c r="AB1711">
        <v>0.79623443349765255</v>
      </c>
      <c r="AC1711">
        <v>0.83567537435378303</v>
      </c>
      <c r="AD1711">
        <v>0.48854954492814184</v>
      </c>
      <c r="AE1711">
        <v>1.4278355369321345</v>
      </c>
      <c r="AF1711">
        <v>0.53794083295135975</v>
      </c>
      <c r="AG1711">
        <v>0.14719125980931447</v>
      </c>
      <c r="AH1711">
        <f t="shared" si="346"/>
        <v>6</v>
      </c>
      <c r="AI1711">
        <v>0.55581615506163962</v>
      </c>
      <c r="AJ1711">
        <v>0.52004502403981767</v>
      </c>
      <c r="AK1711">
        <v>0.37295209791182909</v>
      </c>
      <c r="AL1711">
        <v>1.0262050703473939</v>
      </c>
      <c r="AM1711">
        <v>0.34007544159762171</v>
      </c>
      <c r="AN1711">
        <v>0.10314692710329325</v>
      </c>
      <c r="AO1711">
        <f t="shared" si="347"/>
        <v>6</v>
      </c>
      <c r="AP1711">
        <v>1.47</v>
      </c>
      <c r="AQ1711">
        <v>1.4339999999999999</v>
      </c>
      <c r="AR1711">
        <v>1.2949999999999999</v>
      </c>
      <c r="AS1711">
        <v>0.49099999999999999</v>
      </c>
      <c r="AT1711">
        <v>0.79</v>
      </c>
      <c r="AU1711">
        <v>0.93100000000000005</v>
      </c>
      <c r="AV1711" t="s">
        <v>198</v>
      </c>
      <c r="AW1711" t="s">
        <v>1254</v>
      </c>
      <c r="AX1711" t="s">
        <v>198</v>
      </c>
      <c r="BL1711">
        <f t="shared" si="348"/>
        <v>1.0262050703473939</v>
      </c>
      <c r="BM1711">
        <f t="shared" si="349"/>
        <v>0.34007544159762171</v>
      </c>
      <c r="BN1711">
        <f t="shared" si="350"/>
        <v>0.10314692710329325</v>
      </c>
      <c r="BO1711">
        <v>-1.0262050703473939</v>
      </c>
      <c r="BP1711">
        <v>-0.34007544159762171</v>
      </c>
      <c r="BQ1711">
        <v>-0.10314692710329325</v>
      </c>
    </row>
    <row r="1712" spans="1:69" hidden="1" x14ac:dyDescent="0.25">
      <c r="A1712"/>
      <c r="B1712" t="s">
        <v>3107</v>
      </c>
      <c r="C1712" t="s">
        <v>3108</v>
      </c>
      <c r="D1712" t="s">
        <v>198</v>
      </c>
      <c r="E1712" t="s">
        <v>198</v>
      </c>
      <c r="F1712" t="s">
        <v>198</v>
      </c>
      <c r="G1712" t="s">
        <v>3085</v>
      </c>
      <c r="H1712">
        <v>24.675999999999998</v>
      </c>
      <c r="I1712">
        <v>7.21</v>
      </c>
      <c r="J1712">
        <v>229</v>
      </c>
      <c r="K1712">
        <v>6.1135371179039302</v>
      </c>
      <c r="L1712">
        <v>1</v>
      </c>
      <c r="M1712">
        <v>1</v>
      </c>
      <c r="N1712">
        <v>1</v>
      </c>
      <c r="O1712">
        <v>0</v>
      </c>
      <c r="P1712">
        <v>1</v>
      </c>
      <c r="Q1712" t="s">
        <v>198</v>
      </c>
      <c r="R1712">
        <v>0.29199999999999998</v>
      </c>
      <c r="S1712">
        <v>2.2859270572662398</v>
      </c>
      <c r="T1712" s="8">
        <f t="shared" si="338"/>
        <v>-6.2422257231899847</v>
      </c>
      <c r="U1712" s="8">
        <f t="shared" si="339"/>
        <v>0</v>
      </c>
      <c r="V1712" s="7" t="str">
        <f t="shared" si="340"/>
        <v/>
      </c>
      <c r="W1712" t="str">
        <f t="shared" si="341"/>
        <v>n.s.</v>
      </c>
      <c r="X1712" t="str">
        <f t="shared" si="342"/>
        <v>n.s.</v>
      </c>
      <c r="Y1712" t="str">
        <f t="shared" si="343"/>
        <v>n.s.</v>
      </c>
      <c r="Z1712" t="str">
        <f t="shared" si="344"/>
        <v>n.s.</v>
      </c>
      <c r="AA1712">
        <f t="shared" si="345"/>
        <v>1</v>
      </c>
      <c r="AB1712" t="s">
        <v>198</v>
      </c>
      <c r="AC1712" t="s">
        <v>198</v>
      </c>
      <c r="AD1712" t="s">
        <v>198</v>
      </c>
      <c r="AE1712">
        <v>-6.2422257231899847</v>
      </c>
      <c r="AF1712" t="s">
        <v>198</v>
      </c>
      <c r="AG1712" t="s">
        <v>198</v>
      </c>
      <c r="AH1712">
        <f t="shared" si="346"/>
        <v>1</v>
      </c>
      <c r="AI1712" t="s">
        <v>198</v>
      </c>
      <c r="AJ1712" t="s">
        <v>198</v>
      </c>
      <c r="AK1712" t="s">
        <v>198</v>
      </c>
      <c r="AL1712">
        <v>-6.6438561897747253</v>
      </c>
      <c r="AM1712" t="s">
        <v>198</v>
      </c>
      <c r="AN1712" t="s">
        <v>198</v>
      </c>
      <c r="AO1712">
        <f t="shared" si="347"/>
        <v>1</v>
      </c>
      <c r="AP1712" t="s">
        <v>198</v>
      </c>
      <c r="AQ1712" t="s">
        <v>198</v>
      </c>
      <c r="AR1712" t="s">
        <v>198</v>
      </c>
      <c r="AS1712">
        <v>100</v>
      </c>
      <c r="AT1712" t="s">
        <v>198</v>
      </c>
      <c r="AU1712" t="s">
        <v>198</v>
      </c>
      <c r="AV1712" t="s">
        <v>198</v>
      </c>
      <c r="AW1712" t="s">
        <v>1254</v>
      </c>
      <c r="AX1712" t="s">
        <v>198</v>
      </c>
      <c r="BL1712">
        <f t="shared" si="348"/>
        <v>-6.6438561897747253</v>
      </c>
      <c r="BM1712" t="str">
        <f t="shared" si="349"/>
        <v/>
      </c>
      <c r="BN1712" t="str">
        <f t="shared" si="350"/>
        <v/>
      </c>
      <c r="BO1712">
        <v>6.6438561897747253</v>
      </c>
      <c r="BP1712" t="s">
        <v>198</v>
      </c>
      <c r="BQ1712" t="s">
        <v>198</v>
      </c>
    </row>
    <row r="1713" spans="1:69" hidden="1" x14ac:dyDescent="0.25">
      <c r="A1713"/>
      <c r="B1713" t="s">
        <v>3109</v>
      </c>
      <c r="C1713" t="s">
        <v>3110</v>
      </c>
      <c r="D1713" t="s">
        <v>198</v>
      </c>
      <c r="E1713" t="s">
        <v>198</v>
      </c>
      <c r="F1713" t="s">
        <v>198</v>
      </c>
      <c r="G1713" t="s">
        <v>198</v>
      </c>
      <c r="H1713">
        <v>32.076000000000001</v>
      </c>
      <c r="I1713">
        <v>9.35</v>
      </c>
      <c r="J1713">
        <v>287</v>
      </c>
      <c r="K1713">
        <v>3.1358885017421598</v>
      </c>
      <c r="L1713">
        <v>1</v>
      </c>
      <c r="M1713">
        <v>1</v>
      </c>
      <c r="N1713">
        <v>1</v>
      </c>
      <c r="O1713">
        <v>0</v>
      </c>
      <c r="P1713">
        <v>1</v>
      </c>
      <c r="Q1713" t="s">
        <v>198</v>
      </c>
      <c r="R1713">
        <v>0.13600000000000001</v>
      </c>
      <c r="S1713">
        <v>2.1736905574798602</v>
      </c>
      <c r="T1713" s="8">
        <f t="shared" si="338"/>
        <v>-0.58581465382728071</v>
      </c>
      <c r="U1713" s="8">
        <f t="shared" si="339"/>
        <v>0</v>
      </c>
      <c r="V1713" s="7" t="str">
        <f t="shared" si="340"/>
        <v/>
      </c>
      <c r="W1713" t="str">
        <f t="shared" si="341"/>
        <v>n.s.</v>
      </c>
      <c r="X1713" t="str">
        <f t="shared" si="342"/>
        <v>n.s.</v>
      </c>
      <c r="Y1713" t="str">
        <f t="shared" si="343"/>
        <v>n.s.</v>
      </c>
      <c r="Z1713" t="str">
        <f t="shared" si="344"/>
        <v>n.s.</v>
      </c>
      <c r="AA1713">
        <f t="shared" si="345"/>
        <v>1</v>
      </c>
      <c r="AB1713">
        <v>-0.58581465382728071</v>
      </c>
      <c r="AC1713" t="s">
        <v>198</v>
      </c>
      <c r="AD1713" t="s">
        <v>198</v>
      </c>
      <c r="AE1713" t="s">
        <v>198</v>
      </c>
      <c r="AF1713" t="s">
        <v>198</v>
      </c>
      <c r="AG1713" t="s">
        <v>198</v>
      </c>
      <c r="AH1713">
        <f t="shared" si="346"/>
        <v>1</v>
      </c>
      <c r="AI1713">
        <v>-0.82623293226329364</v>
      </c>
      <c r="AJ1713" t="s">
        <v>198</v>
      </c>
      <c r="AK1713" t="s">
        <v>198</v>
      </c>
      <c r="AL1713" t="s">
        <v>198</v>
      </c>
      <c r="AM1713" t="s">
        <v>198</v>
      </c>
      <c r="AN1713" t="s">
        <v>198</v>
      </c>
      <c r="AO1713">
        <f t="shared" si="347"/>
        <v>1</v>
      </c>
      <c r="AP1713">
        <v>0.56399999999999995</v>
      </c>
      <c r="AQ1713" t="s">
        <v>198</v>
      </c>
      <c r="AR1713" t="s">
        <v>198</v>
      </c>
      <c r="AS1713" t="s">
        <v>198</v>
      </c>
      <c r="AT1713" t="s">
        <v>198</v>
      </c>
      <c r="AU1713" t="s">
        <v>198</v>
      </c>
      <c r="AV1713" t="s">
        <v>198</v>
      </c>
      <c r="AW1713" t="s">
        <v>1254</v>
      </c>
      <c r="AX1713" t="s">
        <v>198</v>
      </c>
      <c r="BL1713" t="str">
        <f t="shared" si="348"/>
        <v/>
      </c>
      <c r="BM1713" t="str">
        <f t="shared" si="349"/>
        <v/>
      </c>
      <c r="BN1713" t="str">
        <f t="shared" si="350"/>
        <v/>
      </c>
      <c r="BO1713" t="s">
        <v>198</v>
      </c>
      <c r="BP1713" t="s">
        <v>198</v>
      </c>
      <c r="BQ1713" t="s">
        <v>198</v>
      </c>
    </row>
    <row r="1714" spans="1:69" hidden="1" x14ac:dyDescent="0.25">
      <c r="A1714"/>
      <c r="B1714" t="s">
        <v>3111</v>
      </c>
      <c r="C1714" t="s">
        <v>3112</v>
      </c>
      <c r="D1714" t="s">
        <v>198</v>
      </c>
      <c r="E1714" t="s">
        <v>198</v>
      </c>
      <c r="F1714" t="s">
        <v>198</v>
      </c>
      <c r="G1714" t="s">
        <v>198</v>
      </c>
      <c r="H1714">
        <v>328.90300000000002</v>
      </c>
      <c r="I1714">
        <v>7.8</v>
      </c>
      <c r="J1714">
        <v>3106</v>
      </c>
      <c r="K1714">
        <v>0.93367675466838396</v>
      </c>
      <c r="L1714">
        <v>5</v>
      </c>
      <c r="M1714">
        <v>1</v>
      </c>
      <c r="N1714">
        <v>1</v>
      </c>
      <c r="O1714">
        <v>0</v>
      </c>
      <c r="P1714">
        <v>1</v>
      </c>
      <c r="Q1714" t="s">
        <v>198</v>
      </c>
      <c r="R1714">
        <v>2.7E-2</v>
      </c>
      <c r="S1714">
        <v>17.410440921783401</v>
      </c>
      <c r="T1714" s="8">
        <f t="shared" si="338"/>
        <v>-1.4323663819385353</v>
      </c>
      <c r="U1714" s="8">
        <f t="shared" si="339"/>
        <v>3.5284432555560059</v>
      </c>
      <c r="V1714" s="7">
        <f t="shared" si="340"/>
        <v>0.40959925670686115</v>
      </c>
      <c r="W1714" t="str">
        <f t="shared" si="341"/>
        <v>n.s.</v>
      </c>
      <c r="X1714" t="str">
        <f t="shared" si="342"/>
        <v>n.s.</v>
      </c>
      <c r="Y1714" t="str">
        <f t="shared" si="343"/>
        <v>n.s.</v>
      </c>
      <c r="Z1714" t="str">
        <f t="shared" si="344"/>
        <v>n.s.</v>
      </c>
      <c r="AA1714">
        <f t="shared" si="345"/>
        <v>3</v>
      </c>
      <c r="AB1714">
        <v>-6.4034379113387114</v>
      </c>
      <c r="AC1714">
        <v>0.67739870973311866</v>
      </c>
      <c r="AD1714" t="s">
        <v>198</v>
      </c>
      <c r="AE1714" t="s">
        <v>198</v>
      </c>
      <c r="AF1714">
        <v>1.428940055789987</v>
      </c>
      <c r="AG1714" t="s">
        <v>198</v>
      </c>
      <c r="AH1714">
        <f t="shared" si="346"/>
        <v>3</v>
      </c>
      <c r="AI1714">
        <v>-6.6438561897747244</v>
      </c>
      <c r="AJ1714">
        <v>0.36176835941915331</v>
      </c>
      <c r="AK1714" t="s">
        <v>198</v>
      </c>
      <c r="AL1714" t="s">
        <v>198</v>
      </c>
      <c r="AM1714">
        <v>1.2310746644362489</v>
      </c>
      <c r="AN1714" t="s">
        <v>198</v>
      </c>
      <c r="AO1714">
        <f t="shared" si="347"/>
        <v>3</v>
      </c>
      <c r="AP1714">
        <v>0.01</v>
      </c>
      <c r="AQ1714">
        <v>1.2849999999999999</v>
      </c>
      <c r="AR1714" t="s">
        <v>198</v>
      </c>
      <c r="AS1714" t="s">
        <v>198</v>
      </c>
      <c r="AT1714">
        <v>0.42599999999999999</v>
      </c>
      <c r="AU1714" t="s">
        <v>198</v>
      </c>
      <c r="AV1714" t="s">
        <v>198</v>
      </c>
      <c r="AW1714" t="s">
        <v>198</v>
      </c>
      <c r="AX1714" t="s">
        <v>198</v>
      </c>
      <c r="BL1714" t="str">
        <f t="shared" si="348"/>
        <v/>
      </c>
      <c r="BM1714">
        <f t="shared" si="349"/>
        <v>1.2310746644362489</v>
      </c>
      <c r="BN1714" t="str">
        <f t="shared" si="350"/>
        <v/>
      </c>
      <c r="BO1714" t="s">
        <v>198</v>
      </c>
      <c r="BP1714">
        <v>-1.2310746644362489</v>
      </c>
      <c r="BQ1714" t="s">
        <v>198</v>
      </c>
    </row>
    <row r="1715" spans="1:69" hidden="1" x14ac:dyDescent="0.25">
      <c r="A1715"/>
      <c r="B1715" t="s">
        <v>3113</v>
      </c>
      <c r="C1715" t="s">
        <v>3114</v>
      </c>
      <c r="D1715" t="s">
        <v>198</v>
      </c>
      <c r="E1715" t="s">
        <v>198</v>
      </c>
      <c r="F1715" t="s">
        <v>198</v>
      </c>
      <c r="G1715" t="s">
        <v>3115</v>
      </c>
      <c r="H1715">
        <v>37.491999999999997</v>
      </c>
      <c r="I1715">
        <v>9.26</v>
      </c>
      <c r="J1715">
        <v>342</v>
      </c>
      <c r="K1715">
        <v>3.2163742690058501</v>
      </c>
      <c r="L1715">
        <v>1</v>
      </c>
      <c r="M1715">
        <v>1</v>
      </c>
      <c r="N1715">
        <v>1</v>
      </c>
      <c r="O1715">
        <v>0</v>
      </c>
      <c r="P1715">
        <v>1</v>
      </c>
      <c r="Q1715" t="s">
        <v>198</v>
      </c>
      <c r="R1715">
        <v>0.11600000000000001</v>
      </c>
      <c r="S1715">
        <v>2.3918373584747301</v>
      </c>
      <c r="T1715" s="8">
        <f t="shared" si="338"/>
        <v>-6.4034379113387114</v>
      </c>
      <c r="U1715" s="8">
        <f t="shared" si="339"/>
        <v>0</v>
      </c>
      <c r="V1715" s="7" t="str">
        <f t="shared" si="340"/>
        <v/>
      </c>
      <c r="W1715" t="str">
        <f t="shared" si="341"/>
        <v>n.s.</v>
      </c>
      <c r="X1715" t="str">
        <f t="shared" si="342"/>
        <v>n.s.</v>
      </c>
      <c r="Y1715" t="str">
        <f t="shared" si="343"/>
        <v>n.s.</v>
      </c>
      <c r="Z1715" t="str">
        <f t="shared" si="344"/>
        <v>n.s.</v>
      </c>
      <c r="AA1715">
        <f t="shared" si="345"/>
        <v>1</v>
      </c>
      <c r="AB1715">
        <v>-6.4034379113387114</v>
      </c>
      <c r="AC1715" t="s">
        <v>198</v>
      </c>
      <c r="AD1715" t="s">
        <v>198</v>
      </c>
      <c r="AE1715" t="s">
        <v>198</v>
      </c>
      <c r="AF1715" t="s">
        <v>198</v>
      </c>
      <c r="AG1715" t="s">
        <v>198</v>
      </c>
      <c r="AH1715">
        <f t="shared" si="346"/>
        <v>1</v>
      </c>
      <c r="AI1715">
        <v>-6.6438561897747244</v>
      </c>
      <c r="AJ1715" t="s">
        <v>198</v>
      </c>
      <c r="AK1715" t="s">
        <v>198</v>
      </c>
      <c r="AL1715" t="s">
        <v>198</v>
      </c>
      <c r="AM1715" t="s">
        <v>198</v>
      </c>
      <c r="AN1715" t="s">
        <v>198</v>
      </c>
      <c r="AO1715">
        <f t="shared" si="347"/>
        <v>1</v>
      </c>
      <c r="AP1715">
        <v>0.01</v>
      </c>
      <c r="AQ1715" t="s">
        <v>198</v>
      </c>
      <c r="AR1715" t="s">
        <v>198</v>
      </c>
      <c r="AS1715" t="s">
        <v>198</v>
      </c>
      <c r="AT1715" t="s">
        <v>198</v>
      </c>
      <c r="AU1715" t="s">
        <v>198</v>
      </c>
      <c r="AV1715" t="s">
        <v>199</v>
      </c>
      <c r="AW1715" t="s">
        <v>1254</v>
      </c>
      <c r="AX1715" t="s">
        <v>209</v>
      </c>
      <c r="BL1715" t="str">
        <f t="shared" si="348"/>
        <v/>
      </c>
      <c r="BM1715" t="str">
        <f t="shared" si="349"/>
        <v/>
      </c>
      <c r="BN1715" t="str">
        <f t="shared" si="350"/>
        <v/>
      </c>
      <c r="BO1715" t="s">
        <v>198</v>
      </c>
      <c r="BP1715" t="s">
        <v>198</v>
      </c>
      <c r="BQ1715" t="s">
        <v>198</v>
      </c>
    </row>
    <row r="1716" spans="1:69" hidden="1" x14ac:dyDescent="0.25">
      <c r="A1716"/>
      <c r="B1716" t="s">
        <v>3116</v>
      </c>
      <c r="C1716" t="s">
        <v>3117</v>
      </c>
      <c r="D1716" t="s">
        <v>198</v>
      </c>
      <c r="E1716" t="s">
        <v>198</v>
      </c>
      <c r="F1716" t="s">
        <v>198</v>
      </c>
      <c r="G1716" t="s">
        <v>3299</v>
      </c>
      <c r="H1716">
        <v>80.64</v>
      </c>
      <c r="I1716">
        <v>7.08</v>
      </c>
      <c r="J1716">
        <v>748</v>
      </c>
      <c r="K1716">
        <v>3.3422459893048102</v>
      </c>
      <c r="L1716">
        <v>1</v>
      </c>
      <c r="M1716">
        <v>1</v>
      </c>
      <c r="N1716">
        <v>1</v>
      </c>
      <c r="O1716">
        <v>0</v>
      </c>
      <c r="P1716">
        <v>1</v>
      </c>
      <c r="Q1716" t="s">
        <v>198</v>
      </c>
      <c r="R1716">
        <v>5.5E-2</v>
      </c>
      <c r="S1716">
        <v>3.41139793395996</v>
      </c>
      <c r="T1716" s="8" t="str">
        <f t="shared" si="338"/>
        <v/>
      </c>
      <c r="U1716" s="8" t="str">
        <f t="shared" si="339"/>
        <v/>
      </c>
      <c r="V1716" s="7" t="str">
        <f t="shared" si="340"/>
        <v/>
      </c>
      <c r="W1716" t="str">
        <f t="shared" si="341"/>
        <v>n.q.</v>
      </c>
      <c r="X1716" t="str">
        <f t="shared" si="342"/>
        <v>n.q.</v>
      </c>
      <c r="Y1716" t="str">
        <f t="shared" si="343"/>
        <v>n.q.</v>
      </c>
      <c r="Z1716" t="str">
        <f t="shared" si="344"/>
        <v>n.q.</v>
      </c>
      <c r="AA1716">
        <f t="shared" si="345"/>
        <v>0</v>
      </c>
      <c r="AB1716" t="s">
        <v>198</v>
      </c>
      <c r="AC1716" t="s">
        <v>198</v>
      </c>
      <c r="AD1716" t="s">
        <v>198</v>
      </c>
      <c r="AE1716" t="s">
        <v>198</v>
      </c>
      <c r="AF1716" t="s">
        <v>198</v>
      </c>
      <c r="AG1716" t="s">
        <v>198</v>
      </c>
      <c r="AH1716">
        <f t="shared" si="346"/>
        <v>0</v>
      </c>
      <c r="AI1716" t="s">
        <v>198</v>
      </c>
      <c r="AJ1716" t="s">
        <v>198</v>
      </c>
      <c r="AK1716" t="s">
        <v>198</v>
      </c>
      <c r="AL1716" t="s">
        <v>198</v>
      </c>
      <c r="AM1716" t="s">
        <v>198</v>
      </c>
      <c r="AN1716" t="s">
        <v>198</v>
      </c>
      <c r="AO1716">
        <f t="shared" si="347"/>
        <v>0</v>
      </c>
      <c r="AP1716" t="s">
        <v>198</v>
      </c>
      <c r="AQ1716" t="s">
        <v>198</v>
      </c>
      <c r="AR1716" t="s">
        <v>198</v>
      </c>
      <c r="AS1716" t="s">
        <v>198</v>
      </c>
      <c r="AT1716" t="s">
        <v>198</v>
      </c>
      <c r="AU1716" t="s">
        <v>198</v>
      </c>
      <c r="AV1716" t="s">
        <v>199</v>
      </c>
      <c r="AW1716" t="s">
        <v>198</v>
      </c>
      <c r="AX1716" t="s">
        <v>1397</v>
      </c>
      <c r="BL1716" t="str">
        <f t="shared" si="348"/>
        <v/>
      </c>
      <c r="BM1716" t="str">
        <f t="shared" si="349"/>
        <v/>
      </c>
      <c r="BN1716" t="str">
        <f t="shared" si="350"/>
        <v/>
      </c>
      <c r="BO1716" t="s">
        <v>198</v>
      </c>
      <c r="BP1716" t="s">
        <v>198</v>
      </c>
      <c r="BQ1716" t="s">
        <v>198</v>
      </c>
    </row>
    <row r="1717" spans="1:69" hidden="1" x14ac:dyDescent="0.25">
      <c r="A1717"/>
      <c r="B1717" t="s">
        <v>3118</v>
      </c>
      <c r="C1717" t="s">
        <v>3119</v>
      </c>
      <c r="D1717" t="s">
        <v>198</v>
      </c>
      <c r="E1717" t="s">
        <v>198</v>
      </c>
      <c r="F1717" t="s">
        <v>198</v>
      </c>
      <c r="G1717" t="s">
        <v>3120</v>
      </c>
      <c r="H1717">
        <v>38.234000000000002</v>
      </c>
      <c r="I1717">
        <v>10.48</v>
      </c>
      <c r="J1717">
        <v>350</v>
      </c>
      <c r="K1717">
        <v>4.5714285714285703</v>
      </c>
      <c r="L1717">
        <v>1</v>
      </c>
      <c r="M1717">
        <v>1</v>
      </c>
      <c r="N1717">
        <v>1</v>
      </c>
      <c r="O1717">
        <v>0</v>
      </c>
      <c r="P1717">
        <v>1</v>
      </c>
      <c r="Q1717" t="s">
        <v>198</v>
      </c>
      <c r="R1717">
        <v>0.16600000000000001</v>
      </c>
      <c r="S1717">
        <v>1.99237525463104</v>
      </c>
      <c r="T1717" s="8" t="str">
        <f t="shared" si="338"/>
        <v/>
      </c>
      <c r="U1717" s="8" t="str">
        <f t="shared" si="339"/>
        <v/>
      </c>
      <c r="V1717" s="7" t="str">
        <f t="shared" si="340"/>
        <v/>
      </c>
      <c r="W1717" t="str">
        <f t="shared" si="341"/>
        <v>n.q.</v>
      </c>
      <c r="X1717" t="str">
        <f t="shared" si="342"/>
        <v>n.q.</v>
      </c>
      <c r="Y1717" t="str">
        <f t="shared" si="343"/>
        <v>n.q.</v>
      </c>
      <c r="Z1717" t="str">
        <f t="shared" si="344"/>
        <v>n.q.</v>
      </c>
      <c r="AA1717">
        <f t="shared" si="345"/>
        <v>0</v>
      </c>
      <c r="AB1717" t="s">
        <v>198</v>
      </c>
      <c r="AC1717" t="s">
        <v>198</v>
      </c>
      <c r="AD1717" t="s">
        <v>198</v>
      </c>
      <c r="AE1717" t="s">
        <v>198</v>
      </c>
      <c r="AF1717" t="s">
        <v>198</v>
      </c>
      <c r="AG1717" t="s">
        <v>198</v>
      </c>
      <c r="AH1717">
        <f t="shared" si="346"/>
        <v>0</v>
      </c>
      <c r="AI1717" t="s">
        <v>198</v>
      </c>
      <c r="AJ1717" t="s">
        <v>198</v>
      </c>
      <c r="AK1717" t="s">
        <v>198</v>
      </c>
      <c r="AL1717" t="s">
        <v>198</v>
      </c>
      <c r="AM1717" t="s">
        <v>198</v>
      </c>
      <c r="AN1717" t="s">
        <v>198</v>
      </c>
      <c r="AO1717">
        <f t="shared" si="347"/>
        <v>0</v>
      </c>
      <c r="AP1717" t="s">
        <v>198</v>
      </c>
      <c r="AQ1717" t="s">
        <v>198</v>
      </c>
      <c r="AR1717" t="s">
        <v>198</v>
      </c>
      <c r="AS1717" t="s">
        <v>198</v>
      </c>
      <c r="AT1717" t="s">
        <v>198</v>
      </c>
      <c r="AU1717" t="s">
        <v>198</v>
      </c>
      <c r="AV1717" t="s">
        <v>198</v>
      </c>
      <c r="AW1717" t="s">
        <v>198</v>
      </c>
      <c r="AX1717" t="s">
        <v>198</v>
      </c>
      <c r="BL1717" t="str">
        <f t="shared" si="348"/>
        <v/>
      </c>
      <c r="BM1717" t="str">
        <f t="shared" si="349"/>
        <v/>
      </c>
      <c r="BN1717" t="str">
        <f t="shared" si="350"/>
        <v/>
      </c>
      <c r="BO1717" t="s">
        <v>198</v>
      </c>
      <c r="BP1717" t="s">
        <v>198</v>
      </c>
      <c r="BQ1717" t="s">
        <v>198</v>
      </c>
    </row>
    <row r="1718" spans="1:69" hidden="1" x14ac:dyDescent="0.25">
      <c r="A1718"/>
      <c r="B1718" t="s">
        <v>3121</v>
      </c>
      <c r="C1718" t="s">
        <v>3122</v>
      </c>
      <c r="D1718" t="s">
        <v>198</v>
      </c>
      <c r="E1718" t="s">
        <v>198</v>
      </c>
      <c r="F1718" t="s">
        <v>198</v>
      </c>
      <c r="G1718" t="s">
        <v>3123</v>
      </c>
      <c r="H1718">
        <v>21.632000000000001</v>
      </c>
      <c r="I1718">
        <v>8.44</v>
      </c>
      <c r="J1718">
        <v>195</v>
      </c>
      <c r="K1718">
        <v>4.6153846153846203</v>
      </c>
      <c r="L1718">
        <v>4</v>
      </c>
      <c r="M1718">
        <v>1</v>
      </c>
      <c r="N1718">
        <v>1</v>
      </c>
      <c r="O1718">
        <v>0</v>
      </c>
      <c r="P1718">
        <v>1</v>
      </c>
      <c r="Q1718" t="s">
        <v>198</v>
      </c>
      <c r="R1718">
        <v>0.155</v>
      </c>
      <c r="S1718">
        <v>8.6964660882949794</v>
      </c>
      <c r="T1718" s="8">
        <f t="shared" si="338"/>
        <v>-3.609393445858837E-2</v>
      </c>
      <c r="U1718" s="8">
        <f t="shared" si="339"/>
        <v>0.30447737758744803</v>
      </c>
      <c r="V1718" s="7">
        <f t="shared" si="340"/>
        <v>0.8016411645067022</v>
      </c>
      <c r="W1718" t="str">
        <f t="shared" si="341"/>
        <v>n.s.</v>
      </c>
      <c r="X1718" t="str">
        <f t="shared" si="342"/>
        <v>n.s.</v>
      </c>
      <c r="Y1718" t="str">
        <f t="shared" si="343"/>
        <v>n.s.</v>
      </c>
      <c r="Z1718" t="str">
        <f t="shared" si="344"/>
        <v>n.s.</v>
      </c>
      <c r="AA1718">
        <f t="shared" si="345"/>
        <v>4</v>
      </c>
      <c r="AB1718">
        <v>-0.54297165282154536</v>
      </c>
      <c r="AC1718" t="s">
        <v>198</v>
      </c>
      <c r="AD1718">
        <v>0.20780488511340167</v>
      </c>
      <c r="AE1718" t="s">
        <v>198</v>
      </c>
      <c r="AF1718">
        <v>0.19498288282061663</v>
      </c>
      <c r="AG1718">
        <v>-4.1918529468264187E-3</v>
      </c>
      <c r="AH1718">
        <f t="shared" si="346"/>
        <v>4</v>
      </c>
      <c r="AI1718">
        <v>-0.78338993125755829</v>
      </c>
      <c r="AJ1718" t="s">
        <v>198</v>
      </c>
      <c r="AK1718">
        <v>9.2207438097088895E-2</v>
      </c>
      <c r="AL1718" t="s">
        <v>198</v>
      </c>
      <c r="AM1718">
        <v>-2.8825085331213654E-3</v>
      </c>
      <c r="AN1718">
        <v>-4.8236185652847631E-2</v>
      </c>
      <c r="AO1718">
        <f t="shared" si="347"/>
        <v>4</v>
      </c>
      <c r="AP1718">
        <v>0.58099999999999996</v>
      </c>
      <c r="AQ1718" t="s">
        <v>198</v>
      </c>
      <c r="AR1718">
        <v>1.0660000000000001</v>
      </c>
      <c r="AS1718" t="s">
        <v>198</v>
      </c>
      <c r="AT1718">
        <v>1.002</v>
      </c>
      <c r="AU1718">
        <v>1.034</v>
      </c>
      <c r="AV1718" t="s">
        <v>1364</v>
      </c>
      <c r="AW1718" t="s">
        <v>198</v>
      </c>
      <c r="AX1718" t="s">
        <v>947</v>
      </c>
      <c r="BL1718" t="str">
        <f t="shared" si="348"/>
        <v/>
      </c>
      <c r="BM1718">
        <f t="shared" si="349"/>
        <v>-2.8825085331213654E-3</v>
      </c>
      <c r="BN1718">
        <f t="shared" si="350"/>
        <v>-4.8236185652847631E-2</v>
      </c>
      <c r="BO1718" t="s">
        <v>198</v>
      </c>
      <c r="BP1718">
        <v>2.8825085331213654E-3</v>
      </c>
      <c r="BQ1718">
        <v>4.8236185652847631E-2</v>
      </c>
    </row>
    <row r="1719" spans="1:69" hidden="1" x14ac:dyDescent="0.25">
      <c r="A1719"/>
      <c r="B1719" t="s">
        <v>3124</v>
      </c>
      <c r="C1719" t="s">
        <v>3125</v>
      </c>
      <c r="D1719" t="s">
        <v>198</v>
      </c>
      <c r="E1719" t="s">
        <v>198</v>
      </c>
      <c r="F1719" t="s">
        <v>198</v>
      </c>
      <c r="G1719" t="s">
        <v>198</v>
      </c>
      <c r="H1719">
        <v>103.61</v>
      </c>
      <c r="I1719">
        <v>7.12</v>
      </c>
      <c r="J1719">
        <v>962</v>
      </c>
      <c r="K1719">
        <v>1.35135135135135</v>
      </c>
      <c r="L1719">
        <v>1</v>
      </c>
      <c r="M1719">
        <v>1</v>
      </c>
      <c r="N1719">
        <v>1</v>
      </c>
      <c r="O1719">
        <v>0</v>
      </c>
      <c r="P1719">
        <v>1</v>
      </c>
      <c r="Q1719" t="s">
        <v>198</v>
      </c>
      <c r="R1719">
        <v>4.2000000000000003E-2</v>
      </c>
      <c r="S1719">
        <v>2.2613058090210001</v>
      </c>
      <c r="T1719" s="8" t="str">
        <f t="shared" si="338"/>
        <v/>
      </c>
      <c r="U1719" s="8" t="str">
        <f t="shared" si="339"/>
        <v/>
      </c>
      <c r="V1719" s="7" t="str">
        <f t="shared" si="340"/>
        <v/>
      </c>
      <c r="W1719" t="str">
        <f t="shared" si="341"/>
        <v>n.q.</v>
      </c>
      <c r="X1719" t="str">
        <f t="shared" si="342"/>
        <v>n.q.</v>
      </c>
      <c r="Y1719" t="str">
        <f t="shared" si="343"/>
        <v>n.q.</v>
      </c>
      <c r="Z1719" t="str">
        <f t="shared" si="344"/>
        <v>n.q.</v>
      </c>
      <c r="AA1719">
        <f t="shared" si="345"/>
        <v>0</v>
      </c>
      <c r="AB1719" t="s">
        <v>198</v>
      </c>
      <c r="AC1719" t="s">
        <v>198</v>
      </c>
      <c r="AD1719" t="s">
        <v>198</v>
      </c>
      <c r="AE1719" t="s">
        <v>198</v>
      </c>
      <c r="AF1719" t="s">
        <v>198</v>
      </c>
      <c r="AG1719" t="s">
        <v>198</v>
      </c>
      <c r="AH1719">
        <f t="shared" si="346"/>
        <v>0</v>
      </c>
      <c r="AI1719" t="s">
        <v>198</v>
      </c>
      <c r="AJ1719" t="s">
        <v>198</v>
      </c>
      <c r="AK1719" t="s">
        <v>198</v>
      </c>
      <c r="AL1719" t="s">
        <v>198</v>
      </c>
      <c r="AM1719" t="s">
        <v>198</v>
      </c>
      <c r="AN1719" t="s">
        <v>198</v>
      </c>
      <c r="AO1719">
        <f t="shared" si="347"/>
        <v>0</v>
      </c>
      <c r="AP1719" t="s">
        <v>198</v>
      </c>
      <c r="AQ1719" t="s">
        <v>198</v>
      </c>
      <c r="AR1719" t="s">
        <v>198</v>
      </c>
      <c r="AS1719" t="s">
        <v>198</v>
      </c>
      <c r="AT1719" t="s">
        <v>198</v>
      </c>
      <c r="AU1719" t="s">
        <v>198</v>
      </c>
      <c r="AV1719" t="s">
        <v>198</v>
      </c>
      <c r="AW1719" t="s">
        <v>198</v>
      </c>
      <c r="AX1719" t="s">
        <v>198</v>
      </c>
      <c r="BL1719" t="str">
        <f t="shared" si="348"/>
        <v/>
      </c>
      <c r="BM1719" t="str">
        <f t="shared" si="349"/>
        <v/>
      </c>
      <c r="BN1719" t="str">
        <f t="shared" si="350"/>
        <v/>
      </c>
      <c r="BO1719" t="s">
        <v>198</v>
      </c>
      <c r="BP1719" t="s">
        <v>198</v>
      </c>
      <c r="BQ1719" t="s">
        <v>198</v>
      </c>
    </row>
    <row r="1720" spans="1:69" hidden="1" x14ac:dyDescent="0.25">
      <c r="A1720"/>
      <c r="B1720" t="s">
        <v>3126</v>
      </c>
      <c r="C1720" t="s">
        <v>3127</v>
      </c>
      <c r="D1720" t="s">
        <v>3128</v>
      </c>
      <c r="E1720" t="s">
        <v>3129</v>
      </c>
      <c r="F1720" t="s">
        <v>2241</v>
      </c>
      <c r="G1720" t="s">
        <v>2730</v>
      </c>
      <c r="H1720">
        <v>49.896000000000001</v>
      </c>
      <c r="I1720">
        <v>8.98</v>
      </c>
      <c r="J1720">
        <v>455</v>
      </c>
      <c r="K1720">
        <v>2.4175824175824201</v>
      </c>
      <c r="L1720">
        <v>1</v>
      </c>
      <c r="M1720">
        <v>1</v>
      </c>
      <c r="N1720">
        <v>1</v>
      </c>
      <c r="O1720">
        <v>0</v>
      </c>
      <c r="P1720">
        <v>1</v>
      </c>
      <c r="Q1720" t="s">
        <v>198</v>
      </c>
      <c r="R1720">
        <v>9.2999999999999999E-2</v>
      </c>
      <c r="S1720">
        <v>2.6972022056579599</v>
      </c>
      <c r="T1720" s="8">
        <f t="shared" si="338"/>
        <v>-0.37387567510594405</v>
      </c>
      <c r="U1720" s="8">
        <f t="shared" si="339"/>
        <v>0</v>
      </c>
      <c r="V1720" s="7" t="str">
        <f t="shared" si="340"/>
        <v/>
      </c>
      <c r="W1720" t="str">
        <f t="shared" si="341"/>
        <v>n.s.</v>
      </c>
      <c r="X1720" t="str">
        <f t="shared" si="342"/>
        <v>n.s.</v>
      </c>
      <c r="Y1720" t="str">
        <f t="shared" si="343"/>
        <v>n.s.</v>
      </c>
      <c r="Z1720" t="str">
        <f t="shared" si="344"/>
        <v>n.s.</v>
      </c>
      <c r="AA1720">
        <f t="shared" si="345"/>
        <v>1</v>
      </c>
      <c r="AB1720" t="s">
        <v>198</v>
      </c>
      <c r="AC1720" t="s">
        <v>198</v>
      </c>
      <c r="AD1720" t="s">
        <v>198</v>
      </c>
      <c r="AE1720" t="s">
        <v>198</v>
      </c>
      <c r="AF1720" t="s">
        <v>198</v>
      </c>
      <c r="AG1720">
        <v>-0.37387567510594405</v>
      </c>
      <c r="AH1720">
        <f t="shared" si="346"/>
        <v>1</v>
      </c>
      <c r="AI1720" t="s">
        <v>198</v>
      </c>
      <c r="AJ1720" t="s">
        <v>198</v>
      </c>
      <c r="AK1720" t="s">
        <v>198</v>
      </c>
      <c r="AL1720" t="s">
        <v>198</v>
      </c>
      <c r="AM1720" t="s">
        <v>198</v>
      </c>
      <c r="AN1720">
        <v>-0.41792000781196526</v>
      </c>
      <c r="AO1720">
        <f t="shared" si="347"/>
        <v>1</v>
      </c>
      <c r="AP1720" t="s">
        <v>198</v>
      </c>
      <c r="AQ1720" t="s">
        <v>198</v>
      </c>
      <c r="AR1720" t="s">
        <v>198</v>
      </c>
      <c r="AS1720" t="s">
        <v>198</v>
      </c>
      <c r="AT1720" t="s">
        <v>198</v>
      </c>
      <c r="AU1720">
        <v>1.3360000000000001</v>
      </c>
      <c r="AV1720" t="s">
        <v>199</v>
      </c>
      <c r="AW1720" t="s">
        <v>200</v>
      </c>
      <c r="AX1720" t="s">
        <v>1397</v>
      </c>
      <c r="BL1720" t="str">
        <f t="shared" si="348"/>
        <v/>
      </c>
      <c r="BM1720" t="str">
        <f t="shared" si="349"/>
        <v/>
      </c>
      <c r="BN1720">
        <f t="shared" si="350"/>
        <v>-0.41792000781196526</v>
      </c>
      <c r="BO1720" t="s">
        <v>198</v>
      </c>
      <c r="BP1720" t="s">
        <v>198</v>
      </c>
      <c r="BQ1720">
        <v>0.41792000781196526</v>
      </c>
    </row>
    <row r="1721" spans="1:69" hidden="1" x14ac:dyDescent="0.25">
      <c r="A1721"/>
      <c r="B1721" t="s">
        <v>3130</v>
      </c>
      <c r="C1721" t="s">
        <v>3131</v>
      </c>
      <c r="D1721" t="s">
        <v>198</v>
      </c>
      <c r="E1721" t="s">
        <v>198</v>
      </c>
      <c r="F1721" t="s">
        <v>198</v>
      </c>
      <c r="G1721" t="s">
        <v>3132</v>
      </c>
      <c r="H1721">
        <v>88.156999999999996</v>
      </c>
      <c r="I1721">
        <v>8.41</v>
      </c>
      <c r="J1721">
        <v>794</v>
      </c>
      <c r="K1721">
        <v>1.7632241813602001</v>
      </c>
      <c r="L1721">
        <v>2</v>
      </c>
      <c r="M1721">
        <v>1</v>
      </c>
      <c r="N1721">
        <v>1</v>
      </c>
      <c r="O1721">
        <v>0</v>
      </c>
      <c r="P1721">
        <v>1</v>
      </c>
      <c r="Q1721" t="s">
        <v>198</v>
      </c>
      <c r="R1721">
        <v>4.2000000000000003E-2</v>
      </c>
      <c r="S1721">
        <v>4.8002462387084996</v>
      </c>
      <c r="T1721" s="8">
        <f t="shared" si="338"/>
        <v>1.71980977043549</v>
      </c>
      <c r="U1721" s="8">
        <f t="shared" si="339"/>
        <v>0</v>
      </c>
      <c r="V1721" s="7" t="str">
        <f t="shared" si="340"/>
        <v/>
      </c>
      <c r="W1721" t="str">
        <f t="shared" si="341"/>
        <v>n.s.</v>
      </c>
      <c r="X1721" t="str">
        <f t="shared" si="342"/>
        <v>n.s.</v>
      </c>
      <c r="Y1721" t="str">
        <f t="shared" si="343"/>
        <v>n.s.</v>
      </c>
      <c r="Z1721" t="str">
        <f t="shared" si="344"/>
        <v>n.s.</v>
      </c>
      <c r="AA1721">
        <f t="shared" si="345"/>
        <v>1</v>
      </c>
      <c r="AB1721" t="s">
        <v>198</v>
      </c>
      <c r="AC1721" t="s">
        <v>198</v>
      </c>
      <c r="AD1721" t="s">
        <v>198</v>
      </c>
      <c r="AE1721" t="s">
        <v>198</v>
      </c>
      <c r="AF1721" t="s">
        <v>198</v>
      </c>
      <c r="AG1721">
        <v>1.71980977043549</v>
      </c>
      <c r="AH1721">
        <f t="shared" si="346"/>
        <v>1</v>
      </c>
      <c r="AI1721" t="s">
        <v>198</v>
      </c>
      <c r="AJ1721" t="s">
        <v>198</v>
      </c>
      <c r="AK1721" t="s">
        <v>198</v>
      </c>
      <c r="AL1721" t="s">
        <v>198</v>
      </c>
      <c r="AM1721" t="s">
        <v>198</v>
      </c>
      <c r="AN1721">
        <v>1.6757654377294688</v>
      </c>
      <c r="AO1721">
        <f t="shared" si="347"/>
        <v>1</v>
      </c>
      <c r="AP1721" t="s">
        <v>198</v>
      </c>
      <c r="AQ1721" t="s">
        <v>198</v>
      </c>
      <c r="AR1721" t="s">
        <v>198</v>
      </c>
      <c r="AS1721" t="s">
        <v>198</v>
      </c>
      <c r="AT1721" t="s">
        <v>198</v>
      </c>
      <c r="AU1721">
        <v>0.313</v>
      </c>
      <c r="AV1721" t="s">
        <v>199</v>
      </c>
      <c r="AW1721" t="s">
        <v>198</v>
      </c>
      <c r="AX1721" t="s">
        <v>2940</v>
      </c>
      <c r="BL1721" t="str">
        <f t="shared" si="348"/>
        <v/>
      </c>
      <c r="BM1721" t="str">
        <f t="shared" si="349"/>
        <v/>
      </c>
      <c r="BN1721">
        <f t="shared" si="350"/>
        <v>1.6757654377294688</v>
      </c>
      <c r="BO1721" t="s">
        <v>198</v>
      </c>
      <c r="BP1721" t="s">
        <v>198</v>
      </c>
      <c r="BQ1721">
        <v>-1.6757654377294688</v>
      </c>
    </row>
    <row r="1722" spans="1:69" hidden="1" x14ac:dyDescent="0.25">
      <c r="A1722"/>
      <c r="B1722" t="s">
        <v>3133</v>
      </c>
      <c r="C1722" t="s">
        <v>3134</v>
      </c>
      <c r="D1722" t="s">
        <v>198</v>
      </c>
      <c r="E1722" t="s">
        <v>198</v>
      </c>
      <c r="F1722" t="s">
        <v>198</v>
      </c>
      <c r="G1722" t="s">
        <v>198</v>
      </c>
      <c r="H1722">
        <v>150.55099999999999</v>
      </c>
      <c r="I1722">
        <v>5.52</v>
      </c>
      <c r="J1722">
        <v>1350</v>
      </c>
      <c r="K1722">
        <v>0.96296296296296302</v>
      </c>
      <c r="L1722">
        <v>1</v>
      </c>
      <c r="M1722">
        <v>1</v>
      </c>
      <c r="N1722">
        <v>1</v>
      </c>
      <c r="O1722">
        <v>0</v>
      </c>
      <c r="P1722">
        <v>1</v>
      </c>
      <c r="Q1722" t="s">
        <v>198</v>
      </c>
      <c r="R1722">
        <v>2.7E-2</v>
      </c>
      <c r="S1722">
        <v>2.3758468627929701</v>
      </c>
      <c r="T1722" s="8" t="str">
        <f t="shared" si="338"/>
        <v/>
      </c>
      <c r="U1722" s="8" t="str">
        <f t="shared" si="339"/>
        <v/>
      </c>
      <c r="V1722" s="7" t="str">
        <f t="shared" si="340"/>
        <v/>
      </c>
      <c r="W1722" t="str">
        <f t="shared" si="341"/>
        <v>n.q.</v>
      </c>
      <c r="X1722" t="str">
        <f t="shared" si="342"/>
        <v>n.q.</v>
      </c>
      <c r="Y1722" t="str">
        <f t="shared" si="343"/>
        <v>n.q.</v>
      </c>
      <c r="Z1722" t="str">
        <f t="shared" si="344"/>
        <v>n.q.</v>
      </c>
      <c r="AA1722">
        <f t="shared" si="345"/>
        <v>0</v>
      </c>
      <c r="AB1722" t="s">
        <v>198</v>
      </c>
      <c r="AC1722" t="s">
        <v>198</v>
      </c>
      <c r="AD1722" t="s">
        <v>198</v>
      </c>
      <c r="AE1722" t="s">
        <v>198</v>
      </c>
      <c r="AF1722" t="s">
        <v>198</v>
      </c>
      <c r="AG1722" t="s">
        <v>198</v>
      </c>
      <c r="AH1722">
        <f t="shared" si="346"/>
        <v>0</v>
      </c>
      <c r="AI1722" t="s">
        <v>198</v>
      </c>
      <c r="AJ1722" t="s">
        <v>198</v>
      </c>
      <c r="AK1722" t="s">
        <v>198</v>
      </c>
      <c r="AL1722" t="s">
        <v>198</v>
      </c>
      <c r="AM1722" t="s">
        <v>198</v>
      </c>
      <c r="AN1722" t="s">
        <v>198</v>
      </c>
      <c r="AO1722">
        <f t="shared" si="347"/>
        <v>0</v>
      </c>
      <c r="AP1722" t="s">
        <v>198</v>
      </c>
      <c r="AQ1722" t="s">
        <v>198</v>
      </c>
      <c r="AR1722" t="s">
        <v>198</v>
      </c>
      <c r="AS1722" t="s">
        <v>198</v>
      </c>
      <c r="AT1722" t="s">
        <v>198</v>
      </c>
      <c r="AU1722" t="s">
        <v>198</v>
      </c>
      <c r="AV1722" t="s">
        <v>198</v>
      </c>
      <c r="AW1722" t="s">
        <v>198</v>
      </c>
      <c r="AX1722" t="s">
        <v>198</v>
      </c>
      <c r="BL1722" t="str">
        <f t="shared" si="348"/>
        <v/>
      </c>
      <c r="BM1722" t="str">
        <f t="shared" si="349"/>
        <v/>
      </c>
      <c r="BN1722" t="str">
        <f t="shared" si="350"/>
        <v/>
      </c>
      <c r="BO1722" t="s">
        <v>198</v>
      </c>
      <c r="BP1722" t="s">
        <v>198</v>
      </c>
      <c r="BQ1722" t="s">
        <v>198</v>
      </c>
    </row>
    <row r="1723" spans="1:69" hidden="1" x14ac:dyDescent="0.25">
      <c r="A1723"/>
      <c r="B1723" t="s">
        <v>3135</v>
      </c>
      <c r="C1723" t="s">
        <v>3136</v>
      </c>
      <c r="D1723" t="s">
        <v>198</v>
      </c>
      <c r="E1723" t="s">
        <v>198</v>
      </c>
      <c r="F1723" t="s">
        <v>198</v>
      </c>
      <c r="G1723" t="s">
        <v>198</v>
      </c>
      <c r="H1723">
        <v>65.828999999999994</v>
      </c>
      <c r="I1723">
        <v>7.99</v>
      </c>
      <c r="J1723">
        <v>623</v>
      </c>
      <c r="K1723">
        <v>2.40770465489567</v>
      </c>
      <c r="L1723">
        <v>1</v>
      </c>
      <c r="M1723">
        <v>1</v>
      </c>
      <c r="N1723">
        <v>1</v>
      </c>
      <c r="O1723">
        <v>0</v>
      </c>
      <c r="P1723">
        <v>1</v>
      </c>
      <c r="Q1723" t="s">
        <v>198</v>
      </c>
      <c r="R1723">
        <v>0.10100000000000001</v>
      </c>
      <c r="S1723">
        <v>1.6128534078598</v>
      </c>
      <c r="T1723" s="8">
        <f t="shared" si="338"/>
        <v>-1.2618416329548938</v>
      </c>
      <c r="U1723" s="8">
        <f t="shared" si="339"/>
        <v>0</v>
      </c>
      <c r="V1723" s="7" t="str">
        <f t="shared" si="340"/>
        <v/>
      </c>
      <c r="W1723" t="str">
        <f t="shared" si="341"/>
        <v>n.s.</v>
      </c>
      <c r="X1723" t="str">
        <f t="shared" si="342"/>
        <v>n.s.</v>
      </c>
      <c r="Y1723" t="str">
        <f t="shared" si="343"/>
        <v>n.s.</v>
      </c>
      <c r="Z1723" t="str">
        <f t="shared" si="344"/>
        <v>n.s.</v>
      </c>
      <c r="AA1723">
        <f t="shared" si="345"/>
        <v>1</v>
      </c>
      <c r="AB1723">
        <v>-1.2618416329548938</v>
      </c>
      <c r="AC1723" t="s">
        <v>198</v>
      </c>
      <c r="AD1723" t="s">
        <v>198</v>
      </c>
      <c r="AE1723" t="s">
        <v>198</v>
      </c>
      <c r="AF1723" t="s">
        <v>198</v>
      </c>
      <c r="AG1723" t="s">
        <v>198</v>
      </c>
      <c r="AH1723">
        <f t="shared" si="346"/>
        <v>1</v>
      </c>
      <c r="AI1723">
        <v>-1.5022599113909068</v>
      </c>
      <c r="AJ1723" t="s">
        <v>198</v>
      </c>
      <c r="AK1723" t="s">
        <v>198</v>
      </c>
      <c r="AL1723" t="s">
        <v>198</v>
      </c>
      <c r="AM1723" t="s">
        <v>198</v>
      </c>
      <c r="AN1723" t="s">
        <v>198</v>
      </c>
      <c r="AO1723">
        <f t="shared" si="347"/>
        <v>1</v>
      </c>
      <c r="AP1723">
        <v>0.35299999999999998</v>
      </c>
      <c r="AQ1723" t="s">
        <v>198</v>
      </c>
      <c r="AR1723" t="s">
        <v>198</v>
      </c>
      <c r="AS1723" t="s">
        <v>198</v>
      </c>
      <c r="AT1723" t="s">
        <v>198</v>
      </c>
      <c r="AU1723" t="s">
        <v>198</v>
      </c>
      <c r="AV1723" t="s">
        <v>198</v>
      </c>
      <c r="AW1723" t="s">
        <v>1254</v>
      </c>
      <c r="AX1723" t="s">
        <v>198</v>
      </c>
      <c r="BL1723" t="str">
        <f t="shared" si="348"/>
        <v/>
      </c>
      <c r="BM1723" t="str">
        <f t="shared" si="349"/>
        <v/>
      </c>
      <c r="BN1723" t="str">
        <f t="shared" si="350"/>
        <v/>
      </c>
      <c r="BO1723" t="s">
        <v>198</v>
      </c>
      <c r="BP1723" t="s">
        <v>198</v>
      </c>
      <c r="BQ1723" t="s">
        <v>198</v>
      </c>
    </row>
    <row r="1724" spans="1:69" hidden="1" x14ac:dyDescent="0.25">
      <c r="A1724"/>
      <c r="B1724" t="s">
        <v>3137</v>
      </c>
      <c r="C1724" t="s">
        <v>3138</v>
      </c>
      <c r="D1724" t="s">
        <v>198</v>
      </c>
      <c r="E1724" t="s">
        <v>198</v>
      </c>
      <c r="F1724" t="s">
        <v>198</v>
      </c>
      <c r="G1724" t="s">
        <v>3139</v>
      </c>
      <c r="H1724">
        <v>46.357999999999997</v>
      </c>
      <c r="I1724">
        <v>8.2100000000000009</v>
      </c>
      <c r="J1724">
        <v>424</v>
      </c>
      <c r="K1724">
        <v>2.35849056603774</v>
      </c>
      <c r="L1724">
        <v>1</v>
      </c>
      <c r="M1724">
        <v>1</v>
      </c>
      <c r="N1724">
        <v>1</v>
      </c>
      <c r="O1724">
        <v>0</v>
      </c>
      <c r="P1724">
        <v>1</v>
      </c>
      <c r="Q1724" t="s">
        <v>198</v>
      </c>
      <c r="R1724">
        <v>9.6000000000000002E-2</v>
      </c>
      <c r="S1724">
        <v>1.69322621822357</v>
      </c>
      <c r="T1724" s="8">
        <f t="shared" si="338"/>
        <v>-0.45786941486701388</v>
      </c>
      <c r="U1724" s="8">
        <f t="shared" si="339"/>
        <v>0</v>
      </c>
      <c r="V1724" s="7" t="str">
        <f t="shared" si="340"/>
        <v/>
      </c>
      <c r="W1724" t="str">
        <f t="shared" si="341"/>
        <v>n.s.</v>
      </c>
      <c r="X1724" t="str">
        <f t="shared" si="342"/>
        <v>n.s.</v>
      </c>
      <c r="Y1724" t="str">
        <f t="shared" si="343"/>
        <v>n.s.</v>
      </c>
      <c r="Z1724" t="str">
        <f t="shared" si="344"/>
        <v>n.s.</v>
      </c>
      <c r="AA1724">
        <f t="shared" si="345"/>
        <v>1</v>
      </c>
      <c r="AB1724" t="s">
        <v>198</v>
      </c>
      <c r="AC1724" t="s">
        <v>198</v>
      </c>
      <c r="AD1724">
        <v>-0.45786941486701388</v>
      </c>
      <c r="AE1724" t="s">
        <v>198</v>
      </c>
      <c r="AF1724" t="s">
        <v>198</v>
      </c>
      <c r="AG1724" t="s">
        <v>198</v>
      </c>
      <c r="AH1724">
        <f t="shared" si="346"/>
        <v>1</v>
      </c>
      <c r="AI1724" t="s">
        <v>198</v>
      </c>
      <c r="AJ1724" t="s">
        <v>198</v>
      </c>
      <c r="AK1724">
        <v>-0.57346686188332663</v>
      </c>
      <c r="AL1724" t="s">
        <v>198</v>
      </c>
      <c r="AM1724" t="s">
        <v>198</v>
      </c>
      <c r="AN1724" t="s">
        <v>198</v>
      </c>
      <c r="AO1724">
        <f t="shared" si="347"/>
        <v>1</v>
      </c>
      <c r="AP1724" t="s">
        <v>198</v>
      </c>
      <c r="AQ1724" t="s">
        <v>198</v>
      </c>
      <c r="AR1724">
        <v>0.67200000000000004</v>
      </c>
      <c r="AS1724" t="s">
        <v>198</v>
      </c>
      <c r="AT1724" t="s">
        <v>198</v>
      </c>
      <c r="AU1724" t="s">
        <v>198</v>
      </c>
      <c r="AV1724" t="s">
        <v>198</v>
      </c>
      <c r="AW1724" t="s">
        <v>198</v>
      </c>
      <c r="AX1724" t="s">
        <v>198</v>
      </c>
      <c r="BL1724" t="str">
        <f t="shared" si="348"/>
        <v/>
      </c>
      <c r="BM1724" t="str">
        <f t="shared" si="349"/>
        <v/>
      </c>
      <c r="BN1724" t="str">
        <f t="shared" si="350"/>
        <v/>
      </c>
      <c r="BO1724" t="s">
        <v>198</v>
      </c>
      <c r="BP1724" t="s">
        <v>198</v>
      </c>
      <c r="BQ1724" t="s">
        <v>198</v>
      </c>
    </row>
    <row r="1725" spans="1:69" hidden="1" x14ac:dyDescent="0.25">
      <c r="A1725"/>
      <c r="B1725" t="s">
        <v>3140</v>
      </c>
      <c r="C1725" t="s">
        <v>3141</v>
      </c>
      <c r="D1725" t="s">
        <v>198</v>
      </c>
      <c r="E1725" t="s">
        <v>198</v>
      </c>
      <c r="F1725" t="s">
        <v>198</v>
      </c>
      <c r="G1725" t="s">
        <v>198</v>
      </c>
      <c r="H1725">
        <v>12.177</v>
      </c>
      <c r="I1725">
        <v>4.12</v>
      </c>
      <c r="J1725">
        <v>111</v>
      </c>
      <c r="K1725">
        <v>8.1081081081081106</v>
      </c>
      <c r="L1725">
        <v>1</v>
      </c>
      <c r="M1725">
        <v>1</v>
      </c>
      <c r="N1725">
        <v>1</v>
      </c>
      <c r="O1725">
        <v>0</v>
      </c>
      <c r="P1725">
        <v>1</v>
      </c>
      <c r="Q1725" t="s">
        <v>198</v>
      </c>
      <c r="R1725">
        <v>0.58499999999999996</v>
      </c>
      <c r="S1725">
        <v>2.3189625740051301</v>
      </c>
      <c r="T1725" s="8">
        <f t="shared" si="338"/>
        <v>-0.4515704070118095</v>
      </c>
      <c r="U1725" s="8">
        <f t="shared" si="339"/>
        <v>0</v>
      </c>
      <c r="V1725" s="7" t="str">
        <f t="shared" si="340"/>
        <v/>
      </c>
      <c r="W1725" t="str">
        <f t="shared" si="341"/>
        <v>n.s.</v>
      </c>
      <c r="X1725" t="str">
        <f t="shared" si="342"/>
        <v>n.s.</v>
      </c>
      <c r="Y1725" t="str">
        <f t="shared" si="343"/>
        <v>n.s.</v>
      </c>
      <c r="Z1725" t="str">
        <f t="shared" si="344"/>
        <v>n.s.</v>
      </c>
      <c r="AA1725">
        <f t="shared" si="345"/>
        <v>1</v>
      </c>
      <c r="AB1725">
        <v>-0.4515704070118095</v>
      </c>
      <c r="AC1725" t="s">
        <v>198</v>
      </c>
      <c r="AD1725" t="s">
        <v>198</v>
      </c>
      <c r="AE1725" t="s">
        <v>198</v>
      </c>
      <c r="AF1725" t="s">
        <v>198</v>
      </c>
      <c r="AG1725" t="s">
        <v>198</v>
      </c>
      <c r="AH1725">
        <f t="shared" si="346"/>
        <v>1</v>
      </c>
      <c r="AI1725">
        <v>-0.69198868544782244</v>
      </c>
      <c r="AJ1725" t="s">
        <v>198</v>
      </c>
      <c r="AK1725" t="s">
        <v>198</v>
      </c>
      <c r="AL1725" t="s">
        <v>198</v>
      </c>
      <c r="AM1725" t="s">
        <v>198</v>
      </c>
      <c r="AN1725" t="s">
        <v>198</v>
      </c>
      <c r="AO1725">
        <f t="shared" si="347"/>
        <v>1</v>
      </c>
      <c r="AP1725">
        <v>0.61899999999999999</v>
      </c>
      <c r="AQ1725" t="s">
        <v>198</v>
      </c>
      <c r="AR1725" t="s">
        <v>198</v>
      </c>
      <c r="AS1725" t="s">
        <v>198</v>
      </c>
      <c r="AT1725" t="s">
        <v>198</v>
      </c>
      <c r="AU1725" t="s">
        <v>198</v>
      </c>
      <c r="AV1725" t="s">
        <v>410</v>
      </c>
      <c r="AW1725" t="s">
        <v>198</v>
      </c>
      <c r="AX1725" t="s">
        <v>198</v>
      </c>
      <c r="BL1725" t="str">
        <f t="shared" si="348"/>
        <v/>
      </c>
      <c r="BM1725" t="str">
        <f t="shared" si="349"/>
        <v/>
      </c>
      <c r="BN1725" t="str">
        <f t="shared" si="350"/>
        <v/>
      </c>
      <c r="BO1725" t="s">
        <v>198</v>
      </c>
      <c r="BP1725" t="s">
        <v>198</v>
      </c>
      <c r="BQ1725" t="s">
        <v>198</v>
      </c>
    </row>
    <row r="1726" spans="1:69" hidden="1" x14ac:dyDescent="0.25">
      <c r="A1726"/>
      <c r="B1726" t="s">
        <v>3142</v>
      </c>
      <c r="C1726" t="s">
        <v>3143</v>
      </c>
      <c r="D1726" t="s">
        <v>198</v>
      </c>
      <c r="E1726" t="s">
        <v>198</v>
      </c>
      <c r="F1726" t="s">
        <v>198</v>
      </c>
      <c r="G1726" t="s">
        <v>3144</v>
      </c>
      <c r="H1726">
        <v>85.665999999999997</v>
      </c>
      <c r="I1726">
        <v>5.91</v>
      </c>
      <c r="J1726">
        <v>788</v>
      </c>
      <c r="K1726">
        <v>1.90355329949239</v>
      </c>
      <c r="L1726">
        <v>1</v>
      </c>
      <c r="M1726">
        <v>1</v>
      </c>
      <c r="N1726">
        <v>1</v>
      </c>
      <c r="O1726">
        <v>0</v>
      </c>
      <c r="P1726">
        <v>1</v>
      </c>
      <c r="Q1726" t="s">
        <v>198</v>
      </c>
      <c r="R1726">
        <v>5.5E-2</v>
      </c>
      <c r="S1726">
        <v>3.12618803977966</v>
      </c>
      <c r="T1726" s="8">
        <f t="shared" si="338"/>
        <v>0.25964381663301961</v>
      </c>
      <c r="U1726" s="8">
        <f t="shared" si="339"/>
        <v>0</v>
      </c>
      <c r="V1726" s="7" t="str">
        <f t="shared" si="340"/>
        <v/>
      </c>
      <c r="W1726" t="str">
        <f t="shared" si="341"/>
        <v>n.s.</v>
      </c>
      <c r="X1726" t="str">
        <f t="shared" si="342"/>
        <v>n.s.</v>
      </c>
      <c r="Y1726" t="str">
        <f t="shared" si="343"/>
        <v>n.s.</v>
      </c>
      <c r="Z1726" t="str">
        <f t="shared" si="344"/>
        <v>n.s.</v>
      </c>
      <c r="AA1726">
        <f t="shared" si="345"/>
        <v>1</v>
      </c>
      <c r="AB1726" t="s">
        <v>198</v>
      </c>
      <c r="AC1726" t="s">
        <v>198</v>
      </c>
      <c r="AD1726">
        <v>0.25964381663301961</v>
      </c>
      <c r="AE1726" t="s">
        <v>198</v>
      </c>
      <c r="AF1726" t="s">
        <v>198</v>
      </c>
      <c r="AG1726" t="s">
        <v>198</v>
      </c>
      <c r="AH1726">
        <f t="shared" si="346"/>
        <v>1</v>
      </c>
      <c r="AI1726" t="s">
        <v>198</v>
      </c>
      <c r="AJ1726" t="s">
        <v>198</v>
      </c>
      <c r="AK1726">
        <v>0.14404636961670686</v>
      </c>
      <c r="AL1726" t="s">
        <v>198</v>
      </c>
      <c r="AM1726" t="s">
        <v>198</v>
      </c>
      <c r="AN1726" t="s">
        <v>198</v>
      </c>
      <c r="AO1726">
        <f t="shared" si="347"/>
        <v>1</v>
      </c>
      <c r="AP1726" t="s">
        <v>198</v>
      </c>
      <c r="AQ1726" t="s">
        <v>198</v>
      </c>
      <c r="AR1726">
        <v>1.105</v>
      </c>
      <c r="AS1726" t="s">
        <v>198</v>
      </c>
      <c r="AT1726" t="s">
        <v>198</v>
      </c>
      <c r="AU1726" t="s">
        <v>198</v>
      </c>
      <c r="AV1726" t="s">
        <v>199</v>
      </c>
      <c r="AW1726" t="s">
        <v>198</v>
      </c>
      <c r="AX1726" t="s">
        <v>222</v>
      </c>
      <c r="BL1726" t="str">
        <f t="shared" si="348"/>
        <v/>
      </c>
      <c r="BM1726" t="str">
        <f t="shared" si="349"/>
        <v/>
      </c>
      <c r="BN1726" t="str">
        <f t="shared" si="350"/>
        <v/>
      </c>
      <c r="BO1726" t="s">
        <v>198</v>
      </c>
      <c r="BP1726" t="s">
        <v>198</v>
      </c>
      <c r="BQ1726" t="s">
        <v>198</v>
      </c>
    </row>
    <row r="1727" spans="1:69" hidden="1" x14ac:dyDescent="0.25">
      <c r="A1727"/>
      <c r="B1727" t="s">
        <v>3145</v>
      </c>
      <c r="C1727" t="s">
        <v>3146</v>
      </c>
      <c r="D1727" t="s">
        <v>198</v>
      </c>
      <c r="E1727" t="s">
        <v>198</v>
      </c>
      <c r="F1727" t="s">
        <v>198</v>
      </c>
      <c r="G1727" t="s">
        <v>3147</v>
      </c>
      <c r="H1727">
        <v>89.406999999999996</v>
      </c>
      <c r="I1727">
        <v>5.69</v>
      </c>
      <c r="J1727">
        <v>803</v>
      </c>
      <c r="K1727">
        <v>1.8679950186799501</v>
      </c>
      <c r="L1727">
        <v>1</v>
      </c>
      <c r="M1727">
        <v>1</v>
      </c>
      <c r="N1727">
        <v>1</v>
      </c>
      <c r="O1727">
        <v>0</v>
      </c>
      <c r="P1727">
        <v>1</v>
      </c>
      <c r="Q1727" t="s">
        <v>198</v>
      </c>
      <c r="R1727">
        <v>6.2E-2</v>
      </c>
      <c r="S1727">
        <v>1.7125995159149201</v>
      </c>
      <c r="T1727" s="8">
        <f t="shared" si="338"/>
        <v>1.1700250280670661</v>
      </c>
      <c r="U1727" s="8">
        <f t="shared" si="339"/>
        <v>0</v>
      </c>
      <c r="V1727" s="7" t="str">
        <f t="shared" si="340"/>
        <v/>
      </c>
      <c r="W1727" t="str">
        <f t="shared" si="341"/>
        <v>n.s.</v>
      </c>
      <c r="X1727" t="str">
        <f t="shared" si="342"/>
        <v>n.s.</v>
      </c>
      <c r="Y1727" t="str">
        <f t="shared" si="343"/>
        <v>n.s.</v>
      </c>
      <c r="Z1727" t="str">
        <f t="shared" si="344"/>
        <v>n.s.</v>
      </c>
      <c r="AA1727">
        <f t="shared" si="345"/>
        <v>1</v>
      </c>
      <c r="AB1727" t="s">
        <v>198</v>
      </c>
      <c r="AC1727">
        <v>1.1700250280670661</v>
      </c>
      <c r="AD1727" t="s">
        <v>198</v>
      </c>
      <c r="AE1727" t="s">
        <v>198</v>
      </c>
      <c r="AF1727" t="s">
        <v>198</v>
      </c>
      <c r="AG1727" t="s">
        <v>198</v>
      </c>
      <c r="AH1727">
        <f t="shared" si="346"/>
        <v>1</v>
      </c>
      <c r="AI1727" t="s">
        <v>198</v>
      </c>
      <c r="AJ1727">
        <v>0.85439467775310074</v>
      </c>
      <c r="AK1727" t="s">
        <v>198</v>
      </c>
      <c r="AL1727" t="s">
        <v>198</v>
      </c>
      <c r="AM1727" t="s">
        <v>198</v>
      </c>
      <c r="AN1727" t="s">
        <v>198</v>
      </c>
      <c r="AO1727">
        <f t="shared" si="347"/>
        <v>1</v>
      </c>
      <c r="AP1727" t="s">
        <v>198</v>
      </c>
      <c r="AQ1727">
        <v>1.8080000000000001</v>
      </c>
      <c r="AR1727" t="s">
        <v>198</v>
      </c>
      <c r="AS1727" t="s">
        <v>198</v>
      </c>
      <c r="AT1727" t="s">
        <v>198</v>
      </c>
      <c r="AU1727" t="s">
        <v>198</v>
      </c>
      <c r="AV1727" t="s">
        <v>198</v>
      </c>
      <c r="AW1727" t="s">
        <v>1254</v>
      </c>
      <c r="AX1727" t="s">
        <v>198</v>
      </c>
      <c r="BL1727" t="str">
        <f t="shared" si="348"/>
        <v/>
      </c>
      <c r="BM1727" t="str">
        <f t="shared" si="349"/>
        <v/>
      </c>
      <c r="BN1727" t="str">
        <f t="shared" si="350"/>
        <v/>
      </c>
      <c r="BO1727" t="s">
        <v>198</v>
      </c>
      <c r="BP1727" t="s">
        <v>198</v>
      </c>
      <c r="BQ1727" t="s">
        <v>198</v>
      </c>
    </row>
    <row r="1728" spans="1:69" hidden="1" x14ac:dyDescent="0.25">
      <c r="A1728"/>
      <c r="B1728" t="s">
        <v>3148</v>
      </c>
      <c r="C1728" t="s">
        <v>3149</v>
      </c>
      <c r="D1728" t="s">
        <v>198</v>
      </c>
      <c r="E1728" t="s">
        <v>198</v>
      </c>
      <c r="F1728" t="s">
        <v>198</v>
      </c>
      <c r="G1728" t="s">
        <v>198</v>
      </c>
      <c r="H1728">
        <v>222.31700000000001</v>
      </c>
      <c r="I1728">
        <v>8.66</v>
      </c>
      <c r="J1728">
        <v>2061</v>
      </c>
      <c r="K1728">
        <v>0.33964095099466302</v>
      </c>
      <c r="L1728">
        <v>5</v>
      </c>
      <c r="M1728">
        <v>1</v>
      </c>
      <c r="N1728">
        <v>1</v>
      </c>
      <c r="O1728">
        <v>0</v>
      </c>
      <c r="P1728">
        <v>1</v>
      </c>
      <c r="Q1728" t="s">
        <v>198</v>
      </c>
      <c r="R1728">
        <v>3.9E-2</v>
      </c>
      <c r="S1728">
        <v>7.0629615783691397</v>
      </c>
      <c r="T1728" s="8">
        <f t="shared" si="338"/>
        <v>0.22441516097083736</v>
      </c>
      <c r="U1728" s="8">
        <f t="shared" si="339"/>
        <v>0.55392300616524992</v>
      </c>
      <c r="V1728" s="7">
        <f t="shared" si="340"/>
        <v>0.40064681491595011</v>
      </c>
      <c r="W1728" t="str">
        <f t="shared" si="341"/>
        <v>n.s.</v>
      </c>
      <c r="X1728" t="str">
        <f t="shared" si="342"/>
        <v>n.s.</v>
      </c>
      <c r="Y1728" t="str">
        <f t="shared" si="343"/>
        <v>n.s.</v>
      </c>
      <c r="Z1728" t="str">
        <f t="shared" si="344"/>
        <v>n.s.</v>
      </c>
      <c r="AA1728">
        <f t="shared" si="345"/>
        <v>4</v>
      </c>
      <c r="AB1728">
        <v>0.65833828624797819</v>
      </c>
      <c r="AC1728">
        <v>0.55563931504903563</v>
      </c>
      <c r="AD1728">
        <v>0.40602185088161247</v>
      </c>
      <c r="AE1728" t="s">
        <v>198</v>
      </c>
      <c r="AF1728" t="s">
        <v>198</v>
      </c>
      <c r="AG1728">
        <v>-0.72233880829527686</v>
      </c>
      <c r="AH1728">
        <f t="shared" si="346"/>
        <v>4</v>
      </c>
      <c r="AI1728">
        <v>0.41792000781196526</v>
      </c>
      <c r="AJ1728">
        <v>0.24000896473507025</v>
      </c>
      <c r="AK1728">
        <v>0.29042440386529972</v>
      </c>
      <c r="AL1728" t="s">
        <v>198</v>
      </c>
      <c r="AM1728" t="s">
        <v>198</v>
      </c>
      <c r="AN1728">
        <v>-0.76638314100129812</v>
      </c>
      <c r="AO1728">
        <f t="shared" si="347"/>
        <v>4</v>
      </c>
      <c r="AP1728">
        <v>1.3360000000000001</v>
      </c>
      <c r="AQ1728">
        <v>1.181</v>
      </c>
      <c r="AR1728">
        <v>1.2230000000000001</v>
      </c>
      <c r="AS1728" t="s">
        <v>198</v>
      </c>
      <c r="AT1728" t="s">
        <v>198</v>
      </c>
      <c r="AU1728">
        <v>1.7010000000000001</v>
      </c>
      <c r="AV1728" t="s">
        <v>198</v>
      </c>
      <c r="AW1728" t="s">
        <v>198</v>
      </c>
      <c r="AX1728" t="s">
        <v>198</v>
      </c>
      <c r="BL1728" t="str">
        <f t="shared" si="348"/>
        <v/>
      </c>
      <c r="BM1728" t="str">
        <f t="shared" si="349"/>
        <v/>
      </c>
      <c r="BN1728">
        <f t="shared" si="350"/>
        <v>-0.76638314100129812</v>
      </c>
      <c r="BO1728" t="s">
        <v>198</v>
      </c>
      <c r="BP1728" t="s">
        <v>198</v>
      </c>
      <c r="BQ1728">
        <v>0.76638314100129812</v>
      </c>
    </row>
    <row r="1729" spans="1:69" hidden="1" x14ac:dyDescent="0.25">
      <c r="A1729"/>
      <c r="B1729" t="s">
        <v>3150</v>
      </c>
      <c r="C1729" t="s">
        <v>3151</v>
      </c>
      <c r="D1729" t="s">
        <v>198</v>
      </c>
      <c r="E1729" t="s">
        <v>198</v>
      </c>
      <c r="F1729" t="s">
        <v>198</v>
      </c>
      <c r="G1729" t="s">
        <v>3650</v>
      </c>
      <c r="H1729">
        <v>22.189</v>
      </c>
      <c r="I1729">
        <v>6.43</v>
      </c>
      <c r="J1729">
        <v>204</v>
      </c>
      <c r="K1729">
        <v>6.37254901960784</v>
      </c>
      <c r="L1729">
        <v>2</v>
      </c>
      <c r="M1729">
        <v>1</v>
      </c>
      <c r="N1729">
        <v>1</v>
      </c>
      <c r="O1729">
        <v>0</v>
      </c>
      <c r="P1729">
        <v>1</v>
      </c>
      <c r="Q1729" t="s">
        <v>198</v>
      </c>
      <c r="R1729">
        <v>0.23300000000000001</v>
      </c>
      <c r="S1729">
        <v>1.84332728385925</v>
      </c>
      <c r="T1729" s="8">
        <f t="shared" si="338"/>
        <v>4.2951084972878233</v>
      </c>
      <c r="U1729" s="8">
        <f t="shared" si="339"/>
        <v>0</v>
      </c>
      <c r="V1729" s="7" t="str">
        <f t="shared" si="340"/>
        <v/>
      </c>
      <c r="W1729" t="str">
        <f t="shared" si="341"/>
        <v>n.s.</v>
      </c>
      <c r="X1729" t="str">
        <f t="shared" si="342"/>
        <v>n.s.</v>
      </c>
      <c r="Y1729" t="str">
        <f t="shared" si="343"/>
        <v>n.s.</v>
      </c>
      <c r="Z1729" t="str">
        <f t="shared" si="344"/>
        <v>n.s.</v>
      </c>
      <c r="AA1729">
        <f t="shared" si="345"/>
        <v>1</v>
      </c>
      <c r="AB1729" t="s">
        <v>198</v>
      </c>
      <c r="AC1729" t="s">
        <v>198</v>
      </c>
      <c r="AD1729">
        <v>4.2951084972878233</v>
      </c>
      <c r="AE1729" t="s">
        <v>198</v>
      </c>
      <c r="AF1729" t="s">
        <v>198</v>
      </c>
      <c r="AG1729" t="s">
        <v>198</v>
      </c>
      <c r="AH1729">
        <f t="shared" si="346"/>
        <v>1</v>
      </c>
      <c r="AI1729" t="s">
        <v>198</v>
      </c>
      <c r="AJ1729" t="s">
        <v>198</v>
      </c>
      <c r="AK1729">
        <v>4.1795110502715103</v>
      </c>
      <c r="AL1729" t="s">
        <v>198</v>
      </c>
      <c r="AM1729" t="s">
        <v>198</v>
      </c>
      <c r="AN1729" t="s">
        <v>198</v>
      </c>
      <c r="AO1729">
        <f t="shared" si="347"/>
        <v>1</v>
      </c>
      <c r="AP1729" t="s">
        <v>198</v>
      </c>
      <c r="AQ1729" t="s">
        <v>198</v>
      </c>
      <c r="AR1729">
        <v>18.12</v>
      </c>
      <c r="AS1729" t="s">
        <v>198</v>
      </c>
      <c r="AT1729" t="s">
        <v>198</v>
      </c>
      <c r="AU1729" t="s">
        <v>198</v>
      </c>
      <c r="AV1729" t="s">
        <v>199</v>
      </c>
      <c r="AW1729" t="s">
        <v>198</v>
      </c>
      <c r="AX1729" t="s">
        <v>209</v>
      </c>
      <c r="BL1729" t="str">
        <f t="shared" si="348"/>
        <v/>
      </c>
      <c r="BM1729" t="str">
        <f t="shared" si="349"/>
        <v/>
      </c>
      <c r="BN1729" t="str">
        <f t="shared" si="350"/>
        <v/>
      </c>
      <c r="BO1729" t="s">
        <v>198</v>
      </c>
      <c r="BP1729" t="s">
        <v>198</v>
      </c>
      <c r="BQ1729" t="s">
        <v>198</v>
      </c>
    </row>
    <row r="1730" spans="1:69" hidden="1" x14ac:dyDescent="0.25">
      <c r="A1730"/>
      <c r="B1730" t="s">
        <v>3152</v>
      </c>
      <c r="C1730" t="s">
        <v>3153</v>
      </c>
      <c r="D1730" t="s">
        <v>198</v>
      </c>
      <c r="E1730" t="s">
        <v>198</v>
      </c>
      <c r="F1730" t="s">
        <v>198</v>
      </c>
      <c r="G1730" t="s">
        <v>198</v>
      </c>
      <c r="H1730">
        <v>365.93299999999999</v>
      </c>
      <c r="I1730">
        <v>8.43</v>
      </c>
      <c r="J1730">
        <v>3438</v>
      </c>
      <c r="K1730">
        <v>0.20360674810936599</v>
      </c>
      <c r="L1730">
        <v>3</v>
      </c>
      <c r="M1730">
        <v>1</v>
      </c>
      <c r="N1730">
        <v>1</v>
      </c>
      <c r="O1730">
        <v>0</v>
      </c>
      <c r="P1730">
        <v>1</v>
      </c>
      <c r="Q1730" t="s">
        <v>198</v>
      </c>
      <c r="R1730">
        <v>2.4E-2</v>
      </c>
      <c r="S1730">
        <v>5.6568020582199097</v>
      </c>
      <c r="T1730" s="8">
        <f t="shared" si="338"/>
        <v>1.0580389984811518</v>
      </c>
      <c r="U1730" s="8">
        <f t="shared" si="339"/>
        <v>0.50202083070807169</v>
      </c>
      <c r="V1730" s="7">
        <f t="shared" si="340"/>
        <v>4.2337642871138545E-3</v>
      </c>
      <c r="W1730" t="str">
        <f t="shared" si="341"/>
        <v>n.s.</v>
      </c>
      <c r="X1730" t="str">
        <f t="shared" si="342"/>
        <v>n.s.</v>
      </c>
      <c r="Y1730" t="str">
        <f t="shared" si="343"/>
        <v>n.s.</v>
      </c>
      <c r="Z1730" t="str">
        <f t="shared" si="344"/>
        <v>n.s.</v>
      </c>
      <c r="AA1730">
        <f t="shared" si="345"/>
        <v>2</v>
      </c>
      <c r="AB1730" t="s">
        <v>198</v>
      </c>
      <c r="AC1730" t="s">
        <v>198</v>
      </c>
      <c r="AD1730">
        <v>0.55601816777307989</v>
      </c>
      <c r="AE1730">
        <v>1.5600598291892236</v>
      </c>
      <c r="AF1730" t="s">
        <v>198</v>
      </c>
      <c r="AG1730" t="s">
        <v>198</v>
      </c>
      <c r="AH1730">
        <f t="shared" si="346"/>
        <v>2</v>
      </c>
      <c r="AI1730" t="s">
        <v>198</v>
      </c>
      <c r="AJ1730" t="s">
        <v>198</v>
      </c>
      <c r="AK1730">
        <v>0.44042072075676708</v>
      </c>
      <c r="AL1730">
        <v>1.158429362604483</v>
      </c>
      <c r="AM1730" t="s">
        <v>198</v>
      </c>
      <c r="AN1730" t="s">
        <v>198</v>
      </c>
      <c r="AO1730">
        <f t="shared" si="347"/>
        <v>2</v>
      </c>
      <c r="AP1730" t="s">
        <v>198</v>
      </c>
      <c r="AQ1730" t="s">
        <v>198</v>
      </c>
      <c r="AR1730">
        <v>1.357</v>
      </c>
      <c r="AS1730">
        <v>0.44800000000000001</v>
      </c>
      <c r="AT1730" t="s">
        <v>198</v>
      </c>
      <c r="AU1730" t="s">
        <v>198</v>
      </c>
      <c r="AV1730" t="s">
        <v>198</v>
      </c>
      <c r="AW1730" t="s">
        <v>198</v>
      </c>
      <c r="AX1730" t="s">
        <v>198</v>
      </c>
      <c r="BL1730">
        <f t="shared" si="348"/>
        <v>1.158429362604483</v>
      </c>
      <c r="BM1730" t="str">
        <f t="shared" si="349"/>
        <v/>
      </c>
      <c r="BN1730" t="str">
        <f t="shared" si="350"/>
        <v/>
      </c>
      <c r="BO1730">
        <v>-1.158429362604483</v>
      </c>
      <c r="BP1730" t="s">
        <v>198</v>
      </c>
      <c r="BQ1730" t="s">
        <v>198</v>
      </c>
    </row>
    <row r="1731" spans="1:69" hidden="1" x14ac:dyDescent="0.25">
      <c r="A1731"/>
      <c r="B1731" t="s">
        <v>3048</v>
      </c>
      <c r="C1731" t="s">
        <v>3049</v>
      </c>
      <c r="D1731" t="s">
        <v>198</v>
      </c>
      <c r="E1731" t="s">
        <v>198</v>
      </c>
      <c r="F1731" t="s">
        <v>198</v>
      </c>
      <c r="G1731" t="s">
        <v>198</v>
      </c>
      <c r="H1731">
        <v>34.813000000000002</v>
      </c>
      <c r="I1731">
        <v>9.36</v>
      </c>
      <c r="J1731">
        <v>304</v>
      </c>
      <c r="K1731">
        <v>6.9078947368421098</v>
      </c>
      <c r="L1731">
        <v>1</v>
      </c>
      <c r="M1731">
        <v>1</v>
      </c>
      <c r="N1731">
        <v>1</v>
      </c>
      <c r="O1731">
        <v>0</v>
      </c>
      <c r="P1731">
        <v>1</v>
      </c>
      <c r="Q1731" t="s">
        <v>198</v>
      </c>
      <c r="R1731">
        <v>0.14499999999999999</v>
      </c>
      <c r="S1731">
        <v>2.33426094055176</v>
      </c>
      <c r="T1731" s="8">
        <f t="shared" si="338"/>
        <v>4.7713322532370652</v>
      </c>
      <c r="U1731" s="8">
        <f t="shared" si="339"/>
        <v>0</v>
      </c>
      <c r="V1731" s="7" t="str">
        <f t="shared" si="340"/>
        <v/>
      </c>
      <c r="W1731" t="str">
        <f t="shared" si="341"/>
        <v>n.s.</v>
      </c>
      <c r="X1731" t="str">
        <f t="shared" si="342"/>
        <v>n.s.</v>
      </c>
      <c r="Y1731" t="str">
        <f t="shared" si="343"/>
        <v>n.s.</v>
      </c>
      <c r="Z1731" t="str">
        <f t="shared" si="344"/>
        <v>n.s.</v>
      </c>
      <c r="AA1731">
        <f t="shared" si="345"/>
        <v>1</v>
      </c>
      <c r="AB1731" t="s">
        <v>198</v>
      </c>
      <c r="AC1731" t="s">
        <v>198</v>
      </c>
      <c r="AD1731" t="s">
        <v>198</v>
      </c>
      <c r="AE1731" t="s">
        <v>198</v>
      </c>
      <c r="AF1731">
        <v>4.7713322532370652</v>
      </c>
      <c r="AG1731" t="s">
        <v>198</v>
      </c>
      <c r="AH1731">
        <f t="shared" si="346"/>
        <v>1</v>
      </c>
      <c r="AI1731" t="s">
        <v>198</v>
      </c>
      <c r="AJ1731" t="s">
        <v>198</v>
      </c>
      <c r="AK1731" t="s">
        <v>198</v>
      </c>
      <c r="AL1731" t="s">
        <v>198</v>
      </c>
      <c r="AM1731">
        <v>4.5734668618833272</v>
      </c>
      <c r="AN1731" t="s">
        <v>198</v>
      </c>
      <c r="AO1731">
        <f t="shared" si="347"/>
        <v>1</v>
      </c>
      <c r="AP1731" t="s">
        <v>198</v>
      </c>
      <c r="AQ1731" t="s">
        <v>198</v>
      </c>
      <c r="AR1731" t="s">
        <v>198</v>
      </c>
      <c r="AS1731" t="s">
        <v>198</v>
      </c>
      <c r="AT1731">
        <v>4.2000000000000003E-2</v>
      </c>
      <c r="AU1731" t="s">
        <v>198</v>
      </c>
      <c r="AV1731" t="s">
        <v>198</v>
      </c>
      <c r="AW1731" t="s">
        <v>198</v>
      </c>
      <c r="AX1731" t="s">
        <v>198</v>
      </c>
      <c r="BL1731" t="str">
        <f t="shared" si="348"/>
        <v/>
      </c>
      <c r="BM1731">
        <f t="shared" si="349"/>
        <v>4.5734668618833272</v>
      </c>
      <c r="BN1731" t="str">
        <f t="shared" si="350"/>
        <v/>
      </c>
      <c r="BO1731" t="s">
        <v>198</v>
      </c>
      <c r="BP1731">
        <v>-4.5734668618833272</v>
      </c>
      <c r="BQ1731" t="s">
        <v>198</v>
      </c>
    </row>
    <row r="1732" spans="1:69" hidden="1" x14ac:dyDescent="0.25">
      <c r="A1732"/>
      <c r="B1732" t="s">
        <v>3050</v>
      </c>
      <c r="C1732" t="s">
        <v>3051</v>
      </c>
      <c r="D1732" t="s">
        <v>198</v>
      </c>
      <c r="E1732" t="s">
        <v>198</v>
      </c>
      <c r="F1732" t="s">
        <v>198</v>
      </c>
      <c r="G1732" t="s">
        <v>3052</v>
      </c>
      <c r="H1732">
        <v>59.52</v>
      </c>
      <c r="I1732">
        <v>9.8800000000000008</v>
      </c>
      <c r="J1732">
        <v>551</v>
      </c>
      <c r="K1732">
        <v>1.6333938294010899</v>
      </c>
      <c r="L1732">
        <v>1</v>
      </c>
      <c r="M1732">
        <v>1</v>
      </c>
      <c r="N1732">
        <v>1</v>
      </c>
      <c r="O1732">
        <v>0</v>
      </c>
      <c r="P1732">
        <v>1</v>
      </c>
      <c r="Q1732" t="s">
        <v>198</v>
      </c>
      <c r="R1732">
        <v>6.8000000000000005E-2</v>
      </c>
      <c r="S1732">
        <v>0</v>
      </c>
      <c r="T1732" s="8" t="str">
        <f t="shared" ref="T1732:T1795" si="351">IFERROR(AVERAGE(AB1732:AG1732),"")</f>
        <v/>
      </c>
      <c r="U1732" s="8" t="str">
        <f t="shared" ref="U1732:U1795" si="352">IFERROR(_xlfn.STDEV.P(AB1732:AG1732),"")</f>
        <v/>
      </c>
      <c r="V1732" s="7" t="str">
        <f t="shared" ref="V1732:V1795" si="353">IFERROR(_xlfn.T.TEST(AB1732:AG1732,BE$2:BJ$2,2,2),"")</f>
        <v/>
      </c>
      <c r="W1732" t="str">
        <f t="shared" ref="W1732:W1795" si="354">IFERROR(IF(AND(T1732^2^0.5&gt;0.5,U1732&lt;T1732^2^0.5,V1732&lt;0.05,AA1732&gt;4),"REGULATED","n.s."),"n.q.")</f>
        <v>n.q.</v>
      </c>
      <c r="X1732" t="str">
        <f t="shared" ref="X1732:X1795" si="355">IFERROR(IF(AND(T1732^2^0.5&gt;0.75,U1732&lt;T1732^2^0.5,V1732&lt;0.05,AA1732&gt;4),"REGULATED","n.s."),"n.q.")</f>
        <v>n.q.</v>
      </c>
      <c r="Y1732" t="str">
        <f t="shared" ref="Y1732:Y1795" si="356">IFERROR(IF(AND(T1732^2^0.5&gt;0.5,U1732&lt;T1732^2^0.5,V1732&lt;0.01,AA1732&gt;4),"REGULATED","n.s."),"n.q.")</f>
        <v>n.q.</v>
      </c>
      <c r="Z1732" t="str">
        <f t="shared" ref="Z1732:Z1795" si="357">IFERROR(IF(AND(T1732^2^0.5&gt;0.75,U1732&lt;T1732^2^0.5,V1732&lt;0.05,AA1732&gt;4),"REGULATED","n.s."),"n.q.")</f>
        <v>n.q.</v>
      </c>
      <c r="AA1732">
        <f t="shared" ref="AA1732:AA1795" si="358">COUNT(AB1732:AG1732)</f>
        <v>0</v>
      </c>
      <c r="AB1732" t="s">
        <v>198</v>
      </c>
      <c r="AC1732" t="s">
        <v>198</v>
      </c>
      <c r="AD1732" t="s">
        <v>198</v>
      </c>
      <c r="AE1732" t="s">
        <v>198</v>
      </c>
      <c r="AF1732" t="s">
        <v>198</v>
      </c>
      <c r="AG1732" t="s">
        <v>198</v>
      </c>
      <c r="AH1732">
        <f t="shared" ref="AH1732:AH1795" si="359">COUNT(AI1732:AN1732)</f>
        <v>0</v>
      </c>
      <c r="AI1732" t="s">
        <v>198</v>
      </c>
      <c r="AJ1732" t="s">
        <v>198</v>
      </c>
      <c r="AK1732" t="s">
        <v>198</v>
      </c>
      <c r="AL1732" t="s">
        <v>198</v>
      </c>
      <c r="AM1732" t="s">
        <v>198</v>
      </c>
      <c r="AN1732" t="s">
        <v>198</v>
      </c>
      <c r="AO1732">
        <f t="shared" ref="AO1732:AO1795" si="360">COUNT(AP1732:AU1732)</f>
        <v>0</v>
      </c>
      <c r="AP1732" t="s">
        <v>198</v>
      </c>
      <c r="AQ1732" t="s">
        <v>198</v>
      </c>
      <c r="AR1732" t="s">
        <v>198</v>
      </c>
      <c r="AS1732" t="s">
        <v>198</v>
      </c>
      <c r="AT1732" t="s">
        <v>198</v>
      </c>
      <c r="AU1732" t="s">
        <v>198</v>
      </c>
      <c r="AV1732" t="s">
        <v>198</v>
      </c>
      <c r="AW1732" t="s">
        <v>1254</v>
      </c>
      <c r="AX1732" t="s">
        <v>198</v>
      </c>
      <c r="BL1732" t="str">
        <f t="shared" ref="BL1732:BL1795" si="361">IFERROR(BO1732*-1,"")</f>
        <v/>
      </c>
      <c r="BM1732" t="str">
        <f t="shared" ref="BM1732:BM1795" si="362">IFERROR(BP1732*-1,"")</f>
        <v/>
      </c>
      <c r="BN1732" t="str">
        <f t="shared" ref="BN1732:BN1795" si="363">IFERROR(BQ1732*-1,"")</f>
        <v/>
      </c>
      <c r="BO1732" t="s">
        <v>198</v>
      </c>
      <c r="BP1732" t="s">
        <v>198</v>
      </c>
      <c r="BQ1732" t="s">
        <v>198</v>
      </c>
    </row>
    <row r="1733" spans="1:69" hidden="1" x14ac:dyDescent="0.25">
      <c r="A1733"/>
      <c r="B1733" t="s">
        <v>3053</v>
      </c>
      <c r="C1733" t="s">
        <v>3054</v>
      </c>
      <c r="D1733" t="s">
        <v>198</v>
      </c>
      <c r="E1733" t="s">
        <v>198</v>
      </c>
      <c r="F1733" t="s">
        <v>198</v>
      </c>
      <c r="G1733" t="s">
        <v>3055</v>
      </c>
      <c r="H1733">
        <v>39.494999999999997</v>
      </c>
      <c r="I1733">
        <v>5.12</v>
      </c>
      <c r="J1733">
        <v>359</v>
      </c>
      <c r="K1733">
        <v>3.3426183844011099</v>
      </c>
      <c r="L1733">
        <v>4</v>
      </c>
      <c r="M1733">
        <v>1</v>
      </c>
      <c r="N1733">
        <v>1</v>
      </c>
      <c r="O1733">
        <v>0</v>
      </c>
      <c r="P1733">
        <v>1</v>
      </c>
      <c r="Q1733" t="s">
        <v>198</v>
      </c>
      <c r="R1733">
        <v>0.14499999999999999</v>
      </c>
      <c r="S1733">
        <v>9.90907883644104</v>
      </c>
      <c r="T1733" s="8">
        <f t="shared" si="351"/>
        <v>-3.0219628434217114</v>
      </c>
      <c r="U1733" s="8">
        <f t="shared" si="352"/>
        <v>3.2202628797682733</v>
      </c>
      <c r="V1733" s="7">
        <f t="shared" si="353"/>
        <v>9.3626218516597817E-2</v>
      </c>
      <c r="W1733" t="str">
        <f t="shared" si="354"/>
        <v>n.s.</v>
      </c>
      <c r="X1733" t="str">
        <f t="shared" si="355"/>
        <v>n.s.</v>
      </c>
      <c r="Y1733" t="str">
        <f t="shared" si="356"/>
        <v>n.s.</v>
      </c>
      <c r="Z1733" t="str">
        <f t="shared" si="357"/>
        <v>n.s.</v>
      </c>
      <c r="AA1733">
        <f t="shared" si="358"/>
        <v>2</v>
      </c>
      <c r="AB1733" t="s">
        <v>198</v>
      </c>
      <c r="AC1733" t="s">
        <v>198</v>
      </c>
      <c r="AD1733">
        <v>0.19830003634656213</v>
      </c>
      <c r="AE1733">
        <v>-6.2422257231899847</v>
      </c>
      <c r="AF1733" t="s">
        <v>198</v>
      </c>
      <c r="AG1733" t="s">
        <v>198</v>
      </c>
      <c r="AH1733">
        <f t="shared" si="359"/>
        <v>2</v>
      </c>
      <c r="AI1733" t="s">
        <v>198</v>
      </c>
      <c r="AJ1733" t="s">
        <v>198</v>
      </c>
      <c r="AK1733">
        <v>8.2702589330249349E-2</v>
      </c>
      <c r="AL1733">
        <v>-6.6438561897747253</v>
      </c>
      <c r="AM1733" t="s">
        <v>198</v>
      </c>
      <c r="AN1733" t="s">
        <v>198</v>
      </c>
      <c r="AO1733">
        <f t="shared" si="360"/>
        <v>2</v>
      </c>
      <c r="AP1733" t="s">
        <v>198</v>
      </c>
      <c r="AQ1733" t="s">
        <v>198</v>
      </c>
      <c r="AR1733">
        <v>1.0589999999999999</v>
      </c>
      <c r="AS1733">
        <v>100</v>
      </c>
      <c r="AT1733" t="s">
        <v>198</v>
      </c>
      <c r="AU1733" t="s">
        <v>198</v>
      </c>
      <c r="AV1733" t="s">
        <v>199</v>
      </c>
      <c r="AW1733" t="s">
        <v>198</v>
      </c>
      <c r="AX1733" t="s">
        <v>198</v>
      </c>
      <c r="BL1733">
        <f t="shared" si="361"/>
        <v>-6.6438561897747253</v>
      </c>
      <c r="BM1733" t="str">
        <f t="shared" si="362"/>
        <v/>
      </c>
      <c r="BN1733" t="str">
        <f t="shared" si="363"/>
        <v/>
      </c>
      <c r="BO1733">
        <v>6.6438561897747253</v>
      </c>
      <c r="BP1733" t="s">
        <v>198</v>
      </c>
      <c r="BQ1733" t="s">
        <v>198</v>
      </c>
    </row>
    <row r="1734" spans="1:69" hidden="1" x14ac:dyDescent="0.25">
      <c r="A1734"/>
      <c r="B1734" t="s">
        <v>3056</v>
      </c>
      <c r="C1734" t="s">
        <v>3057</v>
      </c>
      <c r="D1734" t="s">
        <v>198</v>
      </c>
      <c r="E1734" t="s">
        <v>198</v>
      </c>
      <c r="F1734" t="s">
        <v>198</v>
      </c>
      <c r="G1734" t="s">
        <v>198</v>
      </c>
      <c r="H1734">
        <v>45.112000000000002</v>
      </c>
      <c r="I1734">
        <v>9.67</v>
      </c>
      <c r="J1734">
        <v>394</v>
      </c>
      <c r="K1734">
        <v>4.0609137055837596</v>
      </c>
      <c r="L1734">
        <v>3</v>
      </c>
      <c r="M1734">
        <v>1</v>
      </c>
      <c r="N1734">
        <v>1</v>
      </c>
      <c r="O1734">
        <v>0</v>
      </c>
      <c r="P1734">
        <v>1</v>
      </c>
      <c r="Q1734" t="s">
        <v>198</v>
      </c>
      <c r="R1734">
        <v>0.10100000000000001</v>
      </c>
      <c r="S1734">
        <v>3.33316278457642</v>
      </c>
      <c r="T1734" s="8">
        <f t="shared" si="351"/>
        <v>-0.20960347881074032</v>
      </c>
      <c r="U1734" s="8">
        <f t="shared" si="352"/>
        <v>8.216264556636968E-2</v>
      </c>
      <c r="V1734" s="7">
        <f t="shared" si="353"/>
        <v>1.6456818327044598E-3</v>
      </c>
      <c r="W1734" t="str">
        <f t="shared" si="354"/>
        <v>n.s.</v>
      </c>
      <c r="X1734" t="str">
        <f t="shared" si="355"/>
        <v>n.s.</v>
      </c>
      <c r="Y1734" t="str">
        <f t="shared" si="356"/>
        <v>n.s.</v>
      </c>
      <c r="Z1734" t="str">
        <f t="shared" si="357"/>
        <v>n.s.</v>
      </c>
      <c r="AA1734">
        <f t="shared" si="358"/>
        <v>2</v>
      </c>
      <c r="AB1734" t="s">
        <v>198</v>
      </c>
      <c r="AC1734" t="s">
        <v>198</v>
      </c>
      <c r="AD1734">
        <v>-0.29176612437711003</v>
      </c>
      <c r="AE1734">
        <v>-0.12744083324437061</v>
      </c>
      <c r="AF1734" t="s">
        <v>198</v>
      </c>
      <c r="AG1734" t="s">
        <v>198</v>
      </c>
      <c r="AH1734">
        <f t="shared" si="359"/>
        <v>2</v>
      </c>
      <c r="AI1734" t="s">
        <v>198</v>
      </c>
      <c r="AJ1734" t="s">
        <v>198</v>
      </c>
      <c r="AK1734">
        <v>-0.40736357139342277</v>
      </c>
      <c r="AL1734">
        <v>-0.52907129982911116</v>
      </c>
      <c r="AM1734" t="s">
        <v>198</v>
      </c>
      <c r="AN1734" t="s">
        <v>198</v>
      </c>
      <c r="AO1734">
        <f t="shared" si="360"/>
        <v>2</v>
      </c>
      <c r="AP1734" t="s">
        <v>198</v>
      </c>
      <c r="AQ1734" t="s">
        <v>198</v>
      </c>
      <c r="AR1734">
        <v>0.754</v>
      </c>
      <c r="AS1734">
        <v>1.4430000000000001</v>
      </c>
      <c r="AT1734" t="s">
        <v>198</v>
      </c>
      <c r="AU1734" t="s">
        <v>198</v>
      </c>
      <c r="AV1734" t="s">
        <v>199</v>
      </c>
      <c r="AW1734" t="s">
        <v>362</v>
      </c>
      <c r="AX1734" t="s">
        <v>1397</v>
      </c>
      <c r="BL1734">
        <f t="shared" si="361"/>
        <v>-0.52907129982911116</v>
      </c>
      <c r="BM1734" t="str">
        <f t="shared" si="362"/>
        <v/>
      </c>
      <c r="BN1734" t="str">
        <f t="shared" si="363"/>
        <v/>
      </c>
      <c r="BO1734">
        <v>0.52907129982911116</v>
      </c>
      <c r="BP1734" t="s">
        <v>198</v>
      </c>
      <c r="BQ1734" t="s">
        <v>198</v>
      </c>
    </row>
    <row r="1735" spans="1:69" hidden="1" x14ac:dyDescent="0.25">
      <c r="A1735"/>
      <c r="B1735" t="s">
        <v>3058</v>
      </c>
      <c r="C1735" t="s">
        <v>3059</v>
      </c>
      <c r="D1735" t="s">
        <v>198</v>
      </c>
      <c r="E1735" t="s">
        <v>198</v>
      </c>
      <c r="F1735" t="s">
        <v>198</v>
      </c>
      <c r="G1735" t="s">
        <v>198</v>
      </c>
      <c r="H1735">
        <v>18.469000000000001</v>
      </c>
      <c r="I1735">
        <v>7.64</v>
      </c>
      <c r="J1735">
        <v>173</v>
      </c>
      <c r="K1735">
        <v>4.6242774566474001</v>
      </c>
      <c r="L1735">
        <v>1</v>
      </c>
      <c r="M1735">
        <v>1</v>
      </c>
      <c r="N1735">
        <v>1</v>
      </c>
      <c r="O1735">
        <v>0</v>
      </c>
      <c r="P1735">
        <v>1</v>
      </c>
      <c r="Q1735" t="s">
        <v>198</v>
      </c>
      <c r="R1735">
        <v>0.33400000000000002</v>
      </c>
      <c r="S1735">
        <v>0</v>
      </c>
      <c r="T1735" s="8">
        <f t="shared" si="351"/>
        <v>-0.55231231423931915</v>
      </c>
      <c r="U1735" s="8">
        <f t="shared" si="352"/>
        <v>0</v>
      </c>
      <c r="V1735" s="7" t="str">
        <f t="shared" si="353"/>
        <v/>
      </c>
      <c r="W1735" t="str">
        <f t="shared" si="354"/>
        <v>n.s.</v>
      </c>
      <c r="X1735" t="str">
        <f t="shared" si="355"/>
        <v>n.s.</v>
      </c>
      <c r="Y1735" t="str">
        <f t="shared" si="356"/>
        <v>n.s.</v>
      </c>
      <c r="Z1735" t="str">
        <f t="shared" si="357"/>
        <v>n.s.</v>
      </c>
      <c r="AA1735">
        <f t="shared" si="358"/>
        <v>1</v>
      </c>
      <c r="AB1735" t="s">
        <v>198</v>
      </c>
      <c r="AC1735" t="s">
        <v>198</v>
      </c>
      <c r="AD1735" t="s">
        <v>198</v>
      </c>
      <c r="AE1735" t="s">
        <v>198</v>
      </c>
      <c r="AF1735">
        <v>-0.55231231423931915</v>
      </c>
      <c r="AG1735" t="s">
        <v>198</v>
      </c>
      <c r="AH1735">
        <f t="shared" si="359"/>
        <v>1</v>
      </c>
      <c r="AI1735" t="s">
        <v>198</v>
      </c>
      <c r="AJ1735" t="s">
        <v>198</v>
      </c>
      <c r="AK1735" t="s">
        <v>198</v>
      </c>
      <c r="AL1735" t="s">
        <v>198</v>
      </c>
      <c r="AM1735">
        <v>-0.75017770559305719</v>
      </c>
      <c r="AN1735" t="s">
        <v>198</v>
      </c>
      <c r="AO1735">
        <f t="shared" si="360"/>
        <v>1</v>
      </c>
      <c r="AP1735" t="s">
        <v>198</v>
      </c>
      <c r="AQ1735" t="s">
        <v>198</v>
      </c>
      <c r="AR1735" t="s">
        <v>198</v>
      </c>
      <c r="AS1735" t="s">
        <v>198</v>
      </c>
      <c r="AT1735">
        <v>1.6819999999999999</v>
      </c>
      <c r="AU1735" t="s">
        <v>198</v>
      </c>
      <c r="AV1735" t="s">
        <v>198</v>
      </c>
      <c r="AW1735" t="s">
        <v>198</v>
      </c>
      <c r="AX1735" t="s">
        <v>198</v>
      </c>
      <c r="BL1735" t="str">
        <f t="shared" si="361"/>
        <v/>
      </c>
      <c r="BM1735">
        <f t="shared" si="362"/>
        <v>-0.75017770559305719</v>
      </c>
      <c r="BN1735" t="str">
        <f t="shared" si="363"/>
        <v/>
      </c>
      <c r="BO1735" t="s">
        <v>198</v>
      </c>
      <c r="BP1735">
        <v>0.75017770559305719</v>
      </c>
      <c r="BQ1735" t="s">
        <v>198</v>
      </c>
    </row>
    <row r="1736" spans="1:69" hidden="1" x14ac:dyDescent="0.25">
      <c r="A1736"/>
      <c r="B1736" t="s">
        <v>3060</v>
      </c>
      <c r="C1736" t="s">
        <v>3061</v>
      </c>
      <c r="D1736" t="s">
        <v>198</v>
      </c>
      <c r="E1736" t="s">
        <v>198</v>
      </c>
      <c r="F1736" t="s">
        <v>198</v>
      </c>
      <c r="G1736" t="s">
        <v>198</v>
      </c>
      <c r="H1736">
        <v>577.26599999999996</v>
      </c>
      <c r="I1736">
        <v>6.74</v>
      </c>
      <c r="J1736">
        <v>5323</v>
      </c>
      <c r="K1736">
        <v>0.28179597971068898</v>
      </c>
      <c r="L1736">
        <v>5</v>
      </c>
      <c r="M1736">
        <v>1</v>
      </c>
      <c r="N1736">
        <v>1</v>
      </c>
      <c r="O1736">
        <v>0</v>
      </c>
      <c r="P1736">
        <v>1</v>
      </c>
      <c r="Q1736" t="s">
        <v>198</v>
      </c>
      <c r="R1736">
        <v>7.0000000000000001E-3</v>
      </c>
      <c r="S1736">
        <v>11.9104597568512</v>
      </c>
      <c r="T1736" s="8" t="str">
        <f t="shared" si="351"/>
        <v/>
      </c>
      <c r="U1736" s="8" t="str">
        <f t="shared" si="352"/>
        <v/>
      </c>
      <c r="V1736" s="7" t="str">
        <f t="shared" si="353"/>
        <v/>
      </c>
      <c r="W1736" t="str">
        <f t="shared" si="354"/>
        <v>n.q.</v>
      </c>
      <c r="X1736" t="str">
        <f t="shared" si="355"/>
        <v>n.q.</v>
      </c>
      <c r="Y1736" t="str">
        <f t="shared" si="356"/>
        <v>n.q.</v>
      </c>
      <c r="Z1736" t="str">
        <f t="shared" si="357"/>
        <v>n.q.</v>
      </c>
      <c r="AA1736">
        <f t="shared" si="358"/>
        <v>0</v>
      </c>
      <c r="AB1736" t="s">
        <v>198</v>
      </c>
      <c r="AC1736" t="s">
        <v>198</v>
      </c>
      <c r="AD1736" t="s">
        <v>198</v>
      </c>
      <c r="AE1736" t="s">
        <v>198</v>
      </c>
      <c r="AF1736" t="s">
        <v>198</v>
      </c>
      <c r="AG1736" t="s">
        <v>198</v>
      </c>
      <c r="AH1736">
        <f t="shared" si="359"/>
        <v>0</v>
      </c>
      <c r="AI1736" t="s">
        <v>198</v>
      </c>
      <c r="AJ1736" t="s">
        <v>198</v>
      </c>
      <c r="AK1736" t="s">
        <v>198</v>
      </c>
      <c r="AL1736" t="s">
        <v>198</v>
      </c>
      <c r="AM1736" t="s">
        <v>198</v>
      </c>
      <c r="AN1736" t="s">
        <v>198</v>
      </c>
      <c r="AO1736">
        <f t="shared" si="360"/>
        <v>0</v>
      </c>
      <c r="AP1736" t="s">
        <v>198</v>
      </c>
      <c r="AQ1736" t="s">
        <v>198</v>
      </c>
      <c r="AR1736" t="s">
        <v>198</v>
      </c>
      <c r="AS1736" t="s">
        <v>198</v>
      </c>
      <c r="AT1736" t="s">
        <v>198</v>
      </c>
      <c r="AU1736" t="s">
        <v>198</v>
      </c>
      <c r="AV1736" t="s">
        <v>1215</v>
      </c>
      <c r="AW1736" t="s">
        <v>198</v>
      </c>
      <c r="AX1736" t="s">
        <v>198</v>
      </c>
      <c r="BL1736" t="str">
        <f t="shared" si="361"/>
        <v/>
      </c>
      <c r="BM1736" t="str">
        <f t="shared" si="362"/>
        <v/>
      </c>
      <c r="BN1736" t="str">
        <f t="shared" si="363"/>
        <v/>
      </c>
      <c r="BO1736" t="s">
        <v>198</v>
      </c>
      <c r="BP1736" t="s">
        <v>198</v>
      </c>
      <c r="BQ1736" t="s">
        <v>198</v>
      </c>
    </row>
    <row r="1737" spans="1:69" hidden="1" x14ac:dyDescent="0.25">
      <c r="A1737"/>
      <c r="B1737" t="s">
        <v>3062</v>
      </c>
      <c r="C1737" t="s">
        <v>3063</v>
      </c>
      <c r="D1737" t="s">
        <v>198</v>
      </c>
      <c r="E1737" t="s">
        <v>198</v>
      </c>
      <c r="F1737" t="s">
        <v>198</v>
      </c>
      <c r="G1737" t="s">
        <v>198</v>
      </c>
      <c r="H1737">
        <v>30.184000000000001</v>
      </c>
      <c r="I1737">
        <v>8.56</v>
      </c>
      <c r="J1737">
        <v>287</v>
      </c>
      <c r="K1737">
        <v>3.1358885017421598</v>
      </c>
      <c r="L1737">
        <v>1</v>
      </c>
      <c r="M1737">
        <v>1</v>
      </c>
      <c r="N1737">
        <v>1</v>
      </c>
      <c r="O1737">
        <v>0</v>
      </c>
      <c r="P1737">
        <v>1</v>
      </c>
      <c r="Q1737" t="s">
        <v>198</v>
      </c>
      <c r="R1737">
        <v>0.33400000000000002</v>
      </c>
      <c r="S1737">
        <v>2.0959420204162602</v>
      </c>
      <c r="T1737" s="8">
        <f t="shared" si="351"/>
        <v>-0.49634621641415272</v>
      </c>
      <c r="U1737" s="8">
        <f t="shared" si="352"/>
        <v>0</v>
      </c>
      <c r="V1737" s="7" t="str">
        <f t="shared" si="353"/>
        <v/>
      </c>
      <c r="W1737" t="str">
        <f t="shared" si="354"/>
        <v>n.s.</v>
      </c>
      <c r="X1737" t="str">
        <f t="shared" si="355"/>
        <v>n.s.</v>
      </c>
      <c r="Y1737" t="str">
        <f t="shared" si="356"/>
        <v>n.s.</v>
      </c>
      <c r="Z1737" t="str">
        <f t="shared" si="357"/>
        <v>n.s.</v>
      </c>
      <c r="AA1737">
        <f t="shared" si="358"/>
        <v>1</v>
      </c>
      <c r="AB1737" t="s">
        <v>198</v>
      </c>
      <c r="AC1737" t="s">
        <v>198</v>
      </c>
      <c r="AD1737" t="s">
        <v>198</v>
      </c>
      <c r="AE1737" t="s">
        <v>198</v>
      </c>
      <c r="AF1737">
        <v>-0.49634621641415272</v>
      </c>
      <c r="AG1737" t="s">
        <v>198</v>
      </c>
      <c r="AH1737">
        <f t="shared" si="359"/>
        <v>1</v>
      </c>
      <c r="AI1737" t="s">
        <v>198</v>
      </c>
      <c r="AJ1737" t="s">
        <v>198</v>
      </c>
      <c r="AK1737" t="s">
        <v>198</v>
      </c>
      <c r="AL1737" t="s">
        <v>198</v>
      </c>
      <c r="AM1737">
        <v>-0.6942116077678907</v>
      </c>
      <c r="AN1737" t="s">
        <v>198</v>
      </c>
      <c r="AO1737">
        <f t="shared" si="360"/>
        <v>1</v>
      </c>
      <c r="AP1737" t="s">
        <v>198</v>
      </c>
      <c r="AQ1737" t="s">
        <v>198</v>
      </c>
      <c r="AR1737" t="s">
        <v>198</v>
      </c>
      <c r="AS1737" t="s">
        <v>198</v>
      </c>
      <c r="AT1737">
        <v>1.6180000000000001</v>
      </c>
      <c r="AU1737" t="s">
        <v>198</v>
      </c>
      <c r="AV1737" t="s">
        <v>198</v>
      </c>
      <c r="AW1737" t="s">
        <v>198</v>
      </c>
      <c r="AX1737" t="s">
        <v>1437</v>
      </c>
      <c r="BL1737" t="str">
        <f t="shared" si="361"/>
        <v/>
      </c>
      <c r="BM1737">
        <f t="shared" si="362"/>
        <v>-0.6942116077678907</v>
      </c>
      <c r="BN1737" t="str">
        <f t="shared" si="363"/>
        <v/>
      </c>
      <c r="BO1737" t="s">
        <v>198</v>
      </c>
      <c r="BP1737">
        <v>0.6942116077678907</v>
      </c>
      <c r="BQ1737" t="s">
        <v>198</v>
      </c>
    </row>
    <row r="1738" spans="1:69" hidden="1" x14ac:dyDescent="0.25">
      <c r="A1738"/>
      <c r="B1738" t="s">
        <v>3064</v>
      </c>
      <c r="C1738" t="s">
        <v>4808</v>
      </c>
      <c r="D1738" t="s">
        <v>198</v>
      </c>
      <c r="E1738" t="s">
        <v>198</v>
      </c>
      <c r="F1738" t="s">
        <v>198</v>
      </c>
      <c r="G1738" t="s">
        <v>4809</v>
      </c>
      <c r="H1738">
        <v>73.397000000000006</v>
      </c>
      <c r="I1738">
        <v>9.66</v>
      </c>
      <c r="J1738">
        <v>704</v>
      </c>
      <c r="K1738">
        <v>1.7045454545454499</v>
      </c>
      <c r="L1738">
        <v>2</v>
      </c>
      <c r="M1738">
        <v>1</v>
      </c>
      <c r="N1738">
        <v>1</v>
      </c>
      <c r="O1738">
        <v>0</v>
      </c>
      <c r="P1738">
        <v>1</v>
      </c>
      <c r="Q1738" t="s">
        <v>198</v>
      </c>
      <c r="R1738">
        <v>8.5999999999999993E-2</v>
      </c>
      <c r="S1738">
        <v>5.5029053688049299</v>
      </c>
      <c r="T1738" s="8">
        <f t="shared" si="351"/>
        <v>1.4239875284043839</v>
      </c>
      <c r="U1738" s="8">
        <f t="shared" si="352"/>
        <v>0</v>
      </c>
      <c r="V1738" s="7" t="str">
        <f t="shared" si="353"/>
        <v/>
      </c>
      <c r="W1738" t="str">
        <f t="shared" si="354"/>
        <v>n.s.</v>
      </c>
      <c r="X1738" t="str">
        <f t="shared" si="355"/>
        <v>n.s.</v>
      </c>
      <c r="Y1738" t="str">
        <f t="shared" si="356"/>
        <v>n.s.</v>
      </c>
      <c r="Z1738" t="str">
        <f t="shared" si="357"/>
        <v>n.s.</v>
      </c>
      <c r="AA1738">
        <f t="shared" si="358"/>
        <v>1</v>
      </c>
      <c r="AB1738" t="s">
        <v>198</v>
      </c>
      <c r="AC1738">
        <v>1.4239875284043839</v>
      </c>
      <c r="AD1738" t="s">
        <v>198</v>
      </c>
      <c r="AE1738" t="s">
        <v>198</v>
      </c>
      <c r="AF1738" t="s">
        <v>198</v>
      </c>
      <c r="AG1738" t="s">
        <v>198</v>
      </c>
      <c r="AH1738">
        <f t="shared" si="359"/>
        <v>1</v>
      </c>
      <c r="AI1738" t="s">
        <v>198</v>
      </c>
      <c r="AJ1738">
        <v>1.1083571780904184</v>
      </c>
      <c r="AK1738" t="s">
        <v>198</v>
      </c>
      <c r="AL1738" t="s">
        <v>198</v>
      </c>
      <c r="AM1738" t="s">
        <v>198</v>
      </c>
      <c r="AN1738" t="s">
        <v>198</v>
      </c>
      <c r="AO1738">
        <f t="shared" si="360"/>
        <v>1</v>
      </c>
      <c r="AP1738" t="s">
        <v>198</v>
      </c>
      <c r="AQ1738">
        <v>2.1560000000000001</v>
      </c>
      <c r="AR1738" t="s">
        <v>198</v>
      </c>
      <c r="AS1738" t="s">
        <v>198</v>
      </c>
      <c r="AT1738" t="s">
        <v>198</v>
      </c>
      <c r="AU1738" t="s">
        <v>198</v>
      </c>
      <c r="AV1738" t="s">
        <v>198</v>
      </c>
      <c r="AW1738" t="s">
        <v>198</v>
      </c>
      <c r="AX1738" t="s">
        <v>205</v>
      </c>
      <c r="BL1738" t="str">
        <f t="shared" si="361"/>
        <v/>
      </c>
      <c r="BM1738" t="str">
        <f t="shared" si="362"/>
        <v/>
      </c>
      <c r="BN1738" t="str">
        <f t="shared" si="363"/>
        <v/>
      </c>
      <c r="BO1738" t="s">
        <v>198</v>
      </c>
      <c r="BP1738" t="s">
        <v>198</v>
      </c>
      <c r="BQ1738" t="s">
        <v>198</v>
      </c>
    </row>
    <row r="1739" spans="1:69" hidden="1" x14ac:dyDescent="0.25">
      <c r="A1739"/>
      <c r="B1739" t="s">
        <v>4810</v>
      </c>
      <c r="C1739" t="s">
        <v>4811</v>
      </c>
      <c r="D1739" t="s">
        <v>198</v>
      </c>
      <c r="E1739" t="s">
        <v>198</v>
      </c>
      <c r="F1739" t="s">
        <v>198</v>
      </c>
      <c r="G1739" t="s">
        <v>4812</v>
      </c>
      <c r="H1739">
        <v>57.07</v>
      </c>
      <c r="I1739">
        <v>6.58</v>
      </c>
      <c r="J1739">
        <v>527</v>
      </c>
      <c r="K1739">
        <v>1.8975332068311199</v>
      </c>
      <c r="L1739">
        <v>1</v>
      </c>
      <c r="M1739">
        <v>1</v>
      </c>
      <c r="N1739">
        <v>1</v>
      </c>
      <c r="O1739">
        <v>0</v>
      </c>
      <c r="P1739">
        <v>1</v>
      </c>
      <c r="Q1739" t="s">
        <v>198</v>
      </c>
      <c r="R1739">
        <v>8.8999999999999996E-2</v>
      </c>
      <c r="S1739">
        <v>1.71998631954193</v>
      </c>
      <c r="T1739" s="8">
        <f t="shared" si="351"/>
        <v>-6.3282258394607593</v>
      </c>
      <c r="U1739" s="8">
        <f t="shared" si="352"/>
        <v>0</v>
      </c>
      <c r="V1739" s="7" t="str">
        <f t="shared" si="353"/>
        <v/>
      </c>
      <c r="W1739" t="str">
        <f t="shared" si="354"/>
        <v>n.s.</v>
      </c>
      <c r="X1739" t="str">
        <f t="shared" si="355"/>
        <v>n.s.</v>
      </c>
      <c r="Y1739" t="str">
        <f t="shared" si="356"/>
        <v>n.s.</v>
      </c>
      <c r="Z1739" t="str">
        <f t="shared" si="357"/>
        <v>n.s.</v>
      </c>
      <c r="AA1739">
        <f t="shared" si="358"/>
        <v>1</v>
      </c>
      <c r="AB1739" t="s">
        <v>198</v>
      </c>
      <c r="AC1739">
        <v>-6.3282258394607593</v>
      </c>
      <c r="AD1739" t="s">
        <v>198</v>
      </c>
      <c r="AE1739" t="s">
        <v>198</v>
      </c>
      <c r="AF1739" t="s">
        <v>198</v>
      </c>
      <c r="AG1739" t="s">
        <v>198</v>
      </c>
      <c r="AH1739">
        <f t="shared" si="359"/>
        <v>1</v>
      </c>
      <c r="AI1739" t="s">
        <v>198</v>
      </c>
      <c r="AJ1739">
        <v>-6.6438561897747244</v>
      </c>
      <c r="AK1739" t="s">
        <v>198</v>
      </c>
      <c r="AL1739" t="s">
        <v>198</v>
      </c>
      <c r="AM1739" t="s">
        <v>198</v>
      </c>
      <c r="AN1739" t="s">
        <v>198</v>
      </c>
      <c r="AO1739">
        <f t="shared" si="360"/>
        <v>1</v>
      </c>
      <c r="AP1739" t="s">
        <v>198</v>
      </c>
      <c r="AQ1739">
        <v>0.01</v>
      </c>
      <c r="AR1739" t="s">
        <v>198</v>
      </c>
      <c r="AS1739" t="s">
        <v>198</v>
      </c>
      <c r="AT1739" t="s">
        <v>198</v>
      </c>
      <c r="AU1739" t="s">
        <v>198</v>
      </c>
      <c r="AV1739" t="s">
        <v>198</v>
      </c>
      <c r="AW1739" t="s">
        <v>198</v>
      </c>
      <c r="AX1739" t="s">
        <v>2008</v>
      </c>
      <c r="BL1739" t="str">
        <f t="shared" si="361"/>
        <v/>
      </c>
      <c r="BM1739" t="str">
        <f t="shared" si="362"/>
        <v/>
      </c>
      <c r="BN1739" t="str">
        <f t="shared" si="363"/>
        <v/>
      </c>
      <c r="BO1739" t="s">
        <v>198</v>
      </c>
      <c r="BP1739" t="s">
        <v>198</v>
      </c>
      <c r="BQ1739" t="s">
        <v>198</v>
      </c>
    </row>
    <row r="1740" spans="1:69" hidden="1" x14ac:dyDescent="0.25">
      <c r="A1740"/>
      <c r="B1740" t="s">
        <v>4813</v>
      </c>
      <c r="C1740" t="s">
        <v>4814</v>
      </c>
      <c r="D1740" t="s">
        <v>198</v>
      </c>
      <c r="E1740" t="s">
        <v>198</v>
      </c>
      <c r="F1740" t="s">
        <v>198</v>
      </c>
      <c r="G1740" t="s">
        <v>198</v>
      </c>
      <c r="H1740">
        <v>28.704000000000001</v>
      </c>
      <c r="I1740">
        <v>10.58</v>
      </c>
      <c r="J1740">
        <v>261</v>
      </c>
      <c r="K1740">
        <v>4.9808429118773896</v>
      </c>
      <c r="L1740">
        <v>1</v>
      </c>
      <c r="M1740">
        <v>1</v>
      </c>
      <c r="N1740">
        <v>1</v>
      </c>
      <c r="O1740">
        <v>0</v>
      </c>
      <c r="P1740">
        <v>1</v>
      </c>
      <c r="Q1740" t="s">
        <v>198</v>
      </c>
      <c r="R1740">
        <v>0.19400000000000001</v>
      </c>
      <c r="S1740">
        <v>0</v>
      </c>
      <c r="T1740" s="8">
        <f t="shared" si="351"/>
        <v>-0.34636109965002371</v>
      </c>
      <c r="U1740" s="8">
        <f t="shared" si="352"/>
        <v>0</v>
      </c>
      <c r="V1740" s="7" t="str">
        <f t="shared" si="353"/>
        <v/>
      </c>
      <c r="W1740" t="str">
        <f t="shared" si="354"/>
        <v>n.s.</v>
      </c>
      <c r="X1740" t="str">
        <f t="shared" si="355"/>
        <v>n.s.</v>
      </c>
      <c r="Y1740" t="str">
        <f t="shared" si="356"/>
        <v>n.s.</v>
      </c>
      <c r="Z1740" t="str">
        <f t="shared" si="357"/>
        <v>n.s.</v>
      </c>
      <c r="AA1740">
        <f t="shared" si="358"/>
        <v>1</v>
      </c>
      <c r="AB1740" t="s">
        <v>198</v>
      </c>
      <c r="AC1740" t="s">
        <v>198</v>
      </c>
      <c r="AD1740">
        <v>-0.34636109965002371</v>
      </c>
      <c r="AE1740" t="s">
        <v>198</v>
      </c>
      <c r="AF1740" t="s">
        <v>198</v>
      </c>
      <c r="AG1740" t="s">
        <v>198</v>
      </c>
      <c r="AH1740">
        <f t="shared" si="359"/>
        <v>1</v>
      </c>
      <c r="AI1740" t="s">
        <v>198</v>
      </c>
      <c r="AJ1740" t="s">
        <v>198</v>
      </c>
      <c r="AK1740">
        <v>-0.46195854666633646</v>
      </c>
      <c r="AL1740" t="s">
        <v>198</v>
      </c>
      <c r="AM1740" t="s">
        <v>198</v>
      </c>
      <c r="AN1740" t="s">
        <v>198</v>
      </c>
      <c r="AO1740">
        <f t="shared" si="360"/>
        <v>1</v>
      </c>
      <c r="AP1740" t="s">
        <v>198</v>
      </c>
      <c r="AQ1740" t="s">
        <v>198</v>
      </c>
      <c r="AR1740">
        <v>0.72599999999999998</v>
      </c>
      <c r="AS1740" t="s">
        <v>198</v>
      </c>
      <c r="AT1740" t="s">
        <v>198</v>
      </c>
      <c r="AU1740" t="s">
        <v>198</v>
      </c>
      <c r="AV1740" t="s">
        <v>198</v>
      </c>
      <c r="AW1740" t="s">
        <v>1254</v>
      </c>
      <c r="AX1740" t="s">
        <v>198</v>
      </c>
      <c r="BL1740" t="str">
        <f t="shared" si="361"/>
        <v/>
      </c>
      <c r="BM1740" t="str">
        <f t="shared" si="362"/>
        <v/>
      </c>
      <c r="BN1740" t="str">
        <f t="shared" si="363"/>
        <v/>
      </c>
      <c r="BO1740" t="s">
        <v>198</v>
      </c>
      <c r="BP1740" t="s">
        <v>198</v>
      </c>
      <c r="BQ1740" t="s">
        <v>198</v>
      </c>
    </row>
    <row r="1741" spans="1:69" hidden="1" x14ac:dyDescent="0.25">
      <c r="A1741"/>
      <c r="B1741" t="s">
        <v>4815</v>
      </c>
      <c r="C1741" t="s">
        <v>4816</v>
      </c>
      <c r="D1741" t="s">
        <v>198</v>
      </c>
      <c r="E1741" t="s">
        <v>198</v>
      </c>
      <c r="F1741" t="s">
        <v>198</v>
      </c>
      <c r="G1741" t="s">
        <v>198</v>
      </c>
      <c r="H1741">
        <v>100.75</v>
      </c>
      <c r="I1741">
        <v>7.96</v>
      </c>
      <c r="J1741">
        <v>963</v>
      </c>
      <c r="K1741">
        <v>1.1422637590861899</v>
      </c>
      <c r="L1741">
        <v>1</v>
      </c>
      <c r="M1741">
        <v>1</v>
      </c>
      <c r="N1741">
        <v>1</v>
      </c>
      <c r="O1741">
        <v>0</v>
      </c>
      <c r="P1741">
        <v>1</v>
      </c>
      <c r="Q1741" t="s">
        <v>198</v>
      </c>
      <c r="R1741">
        <v>6.4000000000000001E-2</v>
      </c>
      <c r="S1741">
        <v>1.7325012683868399</v>
      </c>
      <c r="T1741" s="8">
        <f t="shared" si="351"/>
        <v>1.0939492385323351</v>
      </c>
      <c r="U1741" s="8">
        <f t="shared" si="352"/>
        <v>0</v>
      </c>
      <c r="V1741" s="7" t="str">
        <f t="shared" si="353"/>
        <v/>
      </c>
      <c r="W1741" t="str">
        <f t="shared" si="354"/>
        <v>n.s.</v>
      </c>
      <c r="X1741" t="str">
        <f t="shared" si="355"/>
        <v>n.s.</v>
      </c>
      <c r="Y1741" t="str">
        <f t="shared" si="356"/>
        <v>n.s.</v>
      </c>
      <c r="Z1741" t="str">
        <f t="shared" si="357"/>
        <v>n.s.</v>
      </c>
      <c r="AA1741">
        <f t="shared" si="358"/>
        <v>1</v>
      </c>
      <c r="AB1741" t="s">
        <v>198</v>
      </c>
      <c r="AC1741" t="s">
        <v>198</v>
      </c>
      <c r="AD1741" t="s">
        <v>198</v>
      </c>
      <c r="AE1741" t="s">
        <v>198</v>
      </c>
      <c r="AF1741" t="s">
        <v>198</v>
      </c>
      <c r="AG1741">
        <v>1.0939492385323351</v>
      </c>
      <c r="AH1741">
        <f t="shared" si="359"/>
        <v>1</v>
      </c>
      <c r="AI1741" t="s">
        <v>198</v>
      </c>
      <c r="AJ1741" t="s">
        <v>198</v>
      </c>
      <c r="AK1741" t="s">
        <v>198</v>
      </c>
      <c r="AL1741" t="s">
        <v>198</v>
      </c>
      <c r="AM1741" t="s">
        <v>198</v>
      </c>
      <c r="AN1741">
        <v>1.0499049058263139</v>
      </c>
      <c r="AO1741">
        <f t="shared" si="360"/>
        <v>1</v>
      </c>
      <c r="AP1741" t="s">
        <v>198</v>
      </c>
      <c r="AQ1741" t="s">
        <v>198</v>
      </c>
      <c r="AR1741" t="s">
        <v>198</v>
      </c>
      <c r="AS1741" t="s">
        <v>198</v>
      </c>
      <c r="AT1741" t="s">
        <v>198</v>
      </c>
      <c r="AU1741">
        <v>0.48299999999999998</v>
      </c>
      <c r="AV1741" t="s">
        <v>198</v>
      </c>
      <c r="AW1741" t="s">
        <v>198</v>
      </c>
      <c r="AX1741" t="s">
        <v>1272</v>
      </c>
      <c r="BL1741" t="str">
        <f t="shared" si="361"/>
        <v/>
      </c>
      <c r="BM1741" t="str">
        <f t="shared" si="362"/>
        <v/>
      </c>
      <c r="BN1741">
        <f t="shared" si="363"/>
        <v>1.0499049058263139</v>
      </c>
      <c r="BO1741" t="s">
        <v>198</v>
      </c>
      <c r="BP1741" t="s">
        <v>198</v>
      </c>
      <c r="BQ1741">
        <v>-1.0499049058263139</v>
      </c>
    </row>
    <row r="1742" spans="1:69" hidden="1" x14ac:dyDescent="0.25">
      <c r="A1742"/>
      <c r="B1742" t="s">
        <v>4817</v>
      </c>
      <c r="C1742" t="s">
        <v>4818</v>
      </c>
      <c r="D1742" t="s">
        <v>198</v>
      </c>
      <c r="E1742" t="s">
        <v>198</v>
      </c>
      <c r="F1742" t="s">
        <v>198</v>
      </c>
      <c r="G1742" t="s">
        <v>198</v>
      </c>
      <c r="H1742">
        <v>33.569000000000003</v>
      </c>
      <c r="I1742">
        <v>11.78</v>
      </c>
      <c r="J1742">
        <v>302</v>
      </c>
      <c r="K1742">
        <v>3.3112582781456998</v>
      </c>
      <c r="L1742">
        <v>3</v>
      </c>
      <c r="M1742">
        <v>1</v>
      </c>
      <c r="N1742">
        <v>1</v>
      </c>
      <c r="O1742">
        <v>0</v>
      </c>
      <c r="P1742">
        <v>1</v>
      </c>
      <c r="Q1742" t="s">
        <v>198</v>
      </c>
      <c r="R1742">
        <v>0.129</v>
      </c>
      <c r="S1742">
        <v>8.3096776008605993</v>
      </c>
      <c r="T1742" s="8">
        <f t="shared" si="351"/>
        <v>-0.21789327516876</v>
      </c>
      <c r="U1742" s="8">
        <f t="shared" si="352"/>
        <v>0</v>
      </c>
      <c r="V1742" s="7" t="str">
        <f t="shared" si="353"/>
        <v/>
      </c>
      <c r="W1742" t="str">
        <f t="shared" si="354"/>
        <v>n.s.</v>
      </c>
      <c r="X1742" t="str">
        <f t="shared" si="355"/>
        <v>n.s.</v>
      </c>
      <c r="Y1742" t="str">
        <f t="shared" si="356"/>
        <v>n.s.</v>
      </c>
      <c r="Z1742" t="str">
        <f t="shared" si="357"/>
        <v>n.s.</v>
      </c>
      <c r="AA1742">
        <f t="shared" si="358"/>
        <v>1</v>
      </c>
      <c r="AB1742" t="s">
        <v>198</v>
      </c>
      <c r="AC1742" t="s">
        <v>198</v>
      </c>
      <c r="AD1742" t="s">
        <v>198</v>
      </c>
      <c r="AE1742" t="s">
        <v>198</v>
      </c>
      <c r="AF1742">
        <v>-0.21789327516876</v>
      </c>
      <c r="AG1742" t="s">
        <v>198</v>
      </c>
      <c r="AH1742">
        <f t="shared" si="359"/>
        <v>1</v>
      </c>
      <c r="AI1742" t="s">
        <v>198</v>
      </c>
      <c r="AJ1742" t="s">
        <v>198</v>
      </c>
      <c r="AK1742" t="s">
        <v>198</v>
      </c>
      <c r="AL1742" t="s">
        <v>198</v>
      </c>
      <c r="AM1742">
        <v>-0.41575866652249799</v>
      </c>
      <c r="AN1742" t="s">
        <v>198</v>
      </c>
      <c r="AO1742">
        <f t="shared" si="360"/>
        <v>1</v>
      </c>
      <c r="AP1742" t="s">
        <v>198</v>
      </c>
      <c r="AQ1742" t="s">
        <v>198</v>
      </c>
      <c r="AR1742" t="s">
        <v>198</v>
      </c>
      <c r="AS1742" t="s">
        <v>198</v>
      </c>
      <c r="AT1742">
        <v>1.3340000000000001</v>
      </c>
      <c r="AU1742" t="s">
        <v>198</v>
      </c>
      <c r="AV1742" t="s">
        <v>198</v>
      </c>
      <c r="AW1742" t="s">
        <v>198</v>
      </c>
      <c r="AX1742" t="s">
        <v>198</v>
      </c>
      <c r="BL1742" t="str">
        <f t="shared" si="361"/>
        <v/>
      </c>
      <c r="BM1742">
        <f t="shared" si="362"/>
        <v>-0.41575866652249799</v>
      </c>
      <c r="BN1742" t="str">
        <f t="shared" si="363"/>
        <v/>
      </c>
      <c r="BO1742" t="s">
        <v>198</v>
      </c>
      <c r="BP1742">
        <v>0.41575866652249799</v>
      </c>
      <c r="BQ1742" t="s">
        <v>198</v>
      </c>
    </row>
    <row r="1743" spans="1:69" hidden="1" x14ac:dyDescent="0.25">
      <c r="A1743"/>
      <c r="B1743" t="s">
        <v>4819</v>
      </c>
      <c r="C1743" t="s">
        <v>4820</v>
      </c>
      <c r="D1743" t="s">
        <v>198</v>
      </c>
      <c r="E1743" t="s">
        <v>198</v>
      </c>
      <c r="F1743" t="s">
        <v>198</v>
      </c>
      <c r="G1743" t="s">
        <v>4821</v>
      </c>
      <c r="H1743">
        <v>232.31</v>
      </c>
      <c r="I1743">
        <v>5.26</v>
      </c>
      <c r="J1743">
        <v>2117</v>
      </c>
      <c r="K1743">
        <v>0.42512990080302299</v>
      </c>
      <c r="L1743">
        <v>1</v>
      </c>
      <c r="M1743">
        <v>1</v>
      </c>
      <c r="N1743">
        <v>1</v>
      </c>
      <c r="O1743">
        <v>0</v>
      </c>
      <c r="P1743">
        <v>1</v>
      </c>
      <c r="Q1743" t="s">
        <v>198</v>
      </c>
      <c r="R1743">
        <v>1.7000000000000001E-2</v>
      </c>
      <c r="S1743">
        <v>2.0479712486267099</v>
      </c>
      <c r="T1743" s="8">
        <f t="shared" si="351"/>
        <v>0.31034012061215049</v>
      </c>
      <c r="U1743" s="8">
        <f t="shared" si="352"/>
        <v>0</v>
      </c>
      <c r="V1743" s="7" t="str">
        <f t="shared" si="353"/>
        <v/>
      </c>
      <c r="W1743" t="str">
        <f t="shared" si="354"/>
        <v>n.s.</v>
      </c>
      <c r="X1743" t="str">
        <f t="shared" si="355"/>
        <v>n.s.</v>
      </c>
      <c r="Y1743" t="str">
        <f t="shared" si="356"/>
        <v>n.s.</v>
      </c>
      <c r="Z1743" t="str">
        <f t="shared" si="357"/>
        <v>n.s.</v>
      </c>
      <c r="AA1743">
        <f t="shared" si="358"/>
        <v>1</v>
      </c>
      <c r="AB1743" t="s">
        <v>198</v>
      </c>
      <c r="AC1743" t="s">
        <v>198</v>
      </c>
      <c r="AD1743" t="s">
        <v>198</v>
      </c>
      <c r="AE1743" t="s">
        <v>198</v>
      </c>
      <c r="AF1743">
        <v>0.31034012061215049</v>
      </c>
      <c r="AG1743" t="s">
        <v>198</v>
      </c>
      <c r="AH1743">
        <f t="shared" si="359"/>
        <v>1</v>
      </c>
      <c r="AI1743" t="s">
        <v>198</v>
      </c>
      <c r="AJ1743" t="s">
        <v>198</v>
      </c>
      <c r="AK1743" t="s">
        <v>198</v>
      </c>
      <c r="AL1743" t="s">
        <v>198</v>
      </c>
      <c r="AM1743">
        <v>0.1124747292584125</v>
      </c>
      <c r="AN1743" t="s">
        <v>198</v>
      </c>
      <c r="AO1743">
        <f t="shared" si="360"/>
        <v>1</v>
      </c>
      <c r="AP1743" t="s">
        <v>198</v>
      </c>
      <c r="AQ1743" t="s">
        <v>198</v>
      </c>
      <c r="AR1743" t="s">
        <v>198</v>
      </c>
      <c r="AS1743" t="s">
        <v>198</v>
      </c>
      <c r="AT1743">
        <v>0.92500000000000004</v>
      </c>
      <c r="AU1743" t="s">
        <v>198</v>
      </c>
      <c r="AV1743" t="s">
        <v>199</v>
      </c>
      <c r="AW1743" t="s">
        <v>198</v>
      </c>
      <c r="AX1743" t="s">
        <v>198</v>
      </c>
      <c r="BL1743" t="str">
        <f t="shared" si="361"/>
        <v/>
      </c>
      <c r="BM1743">
        <f t="shared" si="362"/>
        <v>0.1124747292584125</v>
      </c>
      <c r="BN1743" t="str">
        <f t="shared" si="363"/>
        <v/>
      </c>
      <c r="BO1743" t="s">
        <v>198</v>
      </c>
      <c r="BP1743">
        <v>-0.1124747292584125</v>
      </c>
      <c r="BQ1743" t="s">
        <v>198</v>
      </c>
    </row>
    <row r="1744" spans="1:69" hidden="1" x14ac:dyDescent="0.25">
      <c r="A1744"/>
      <c r="B1744" t="s">
        <v>4822</v>
      </c>
      <c r="C1744" t="s">
        <v>4823</v>
      </c>
      <c r="D1744" t="s">
        <v>198</v>
      </c>
      <c r="E1744" t="s">
        <v>198</v>
      </c>
      <c r="F1744" t="s">
        <v>198</v>
      </c>
      <c r="G1744" t="s">
        <v>4824</v>
      </c>
      <c r="H1744">
        <v>37.393000000000001</v>
      </c>
      <c r="I1744">
        <v>10.210000000000001</v>
      </c>
      <c r="J1744">
        <v>334</v>
      </c>
      <c r="K1744">
        <v>2.6946107784431099</v>
      </c>
      <c r="L1744">
        <v>1</v>
      </c>
      <c r="M1744">
        <v>1</v>
      </c>
      <c r="N1744">
        <v>1</v>
      </c>
      <c r="O1744">
        <v>0</v>
      </c>
      <c r="P1744">
        <v>1</v>
      </c>
      <c r="Q1744" t="s">
        <v>198</v>
      </c>
      <c r="R1744">
        <v>0.21199999999999999</v>
      </c>
      <c r="S1744">
        <v>1.76747858524323</v>
      </c>
      <c r="T1744" s="8">
        <f t="shared" si="351"/>
        <v>-1.9595017567577497</v>
      </c>
      <c r="U1744" s="8">
        <f t="shared" si="352"/>
        <v>0</v>
      </c>
      <c r="V1744" s="7" t="str">
        <f t="shared" si="353"/>
        <v/>
      </c>
      <c r="W1744" t="str">
        <f t="shared" si="354"/>
        <v>n.s.</v>
      </c>
      <c r="X1744" t="str">
        <f t="shared" si="355"/>
        <v>n.s.</v>
      </c>
      <c r="Y1744" t="str">
        <f t="shared" si="356"/>
        <v>n.s.</v>
      </c>
      <c r="Z1744" t="str">
        <f t="shared" si="357"/>
        <v>n.s.</v>
      </c>
      <c r="AA1744">
        <f t="shared" si="358"/>
        <v>1</v>
      </c>
      <c r="AB1744" t="s">
        <v>198</v>
      </c>
      <c r="AC1744" t="s">
        <v>198</v>
      </c>
      <c r="AD1744" t="s">
        <v>198</v>
      </c>
      <c r="AE1744" t="s">
        <v>198</v>
      </c>
      <c r="AF1744">
        <v>-1.9595017567577497</v>
      </c>
      <c r="AG1744" t="s">
        <v>198</v>
      </c>
      <c r="AH1744">
        <f t="shared" si="359"/>
        <v>1</v>
      </c>
      <c r="AI1744" t="s">
        <v>198</v>
      </c>
      <c r="AJ1744" t="s">
        <v>198</v>
      </c>
      <c r="AK1744" t="s">
        <v>198</v>
      </c>
      <c r="AL1744" t="s">
        <v>198</v>
      </c>
      <c r="AM1744">
        <v>-2.1573671481114878</v>
      </c>
      <c r="AN1744" t="s">
        <v>198</v>
      </c>
      <c r="AO1744">
        <f t="shared" si="360"/>
        <v>1</v>
      </c>
      <c r="AP1744" t="s">
        <v>198</v>
      </c>
      <c r="AQ1744" t="s">
        <v>198</v>
      </c>
      <c r="AR1744" t="s">
        <v>198</v>
      </c>
      <c r="AS1744" t="s">
        <v>198</v>
      </c>
      <c r="AT1744">
        <v>4.4610000000000003</v>
      </c>
      <c r="AU1744" t="s">
        <v>198</v>
      </c>
      <c r="AV1744" t="s">
        <v>198</v>
      </c>
      <c r="AW1744" t="s">
        <v>362</v>
      </c>
      <c r="AX1744" t="s">
        <v>198</v>
      </c>
      <c r="BL1744" t="str">
        <f t="shared" si="361"/>
        <v/>
      </c>
      <c r="BM1744">
        <f t="shared" si="362"/>
        <v>-2.1573671481114878</v>
      </c>
      <c r="BN1744" t="str">
        <f t="shared" si="363"/>
        <v/>
      </c>
      <c r="BO1744" t="s">
        <v>198</v>
      </c>
      <c r="BP1744">
        <v>2.1573671481114878</v>
      </c>
      <c r="BQ1744" t="s">
        <v>198</v>
      </c>
    </row>
    <row r="1745" spans="1:69" hidden="1" x14ac:dyDescent="0.25">
      <c r="A1745"/>
      <c r="B1745" t="s">
        <v>4825</v>
      </c>
      <c r="C1745" t="s">
        <v>4826</v>
      </c>
      <c r="D1745" t="s">
        <v>198</v>
      </c>
      <c r="E1745" t="s">
        <v>198</v>
      </c>
      <c r="F1745" t="s">
        <v>198</v>
      </c>
      <c r="G1745" t="s">
        <v>4620</v>
      </c>
      <c r="H1745">
        <v>110.43899999999999</v>
      </c>
      <c r="I1745">
        <v>7.2</v>
      </c>
      <c r="J1745">
        <v>1053</v>
      </c>
      <c r="K1745">
        <v>1.42450142450142</v>
      </c>
      <c r="L1745">
        <v>1</v>
      </c>
      <c r="M1745">
        <v>1</v>
      </c>
      <c r="N1745">
        <v>1</v>
      </c>
      <c r="O1745">
        <v>0</v>
      </c>
      <c r="P1745">
        <v>1</v>
      </c>
      <c r="Q1745" t="s">
        <v>198</v>
      </c>
      <c r="R1745">
        <v>4.5999999999999999E-2</v>
      </c>
      <c r="S1745">
        <v>1.79294693470001</v>
      </c>
      <c r="T1745" s="8" t="str">
        <f t="shared" si="351"/>
        <v/>
      </c>
      <c r="U1745" s="8" t="str">
        <f t="shared" si="352"/>
        <v/>
      </c>
      <c r="V1745" s="7" t="str">
        <f t="shared" si="353"/>
        <v/>
      </c>
      <c r="W1745" t="str">
        <f t="shared" si="354"/>
        <v>n.q.</v>
      </c>
      <c r="X1745" t="str">
        <f t="shared" si="355"/>
        <v>n.q.</v>
      </c>
      <c r="Y1745" t="str">
        <f t="shared" si="356"/>
        <v>n.q.</v>
      </c>
      <c r="Z1745" t="str">
        <f t="shared" si="357"/>
        <v>n.q.</v>
      </c>
      <c r="AA1745">
        <f t="shared" si="358"/>
        <v>0</v>
      </c>
      <c r="AB1745" t="s">
        <v>198</v>
      </c>
      <c r="AC1745" t="s">
        <v>198</v>
      </c>
      <c r="AD1745" t="s">
        <v>198</v>
      </c>
      <c r="AE1745" t="s">
        <v>198</v>
      </c>
      <c r="AF1745" t="s">
        <v>198</v>
      </c>
      <c r="AG1745" t="s">
        <v>198</v>
      </c>
      <c r="AH1745">
        <f t="shared" si="359"/>
        <v>0</v>
      </c>
      <c r="AI1745" t="s">
        <v>198</v>
      </c>
      <c r="AJ1745" t="s">
        <v>198</v>
      </c>
      <c r="AK1745" t="s">
        <v>198</v>
      </c>
      <c r="AL1745" t="s">
        <v>198</v>
      </c>
      <c r="AM1745" t="s">
        <v>198</v>
      </c>
      <c r="AN1745" t="s">
        <v>198</v>
      </c>
      <c r="AO1745">
        <f t="shared" si="360"/>
        <v>0</v>
      </c>
      <c r="AP1745" t="s">
        <v>198</v>
      </c>
      <c r="AQ1745" t="s">
        <v>198</v>
      </c>
      <c r="AR1745" t="s">
        <v>198</v>
      </c>
      <c r="AS1745" t="s">
        <v>198</v>
      </c>
      <c r="AT1745" t="s">
        <v>198</v>
      </c>
      <c r="AU1745" t="s">
        <v>198</v>
      </c>
      <c r="AV1745" t="s">
        <v>1364</v>
      </c>
      <c r="AW1745" t="s">
        <v>198</v>
      </c>
      <c r="AX1745" t="s">
        <v>198</v>
      </c>
      <c r="BL1745" t="str">
        <f t="shared" si="361"/>
        <v/>
      </c>
      <c r="BM1745" t="str">
        <f t="shared" si="362"/>
        <v/>
      </c>
      <c r="BN1745" t="str">
        <f t="shared" si="363"/>
        <v/>
      </c>
      <c r="BO1745" t="s">
        <v>198</v>
      </c>
      <c r="BP1745" t="s">
        <v>198</v>
      </c>
      <c r="BQ1745" t="s">
        <v>198</v>
      </c>
    </row>
    <row r="1746" spans="1:69" hidden="1" x14ac:dyDescent="0.25">
      <c r="A1746"/>
      <c r="B1746" t="s">
        <v>4827</v>
      </c>
      <c r="C1746" t="s">
        <v>4828</v>
      </c>
      <c r="D1746" t="s">
        <v>198</v>
      </c>
      <c r="E1746" t="s">
        <v>198</v>
      </c>
      <c r="F1746" t="s">
        <v>198</v>
      </c>
      <c r="G1746" t="s">
        <v>4829</v>
      </c>
      <c r="H1746">
        <v>54.667000000000002</v>
      </c>
      <c r="I1746">
        <v>6.8</v>
      </c>
      <c r="J1746">
        <v>517</v>
      </c>
      <c r="K1746">
        <v>3.0947775628626699</v>
      </c>
      <c r="L1746">
        <v>1</v>
      </c>
      <c r="M1746">
        <v>1</v>
      </c>
      <c r="N1746">
        <v>1</v>
      </c>
      <c r="O1746">
        <v>0</v>
      </c>
      <c r="P1746">
        <v>1</v>
      </c>
      <c r="Q1746" t="s">
        <v>198</v>
      </c>
      <c r="R1746">
        <v>0.105</v>
      </c>
      <c r="S1746">
        <v>2.7820031642913801</v>
      </c>
      <c r="T1746" s="8" t="str">
        <f t="shared" si="351"/>
        <v/>
      </c>
      <c r="U1746" s="8" t="str">
        <f t="shared" si="352"/>
        <v/>
      </c>
      <c r="V1746" s="7" t="str">
        <f t="shared" si="353"/>
        <v/>
      </c>
      <c r="W1746" t="str">
        <f t="shared" si="354"/>
        <v>n.q.</v>
      </c>
      <c r="X1746" t="str">
        <f t="shared" si="355"/>
        <v>n.q.</v>
      </c>
      <c r="Y1746" t="str">
        <f t="shared" si="356"/>
        <v>n.q.</v>
      </c>
      <c r="Z1746" t="str">
        <f t="shared" si="357"/>
        <v>n.q.</v>
      </c>
      <c r="AA1746">
        <f t="shared" si="358"/>
        <v>0</v>
      </c>
      <c r="AB1746" t="s">
        <v>198</v>
      </c>
      <c r="AC1746" t="s">
        <v>198</v>
      </c>
      <c r="AD1746" t="s">
        <v>198</v>
      </c>
      <c r="AE1746" t="s">
        <v>198</v>
      </c>
      <c r="AF1746" t="s">
        <v>198</v>
      </c>
      <c r="AG1746" t="s">
        <v>198</v>
      </c>
      <c r="AH1746">
        <f t="shared" si="359"/>
        <v>0</v>
      </c>
      <c r="AI1746" t="s">
        <v>198</v>
      </c>
      <c r="AJ1746" t="s">
        <v>198</v>
      </c>
      <c r="AK1746" t="s">
        <v>198</v>
      </c>
      <c r="AL1746" t="s">
        <v>198</v>
      </c>
      <c r="AM1746" t="s">
        <v>198</v>
      </c>
      <c r="AN1746" t="s">
        <v>198</v>
      </c>
      <c r="AO1746">
        <f t="shared" si="360"/>
        <v>0</v>
      </c>
      <c r="AP1746" t="s">
        <v>198</v>
      </c>
      <c r="AQ1746" t="s">
        <v>198</v>
      </c>
      <c r="AR1746" t="s">
        <v>198</v>
      </c>
      <c r="AS1746" t="s">
        <v>198</v>
      </c>
      <c r="AT1746" t="s">
        <v>198</v>
      </c>
      <c r="AU1746" t="s">
        <v>198</v>
      </c>
      <c r="AV1746" t="s">
        <v>1449</v>
      </c>
      <c r="AW1746" t="s">
        <v>198</v>
      </c>
      <c r="AX1746" t="s">
        <v>198</v>
      </c>
      <c r="BL1746" t="str">
        <f t="shared" si="361"/>
        <v/>
      </c>
      <c r="BM1746" t="str">
        <f t="shared" si="362"/>
        <v/>
      </c>
      <c r="BN1746" t="str">
        <f t="shared" si="363"/>
        <v/>
      </c>
      <c r="BO1746" t="s">
        <v>198</v>
      </c>
      <c r="BP1746" t="s">
        <v>198</v>
      </c>
      <c r="BQ1746" t="s">
        <v>198</v>
      </c>
    </row>
    <row r="1747" spans="1:69" hidden="1" x14ac:dyDescent="0.25">
      <c r="A1747"/>
      <c r="B1747" t="s">
        <v>4830</v>
      </c>
      <c r="C1747" t="s">
        <v>4831</v>
      </c>
      <c r="D1747" t="s">
        <v>198</v>
      </c>
      <c r="E1747" t="s">
        <v>198</v>
      </c>
      <c r="F1747" t="s">
        <v>198</v>
      </c>
      <c r="G1747" t="s">
        <v>4832</v>
      </c>
      <c r="H1747">
        <v>41.719000000000001</v>
      </c>
      <c r="I1747">
        <v>6.76</v>
      </c>
      <c r="J1747">
        <v>368</v>
      </c>
      <c r="K1747">
        <v>4.0760869565217401</v>
      </c>
      <c r="L1747">
        <v>3</v>
      </c>
      <c r="M1747">
        <v>1</v>
      </c>
      <c r="N1747">
        <v>1</v>
      </c>
      <c r="O1747">
        <v>0</v>
      </c>
      <c r="P1747">
        <v>1</v>
      </c>
      <c r="Q1747" t="s">
        <v>198</v>
      </c>
      <c r="R1747">
        <v>9.6000000000000002E-2</v>
      </c>
      <c r="S1747">
        <v>4.1871824264526403</v>
      </c>
      <c r="T1747" s="8">
        <f t="shared" si="351"/>
        <v>-4.725755189767658</v>
      </c>
      <c r="U1747" s="8">
        <f t="shared" si="352"/>
        <v>0</v>
      </c>
      <c r="V1747" s="7" t="str">
        <f t="shared" si="353"/>
        <v/>
      </c>
      <c r="W1747" t="str">
        <f t="shared" si="354"/>
        <v>n.s.</v>
      </c>
      <c r="X1747" t="str">
        <f t="shared" si="355"/>
        <v>n.s.</v>
      </c>
      <c r="Y1747" t="str">
        <f t="shared" si="356"/>
        <v>n.s.</v>
      </c>
      <c r="Z1747" t="str">
        <f t="shared" si="357"/>
        <v>n.s.</v>
      </c>
      <c r="AA1747">
        <f t="shared" si="358"/>
        <v>1</v>
      </c>
      <c r="AB1747" t="s">
        <v>198</v>
      </c>
      <c r="AC1747" t="s">
        <v>198</v>
      </c>
      <c r="AD1747" t="s">
        <v>198</v>
      </c>
      <c r="AE1747">
        <v>-4.725755189767658</v>
      </c>
      <c r="AF1747" t="s">
        <v>198</v>
      </c>
      <c r="AG1747" t="s">
        <v>198</v>
      </c>
      <c r="AH1747">
        <f t="shared" si="359"/>
        <v>1</v>
      </c>
      <c r="AI1747" t="s">
        <v>198</v>
      </c>
      <c r="AJ1747" t="s">
        <v>198</v>
      </c>
      <c r="AK1747" t="s">
        <v>198</v>
      </c>
      <c r="AL1747">
        <v>-5.1273856563523985</v>
      </c>
      <c r="AM1747" t="s">
        <v>198</v>
      </c>
      <c r="AN1747" t="s">
        <v>198</v>
      </c>
      <c r="AO1747">
        <f t="shared" si="360"/>
        <v>1</v>
      </c>
      <c r="AP1747" t="s">
        <v>198</v>
      </c>
      <c r="AQ1747" t="s">
        <v>198</v>
      </c>
      <c r="AR1747" t="s">
        <v>198</v>
      </c>
      <c r="AS1747">
        <v>34.954000000000001</v>
      </c>
      <c r="AT1747" t="s">
        <v>198</v>
      </c>
      <c r="AU1747" t="s">
        <v>198</v>
      </c>
      <c r="AV1747" t="s">
        <v>199</v>
      </c>
      <c r="AW1747" t="s">
        <v>198</v>
      </c>
      <c r="AX1747" t="s">
        <v>209</v>
      </c>
      <c r="BL1747">
        <f t="shared" si="361"/>
        <v>-5.1273856563523985</v>
      </c>
      <c r="BM1747" t="str">
        <f t="shared" si="362"/>
        <v/>
      </c>
      <c r="BN1747" t="str">
        <f t="shared" si="363"/>
        <v/>
      </c>
      <c r="BO1747">
        <v>5.1273856563523985</v>
      </c>
      <c r="BP1747" t="s">
        <v>198</v>
      </c>
      <c r="BQ1747" t="s">
        <v>198</v>
      </c>
    </row>
    <row r="1748" spans="1:69" hidden="1" x14ac:dyDescent="0.25">
      <c r="A1748"/>
      <c r="B1748" t="s">
        <v>4833</v>
      </c>
      <c r="C1748" t="s">
        <v>4834</v>
      </c>
      <c r="D1748" t="s">
        <v>198</v>
      </c>
      <c r="E1748" t="s">
        <v>198</v>
      </c>
      <c r="F1748" t="s">
        <v>198</v>
      </c>
      <c r="G1748" t="s">
        <v>4835</v>
      </c>
      <c r="H1748">
        <v>277.87400000000002</v>
      </c>
      <c r="I1748">
        <v>6.2</v>
      </c>
      <c r="J1748">
        <v>2471</v>
      </c>
      <c r="K1748">
        <v>0.48563334682314802</v>
      </c>
      <c r="L1748">
        <v>2</v>
      </c>
      <c r="M1748">
        <v>1</v>
      </c>
      <c r="N1748">
        <v>1</v>
      </c>
      <c r="O1748">
        <v>0</v>
      </c>
      <c r="P1748">
        <v>1</v>
      </c>
      <c r="Q1748" t="s">
        <v>198</v>
      </c>
      <c r="R1748">
        <v>1.4999999999999999E-2</v>
      </c>
      <c r="S1748">
        <v>5.4478802680969203</v>
      </c>
      <c r="T1748" s="8">
        <f t="shared" si="351"/>
        <v>-2.2281350181893984</v>
      </c>
      <c r="U1748" s="8">
        <f t="shared" si="352"/>
        <v>0</v>
      </c>
      <c r="V1748" s="7" t="str">
        <f t="shared" si="353"/>
        <v/>
      </c>
      <c r="W1748" t="str">
        <f t="shared" si="354"/>
        <v>n.s.</v>
      </c>
      <c r="X1748" t="str">
        <f t="shared" si="355"/>
        <v>n.s.</v>
      </c>
      <c r="Y1748" t="str">
        <f t="shared" si="356"/>
        <v>n.s.</v>
      </c>
      <c r="Z1748" t="str">
        <f t="shared" si="357"/>
        <v>n.s.</v>
      </c>
      <c r="AA1748">
        <f t="shared" si="358"/>
        <v>1</v>
      </c>
      <c r="AB1748" t="s">
        <v>198</v>
      </c>
      <c r="AC1748" t="s">
        <v>198</v>
      </c>
      <c r="AD1748">
        <v>-2.2281350181893984</v>
      </c>
      <c r="AE1748" t="s">
        <v>198</v>
      </c>
      <c r="AF1748" t="s">
        <v>198</v>
      </c>
      <c r="AG1748" t="s">
        <v>198</v>
      </c>
      <c r="AH1748">
        <f t="shared" si="359"/>
        <v>1</v>
      </c>
      <c r="AI1748" t="s">
        <v>198</v>
      </c>
      <c r="AJ1748" t="s">
        <v>198</v>
      </c>
      <c r="AK1748">
        <v>-2.343732465205711</v>
      </c>
      <c r="AL1748" t="s">
        <v>198</v>
      </c>
      <c r="AM1748" t="s">
        <v>198</v>
      </c>
      <c r="AN1748" t="s">
        <v>198</v>
      </c>
      <c r="AO1748">
        <f t="shared" si="360"/>
        <v>1</v>
      </c>
      <c r="AP1748" t="s">
        <v>198</v>
      </c>
      <c r="AQ1748" t="s">
        <v>198</v>
      </c>
      <c r="AR1748">
        <v>0.19700000000000001</v>
      </c>
      <c r="AS1748" t="s">
        <v>198</v>
      </c>
      <c r="AT1748" t="s">
        <v>198</v>
      </c>
      <c r="AU1748" t="s">
        <v>198</v>
      </c>
      <c r="AV1748" t="s">
        <v>198</v>
      </c>
      <c r="AW1748" t="s">
        <v>198</v>
      </c>
      <c r="AX1748" t="s">
        <v>222</v>
      </c>
      <c r="BL1748" t="str">
        <f t="shared" si="361"/>
        <v/>
      </c>
      <c r="BM1748" t="str">
        <f t="shared" si="362"/>
        <v/>
      </c>
      <c r="BN1748" t="str">
        <f t="shared" si="363"/>
        <v/>
      </c>
      <c r="BO1748" t="s">
        <v>198</v>
      </c>
      <c r="BP1748" t="s">
        <v>198</v>
      </c>
      <c r="BQ1748" t="s">
        <v>198</v>
      </c>
    </row>
    <row r="1749" spans="1:69" hidden="1" x14ac:dyDescent="0.25">
      <c r="A1749"/>
      <c r="B1749" t="s">
        <v>4836</v>
      </c>
      <c r="C1749" t="s">
        <v>4837</v>
      </c>
      <c r="D1749" t="s">
        <v>198</v>
      </c>
      <c r="E1749" t="s">
        <v>198</v>
      </c>
      <c r="F1749" t="s">
        <v>198</v>
      </c>
      <c r="G1749" t="s">
        <v>4838</v>
      </c>
      <c r="H1749">
        <v>1450.6179999999999</v>
      </c>
      <c r="I1749">
        <v>8.6999999999999993</v>
      </c>
      <c r="J1749">
        <v>13457</v>
      </c>
      <c r="K1749">
        <v>8.1741844393252605E-2</v>
      </c>
      <c r="L1749">
        <v>6</v>
      </c>
      <c r="M1749">
        <v>1</v>
      </c>
      <c r="N1749">
        <v>1</v>
      </c>
      <c r="O1749">
        <v>0</v>
      </c>
      <c r="P1749">
        <v>1</v>
      </c>
      <c r="Q1749" t="s">
        <v>198</v>
      </c>
      <c r="R1749">
        <v>3.0000000000000001E-3</v>
      </c>
      <c r="S1749">
        <v>15.962755918502801</v>
      </c>
      <c r="T1749" s="8">
        <f t="shared" si="351"/>
        <v>6.8417215811284624</v>
      </c>
      <c r="U1749" s="8">
        <f t="shared" si="352"/>
        <v>0</v>
      </c>
      <c r="V1749" s="7" t="str">
        <f t="shared" si="353"/>
        <v/>
      </c>
      <c r="W1749" t="str">
        <f t="shared" si="354"/>
        <v>n.s.</v>
      </c>
      <c r="X1749" t="str">
        <f t="shared" si="355"/>
        <v>n.s.</v>
      </c>
      <c r="Y1749" t="str">
        <f t="shared" si="356"/>
        <v>n.s.</v>
      </c>
      <c r="Z1749" t="str">
        <f t="shared" si="357"/>
        <v>n.s.</v>
      </c>
      <c r="AA1749">
        <f t="shared" si="358"/>
        <v>1</v>
      </c>
      <c r="AB1749" t="s">
        <v>198</v>
      </c>
      <c r="AC1749" t="s">
        <v>198</v>
      </c>
      <c r="AD1749" t="s">
        <v>198</v>
      </c>
      <c r="AE1749" t="s">
        <v>198</v>
      </c>
      <c r="AF1749">
        <v>6.8417215811284624</v>
      </c>
      <c r="AG1749" t="s">
        <v>198</v>
      </c>
      <c r="AH1749">
        <f t="shared" si="359"/>
        <v>1</v>
      </c>
      <c r="AI1749" t="s">
        <v>198</v>
      </c>
      <c r="AJ1749" t="s">
        <v>198</v>
      </c>
      <c r="AK1749" t="s">
        <v>198</v>
      </c>
      <c r="AL1749" t="s">
        <v>198</v>
      </c>
      <c r="AM1749">
        <v>6.6438561897747244</v>
      </c>
      <c r="AN1749" t="s">
        <v>198</v>
      </c>
      <c r="AO1749">
        <f t="shared" si="360"/>
        <v>1</v>
      </c>
      <c r="AP1749" t="s">
        <v>198</v>
      </c>
      <c r="AQ1749" t="s">
        <v>198</v>
      </c>
      <c r="AR1749" t="s">
        <v>198</v>
      </c>
      <c r="AS1749" t="s">
        <v>198</v>
      </c>
      <c r="AT1749">
        <v>0.01</v>
      </c>
      <c r="AU1749" t="s">
        <v>198</v>
      </c>
      <c r="AV1749" t="s">
        <v>198</v>
      </c>
      <c r="AW1749" t="s">
        <v>1254</v>
      </c>
      <c r="AX1749" t="s">
        <v>198</v>
      </c>
      <c r="BL1749" t="str">
        <f t="shared" si="361"/>
        <v/>
      </c>
      <c r="BM1749">
        <f t="shared" si="362"/>
        <v>6.6438561897747244</v>
      </c>
      <c r="BN1749" t="str">
        <f t="shared" si="363"/>
        <v/>
      </c>
      <c r="BO1749" t="s">
        <v>198</v>
      </c>
      <c r="BP1749">
        <v>-6.6438561897747244</v>
      </c>
      <c r="BQ1749" t="s">
        <v>198</v>
      </c>
    </row>
    <row r="1750" spans="1:69" hidden="1" x14ac:dyDescent="0.25">
      <c r="A1750"/>
      <c r="B1750" t="s">
        <v>4839</v>
      </c>
      <c r="C1750" t="s">
        <v>4840</v>
      </c>
      <c r="D1750" t="s">
        <v>198</v>
      </c>
      <c r="E1750" t="s">
        <v>198</v>
      </c>
      <c r="F1750" t="s">
        <v>198</v>
      </c>
      <c r="G1750" t="s">
        <v>4444</v>
      </c>
      <c r="H1750">
        <v>21.173999999999999</v>
      </c>
      <c r="I1750">
        <v>4.5999999999999996</v>
      </c>
      <c r="J1750">
        <v>187</v>
      </c>
      <c r="K1750">
        <v>5.3475935828876997</v>
      </c>
      <c r="L1750">
        <v>1</v>
      </c>
      <c r="M1750">
        <v>1</v>
      </c>
      <c r="N1750">
        <v>1</v>
      </c>
      <c r="O1750">
        <v>0</v>
      </c>
      <c r="P1750">
        <v>1</v>
      </c>
      <c r="Q1750" t="s">
        <v>198</v>
      </c>
      <c r="R1750">
        <v>0.21199999999999999</v>
      </c>
      <c r="S1750">
        <v>0</v>
      </c>
      <c r="T1750" s="8">
        <f t="shared" si="351"/>
        <v>-0.28937940101917059</v>
      </c>
      <c r="U1750" s="8">
        <f t="shared" si="352"/>
        <v>0</v>
      </c>
      <c r="V1750" s="7" t="str">
        <f t="shared" si="353"/>
        <v/>
      </c>
      <c r="W1750" t="str">
        <f t="shared" si="354"/>
        <v>n.s.</v>
      </c>
      <c r="X1750" t="str">
        <f t="shared" si="355"/>
        <v>n.s.</v>
      </c>
      <c r="Y1750" t="str">
        <f t="shared" si="356"/>
        <v>n.s.</v>
      </c>
      <c r="Z1750" t="str">
        <f t="shared" si="357"/>
        <v>n.s.</v>
      </c>
      <c r="AA1750">
        <f t="shared" si="358"/>
        <v>1</v>
      </c>
      <c r="AB1750" t="s">
        <v>198</v>
      </c>
      <c r="AC1750" t="s">
        <v>198</v>
      </c>
      <c r="AD1750" t="s">
        <v>198</v>
      </c>
      <c r="AE1750" t="s">
        <v>198</v>
      </c>
      <c r="AF1750" t="s">
        <v>198</v>
      </c>
      <c r="AG1750">
        <v>-0.28937940101917059</v>
      </c>
      <c r="AH1750">
        <f t="shared" si="359"/>
        <v>1</v>
      </c>
      <c r="AI1750" t="s">
        <v>198</v>
      </c>
      <c r="AJ1750" t="s">
        <v>198</v>
      </c>
      <c r="AK1750" t="s">
        <v>198</v>
      </c>
      <c r="AL1750" t="s">
        <v>198</v>
      </c>
      <c r="AM1750" t="s">
        <v>198</v>
      </c>
      <c r="AN1750">
        <v>-0.3334237337251918</v>
      </c>
      <c r="AO1750">
        <f t="shared" si="360"/>
        <v>1</v>
      </c>
      <c r="AP1750" t="s">
        <v>198</v>
      </c>
      <c r="AQ1750" t="s">
        <v>198</v>
      </c>
      <c r="AR1750" t="s">
        <v>198</v>
      </c>
      <c r="AS1750" t="s">
        <v>198</v>
      </c>
      <c r="AT1750" t="s">
        <v>198</v>
      </c>
      <c r="AU1750">
        <v>1.26</v>
      </c>
      <c r="AV1750" t="s">
        <v>1364</v>
      </c>
      <c r="AW1750" t="s">
        <v>200</v>
      </c>
      <c r="AX1750" t="s">
        <v>198</v>
      </c>
      <c r="BL1750" t="str">
        <f t="shared" si="361"/>
        <v/>
      </c>
      <c r="BM1750" t="str">
        <f t="shared" si="362"/>
        <v/>
      </c>
      <c r="BN1750">
        <f t="shared" si="363"/>
        <v>-0.3334237337251918</v>
      </c>
      <c r="BO1750" t="s">
        <v>198</v>
      </c>
      <c r="BP1750" t="s">
        <v>198</v>
      </c>
      <c r="BQ1750">
        <v>0.3334237337251918</v>
      </c>
    </row>
    <row r="1751" spans="1:69" hidden="1" x14ac:dyDescent="0.25">
      <c r="A1751"/>
      <c r="B1751" t="s">
        <v>4841</v>
      </c>
      <c r="C1751" t="s">
        <v>4842</v>
      </c>
      <c r="D1751" t="s">
        <v>198</v>
      </c>
      <c r="E1751" t="s">
        <v>198</v>
      </c>
      <c r="F1751" t="s">
        <v>198</v>
      </c>
      <c r="G1751" t="s">
        <v>4124</v>
      </c>
      <c r="H1751">
        <v>24.923999999999999</v>
      </c>
      <c r="I1751">
        <v>10.01</v>
      </c>
      <c r="J1751">
        <v>231</v>
      </c>
      <c r="K1751">
        <v>6.4935064935064899</v>
      </c>
      <c r="L1751">
        <v>1</v>
      </c>
      <c r="M1751">
        <v>1</v>
      </c>
      <c r="N1751">
        <v>1</v>
      </c>
      <c r="O1751">
        <v>0</v>
      </c>
      <c r="P1751">
        <v>1</v>
      </c>
      <c r="Q1751" t="s">
        <v>198</v>
      </c>
      <c r="R1751">
        <v>0.16600000000000001</v>
      </c>
      <c r="S1751">
        <v>2.7607338428497301</v>
      </c>
      <c r="T1751" s="8">
        <f t="shared" si="351"/>
        <v>0.51475299232756611</v>
      </c>
      <c r="U1751" s="8">
        <f t="shared" si="352"/>
        <v>0</v>
      </c>
      <c r="V1751" s="7" t="str">
        <f t="shared" si="353"/>
        <v/>
      </c>
      <c r="W1751" t="str">
        <f t="shared" si="354"/>
        <v>n.s.</v>
      </c>
      <c r="X1751" t="str">
        <f t="shared" si="355"/>
        <v>n.s.</v>
      </c>
      <c r="Y1751" t="str">
        <f t="shared" si="356"/>
        <v>n.s.</v>
      </c>
      <c r="Z1751" t="str">
        <f t="shared" si="357"/>
        <v>n.s.</v>
      </c>
      <c r="AA1751">
        <f t="shared" si="358"/>
        <v>1</v>
      </c>
      <c r="AB1751" t="s">
        <v>198</v>
      </c>
      <c r="AC1751">
        <v>0.51475299232756611</v>
      </c>
      <c r="AD1751" t="s">
        <v>198</v>
      </c>
      <c r="AE1751" t="s">
        <v>198</v>
      </c>
      <c r="AF1751" t="s">
        <v>198</v>
      </c>
      <c r="AG1751" t="s">
        <v>198</v>
      </c>
      <c r="AH1751">
        <f t="shared" si="359"/>
        <v>1</v>
      </c>
      <c r="AI1751" t="s">
        <v>198</v>
      </c>
      <c r="AJ1751">
        <v>0.19912264201360066</v>
      </c>
      <c r="AK1751" t="s">
        <v>198</v>
      </c>
      <c r="AL1751" t="s">
        <v>198</v>
      </c>
      <c r="AM1751" t="s">
        <v>198</v>
      </c>
      <c r="AN1751" t="s">
        <v>198</v>
      </c>
      <c r="AO1751">
        <f t="shared" si="360"/>
        <v>1</v>
      </c>
      <c r="AP1751" t="s">
        <v>198</v>
      </c>
      <c r="AQ1751">
        <v>1.1479999999999999</v>
      </c>
      <c r="AR1751" t="s">
        <v>198</v>
      </c>
      <c r="AS1751" t="s">
        <v>198</v>
      </c>
      <c r="AT1751" t="s">
        <v>198</v>
      </c>
      <c r="AU1751" t="s">
        <v>198</v>
      </c>
      <c r="AV1751" t="s">
        <v>198</v>
      </c>
      <c r="AW1751" t="s">
        <v>198</v>
      </c>
      <c r="AX1751" t="s">
        <v>198</v>
      </c>
      <c r="BL1751" t="str">
        <f t="shared" si="361"/>
        <v/>
      </c>
      <c r="BM1751" t="str">
        <f t="shared" si="362"/>
        <v/>
      </c>
      <c r="BN1751" t="str">
        <f t="shared" si="363"/>
        <v/>
      </c>
      <c r="BO1751" t="s">
        <v>198</v>
      </c>
      <c r="BP1751" t="s">
        <v>198</v>
      </c>
      <c r="BQ1751" t="s">
        <v>198</v>
      </c>
    </row>
    <row r="1752" spans="1:69" hidden="1" x14ac:dyDescent="0.25">
      <c r="A1752"/>
      <c r="B1752" t="s">
        <v>4843</v>
      </c>
      <c r="C1752" t="s">
        <v>4844</v>
      </c>
      <c r="D1752" t="s">
        <v>198</v>
      </c>
      <c r="E1752" t="s">
        <v>198</v>
      </c>
      <c r="F1752" t="s">
        <v>198</v>
      </c>
      <c r="G1752" t="s">
        <v>4845</v>
      </c>
      <c r="H1752">
        <v>45.53</v>
      </c>
      <c r="I1752">
        <v>7.78</v>
      </c>
      <c r="J1752">
        <v>413</v>
      </c>
      <c r="K1752">
        <v>4.6004842615012098</v>
      </c>
      <c r="L1752">
        <v>1</v>
      </c>
      <c r="M1752">
        <v>1</v>
      </c>
      <c r="N1752">
        <v>1</v>
      </c>
      <c r="O1752">
        <v>0</v>
      </c>
      <c r="P1752">
        <v>1</v>
      </c>
      <c r="Q1752" t="s">
        <v>198</v>
      </c>
      <c r="R1752">
        <v>0.129</v>
      </c>
      <c r="S1752">
        <v>0</v>
      </c>
      <c r="T1752" s="8">
        <f t="shared" si="351"/>
        <v>-1.2547300433491313</v>
      </c>
      <c r="U1752" s="8">
        <f t="shared" si="352"/>
        <v>0</v>
      </c>
      <c r="V1752" s="7" t="str">
        <f t="shared" si="353"/>
        <v/>
      </c>
      <c r="W1752" t="str">
        <f t="shared" si="354"/>
        <v>n.s.</v>
      </c>
      <c r="X1752" t="str">
        <f t="shared" si="355"/>
        <v>n.s.</v>
      </c>
      <c r="Y1752" t="str">
        <f t="shared" si="356"/>
        <v>n.s.</v>
      </c>
      <c r="Z1752" t="str">
        <f t="shared" si="357"/>
        <v>n.s.</v>
      </c>
      <c r="AA1752">
        <f t="shared" si="358"/>
        <v>1</v>
      </c>
      <c r="AB1752" t="s">
        <v>198</v>
      </c>
      <c r="AC1752" t="s">
        <v>198</v>
      </c>
      <c r="AD1752" t="s">
        <v>198</v>
      </c>
      <c r="AE1752" t="s">
        <v>198</v>
      </c>
      <c r="AF1752">
        <v>-1.2547300433491313</v>
      </c>
      <c r="AG1752" t="s">
        <v>198</v>
      </c>
      <c r="AH1752">
        <f t="shared" si="359"/>
        <v>1</v>
      </c>
      <c r="AI1752" t="s">
        <v>198</v>
      </c>
      <c r="AJ1752" t="s">
        <v>198</v>
      </c>
      <c r="AK1752" t="s">
        <v>198</v>
      </c>
      <c r="AL1752" t="s">
        <v>198</v>
      </c>
      <c r="AM1752">
        <v>-1.4525954347028693</v>
      </c>
      <c r="AN1752" t="s">
        <v>198</v>
      </c>
      <c r="AO1752">
        <f t="shared" si="360"/>
        <v>1</v>
      </c>
      <c r="AP1752" t="s">
        <v>198</v>
      </c>
      <c r="AQ1752" t="s">
        <v>198</v>
      </c>
      <c r="AR1752" t="s">
        <v>198</v>
      </c>
      <c r="AS1752" t="s">
        <v>198</v>
      </c>
      <c r="AT1752">
        <v>2.7370000000000001</v>
      </c>
      <c r="AU1752" t="s">
        <v>198</v>
      </c>
      <c r="AV1752" t="s">
        <v>199</v>
      </c>
      <c r="AW1752" t="s">
        <v>236</v>
      </c>
      <c r="AX1752" t="s">
        <v>1272</v>
      </c>
      <c r="BL1752" t="str">
        <f t="shared" si="361"/>
        <v/>
      </c>
      <c r="BM1752">
        <f t="shared" si="362"/>
        <v>-1.4525954347028693</v>
      </c>
      <c r="BN1752" t="str">
        <f t="shared" si="363"/>
        <v/>
      </c>
      <c r="BO1752" t="s">
        <v>198</v>
      </c>
      <c r="BP1752">
        <v>1.4525954347028693</v>
      </c>
      <c r="BQ1752" t="s">
        <v>198</v>
      </c>
    </row>
    <row r="1753" spans="1:69" hidden="1" x14ac:dyDescent="0.25">
      <c r="A1753"/>
      <c r="B1753" t="s">
        <v>4846</v>
      </c>
      <c r="C1753" t="s">
        <v>4847</v>
      </c>
      <c r="D1753" t="s">
        <v>198</v>
      </c>
      <c r="E1753" t="s">
        <v>198</v>
      </c>
      <c r="F1753" t="s">
        <v>198</v>
      </c>
      <c r="G1753" t="s">
        <v>4848</v>
      </c>
      <c r="H1753">
        <v>21.914000000000001</v>
      </c>
      <c r="I1753">
        <v>8.9</v>
      </c>
      <c r="J1753">
        <v>201</v>
      </c>
      <c r="K1753">
        <v>5.4726368159204002</v>
      </c>
      <c r="L1753">
        <v>1</v>
      </c>
      <c r="M1753">
        <v>1</v>
      </c>
      <c r="N1753">
        <v>1</v>
      </c>
      <c r="O1753">
        <v>0</v>
      </c>
      <c r="P1753">
        <v>1</v>
      </c>
      <c r="Q1753" t="s">
        <v>198</v>
      </c>
      <c r="R1753">
        <v>0.23300000000000001</v>
      </c>
      <c r="S1753">
        <v>2.1747491359710698</v>
      </c>
      <c r="T1753" s="8">
        <f t="shared" si="351"/>
        <v>1.1333116708031086</v>
      </c>
      <c r="U1753" s="8">
        <f t="shared" si="352"/>
        <v>0</v>
      </c>
      <c r="V1753" s="7" t="str">
        <f t="shared" si="353"/>
        <v/>
      </c>
      <c r="W1753" t="str">
        <f t="shared" si="354"/>
        <v>n.s.</v>
      </c>
      <c r="X1753" t="str">
        <f t="shared" si="355"/>
        <v>n.s.</v>
      </c>
      <c r="Y1753" t="str">
        <f t="shared" si="356"/>
        <v>n.s.</v>
      </c>
      <c r="Z1753" t="str">
        <f t="shared" si="357"/>
        <v>n.s.</v>
      </c>
      <c r="AA1753">
        <f t="shared" si="358"/>
        <v>1</v>
      </c>
      <c r="AB1753" t="s">
        <v>198</v>
      </c>
      <c r="AC1753" t="s">
        <v>198</v>
      </c>
      <c r="AD1753" t="s">
        <v>198</v>
      </c>
      <c r="AE1753" t="s">
        <v>198</v>
      </c>
      <c r="AF1753" t="s">
        <v>198</v>
      </c>
      <c r="AG1753">
        <v>1.1333116708031086</v>
      </c>
      <c r="AH1753">
        <f t="shared" si="359"/>
        <v>1</v>
      </c>
      <c r="AI1753" t="s">
        <v>198</v>
      </c>
      <c r="AJ1753" t="s">
        <v>198</v>
      </c>
      <c r="AK1753" t="s">
        <v>198</v>
      </c>
      <c r="AL1753" t="s">
        <v>198</v>
      </c>
      <c r="AM1753" t="s">
        <v>198</v>
      </c>
      <c r="AN1753">
        <v>1.0892673380970874</v>
      </c>
      <c r="AO1753">
        <f t="shared" si="360"/>
        <v>1</v>
      </c>
      <c r="AP1753" t="s">
        <v>198</v>
      </c>
      <c r="AQ1753" t="s">
        <v>198</v>
      </c>
      <c r="AR1753" t="s">
        <v>198</v>
      </c>
      <c r="AS1753" t="s">
        <v>198</v>
      </c>
      <c r="AT1753" t="s">
        <v>198</v>
      </c>
      <c r="AU1753">
        <v>0.47</v>
      </c>
      <c r="AV1753" t="s">
        <v>198</v>
      </c>
      <c r="AW1753" t="s">
        <v>1254</v>
      </c>
      <c r="AX1753" t="s">
        <v>198</v>
      </c>
      <c r="BL1753" t="str">
        <f t="shared" si="361"/>
        <v/>
      </c>
      <c r="BM1753" t="str">
        <f t="shared" si="362"/>
        <v/>
      </c>
      <c r="BN1753">
        <f t="shared" si="363"/>
        <v>1.0892673380970874</v>
      </c>
      <c r="BO1753" t="s">
        <v>198</v>
      </c>
      <c r="BP1753" t="s">
        <v>198</v>
      </c>
      <c r="BQ1753">
        <v>-1.0892673380970874</v>
      </c>
    </row>
    <row r="1754" spans="1:69" hidden="1" x14ac:dyDescent="0.25">
      <c r="A1754"/>
      <c r="B1754" t="s">
        <v>4849</v>
      </c>
      <c r="C1754" t="s">
        <v>4850</v>
      </c>
      <c r="D1754" t="s">
        <v>198</v>
      </c>
      <c r="E1754" t="s">
        <v>198</v>
      </c>
      <c r="F1754" t="s">
        <v>198</v>
      </c>
      <c r="G1754" t="s">
        <v>198</v>
      </c>
      <c r="H1754">
        <v>56.466000000000001</v>
      </c>
      <c r="I1754">
        <v>6.49</v>
      </c>
      <c r="J1754">
        <v>532</v>
      </c>
      <c r="K1754">
        <v>1.69172932330827</v>
      </c>
      <c r="L1754">
        <v>1</v>
      </c>
      <c r="M1754">
        <v>1</v>
      </c>
      <c r="N1754">
        <v>1</v>
      </c>
      <c r="O1754">
        <v>0</v>
      </c>
      <c r="P1754">
        <v>1</v>
      </c>
      <c r="Q1754" t="s">
        <v>198</v>
      </c>
      <c r="R1754">
        <v>0.08</v>
      </c>
      <c r="S1754">
        <v>2.45677709579468</v>
      </c>
      <c r="T1754" s="8" t="str">
        <f t="shared" si="351"/>
        <v/>
      </c>
      <c r="U1754" s="8" t="str">
        <f t="shared" si="352"/>
        <v/>
      </c>
      <c r="V1754" s="7" t="str">
        <f t="shared" si="353"/>
        <v/>
      </c>
      <c r="W1754" t="str">
        <f t="shared" si="354"/>
        <v>n.q.</v>
      </c>
      <c r="X1754" t="str">
        <f t="shared" si="355"/>
        <v>n.q.</v>
      </c>
      <c r="Y1754" t="str">
        <f t="shared" si="356"/>
        <v>n.q.</v>
      </c>
      <c r="Z1754" t="str">
        <f t="shared" si="357"/>
        <v>n.q.</v>
      </c>
      <c r="AA1754">
        <f t="shared" si="358"/>
        <v>0</v>
      </c>
      <c r="AB1754" t="s">
        <v>198</v>
      </c>
      <c r="AC1754" t="s">
        <v>198</v>
      </c>
      <c r="AD1754" t="s">
        <v>198</v>
      </c>
      <c r="AE1754" t="s">
        <v>198</v>
      </c>
      <c r="AF1754" t="s">
        <v>198</v>
      </c>
      <c r="AG1754" t="s">
        <v>198</v>
      </c>
      <c r="AH1754">
        <f t="shared" si="359"/>
        <v>0</v>
      </c>
      <c r="AI1754" t="s">
        <v>198</v>
      </c>
      <c r="AJ1754" t="s">
        <v>198</v>
      </c>
      <c r="AK1754" t="s">
        <v>198</v>
      </c>
      <c r="AL1754" t="s">
        <v>198</v>
      </c>
      <c r="AM1754" t="s">
        <v>198</v>
      </c>
      <c r="AN1754" t="s">
        <v>198</v>
      </c>
      <c r="AO1754">
        <f t="shared" si="360"/>
        <v>0</v>
      </c>
      <c r="AP1754" t="s">
        <v>198</v>
      </c>
      <c r="AQ1754" t="s">
        <v>198</v>
      </c>
      <c r="AR1754" t="s">
        <v>198</v>
      </c>
      <c r="AS1754" t="s">
        <v>198</v>
      </c>
      <c r="AT1754" t="s">
        <v>198</v>
      </c>
      <c r="AU1754" t="s">
        <v>198</v>
      </c>
      <c r="AV1754" t="s">
        <v>198</v>
      </c>
      <c r="AW1754" t="s">
        <v>198</v>
      </c>
      <c r="AX1754" t="s">
        <v>198</v>
      </c>
      <c r="BL1754" t="str">
        <f t="shared" si="361"/>
        <v/>
      </c>
      <c r="BM1754" t="str">
        <f t="shared" si="362"/>
        <v/>
      </c>
      <c r="BN1754" t="str">
        <f t="shared" si="363"/>
        <v/>
      </c>
      <c r="BO1754" t="s">
        <v>198</v>
      </c>
      <c r="BP1754" t="s">
        <v>198</v>
      </c>
      <c r="BQ1754" t="s">
        <v>198</v>
      </c>
    </row>
    <row r="1755" spans="1:69" hidden="1" x14ac:dyDescent="0.25">
      <c r="A1755"/>
      <c r="B1755" t="s">
        <v>4851</v>
      </c>
      <c r="C1755" t="s">
        <v>4852</v>
      </c>
      <c r="D1755" t="s">
        <v>198</v>
      </c>
      <c r="E1755" t="s">
        <v>198</v>
      </c>
      <c r="F1755" t="s">
        <v>198</v>
      </c>
      <c r="G1755" t="s">
        <v>4853</v>
      </c>
      <c r="H1755">
        <v>153.85400000000001</v>
      </c>
      <c r="I1755">
        <v>6.76</v>
      </c>
      <c r="J1755">
        <v>1452</v>
      </c>
      <c r="K1755">
        <v>1.17079889807163</v>
      </c>
      <c r="L1755">
        <v>1</v>
      </c>
      <c r="M1755">
        <v>1</v>
      </c>
      <c r="N1755">
        <v>1</v>
      </c>
      <c r="O1755">
        <v>0</v>
      </c>
      <c r="P1755">
        <v>1</v>
      </c>
      <c r="Q1755" t="s">
        <v>198</v>
      </c>
      <c r="R1755">
        <v>3.3000000000000002E-2</v>
      </c>
      <c r="S1755">
        <v>1.9207800626754801</v>
      </c>
      <c r="T1755" s="8" t="str">
        <f t="shared" si="351"/>
        <v/>
      </c>
      <c r="U1755" s="8" t="str">
        <f t="shared" si="352"/>
        <v/>
      </c>
      <c r="V1755" s="7" t="str">
        <f t="shared" si="353"/>
        <v/>
      </c>
      <c r="W1755" t="str">
        <f t="shared" si="354"/>
        <v>n.q.</v>
      </c>
      <c r="X1755" t="str">
        <f t="shared" si="355"/>
        <v>n.q.</v>
      </c>
      <c r="Y1755" t="str">
        <f t="shared" si="356"/>
        <v>n.q.</v>
      </c>
      <c r="Z1755" t="str">
        <f t="shared" si="357"/>
        <v>n.q.</v>
      </c>
      <c r="AA1755">
        <f t="shared" si="358"/>
        <v>0</v>
      </c>
      <c r="AB1755" t="s">
        <v>198</v>
      </c>
      <c r="AC1755" t="s">
        <v>198</v>
      </c>
      <c r="AD1755" t="s">
        <v>198</v>
      </c>
      <c r="AE1755" t="s">
        <v>198</v>
      </c>
      <c r="AF1755" t="s">
        <v>198</v>
      </c>
      <c r="AG1755" t="s">
        <v>198</v>
      </c>
      <c r="AH1755">
        <f t="shared" si="359"/>
        <v>0</v>
      </c>
      <c r="AI1755" t="s">
        <v>198</v>
      </c>
      <c r="AJ1755" t="s">
        <v>198</v>
      </c>
      <c r="AK1755" t="s">
        <v>198</v>
      </c>
      <c r="AL1755" t="s">
        <v>198</v>
      </c>
      <c r="AM1755" t="s">
        <v>198</v>
      </c>
      <c r="AN1755" t="s">
        <v>198</v>
      </c>
      <c r="AO1755">
        <f t="shared" si="360"/>
        <v>0</v>
      </c>
      <c r="AP1755" t="s">
        <v>198</v>
      </c>
      <c r="AQ1755" t="s">
        <v>198</v>
      </c>
      <c r="AR1755" t="s">
        <v>198</v>
      </c>
      <c r="AS1755" t="s">
        <v>198</v>
      </c>
      <c r="AT1755" t="s">
        <v>198</v>
      </c>
      <c r="AU1755" t="s">
        <v>198</v>
      </c>
      <c r="AV1755" t="s">
        <v>1309</v>
      </c>
      <c r="AW1755" t="s">
        <v>198</v>
      </c>
      <c r="AX1755" t="s">
        <v>583</v>
      </c>
      <c r="BL1755" t="str">
        <f t="shared" si="361"/>
        <v/>
      </c>
      <c r="BM1755" t="str">
        <f t="shared" si="362"/>
        <v/>
      </c>
      <c r="BN1755" t="str">
        <f t="shared" si="363"/>
        <v/>
      </c>
      <c r="BO1755" t="s">
        <v>198</v>
      </c>
      <c r="BP1755" t="s">
        <v>198</v>
      </c>
      <c r="BQ1755" t="s">
        <v>198</v>
      </c>
    </row>
    <row r="1756" spans="1:69" hidden="1" x14ac:dyDescent="0.25">
      <c r="A1756"/>
      <c r="B1756" t="s">
        <v>4854</v>
      </c>
      <c r="C1756" t="s">
        <v>4855</v>
      </c>
      <c r="D1756" t="s">
        <v>198</v>
      </c>
      <c r="E1756" t="s">
        <v>198</v>
      </c>
      <c r="F1756" t="s">
        <v>198</v>
      </c>
      <c r="G1756" t="s">
        <v>4856</v>
      </c>
      <c r="H1756">
        <v>60.805</v>
      </c>
      <c r="I1756">
        <v>6.38</v>
      </c>
      <c r="J1756">
        <v>566</v>
      </c>
      <c r="K1756">
        <v>2.6501766784452299</v>
      </c>
      <c r="L1756">
        <v>5</v>
      </c>
      <c r="M1756">
        <v>1</v>
      </c>
      <c r="N1756">
        <v>1</v>
      </c>
      <c r="O1756">
        <v>0</v>
      </c>
      <c r="P1756">
        <v>1</v>
      </c>
      <c r="Q1756" t="s">
        <v>198</v>
      </c>
      <c r="R1756">
        <v>0.10100000000000001</v>
      </c>
      <c r="S1756">
        <v>13.8125200271606</v>
      </c>
      <c r="T1756" s="8">
        <f t="shared" si="351"/>
        <v>-0.33318836061353441</v>
      </c>
      <c r="U1756" s="8">
        <f t="shared" si="352"/>
        <v>5.222231011926679</v>
      </c>
      <c r="V1756" s="7">
        <f t="shared" si="353"/>
        <v>0.89228657629343011</v>
      </c>
      <c r="W1756" t="str">
        <f t="shared" si="354"/>
        <v>n.s.</v>
      </c>
      <c r="X1756" t="str">
        <f t="shared" si="355"/>
        <v>n.s.</v>
      </c>
      <c r="Y1756" t="str">
        <f t="shared" si="356"/>
        <v>n.s.</v>
      </c>
      <c r="Z1756" t="str">
        <f t="shared" si="357"/>
        <v>n.s.</v>
      </c>
      <c r="AA1756">
        <f t="shared" si="358"/>
        <v>4</v>
      </c>
      <c r="AB1756" t="s">
        <v>198</v>
      </c>
      <c r="AC1756">
        <v>2.412229557528212</v>
      </c>
      <c r="AD1756">
        <v>6.7594536367910383</v>
      </c>
      <c r="AE1756" t="s">
        <v>198</v>
      </c>
      <c r="AF1756">
        <v>-6.4459907984209872</v>
      </c>
      <c r="AG1756">
        <v>-4.0584458383524007</v>
      </c>
      <c r="AH1756">
        <f t="shared" si="359"/>
        <v>4</v>
      </c>
      <c r="AI1756" t="s">
        <v>198</v>
      </c>
      <c r="AJ1756">
        <v>2.0965992072142465</v>
      </c>
      <c r="AK1756">
        <v>6.6438561897747253</v>
      </c>
      <c r="AL1756" t="s">
        <v>198</v>
      </c>
      <c r="AM1756">
        <v>-6.6438561897747253</v>
      </c>
      <c r="AN1756">
        <v>-4.1024901710584221</v>
      </c>
      <c r="AO1756">
        <f t="shared" si="360"/>
        <v>4</v>
      </c>
      <c r="AP1756" t="s">
        <v>198</v>
      </c>
      <c r="AQ1756">
        <v>4.2770000000000001</v>
      </c>
      <c r="AR1756">
        <v>100</v>
      </c>
      <c r="AS1756" t="s">
        <v>198</v>
      </c>
      <c r="AT1756">
        <v>100</v>
      </c>
      <c r="AU1756">
        <v>17.178000000000001</v>
      </c>
      <c r="AV1756" t="s">
        <v>198</v>
      </c>
      <c r="AW1756" t="s">
        <v>1295</v>
      </c>
      <c r="AX1756" t="s">
        <v>1272</v>
      </c>
      <c r="BL1756" t="str">
        <f t="shared" si="361"/>
        <v/>
      </c>
      <c r="BM1756">
        <f t="shared" si="362"/>
        <v>-6.6438561897747253</v>
      </c>
      <c r="BN1756">
        <f t="shared" si="363"/>
        <v>-4.1024901710584221</v>
      </c>
      <c r="BO1756" t="s">
        <v>198</v>
      </c>
      <c r="BP1756">
        <v>6.6438561897747253</v>
      </c>
      <c r="BQ1756">
        <v>4.1024901710584221</v>
      </c>
    </row>
    <row r="1757" spans="1:69" hidden="1" x14ac:dyDescent="0.25">
      <c r="A1757"/>
      <c r="B1757" t="s">
        <v>4857</v>
      </c>
      <c r="C1757" t="s">
        <v>4858</v>
      </c>
      <c r="D1757" t="s">
        <v>198</v>
      </c>
      <c r="E1757" t="s">
        <v>198</v>
      </c>
      <c r="F1757" t="s">
        <v>198</v>
      </c>
      <c r="G1757" t="s">
        <v>198</v>
      </c>
      <c r="H1757">
        <v>17.716000000000001</v>
      </c>
      <c r="I1757">
        <v>9.52</v>
      </c>
      <c r="J1757">
        <v>160</v>
      </c>
      <c r="K1757">
        <v>8.125</v>
      </c>
      <c r="L1757">
        <v>1</v>
      </c>
      <c r="M1757">
        <v>1</v>
      </c>
      <c r="N1757">
        <v>1</v>
      </c>
      <c r="O1757">
        <v>0</v>
      </c>
      <c r="P1757">
        <v>1</v>
      </c>
      <c r="Q1757" t="s">
        <v>198</v>
      </c>
      <c r="R1757">
        <v>0.23300000000000001</v>
      </c>
      <c r="S1757">
        <v>2.1304030418396001</v>
      </c>
      <c r="T1757" s="8">
        <f t="shared" si="351"/>
        <v>-6.5998118570687039</v>
      </c>
      <c r="U1757" s="8">
        <f t="shared" si="352"/>
        <v>0</v>
      </c>
      <c r="V1757" s="7" t="str">
        <f t="shared" si="353"/>
        <v/>
      </c>
      <c r="W1757" t="str">
        <f t="shared" si="354"/>
        <v>n.s.</v>
      </c>
      <c r="X1757" t="str">
        <f t="shared" si="355"/>
        <v>n.s.</v>
      </c>
      <c r="Y1757" t="str">
        <f t="shared" si="356"/>
        <v>n.s.</v>
      </c>
      <c r="Z1757" t="str">
        <f t="shared" si="357"/>
        <v>n.s.</v>
      </c>
      <c r="AA1757">
        <f t="shared" si="358"/>
        <v>1</v>
      </c>
      <c r="AB1757" t="s">
        <v>198</v>
      </c>
      <c r="AC1757" t="s">
        <v>198</v>
      </c>
      <c r="AD1757" t="s">
        <v>198</v>
      </c>
      <c r="AE1757" t="s">
        <v>198</v>
      </c>
      <c r="AF1757" t="s">
        <v>198</v>
      </c>
      <c r="AG1757">
        <v>-6.5998118570687039</v>
      </c>
      <c r="AH1757">
        <f t="shared" si="359"/>
        <v>1</v>
      </c>
      <c r="AI1757" t="s">
        <v>198</v>
      </c>
      <c r="AJ1757" t="s">
        <v>198</v>
      </c>
      <c r="AK1757" t="s">
        <v>198</v>
      </c>
      <c r="AL1757" t="s">
        <v>198</v>
      </c>
      <c r="AM1757" t="s">
        <v>198</v>
      </c>
      <c r="AN1757">
        <v>-6.6438561897747253</v>
      </c>
      <c r="AO1757">
        <f t="shared" si="360"/>
        <v>1</v>
      </c>
      <c r="AP1757" t="s">
        <v>198</v>
      </c>
      <c r="AQ1757" t="s">
        <v>198</v>
      </c>
      <c r="AR1757" t="s">
        <v>198</v>
      </c>
      <c r="AS1757" t="s">
        <v>198</v>
      </c>
      <c r="AT1757" t="s">
        <v>198</v>
      </c>
      <c r="AU1757">
        <v>100</v>
      </c>
      <c r="AV1757" t="s">
        <v>198</v>
      </c>
      <c r="AW1757" t="s">
        <v>198</v>
      </c>
      <c r="AX1757" t="s">
        <v>198</v>
      </c>
      <c r="BL1757" t="str">
        <f t="shared" si="361"/>
        <v/>
      </c>
      <c r="BM1757" t="str">
        <f t="shared" si="362"/>
        <v/>
      </c>
      <c r="BN1757">
        <f t="shared" si="363"/>
        <v>-6.6438561897747253</v>
      </c>
      <c r="BO1757" t="s">
        <v>198</v>
      </c>
      <c r="BP1757" t="s">
        <v>198</v>
      </c>
      <c r="BQ1757">
        <v>6.6438561897747253</v>
      </c>
    </row>
    <row r="1758" spans="1:69" hidden="1" x14ac:dyDescent="0.25">
      <c r="A1758"/>
      <c r="B1758" t="s">
        <v>4859</v>
      </c>
      <c r="C1758" t="s">
        <v>4860</v>
      </c>
      <c r="D1758" t="s">
        <v>198</v>
      </c>
      <c r="E1758" t="s">
        <v>198</v>
      </c>
      <c r="F1758" t="s">
        <v>198</v>
      </c>
      <c r="G1758" t="s">
        <v>198</v>
      </c>
      <c r="H1758">
        <v>121.196</v>
      </c>
      <c r="I1758">
        <v>7.14</v>
      </c>
      <c r="J1758">
        <v>1153</v>
      </c>
      <c r="K1758">
        <v>1.561144839549</v>
      </c>
      <c r="L1758">
        <v>4</v>
      </c>
      <c r="M1758">
        <v>1</v>
      </c>
      <c r="N1758">
        <v>1</v>
      </c>
      <c r="O1758">
        <v>0</v>
      </c>
      <c r="P1758">
        <v>1</v>
      </c>
      <c r="Q1758" t="s">
        <v>198</v>
      </c>
      <c r="R1758">
        <v>3.6999999999999998E-2</v>
      </c>
      <c r="S1758">
        <v>9.4268965721130407</v>
      </c>
      <c r="T1758" s="8">
        <f t="shared" si="351"/>
        <v>6.8842744682107382</v>
      </c>
      <c r="U1758" s="8">
        <f t="shared" si="352"/>
        <v>0</v>
      </c>
      <c r="V1758" s="7" t="str">
        <f t="shared" si="353"/>
        <v/>
      </c>
      <c r="W1758" t="str">
        <f t="shared" si="354"/>
        <v>n.s.</v>
      </c>
      <c r="X1758" t="str">
        <f t="shared" si="355"/>
        <v>n.s.</v>
      </c>
      <c r="Y1758" t="str">
        <f t="shared" si="356"/>
        <v>n.s.</v>
      </c>
      <c r="Z1758" t="str">
        <f t="shared" si="357"/>
        <v>n.s.</v>
      </c>
      <c r="AA1758">
        <f t="shared" si="358"/>
        <v>1</v>
      </c>
      <c r="AB1758">
        <v>6.8842744682107382</v>
      </c>
      <c r="AC1758" t="s">
        <v>198</v>
      </c>
      <c r="AD1758" t="s">
        <v>198</v>
      </c>
      <c r="AE1758" t="s">
        <v>198</v>
      </c>
      <c r="AF1758" t="s">
        <v>198</v>
      </c>
      <c r="AG1758" t="s">
        <v>198</v>
      </c>
      <c r="AH1758">
        <f t="shared" si="359"/>
        <v>1</v>
      </c>
      <c r="AI1758">
        <v>6.6438561897747253</v>
      </c>
      <c r="AJ1758" t="s">
        <v>198</v>
      </c>
      <c r="AK1758" t="s">
        <v>198</v>
      </c>
      <c r="AL1758" t="s">
        <v>198</v>
      </c>
      <c r="AM1758" t="s">
        <v>198</v>
      </c>
      <c r="AN1758" t="s">
        <v>198</v>
      </c>
      <c r="AO1758">
        <f t="shared" si="360"/>
        <v>1</v>
      </c>
      <c r="AP1758">
        <v>100</v>
      </c>
      <c r="AQ1758" t="s">
        <v>198</v>
      </c>
      <c r="AR1758" t="s">
        <v>198</v>
      </c>
      <c r="AS1758" t="s">
        <v>198</v>
      </c>
      <c r="AT1758" t="s">
        <v>198</v>
      </c>
      <c r="AU1758" t="s">
        <v>198</v>
      </c>
      <c r="AV1758" t="s">
        <v>198</v>
      </c>
      <c r="AW1758" t="s">
        <v>198</v>
      </c>
      <c r="AX1758" t="s">
        <v>198</v>
      </c>
      <c r="BL1758" t="str">
        <f t="shared" si="361"/>
        <v/>
      </c>
      <c r="BM1758" t="str">
        <f t="shared" si="362"/>
        <v/>
      </c>
      <c r="BN1758" t="str">
        <f t="shared" si="363"/>
        <v/>
      </c>
      <c r="BO1758" t="s">
        <v>198</v>
      </c>
      <c r="BP1758" t="s">
        <v>198</v>
      </c>
      <c r="BQ1758" t="s">
        <v>198</v>
      </c>
    </row>
    <row r="1759" spans="1:69" hidden="1" x14ac:dyDescent="0.25">
      <c r="A1759"/>
      <c r="B1759" t="s">
        <v>4861</v>
      </c>
      <c r="C1759" t="s">
        <v>4862</v>
      </c>
      <c r="D1759" t="s">
        <v>198</v>
      </c>
      <c r="E1759" t="s">
        <v>198</v>
      </c>
      <c r="F1759" t="s">
        <v>198</v>
      </c>
      <c r="G1759" t="s">
        <v>4863</v>
      </c>
      <c r="H1759">
        <v>96.983999999999995</v>
      </c>
      <c r="I1759">
        <v>5.67</v>
      </c>
      <c r="J1759">
        <v>901</v>
      </c>
      <c r="K1759">
        <v>1.99778024417314</v>
      </c>
      <c r="L1759">
        <v>2</v>
      </c>
      <c r="M1759">
        <v>1</v>
      </c>
      <c r="N1759">
        <v>1</v>
      </c>
      <c r="O1759">
        <v>0</v>
      </c>
      <c r="P1759">
        <v>1</v>
      </c>
      <c r="Q1759" t="s">
        <v>198</v>
      </c>
      <c r="R1759">
        <v>3.7999999999999999E-2</v>
      </c>
      <c r="S1759">
        <v>1.6533049345016499</v>
      </c>
      <c r="T1759" s="8" t="str">
        <f t="shared" si="351"/>
        <v/>
      </c>
      <c r="U1759" s="8" t="str">
        <f t="shared" si="352"/>
        <v/>
      </c>
      <c r="V1759" s="7" t="str">
        <f t="shared" si="353"/>
        <v/>
      </c>
      <c r="W1759" t="str">
        <f t="shared" si="354"/>
        <v>n.q.</v>
      </c>
      <c r="X1759" t="str">
        <f t="shared" si="355"/>
        <v>n.q.</v>
      </c>
      <c r="Y1759" t="str">
        <f t="shared" si="356"/>
        <v>n.q.</v>
      </c>
      <c r="Z1759" t="str">
        <f t="shared" si="357"/>
        <v>n.q.</v>
      </c>
      <c r="AA1759">
        <f t="shared" si="358"/>
        <v>0</v>
      </c>
      <c r="AB1759" t="s">
        <v>198</v>
      </c>
      <c r="AC1759" t="s">
        <v>198</v>
      </c>
      <c r="AD1759" t="s">
        <v>198</v>
      </c>
      <c r="AE1759" t="s">
        <v>198</v>
      </c>
      <c r="AF1759" t="s">
        <v>198</v>
      </c>
      <c r="AG1759" t="s">
        <v>198</v>
      </c>
      <c r="AH1759">
        <f t="shared" si="359"/>
        <v>0</v>
      </c>
      <c r="AI1759" t="s">
        <v>198</v>
      </c>
      <c r="AJ1759" t="s">
        <v>198</v>
      </c>
      <c r="AK1759" t="s">
        <v>198</v>
      </c>
      <c r="AL1759" t="s">
        <v>198</v>
      </c>
      <c r="AM1759" t="s">
        <v>198</v>
      </c>
      <c r="AN1759" t="s">
        <v>198</v>
      </c>
      <c r="AO1759">
        <f t="shared" si="360"/>
        <v>0</v>
      </c>
      <c r="AP1759" t="s">
        <v>198</v>
      </c>
      <c r="AQ1759" t="s">
        <v>198</v>
      </c>
      <c r="AR1759" t="s">
        <v>198</v>
      </c>
      <c r="AS1759" t="s">
        <v>198</v>
      </c>
      <c r="AT1759" t="s">
        <v>198</v>
      </c>
      <c r="AU1759" t="s">
        <v>198</v>
      </c>
      <c r="AV1759" t="s">
        <v>199</v>
      </c>
      <c r="AW1759" t="s">
        <v>198</v>
      </c>
      <c r="AX1759" t="s">
        <v>209</v>
      </c>
      <c r="BL1759" t="str">
        <f t="shared" si="361"/>
        <v/>
      </c>
      <c r="BM1759" t="str">
        <f t="shared" si="362"/>
        <v/>
      </c>
      <c r="BN1759" t="str">
        <f t="shared" si="363"/>
        <v/>
      </c>
      <c r="BO1759" t="s">
        <v>198</v>
      </c>
      <c r="BP1759" t="s">
        <v>198</v>
      </c>
      <c r="BQ1759" t="s">
        <v>198</v>
      </c>
    </row>
    <row r="1760" spans="1:69" hidden="1" x14ac:dyDescent="0.25">
      <c r="A1760"/>
      <c r="B1760" t="s">
        <v>4864</v>
      </c>
      <c r="C1760" t="s">
        <v>4865</v>
      </c>
      <c r="D1760" t="s">
        <v>198</v>
      </c>
      <c r="E1760" t="s">
        <v>198</v>
      </c>
      <c r="F1760" t="s">
        <v>198</v>
      </c>
      <c r="G1760" t="s">
        <v>198</v>
      </c>
      <c r="H1760">
        <v>84.375</v>
      </c>
      <c r="I1760">
        <v>7.59</v>
      </c>
      <c r="J1760">
        <v>784</v>
      </c>
      <c r="K1760">
        <v>1.4030612244898</v>
      </c>
      <c r="L1760">
        <v>1</v>
      </c>
      <c r="M1760">
        <v>1</v>
      </c>
      <c r="N1760">
        <v>1</v>
      </c>
      <c r="O1760">
        <v>0</v>
      </c>
      <c r="P1760">
        <v>1</v>
      </c>
      <c r="Q1760" t="s">
        <v>198</v>
      </c>
      <c r="R1760">
        <v>5.2999999999999999E-2</v>
      </c>
      <c r="S1760">
        <v>2.3648784160614</v>
      </c>
      <c r="T1760" s="8" t="str">
        <f t="shared" si="351"/>
        <v/>
      </c>
      <c r="U1760" s="8" t="str">
        <f t="shared" si="352"/>
        <v/>
      </c>
      <c r="V1760" s="7" t="str">
        <f t="shared" si="353"/>
        <v/>
      </c>
      <c r="W1760" t="str">
        <f t="shared" si="354"/>
        <v>n.q.</v>
      </c>
      <c r="X1760" t="str">
        <f t="shared" si="355"/>
        <v>n.q.</v>
      </c>
      <c r="Y1760" t="str">
        <f t="shared" si="356"/>
        <v>n.q.</v>
      </c>
      <c r="Z1760" t="str">
        <f t="shared" si="357"/>
        <v>n.q.</v>
      </c>
      <c r="AA1760">
        <f t="shared" si="358"/>
        <v>0</v>
      </c>
      <c r="AB1760" t="s">
        <v>198</v>
      </c>
      <c r="AC1760" t="s">
        <v>198</v>
      </c>
      <c r="AD1760" t="s">
        <v>198</v>
      </c>
      <c r="AE1760" t="s">
        <v>198</v>
      </c>
      <c r="AF1760" t="s">
        <v>198</v>
      </c>
      <c r="AG1760" t="s">
        <v>198</v>
      </c>
      <c r="AH1760">
        <f t="shared" si="359"/>
        <v>0</v>
      </c>
      <c r="AI1760" t="s">
        <v>198</v>
      </c>
      <c r="AJ1760" t="s">
        <v>198</v>
      </c>
      <c r="AK1760" t="s">
        <v>198</v>
      </c>
      <c r="AL1760" t="s">
        <v>198</v>
      </c>
      <c r="AM1760" t="s">
        <v>198</v>
      </c>
      <c r="AN1760" t="s">
        <v>198</v>
      </c>
      <c r="AO1760">
        <f t="shared" si="360"/>
        <v>0</v>
      </c>
      <c r="AP1760" t="s">
        <v>198</v>
      </c>
      <c r="AQ1760" t="s">
        <v>198</v>
      </c>
      <c r="AR1760" t="s">
        <v>198</v>
      </c>
      <c r="AS1760" t="s">
        <v>198</v>
      </c>
      <c r="AT1760" t="s">
        <v>198</v>
      </c>
      <c r="AU1760" t="s">
        <v>198</v>
      </c>
      <c r="AV1760" t="s">
        <v>198</v>
      </c>
      <c r="AW1760" t="s">
        <v>1254</v>
      </c>
      <c r="AX1760" t="s">
        <v>198</v>
      </c>
      <c r="BL1760" t="str">
        <f t="shared" si="361"/>
        <v/>
      </c>
      <c r="BM1760" t="str">
        <f t="shared" si="362"/>
        <v/>
      </c>
      <c r="BN1760" t="str">
        <f t="shared" si="363"/>
        <v/>
      </c>
      <c r="BO1760" t="s">
        <v>198</v>
      </c>
      <c r="BP1760" t="s">
        <v>198</v>
      </c>
      <c r="BQ1760" t="s">
        <v>198</v>
      </c>
    </row>
    <row r="1761" spans="1:69" hidden="1" x14ac:dyDescent="0.25">
      <c r="A1761"/>
      <c r="B1761" t="s">
        <v>4866</v>
      </c>
      <c r="C1761" t="s">
        <v>4867</v>
      </c>
      <c r="D1761" t="s">
        <v>198</v>
      </c>
      <c r="E1761" t="s">
        <v>198</v>
      </c>
      <c r="F1761" t="s">
        <v>198</v>
      </c>
      <c r="G1761" t="s">
        <v>198</v>
      </c>
      <c r="H1761">
        <v>13.628</v>
      </c>
      <c r="I1761">
        <v>9.66</v>
      </c>
      <c r="J1761">
        <v>118</v>
      </c>
      <c r="K1761">
        <v>10.1694915254237</v>
      </c>
      <c r="L1761">
        <v>1</v>
      </c>
      <c r="M1761">
        <v>1</v>
      </c>
      <c r="N1761">
        <v>1</v>
      </c>
      <c r="O1761">
        <v>0</v>
      </c>
      <c r="P1761">
        <v>1</v>
      </c>
      <c r="Q1761" t="s">
        <v>198</v>
      </c>
      <c r="R1761">
        <v>0.38900000000000001</v>
      </c>
      <c r="S1761">
        <v>2.18096923828125</v>
      </c>
      <c r="T1761" s="8">
        <f t="shared" si="351"/>
        <v>-6.3282258394607593</v>
      </c>
      <c r="U1761" s="8">
        <f t="shared" si="352"/>
        <v>0</v>
      </c>
      <c r="V1761" s="7" t="str">
        <f t="shared" si="353"/>
        <v/>
      </c>
      <c r="W1761" t="str">
        <f t="shared" si="354"/>
        <v>n.s.</v>
      </c>
      <c r="X1761" t="str">
        <f t="shared" si="355"/>
        <v>n.s.</v>
      </c>
      <c r="Y1761" t="str">
        <f t="shared" si="356"/>
        <v>n.s.</v>
      </c>
      <c r="Z1761" t="str">
        <f t="shared" si="357"/>
        <v>n.s.</v>
      </c>
      <c r="AA1761">
        <f t="shared" si="358"/>
        <v>1</v>
      </c>
      <c r="AB1761" t="s">
        <v>198</v>
      </c>
      <c r="AC1761">
        <v>-6.3282258394607593</v>
      </c>
      <c r="AD1761" t="s">
        <v>198</v>
      </c>
      <c r="AE1761" t="s">
        <v>198</v>
      </c>
      <c r="AF1761" t="s">
        <v>198</v>
      </c>
      <c r="AG1761" t="s">
        <v>198</v>
      </c>
      <c r="AH1761">
        <f t="shared" si="359"/>
        <v>1</v>
      </c>
      <c r="AI1761" t="s">
        <v>198</v>
      </c>
      <c r="AJ1761">
        <v>-6.6438561897747244</v>
      </c>
      <c r="AK1761" t="s">
        <v>198</v>
      </c>
      <c r="AL1761" t="s">
        <v>198</v>
      </c>
      <c r="AM1761" t="s">
        <v>198</v>
      </c>
      <c r="AN1761" t="s">
        <v>198</v>
      </c>
      <c r="AO1761">
        <f t="shared" si="360"/>
        <v>1</v>
      </c>
      <c r="AP1761" t="s">
        <v>198</v>
      </c>
      <c r="AQ1761">
        <v>0.01</v>
      </c>
      <c r="AR1761" t="s">
        <v>198</v>
      </c>
      <c r="AS1761" t="s">
        <v>198</v>
      </c>
      <c r="AT1761" t="s">
        <v>198</v>
      </c>
      <c r="AU1761" t="s">
        <v>198</v>
      </c>
      <c r="AV1761" t="s">
        <v>198</v>
      </c>
      <c r="AW1761" t="s">
        <v>198</v>
      </c>
      <c r="AX1761" t="s">
        <v>198</v>
      </c>
      <c r="BL1761" t="str">
        <f t="shared" si="361"/>
        <v/>
      </c>
      <c r="BM1761" t="str">
        <f t="shared" si="362"/>
        <v/>
      </c>
      <c r="BN1761" t="str">
        <f t="shared" si="363"/>
        <v/>
      </c>
      <c r="BO1761" t="s">
        <v>198</v>
      </c>
      <c r="BP1761" t="s">
        <v>198</v>
      </c>
      <c r="BQ1761" t="s">
        <v>198</v>
      </c>
    </row>
    <row r="1762" spans="1:69" hidden="1" x14ac:dyDescent="0.25">
      <c r="A1762"/>
      <c r="B1762" t="s">
        <v>4868</v>
      </c>
      <c r="C1762" t="s">
        <v>4869</v>
      </c>
      <c r="D1762" t="s">
        <v>198</v>
      </c>
      <c r="E1762" t="s">
        <v>198</v>
      </c>
      <c r="F1762" t="s">
        <v>198</v>
      </c>
      <c r="G1762" t="s">
        <v>198</v>
      </c>
      <c r="H1762">
        <v>25.695</v>
      </c>
      <c r="I1762">
        <v>9.8000000000000007</v>
      </c>
      <c r="J1762">
        <v>231</v>
      </c>
      <c r="K1762">
        <v>6.9264069264069299</v>
      </c>
      <c r="L1762">
        <v>2</v>
      </c>
      <c r="M1762">
        <v>1</v>
      </c>
      <c r="N1762">
        <v>1</v>
      </c>
      <c r="O1762">
        <v>0</v>
      </c>
      <c r="P1762">
        <v>1</v>
      </c>
      <c r="Q1762" t="s">
        <v>198</v>
      </c>
      <c r="R1762">
        <v>0.17899999999999999</v>
      </c>
      <c r="S1762">
        <v>1.97845447063446</v>
      </c>
      <c r="T1762" s="8">
        <f t="shared" si="351"/>
        <v>-6.5282587427584113</v>
      </c>
      <c r="U1762" s="8">
        <f t="shared" si="352"/>
        <v>0</v>
      </c>
      <c r="V1762" s="7" t="str">
        <f t="shared" si="353"/>
        <v/>
      </c>
      <c r="W1762" t="str">
        <f t="shared" si="354"/>
        <v>n.s.</v>
      </c>
      <c r="X1762" t="str">
        <f t="shared" si="355"/>
        <v>n.s.</v>
      </c>
      <c r="Y1762" t="str">
        <f t="shared" si="356"/>
        <v>n.s.</v>
      </c>
      <c r="Z1762" t="str">
        <f t="shared" si="357"/>
        <v>n.s.</v>
      </c>
      <c r="AA1762">
        <f t="shared" si="358"/>
        <v>1</v>
      </c>
      <c r="AB1762" t="s">
        <v>198</v>
      </c>
      <c r="AC1762" t="s">
        <v>198</v>
      </c>
      <c r="AD1762">
        <v>-6.5282587427584113</v>
      </c>
      <c r="AE1762" t="s">
        <v>198</v>
      </c>
      <c r="AF1762" t="s">
        <v>198</v>
      </c>
      <c r="AG1762" t="s">
        <v>198</v>
      </c>
      <c r="AH1762">
        <f t="shared" si="359"/>
        <v>1</v>
      </c>
      <c r="AI1762" t="s">
        <v>198</v>
      </c>
      <c r="AJ1762" t="s">
        <v>198</v>
      </c>
      <c r="AK1762">
        <v>-6.6438561897747244</v>
      </c>
      <c r="AL1762" t="s">
        <v>198</v>
      </c>
      <c r="AM1762" t="s">
        <v>198</v>
      </c>
      <c r="AN1762" t="s">
        <v>198</v>
      </c>
      <c r="AO1762">
        <f t="shared" si="360"/>
        <v>1</v>
      </c>
      <c r="AP1762" t="s">
        <v>198</v>
      </c>
      <c r="AQ1762" t="s">
        <v>198</v>
      </c>
      <c r="AR1762">
        <v>0.01</v>
      </c>
      <c r="AS1762" t="s">
        <v>198</v>
      </c>
      <c r="AT1762" t="s">
        <v>198</v>
      </c>
      <c r="AU1762" t="s">
        <v>198</v>
      </c>
      <c r="AV1762" t="s">
        <v>198</v>
      </c>
      <c r="AW1762" t="s">
        <v>198</v>
      </c>
      <c r="AX1762" t="s">
        <v>198</v>
      </c>
      <c r="BL1762" t="str">
        <f t="shared" si="361"/>
        <v/>
      </c>
      <c r="BM1762" t="str">
        <f t="shared" si="362"/>
        <v/>
      </c>
      <c r="BN1762" t="str">
        <f t="shared" si="363"/>
        <v/>
      </c>
      <c r="BO1762" t="s">
        <v>198</v>
      </c>
      <c r="BP1762" t="s">
        <v>198</v>
      </c>
      <c r="BQ1762" t="s">
        <v>198</v>
      </c>
    </row>
    <row r="1763" spans="1:69" hidden="1" x14ac:dyDescent="0.25">
      <c r="A1763"/>
      <c r="B1763" t="s">
        <v>4870</v>
      </c>
      <c r="C1763" t="s">
        <v>4871</v>
      </c>
      <c r="D1763" t="s">
        <v>198</v>
      </c>
      <c r="E1763" t="s">
        <v>198</v>
      </c>
      <c r="F1763" t="s">
        <v>198</v>
      </c>
      <c r="G1763" t="s">
        <v>4872</v>
      </c>
      <c r="H1763">
        <v>14.151999999999999</v>
      </c>
      <c r="I1763">
        <v>4.8899999999999997</v>
      </c>
      <c r="J1763">
        <v>126</v>
      </c>
      <c r="K1763">
        <v>19.047619047619001</v>
      </c>
      <c r="L1763">
        <v>1</v>
      </c>
      <c r="M1763">
        <v>1</v>
      </c>
      <c r="N1763">
        <v>1</v>
      </c>
      <c r="O1763">
        <v>0</v>
      </c>
      <c r="P1763">
        <v>1</v>
      </c>
      <c r="Q1763" t="s">
        <v>198</v>
      </c>
      <c r="R1763">
        <v>0.25900000000000001</v>
      </c>
      <c r="S1763">
        <v>0</v>
      </c>
      <c r="T1763" s="8">
        <f t="shared" si="351"/>
        <v>-0.20376507523100257</v>
      </c>
      <c r="U1763" s="8">
        <f t="shared" si="352"/>
        <v>0</v>
      </c>
      <c r="V1763" s="7" t="str">
        <f t="shared" si="353"/>
        <v/>
      </c>
      <c r="W1763" t="str">
        <f t="shared" si="354"/>
        <v>n.s.</v>
      </c>
      <c r="X1763" t="str">
        <f t="shared" si="355"/>
        <v>n.s.</v>
      </c>
      <c r="Y1763" t="str">
        <f t="shared" si="356"/>
        <v>n.s.</v>
      </c>
      <c r="Z1763" t="str">
        <f t="shared" si="357"/>
        <v>n.s.</v>
      </c>
      <c r="AA1763">
        <f t="shared" si="358"/>
        <v>1</v>
      </c>
      <c r="AB1763" t="s">
        <v>198</v>
      </c>
      <c r="AC1763" t="s">
        <v>198</v>
      </c>
      <c r="AD1763" t="s">
        <v>198</v>
      </c>
      <c r="AE1763" t="s">
        <v>198</v>
      </c>
      <c r="AF1763">
        <v>-0.20376507523100257</v>
      </c>
      <c r="AG1763" t="s">
        <v>198</v>
      </c>
      <c r="AH1763">
        <f t="shared" si="359"/>
        <v>1</v>
      </c>
      <c r="AI1763" t="s">
        <v>198</v>
      </c>
      <c r="AJ1763" t="s">
        <v>198</v>
      </c>
      <c r="AK1763" t="s">
        <v>198</v>
      </c>
      <c r="AL1763" t="s">
        <v>198</v>
      </c>
      <c r="AM1763">
        <v>-0.40163046658474055</v>
      </c>
      <c r="AN1763" t="s">
        <v>198</v>
      </c>
      <c r="AO1763">
        <f t="shared" si="360"/>
        <v>1</v>
      </c>
      <c r="AP1763" t="s">
        <v>198</v>
      </c>
      <c r="AQ1763" t="s">
        <v>198</v>
      </c>
      <c r="AR1763" t="s">
        <v>198</v>
      </c>
      <c r="AS1763" t="s">
        <v>198</v>
      </c>
      <c r="AT1763">
        <v>1.321</v>
      </c>
      <c r="AU1763" t="s">
        <v>198</v>
      </c>
      <c r="AV1763" t="s">
        <v>198</v>
      </c>
      <c r="AW1763" t="s">
        <v>198</v>
      </c>
      <c r="AX1763" t="s">
        <v>198</v>
      </c>
      <c r="BL1763" t="str">
        <f t="shared" si="361"/>
        <v/>
      </c>
      <c r="BM1763">
        <f t="shared" si="362"/>
        <v>-0.40163046658474055</v>
      </c>
      <c r="BN1763" t="str">
        <f t="shared" si="363"/>
        <v/>
      </c>
      <c r="BO1763" t="s">
        <v>198</v>
      </c>
      <c r="BP1763">
        <v>0.40163046658474055</v>
      </c>
      <c r="BQ1763" t="s">
        <v>198</v>
      </c>
    </row>
    <row r="1764" spans="1:69" hidden="1" x14ac:dyDescent="0.25">
      <c r="A1764"/>
      <c r="B1764" t="s">
        <v>4873</v>
      </c>
      <c r="C1764" t="s">
        <v>4874</v>
      </c>
      <c r="D1764" t="s">
        <v>198</v>
      </c>
      <c r="E1764" t="s">
        <v>198</v>
      </c>
      <c r="F1764" t="s">
        <v>198</v>
      </c>
      <c r="G1764" t="s">
        <v>198</v>
      </c>
      <c r="H1764">
        <v>16.393999999999998</v>
      </c>
      <c r="I1764">
        <v>9.09</v>
      </c>
      <c r="J1764">
        <v>152</v>
      </c>
      <c r="K1764">
        <v>14.473684210526301</v>
      </c>
      <c r="L1764">
        <v>1</v>
      </c>
      <c r="M1764">
        <v>1</v>
      </c>
      <c r="N1764">
        <v>1</v>
      </c>
      <c r="O1764">
        <v>0</v>
      </c>
      <c r="P1764">
        <v>1</v>
      </c>
      <c r="Q1764" t="s">
        <v>198</v>
      </c>
      <c r="R1764">
        <v>0.29199999999999998</v>
      </c>
      <c r="S1764">
        <v>3.6750187873840301</v>
      </c>
      <c r="T1764" s="8" t="str">
        <f t="shared" si="351"/>
        <v/>
      </c>
      <c r="U1764" s="8" t="str">
        <f t="shared" si="352"/>
        <v/>
      </c>
      <c r="V1764" s="7" t="str">
        <f t="shared" si="353"/>
        <v/>
      </c>
      <c r="W1764" t="str">
        <f t="shared" si="354"/>
        <v>n.q.</v>
      </c>
      <c r="X1764" t="str">
        <f t="shared" si="355"/>
        <v>n.q.</v>
      </c>
      <c r="Y1764" t="str">
        <f t="shared" si="356"/>
        <v>n.q.</v>
      </c>
      <c r="Z1764" t="str">
        <f t="shared" si="357"/>
        <v>n.q.</v>
      </c>
      <c r="AA1764">
        <f t="shared" si="358"/>
        <v>0</v>
      </c>
      <c r="AB1764" t="s">
        <v>198</v>
      </c>
      <c r="AC1764" t="s">
        <v>198</v>
      </c>
      <c r="AD1764" t="s">
        <v>198</v>
      </c>
      <c r="AE1764" t="s">
        <v>198</v>
      </c>
      <c r="AF1764" t="s">
        <v>198</v>
      </c>
      <c r="AG1764" t="s">
        <v>198</v>
      </c>
      <c r="AH1764">
        <f t="shared" si="359"/>
        <v>0</v>
      </c>
      <c r="AI1764" t="s">
        <v>198</v>
      </c>
      <c r="AJ1764" t="s">
        <v>198</v>
      </c>
      <c r="AK1764" t="s">
        <v>198</v>
      </c>
      <c r="AL1764" t="s">
        <v>198</v>
      </c>
      <c r="AM1764" t="s">
        <v>198</v>
      </c>
      <c r="AN1764" t="s">
        <v>198</v>
      </c>
      <c r="AO1764">
        <f t="shared" si="360"/>
        <v>0</v>
      </c>
      <c r="AP1764" t="s">
        <v>198</v>
      </c>
      <c r="AQ1764" t="s">
        <v>198</v>
      </c>
      <c r="AR1764" t="s">
        <v>198</v>
      </c>
      <c r="AS1764" t="s">
        <v>198</v>
      </c>
      <c r="AT1764" t="s">
        <v>198</v>
      </c>
      <c r="AU1764" t="s">
        <v>198</v>
      </c>
      <c r="AV1764" t="s">
        <v>198</v>
      </c>
      <c r="AW1764" t="s">
        <v>198</v>
      </c>
      <c r="AX1764" t="s">
        <v>198</v>
      </c>
      <c r="BL1764" t="str">
        <f t="shared" si="361"/>
        <v/>
      </c>
      <c r="BM1764" t="str">
        <f t="shared" si="362"/>
        <v/>
      </c>
      <c r="BN1764" t="str">
        <f t="shared" si="363"/>
        <v/>
      </c>
      <c r="BO1764" t="s">
        <v>198</v>
      </c>
      <c r="BP1764" t="s">
        <v>198</v>
      </c>
      <c r="BQ1764" t="s">
        <v>198</v>
      </c>
    </row>
    <row r="1765" spans="1:69" hidden="1" x14ac:dyDescent="0.25">
      <c r="A1765"/>
      <c r="B1765" t="s">
        <v>4875</v>
      </c>
      <c r="C1765" t="s">
        <v>4876</v>
      </c>
      <c r="D1765" t="s">
        <v>198</v>
      </c>
      <c r="E1765" t="s">
        <v>198</v>
      </c>
      <c r="F1765" t="s">
        <v>198</v>
      </c>
      <c r="G1765" t="s">
        <v>3096</v>
      </c>
      <c r="H1765">
        <v>518.09400000000005</v>
      </c>
      <c r="I1765">
        <v>6.92</v>
      </c>
      <c r="J1765">
        <v>4543</v>
      </c>
      <c r="K1765">
        <v>0.17609509134932899</v>
      </c>
      <c r="L1765">
        <v>3</v>
      </c>
      <c r="M1765">
        <v>1</v>
      </c>
      <c r="N1765">
        <v>1</v>
      </c>
      <c r="O1765">
        <v>0</v>
      </c>
      <c r="P1765">
        <v>1</v>
      </c>
      <c r="Q1765" t="s">
        <v>198</v>
      </c>
      <c r="R1765">
        <v>8.0000000000000002E-3</v>
      </c>
      <c r="S1765">
        <v>3.7726279497146602</v>
      </c>
      <c r="T1765" s="8" t="str">
        <f t="shared" si="351"/>
        <v/>
      </c>
      <c r="U1765" s="8" t="str">
        <f t="shared" si="352"/>
        <v/>
      </c>
      <c r="V1765" s="7" t="str">
        <f t="shared" si="353"/>
        <v/>
      </c>
      <c r="W1765" t="str">
        <f t="shared" si="354"/>
        <v>n.q.</v>
      </c>
      <c r="X1765" t="str">
        <f t="shared" si="355"/>
        <v>n.q.</v>
      </c>
      <c r="Y1765" t="str">
        <f t="shared" si="356"/>
        <v>n.q.</v>
      </c>
      <c r="Z1765" t="str">
        <f t="shared" si="357"/>
        <v>n.q.</v>
      </c>
      <c r="AA1765">
        <f t="shared" si="358"/>
        <v>0</v>
      </c>
      <c r="AB1765" t="s">
        <v>198</v>
      </c>
      <c r="AC1765" t="s">
        <v>198</v>
      </c>
      <c r="AD1765" t="s">
        <v>198</v>
      </c>
      <c r="AE1765" t="s">
        <v>198</v>
      </c>
      <c r="AF1765" t="s">
        <v>198</v>
      </c>
      <c r="AG1765" t="s">
        <v>198</v>
      </c>
      <c r="AH1765">
        <f t="shared" si="359"/>
        <v>0</v>
      </c>
      <c r="AI1765" t="s">
        <v>198</v>
      </c>
      <c r="AJ1765" t="s">
        <v>198</v>
      </c>
      <c r="AK1765" t="s">
        <v>198</v>
      </c>
      <c r="AL1765" t="s">
        <v>198</v>
      </c>
      <c r="AM1765" t="s">
        <v>198</v>
      </c>
      <c r="AN1765" t="s">
        <v>198</v>
      </c>
      <c r="AO1765">
        <f t="shared" si="360"/>
        <v>0</v>
      </c>
      <c r="AP1765" t="s">
        <v>198</v>
      </c>
      <c r="AQ1765" t="s">
        <v>198</v>
      </c>
      <c r="AR1765" t="s">
        <v>198</v>
      </c>
      <c r="AS1765" t="s">
        <v>198</v>
      </c>
      <c r="AT1765" t="s">
        <v>198</v>
      </c>
      <c r="AU1765" t="s">
        <v>198</v>
      </c>
      <c r="AV1765" t="s">
        <v>1215</v>
      </c>
      <c r="AW1765" t="s">
        <v>198</v>
      </c>
      <c r="AX1765" t="s">
        <v>1258</v>
      </c>
      <c r="BL1765" t="str">
        <f t="shared" si="361"/>
        <v/>
      </c>
      <c r="BM1765" t="str">
        <f t="shared" si="362"/>
        <v/>
      </c>
      <c r="BN1765" t="str">
        <f t="shared" si="363"/>
        <v/>
      </c>
      <c r="BO1765" t="s">
        <v>198</v>
      </c>
      <c r="BP1765" t="s">
        <v>198</v>
      </c>
      <c r="BQ1765" t="s">
        <v>198</v>
      </c>
    </row>
    <row r="1766" spans="1:69" hidden="1" x14ac:dyDescent="0.25">
      <c r="A1766"/>
      <c r="B1766" t="s">
        <v>4877</v>
      </c>
      <c r="C1766" t="s">
        <v>4878</v>
      </c>
      <c r="D1766" t="s">
        <v>198</v>
      </c>
      <c r="E1766" t="s">
        <v>198</v>
      </c>
      <c r="F1766" t="s">
        <v>198</v>
      </c>
      <c r="G1766" t="s">
        <v>598</v>
      </c>
      <c r="H1766">
        <v>176.04499999999999</v>
      </c>
      <c r="I1766">
        <v>6.38</v>
      </c>
      <c r="J1766">
        <v>1604</v>
      </c>
      <c r="K1766">
        <v>1.43391521197007</v>
      </c>
      <c r="L1766">
        <v>1</v>
      </c>
      <c r="M1766">
        <v>1</v>
      </c>
      <c r="N1766">
        <v>1</v>
      </c>
      <c r="O1766">
        <v>0</v>
      </c>
      <c r="P1766">
        <v>1</v>
      </c>
      <c r="Q1766" t="s">
        <v>198</v>
      </c>
      <c r="R1766">
        <v>2.5999999999999999E-2</v>
      </c>
      <c r="S1766">
        <v>4.55137014389038</v>
      </c>
      <c r="T1766" s="8">
        <f t="shared" si="351"/>
        <v>7.0454866563594649</v>
      </c>
      <c r="U1766" s="8">
        <f t="shared" si="352"/>
        <v>0</v>
      </c>
      <c r="V1766" s="7" t="str">
        <f t="shared" si="353"/>
        <v/>
      </c>
      <c r="W1766" t="str">
        <f t="shared" si="354"/>
        <v>n.s.</v>
      </c>
      <c r="X1766" t="str">
        <f t="shared" si="355"/>
        <v>n.s.</v>
      </c>
      <c r="Y1766" t="str">
        <f t="shared" si="356"/>
        <v>n.s.</v>
      </c>
      <c r="Z1766" t="str">
        <f t="shared" si="357"/>
        <v>n.s.</v>
      </c>
      <c r="AA1766">
        <f t="shared" si="358"/>
        <v>1</v>
      </c>
      <c r="AB1766" t="s">
        <v>198</v>
      </c>
      <c r="AC1766" t="s">
        <v>198</v>
      </c>
      <c r="AD1766" t="s">
        <v>198</v>
      </c>
      <c r="AE1766">
        <v>7.0454866563594649</v>
      </c>
      <c r="AF1766" t="s">
        <v>198</v>
      </c>
      <c r="AG1766" t="s">
        <v>198</v>
      </c>
      <c r="AH1766">
        <f t="shared" si="359"/>
        <v>1</v>
      </c>
      <c r="AI1766" t="s">
        <v>198</v>
      </c>
      <c r="AJ1766" t="s">
        <v>198</v>
      </c>
      <c r="AK1766" t="s">
        <v>198</v>
      </c>
      <c r="AL1766">
        <v>6.6438561897747244</v>
      </c>
      <c r="AM1766" t="s">
        <v>198</v>
      </c>
      <c r="AN1766" t="s">
        <v>198</v>
      </c>
      <c r="AO1766">
        <f t="shared" si="360"/>
        <v>1</v>
      </c>
      <c r="AP1766" t="s">
        <v>198</v>
      </c>
      <c r="AQ1766" t="s">
        <v>198</v>
      </c>
      <c r="AR1766" t="s">
        <v>198</v>
      </c>
      <c r="AS1766">
        <v>0.01</v>
      </c>
      <c r="AT1766" t="s">
        <v>198</v>
      </c>
      <c r="AU1766" t="s">
        <v>198</v>
      </c>
      <c r="AV1766" t="s">
        <v>198</v>
      </c>
      <c r="AW1766" t="s">
        <v>198</v>
      </c>
      <c r="AX1766" t="s">
        <v>241</v>
      </c>
      <c r="BL1766">
        <f t="shared" si="361"/>
        <v>6.6438561897747244</v>
      </c>
      <c r="BM1766" t="str">
        <f t="shared" si="362"/>
        <v/>
      </c>
      <c r="BN1766" t="str">
        <f t="shared" si="363"/>
        <v/>
      </c>
      <c r="BO1766">
        <v>-6.6438561897747244</v>
      </c>
      <c r="BP1766" t="s">
        <v>198</v>
      </c>
      <c r="BQ1766" t="s">
        <v>198</v>
      </c>
    </row>
    <row r="1767" spans="1:69" hidden="1" x14ac:dyDescent="0.25">
      <c r="A1767"/>
      <c r="B1767" t="s">
        <v>4879</v>
      </c>
      <c r="C1767" t="s">
        <v>4880</v>
      </c>
      <c r="D1767" t="s">
        <v>198</v>
      </c>
      <c r="E1767" t="s">
        <v>198</v>
      </c>
      <c r="F1767" t="s">
        <v>198</v>
      </c>
      <c r="G1767" t="s">
        <v>4881</v>
      </c>
      <c r="H1767">
        <v>210.71600000000001</v>
      </c>
      <c r="I1767">
        <v>9.11</v>
      </c>
      <c r="J1767">
        <v>1979</v>
      </c>
      <c r="K1767">
        <v>0.45477513895907001</v>
      </c>
      <c r="L1767">
        <v>1</v>
      </c>
      <c r="M1767">
        <v>1</v>
      </c>
      <c r="N1767">
        <v>1</v>
      </c>
      <c r="O1767">
        <v>0</v>
      </c>
      <c r="P1767">
        <v>1</v>
      </c>
      <c r="Q1767" t="s">
        <v>198</v>
      </c>
      <c r="R1767">
        <v>1.9E-2</v>
      </c>
      <c r="S1767">
        <v>1.7851865291595499</v>
      </c>
      <c r="T1767" s="8" t="str">
        <f t="shared" si="351"/>
        <v/>
      </c>
      <c r="U1767" s="8" t="str">
        <f t="shared" si="352"/>
        <v/>
      </c>
      <c r="V1767" s="7" t="str">
        <f t="shared" si="353"/>
        <v/>
      </c>
      <c r="W1767" t="str">
        <f t="shared" si="354"/>
        <v>n.q.</v>
      </c>
      <c r="X1767" t="str">
        <f t="shared" si="355"/>
        <v>n.q.</v>
      </c>
      <c r="Y1767" t="str">
        <f t="shared" si="356"/>
        <v>n.q.</v>
      </c>
      <c r="Z1767" t="str">
        <f t="shared" si="357"/>
        <v>n.q.</v>
      </c>
      <c r="AA1767">
        <f t="shared" si="358"/>
        <v>0</v>
      </c>
      <c r="AB1767" t="s">
        <v>198</v>
      </c>
      <c r="AC1767" t="s">
        <v>198</v>
      </c>
      <c r="AD1767" t="s">
        <v>198</v>
      </c>
      <c r="AE1767" t="s">
        <v>198</v>
      </c>
      <c r="AF1767" t="s">
        <v>198</v>
      </c>
      <c r="AG1767" t="s">
        <v>198</v>
      </c>
      <c r="AH1767">
        <f t="shared" si="359"/>
        <v>0</v>
      </c>
      <c r="AI1767" t="s">
        <v>198</v>
      </c>
      <c r="AJ1767" t="s">
        <v>198</v>
      </c>
      <c r="AK1767" t="s">
        <v>198</v>
      </c>
      <c r="AL1767" t="s">
        <v>198</v>
      </c>
      <c r="AM1767" t="s">
        <v>198</v>
      </c>
      <c r="AN1767" t="s">
        <v>198</v>
      </c>
      <c r="AO1767">
        <f t="shared" si="360"/>
        <v>0</v>
      </c>
      <c r="AP1767" t="s">
        <v>198</v>
      </c>
      <c r="AQ1767" t="s">
        <v>198</v>
      </c>
      <c r="AR1767" t="s">
        <v>198</v>
      </c>
      <c r="AS1767" t="s">
        <v>198</v>
      </c>
      <c r="AT1767" t="s">
        <v>198</v>
      </c>
      <c r="AU1767" t="s">
        <v>198</v>
      </c>
      <c r="AV1767" t="s">
        <v>198</v>
      </c>
      <c r="AW1767" t="s">
        <v>198</v>
      </c>
      <c r="AX1767" t="s">
        <v>198</v>
      </c>
      <c r="BL1767" t="str">
        <f t="shared" si="361"/>
        <v/>
      </c>
      <c r="BM1767" t="str">
        <f t="shared" si="362"/>
        <v/>
      </c>
      <c r="BN1767" t="str">
        <f t="shared" si="363"/>
        <v/>
      </c>
      <c r="BO1767" t="s">
        <v>198</v>
      </c>
      <c r="BP1767" t="s">
        <v>198</v>
      </c>
      <c r="BQ1767" t="s">
        <v>198</v>
      </c>
    </row>
    <row r="1768" spans="1:69" hidden="1" x14ac:dyDescent="0.25">
      <c r="A1768"/>
      <c r="B1768" t="s">
        <v>4882</v>
      </c>
      <c r="C1768" t="s">
        <v>4883</v>
      </c>
      <c r="D1768" t="s">
        <v>198</v>
      </c>
      <c r="E1768" t="s">
        <v>198</v>
      </c>
      <c r="F1768" t="s">
        <v>198</v>
      </c>
      <c r="G1768" t="s">
        <v>1255</v>
      </c>
      <c r="H1768">
        <v>41.45</v>
      </c>
      <c r="I1768">
        <v>6.37</v>
      </c>
      <c r="J1768">
        <v>397</v>
      </c>
      <c r="K1768">
        <v>3.2745591939546599</v>
      </c>
      <c r="L1768">
        <v>1</v>
      </c>
      <c r="M1768">
        <v>1</v>
      </c>
      <c r="N1768">
        <v>1</v>
      </c>
      <c r="O1768">
        <v>0</v>
      </c>
      <c r="P1768">
        <v>1</v>
      </c>
      <c r="Q1768" t="s">
        <v>198</v>
      </c>
      <c r="R1768">
        <v>0.129</v>
      </c>
      <c r="S1768">
        <v>2.0767707824707</v>
      </c>
      <c r="T1768" s="8">
        <f t="shared" si="351"/>
        <v>-1.7037123737014825</v>
      </c>
      <c r="U1768" s="8">
        <f t="shared" si="352"/>
        <v>0</v>
      </c>
      <c r="V1768" s="7" t="str">
        <f t="shared" si="353"/>
        <v/>
      </c>
      <c r="W1768" t="str">
        <f t="shared" si="354"/>
        <v>n.s.</v>
      </c>
      <c r="X1768" t="str">
        <f t="shared" si="355"/>
        <v>n.s.</v>
      </c>
      <c r="Y1768" t="str">
        <f t="shared" si="356"/>
        <v>n.s.</v>
      </c>
      <c r="Z1768" t="str">
        <f t="shared" si="357"/>
        <v>n.s.</v>
      </c>
      <c r="AA1768">
        <f t="shared" si="358"/>
        <v>1</v>
      </c>
      <c r="AB1768" t="s">
        <v>198</v>
      </c>
      <c r="AC1768" t="s">
        <v>198</v>
      </c>
      <c r="AD1768" t="s">
        <v>198</v>
      </c>
      <c r="AE1768">
        <v>-1.7037123737014825</v>
      </c>
      <c r="AF1768" t="s">
        <v>198</v>
      </c>
      <c r="AG1768" t="s">
        <v>198</v>
      </c>
      <c r="AH1768">
        <f t="shared" si="359"/>
        <v>1</v>
      </c>
      <c r="AI1768" t="s">
        <v>198</v>
      </c>
      <c r="AJ1768" t="s">
        <v>198</v>
      </c>
      <c r="AK1768" t="s">
        <v>198</v>
      </c>
      <c r="AL1768">
        <v>-2.1053428402862231</v>
      </c>
      <c r="AM1768" t="s">
        <v>198</v>
      </c>
      <c r="AN1768" t="s">
        <v>198</v>
      </c>
      <c r="AO1768">
        <f t="shared" si="360"/>
        <v>1</v>
      </c>
      <c r="AP1768" t="s">
        <v>198</v>
      </c>
      <c r="AQ1768" t="s">
        <v>198</v>
      </c>
      <c r="AR1768" t="s">
        <v>198</v>
      </c>
      <c r="AS1768">
        <v>4.3029999999999999</v>
      </c>
      <c r="AT1768" t="s">
        <v>198</v>
      </c>
      <c r="AU1768" t="s">
        <v>198</v>
      </c>
      <c r="AV1768" t="s">
        <v>198</v>
      </c>
      <c r="AW1768" t="s">
        <v>1254</v>
      </c>
      <c r="AX1768" t="s">
        <v>198</v>
      </c>
      <c r="BL1768">
        <f t="shared" si="361"/>
        <v>-2.1053428402862231</v>
      </c>
      <c r="BM1768" t="str">
        <f t="shared" si="362"/>
        <v/>
      </c>
      <c r="BN1768" t="str">
        <f t="shared" si="363"/>
        <v/>
      </c>
      <c r="BO1768">
        <v>2.1053428402862231</v>
      </c>
      <c r="BP1768" t="s">
        <v>198</v>
      </c>
      <c r="BQ1768" t="s">
        <v>198</v>
      </c>
    </row>
    <row r="1769" spans="1:69" hidden="1" x14ac:dyDescent="0.25">
      <c r="A1769"/>
      <c r="B1769" t="s">
        <v>4884</v>
      </c>
      <c r="C1769" t="s">
        <v>4885</v>
      </c>
      <c r="D1769" t="s">
        <v>198</v>
      </c>
      <c r="E1769" t="s">
        <v>198</v>
      </c>
      <c r="F1769" t="s">
        <v>198</v>
      </c>
      <c r="G1769" t="s">
        <v>198</v>
      </c>
      <c r="H1769">
        <v>57.816000000000003</v>
      </c>
      <c r="I1769">
        <v>8.8800000000000008</v>
      </c>
      <c r="J1769">
        <v>516</v>
      </c>
      <c r="K1769">
        <v>1.93798449612403</v>
      </c>
      <c r="L1769">
        <v>1</v>
      </c>
      <c r="M1769">
        <v>1</v>
      </c>
      <c r="N1769">
        <v>1</v>
      </c>
      <c r="O1769">
        <v>0</v>
      </c>
      <c r="P1769">
        <v>1</v>
      </c>
      <c r="Q1769" t="s">
        <v>198</v>
      </c>
      <c r="R1769">
        <v>7.4999999999999997E-2</v>
      </c>
      <c r="S1769">
        <v>2.1524729728698699</v>
      </c>
      <c r="T1769" s="8" t="str">
        <f t="shared" si="351"/>
        <v/>
      </c>
      <c r="U1769" s="8" t="str">
        <f t="shared" si="352"/>
        <v/>
      </c>
      <c r="V1769" s="7" t="str">
        <f t="shared" si="353"/>
        <v/>
      </c>
      <c r="W1769" t="str">
        <f t="shared" si="354"/>
        <v>n.q.</v>
      </c>
      <c r="X1769" t="str">
        <f t="shared" si="355"/>
        <v>n.q.</v>
      </c>
      <c r="Y1769" t="str">
        <f t="shared" si="356"/>
        <v>n.q.</v>
      </c>
      <c r="Z1769" t="str">
        <f t="shared" si="357"/>
        <v>n.q.</v>
      </c>
      <c r="AA1769">
        <f t="shared" si="358"/>
        <v>0</v>
      </c>
      <c r="AB1769" t="s">
        <v>198</v>
      </c>
      <c r="AC1769" t="s">
        <v>198</v>
      </c>
      <c r="AD1769" t="s">
        <v>198</v>
      </c>
      <c r="AE1769" t="s">
        <v>198</v>
      </c>
      <c r="AF1769" t="s">
        <v>198</v>
      </c>
      <c r="AG1769" t="s">
        <v>198</v>
      </c>
      <c r="AH1769">
        <f t="shared" si="359"/>
        <v>0</v>
      </c>
      <c r="AI1769" t="s">
        <v>198</v>
      </c>
      <c r="AJ1769" t="s">
        <v>198</v>
      </c>
      <c r="AK1769" t="s">
        <v>198</v>
      </c>
      <c r="AL1769" t="s">
        <v>198</v>
      </c>
      <c r="AM1769" t="s">
        <v>198</v>
      </c>
      <c r="AN1769" t="s">
        <v>198</v>
      </c>
      <c r="AO1769">
        <f t="shared" si="360"/>
        <v>0</v>
      </c>
      <c r="AP1769" t="s">
        <v>198</v>
      </c>
      <c r="AQ1769" t="s">
        <v>198</v>
      </c>
      <c r="AR1769" t="s">
        <v>198</v>
      </c>
      <c r="AS1769" t="s">
        <v>198</v>
      </c>
      <c r="AT1769" t="s">
        <v>198</v>
      </c>
      <c r="AU1769" t="s">
        <v>198</v>
      </c>
      <c r="AV1769" t="s">
        <v>198</v>
      </c>
      <c r="AW1769" t="s">
        <v>198</v>
      </c>
      <c r="AX1769" t="s">
        <v>198</v>
      </c>
      <c r="BL1769" t="str">
        <f t="shared" si="361"/>
        <v/>
      </c>
      <c r="BM1769" t="str">
        <f t="shared" si="362"/>
        <v/>
      </c>
      <c r="BN1769" t="str">
        <f t="shared" si="363"/>
        <v/>
      </c>
      <c r="BO1769" t="s">
        <v>198</v>
      </c>
      <c r="BP1769" t="s">
        <v>198</v>
      </c>
      <c r="BQ1769" t="s">
        <v>198</v>
      </c>
    </row>
    <row r="1770" spans="1:69" hidden="1" x14ac:dyDescent="0.25">
      <c r="A1770"/>
      <c r="B1770" t="s">
        <v>4886</v>
      </c>
      <c r="C1770" t="s">
        <v>4887</v>
      </c>
      <c r="D1770" t="s">
        <v>198</v>
      </c>
      <c r="E1770" t="s">
        <v>198</v>
      </c>
      <c r="F1770" t="s">
        <v>198</v>
      </c>
      <c r="G1770" t="s">
        <v>198</v>
      </c>
      <c r="H1770">
        <v>254.874</v>
      </c>
      <c r="I1770">
        <v>4.91</v>
      </c>
      <c r="J1770">
        <v>2332</v>
      </c>
      <c r="K1770">
        <v>0.385934819897084</v>
      </c>
      <c r="L1770">
        <v>1</v>
      </c>
      <c r="M1770">
        <v>1</v>
      </c>
      <c r="N1770">
        <v>1</v>
      </c>
      <c r="O1770">
        <v>0</v>
      </c>
      <c r="P1770">
        <v>1</v>
      </c>
      <c r="Q1770" t="s">
        <v>198</v>
      </c>
      <c r="R1770">
        <v>1.6E-2</v>
      </c>
      <c r="S1770">
        <v>2.6276752948761</v>
      </c>
      <c r="T1770" s="8" t="str">
        <f t="shared" si="351"/>
        <v/>
      </c>
      <c r="U1770" s="8" t="str">
        <f t="shared" si="352"/>
        <v/>
      </c>
      <c r="V1770" s="7" t="str">
        <f t="shared" si="353"/>
        <v/>
      </c>
      <c r="W1770" t="str">
        <f t="shared" si="354"/>
        <v>n.q.</v>
      </c>
      <c r="X1770" t="str">
        <f t="shared" si="355"/>
        <v>n.q.</v>
      </c>
      <c r="Y1770" t="str">
        <f t="shared" si="356"/>
        <v>n.q.</v>
      </c>
      <c r="Z1770" t="str">
        <f t="shared" si="357"/>
        <v>n.q.</v>
      </c>
      <c r="AA1770">
        <f t="shared" si="358"/>
        <v>0</v>
      </c>
      <c r="AB1770" t="s">
        <v>198</v>
      </c>
      <c r="AC1770" t="s">
        <v>198</v>
      </c>
      <c r="AD1770" t="s">
        <v>198</v>
      </c>
      <c r="AE1770" t="s">
        <v>198</v>
      </c>
      <c r="AF1770" t="s">
        <v>198</v>
      </c>
      <c r="AG1770" t="s">
        <v>198</v>
      </c>
      <c r="AH1770">
        <f t="shared" si="359"/>
        <v>0</v>
      </c>
      <c r="AI1770" t="s">
        <v>198</v>
      </c>
      <c r="AJ1770" t="s">
        <v>198</v>
      </c>
      <c r="AK1770" t="s">
        <v>198</v>
      </c>
      <c r="AL1770" t="s">
        <v>198</v>
      </c>
      <c r="AM1770" t="s">
        <v>198</v>
      </c>
      <c r="AN1770" t="s">
        <v>198</v>
      </c>
      <c r="AO1770">
        <f t="shared" si="360"/>
        <v>0</v>
      </c>
      <c r="AP1770" t="s">
        <v>198</v>
      </c>
      <c r="AQ1770" t="s">
        <v>198</v>
      </c>
      <c r="AR1770" t="s">
        <v>198</v>
      </c>
      <c r="AS1770" t="s">
        <v>198</v>
      </c>
      <c r="AT1770" t="s">
        <v>198</v>
      </c>
      <c r="AU1770" t="s">
        <v>198</v>
      </c>
      <c r="AV1770" t="s">
        <v>198</v>
      </c>
      <c r="AW1770" t="s">
        <v>198</v>
      </c>
      <c r="AX1770" t="s">
        <v>198</v>
      </c>
      <c r="BL1770" t="str">
        <f t="shared" si="361"/>
        <v/>
      </c>
      <c r="BM1770" t="str">
        <f t="shared" si="362"/>
        <v/>
      </c>
      <c r="BN1770" t="str">
        <f t="shared" si="363"/>
        <v/>
      </c>
      <c r="BO1770" t="s">
        <v>198</v>
      </c>
      <c r="BP1770" t="s">
        <v>198</v>
      </c>
      <c r="BQ1770" t="s">
        <v>198</v>
      </c>
    </row>
    <row r="1771" spans="1:69" hidden="1" x14ac:dyDescent="0.25">
      <c r="A1771"/>
      <c r="B1771" t="s">
        <v>4888</v>
      </c>
      <c r="C1771" t="s">
        <v>4889</v>
      </c>
      <c r="D1771" t="s">
        <v>198</v>
      </c>
      <c r="E1771" t="s">
        <v>198</v>
      </c>
      <c r="F1771" t="s">
        <v>198</v>
      </c>
      <c r="G1771" t="s">
        <v>4890</v>
      </c>
      <c r="H1771">
        <v>87.247</v>
      </c>
      <c r="I1771">
        <v>6.98</v>
      </c>
      <c r="J1771">
        <v>783</v>
      </c>
      <c r="K1771">
        <v>2.1711366538952701</v>
      </c>
      <c r="L1771">
        <v>1</v>
      </c>
      <c r="M1771">
        <v>1</v>
      </c>
      <c r="N1771">
        <v>1</v>
      </c>
      <c r="O1771">
        <v>0</v>
      </c>
      <c r="P1771">
        <v>1</v>
      </c>
      <c r="Q1771" t="s">
        <v>198</v>
      </c>
      <c r="R1771">
        <v>0</v>
      </c>
      <c r="S1771">
        <v>0</v>
      </c>
      <c r="T1771" s="8">
        <f t="shared" si="351"/>
        <v>6.8417215811284624</v>
      </c>
      <c r="U1771" s="8">
        <f t="shared" si="352"/>
        <v>0</v>
      </c>
      <c r="V1771" s="7" t="str">
        <f t="shared" si="353"/>
        <v/>
      </c>
      <c r="W1771" t="str">
        <f t="shared" si="354"/>
        <v>n.s.</v>
      </c>
      <c r="X1771" t="str">
        <f t="shared" si="355"/>
        <v>n.s.</v>
      </c>
      <c r="Y1771" t="str">
        <f t="shared" si="356"/>
        <v>n.s.</v>
      </c>
      <c r="Z1771" t="str">
        <f t="shared" si="357"/>
        <v>n.s.</v>
      </c>
      <c r="AA1771">
        <f t="shared" si="358"/>
        <v>1</v>
      </c>
      <c r="AB1771" t="s">
        <v>198</v>
      </c>
      <c r="AC1771" t="s">
        <v>198</v>
      </c>
      <c r="AD1771" t="s">
        <v>198</v>
      </c>
      <c r="AE1771" t="s">
        <v>198</v>
      </c>
      <c r="AF1771">
        <v>6.8417215811284624</v>
      </c>
      <c r="AG1771" t="s">
        <v>198</v>
      </c>
      <c r="AH1771">
        <f t="shared" si="359"/>
        <v>1</v>
      </c>
      <c r="AI1771" t="s">
        <v>198</v>
      </c>
      <c r="AJ1771" t="s">
        <v>198</v>
      </c>
      <c r="AK1771" t="s">
        <v>198</v>
      </c>
      <c r="AL1771" t="s">
        <v>198</v>
      </c>
      <c r="AM1771">
        <v>6.6438561897747244</v>
      </c>
      <c r="AN1771" t="s">
        <v>198</v>
      </c>
      <c r="AO1771">
        <f t="shared" si="360"/>
        <v>1</v>
      </c>
      <c r="AP1771" t="s">
        <v>198</v>
      </c>
      <c r="AQ1771" t="s">
        <v>198</v>
      </c>
      <c r="AR1771" t="s">
        <v>198</v>
      </c>
      <c r="AS1771" t="s">
        <v>198</v>
      </c>
      <c r="AT1771">
        <v>0.01</v>
      </c>
      <c r="AU1771" t="s">
        <v>198</v>
      </c>
      <c r="AV1771" t="s">
        <v>199</v>
      </c>
      <c r="AW1771" t="s">
        <v>198</v>
      </c>
      <c r="AX1771" t="s">
        <v>205</v>
      </c>
      <c r="BL1771" t="str">
        <f t="shared" si="361"/>
        <v/>
      </c>
      <c r="BM1771">
        <f t="shared" si="362"/>
        <v>6.6438561897747244</v>
      </c>
      <c r="BN1771" t="str">
        <f t="shared" si="363"/>
        <v/>
      </c>
      <c r="BO1771" t="s">
        <v>198</v>
      </c>
      <c r="BP1771">
        <v>-6.6438561897747244</v>
      </c>
      <c r="BQ1771" t="s">
        <v>198</v>
      </c>
    </row>
    <row r="1772" spans="1:69" hidden="1" x14ac:dyDescent="0.25">
      <c r="A1772"/>
      <c r="B1772" t="s">
        <v>4891</v>
      </c>
      <c r="C1772" t="s">
        <v>4892</v>
      </c>
      <c r="D1772" t="s">
        <v>198</v>
      </c>
      <c r="E1772" t="s">
        <v>198</v>
      </c>
      <c r="F1772" t="s">
        <v>198</v>
      </c>
      <c r="G1772" t="s">
        <v>198</v>
      </c>
      <c r="H1772">
        <v>116.089</v>
      </c>
      <c r="I1772">
        <v>5.25</v>
      </c>
      <c r="J1772">
        <v>1066</v>
      </c>
      <c r="K1772">
        <v>2.3452157598499102</v>
      </c>
      <c r="L1772">
        <v>1</v>
      </c>
      <c r="M1772">
        <v>1</v>
      </c>
      <c r="N1772">
        <v>1</v>
      </c>
      <c r="O1772">
        <v>0</v>
      </c>
      <c r="P1772">
        <v>1</v>
      </c>
      <c r="Q1772" t="s">
        <v>198</v>
      </c>
      <c r="R1772">
        <v>4.2999999999999997E-2</v>
      </c>
      <c r="S1772">
        <v>2.9492821693420401</v>
      </c>
      <c r="T1772" s="8">
        <f t="shared" si="351"/>
        <v>-6.4459907984209872</v>
      </c>
      <c r="U1772" s="8">
        <f t="shared" si="352"/>
        <v>0</v>
      </c>
      <c r="V1772" s="7" t="str">
        <f t="shared" si="353"/>
        <v/>
      </c>
      <c r="W1772" t="str">
        <f t="shared" si="354"/>
        <v>n.s.</v>
      </c>
      <c r="X1772" t="str">
        <f t="shared" si="355"/>
        <v>n.s.</v>
      </c>
      <c r="Y1772" t="str">
        <f t="shared" si="356"/>
        <v>n.s.</v>
      </c>
      <c r="Z1772" t="str">
        <f t="shared" si="357"/>
        <v>n.s.</v>
      </c>
      <c r="AA1772">
        <f t="shared" si="358"/>
        <v>1</v>
      </c>
      <c r="AB1772" t="s">
        <v>198</v>
      </c>
      <c r="AC1772" t="s">
        <v>198</v>
      </c>
      <c r="AD1772" t="s">
        <v>198</v>
      </c>
      <c r="AE1772" t="s">
        <v>198</v>
      </c>
      <c r="AF1772">
        <v>-6.4459907984209872</v>
      </c>
      <c r="AG1772" t="s">
        <v>198</v>
      </c>
      <c r="AH1772">
        <f t="shared" si="359"/>
        <v>1</v>
      </c>
      <c r="AI1772" t="s">
        <v>198</v>
      </c>
      <c r="AJ1772" t="s">
        <v>198</v>
      </c>
      <c r="AK1772" t="s">
        <v>198</v>
      </c>
      <c r="AL1772" t="s">
        <v>198</v>
      </c>
      <c r="AM1772">
        <v>-6.6438561897747253</v>
      </c>
      <c r="AN1772" t="s">
        <v>198</v>
      </c>
      <c r="AO1772">
        <f t="shared" si="360"/>
        <v>1</v>
      </c>
      <c r="AP1772" t="s">
        <v>198</v>
      </c>
      <c r="AQ1772" t="s">
        <v>198</v>
      </c>
      <c r="AR1772" t="s">
        <v>198</v>
      </c>
      <c r="AS1772" t="s">
        <v>198</v>
      </c>
      <c r="AT1772">
        <v>100</v>
      </c>
      <c r="AU1772" t="s">
        <v>198</v>
      </c>
      <c r="AV1772" t="s">
        <v>198</v>
      </c>
      <c r="AW1772" t="s">
        <v>198</v>
      </c>
      <c r="AX1772" t="s">
        <v>1272</v>
      </c>
      <c r="BL1772" t="str">
        <f t="shared" si="361"/>
        <v/>
      </c>
      <c r="BM1772">
        <f t="shared" si="362"/>
        <v>-6.6438561897747253</v>
      </c>
      <c r="BN1772" t="str">
        <f t="shared" si="363"/>
        <v/>
      </c>
      <c r="BO1772" t="s">
        <v>198</v>
      </c>
      <c r="BP1772">
        <v>6.6438561897747253</v>
      </c>
      <c r="BQ1772" t="s">
        <v>198</v>
      </c>
    </row>
    <row r="1773" spans="1:69" hidden="1" x14ac:dyDescent="0.25">
      <c r="A1773"/>
      <c r="B1773" t="s">
        <v>4893</v>
      </c>
      <c r="C1773" t="s">
        <v>4894</v>
      </c>
      <c r="D1773" t="s">
        <v>198</v>
      </c>
      <c r="E1773" t="s">
        <v>198</v>
      </c>
      <c r="F1773" t="s">
        <v>198</v>
      </c>
      <c r="G1773" t="s">
        <v>4895</v>
      </c>
      <c r="H1773">
        <v>93.1</v>
      </c>
      <c r="I1773">
        <v>6.44</v>
      </c>
      <c r="J1773">
        <v>830</v>
      </c>
      <c r="K1773">
        <v>0.96385542168674698</v>
      </c>
      <c r="L1773">
        <v>2</v>
      </c>
      <c r="M1773">
        <v>1</v>
      </c>
      <c r="N1773">
        <v>1</v>
      </c>
      <c r="O1773">
        <v>0</v>
      </c>
      <c r="P1773">
        <v>1</v>
      </c>
      <c r="Q1773" t="s">
        <v>198</v>
      </c>
      <c r="R1773">
        <v>3.5999999999999997E-2</v>
      </c>
      <c r="S1773">
        <v>3.90282070636749</v>
      </c>
      <c r="T1773" s="8">
        <f t="shared" si="351"/>
        <v>6.7594536367910383</v>
      </c>
      <c r="U1773" s="8">
        <f t="shared" si="352"/>
        <v>0</v>
      </c>
      <c r="V1773" s="7" t="str">
        <f t="shared" si="353"/>
        <v/>
      </c>
      <c r="W1773" t="str">
        <f t="shared" si="354"/>
        <v>n.s.</v>
      </c>
      <c r="X1773" t="str">
        <f t="shared" si="355"/>
        <v>n.s.</v>
      </c>
      <c r="Y1773" t="str">
        <f t="shared" si="356"/>
        <v>n.s.</v>
      </c>
      <c r="Z1773" t="str">
        <f t="shared" si="357"/>
        <v>n.s.</v>
      </c>
      <c r="AA1773">
        <f t="shared" si="358"/>
        <v>1</v>
      </c>
      <c r="AB1773" t="s">
        <v>198</v>
      </c>
      <c r="AC1773" t="s">
        <v>198</v>
      </c>
      <c r="AD1773">
        <v>6.7594536367910383</v>
      </c>
      <c r="AE1773" t="s">
        <v>198</v>
      </c>
      <c r="AF1773" t="s">
        <v>198</v>
      </c>
      <c r="AG1773" t="s">
        <v>198</v>
      </c>
      <c r="AH1773">
        <f t="shared" si="359"/>
        <v>1</v>
      </c>
      <c r="AI1773" t="s">
        <v>198</v>
      </c>
      <c r="AJ1773" t="s">
        <v>198</v>
      </c>
      <c r="AK1773">
        <v>6.6438561897747253</v>
      </c>
      <c r="AL1773" t="s">
        <v>198</v>
      </c>
      <c r="AM1773" t="s">
        <v>198</v>
      </c>
      <c r="AN1773" t="s">
        <v>198</v>
      </c>
      <c r="AO1773">
        <f t="shared" si="360"/>
        <v>1</v>
      </c>
      <c r="AP1773" t="s">
        <v>198</v>
      </c>
      <c r="AQ1773" t="s">
        <v>198</v>
      </c>
      <c r="AR1773">
        <v>100</v>
      </c>
      <c r="AS1773" t="s">
        <v>198</v>
      </c>
      <c r="AT1773" t="s">
        <v>198</v>
      </c>
      <c r="AU1773" t="s">
        <v>198</v>
      </c>
      <c r="AV1773" t="s">
        <v>1360</v>
      </c>
      <c r="AW1773" t="s">
        <v>198</v>
      </c>
      <c r="AX1773" t="s">
        <v>1391</v>
      </c>
      <c r="BL1773" t="str">
        <f t="shared" si="361"/>
        <v/>
      </c>
      <c r="BM1773" t="str">
        <f t="shared" si="362"/>
        <v/>
      </c>
      <c r="BN1773" t="str">
        <f t="shared" si="363"/>
        <v/>
      </c>
      <c r="BO1773" t="s">
        <v>198</v>
      </c>
      <c r="BP1773" t="s">
        <v>198</v>
      </c>
      <c r="BQ1773" t="s">
        <v>198</v>
      </c>
    </row>
    <row r="1774" spans="1:69" hidden="1" x14ac:dyDescent="0.25">
      <c r="A1774"/>
      <c r="B1774" t="s">
        <v>4896</v>
      </c>
      <c r="C1774" t="s">
        <v>4897</v>
      </c>
      <c r="D1774" t="s">
        <v>198</v>
      </c>
      <c r="E1774" t="s">
        <v>198</v>
      </c>
      <c r="F1774" t="s">
        <v>198</v>
      </c>
      <c r="G1774" t="s">
        <v>4898</v>
      </c>
      <c r="H1774">
        <v>21.635000000000002</v>
      </c>
      <c r="I1774">
        <v>8.0500000000000007</v>
      </c>
      <c r="J1774">
        <v>187</v>
      </c>
      <c r="K1774">
        <v>8.0213903743315509</v>
      </c>
      <c r="L1774">
        <v>1</v>
      </c>
      <c r="M1774">
        <v>1</v>
      </c>
      <c r="N1774">
        <v>1</v>
      </c>
      <c r="O1774">
        <v>0</v>
      </c>
      <c r="P1774">
        <v>1</v>
      </c>
      <c r="Q1774" t="s">
        <v>198</v>
      </c>
      <c r="R1774">
        <v>0.16600000000000001</v>
      </c>
      <c r="S1774">
        <v>2.0276653766632098</v>
      </c>
      <c r="T1774" s="8">
        <f t="shared" si="351"/>
        <v>-0.39893651910377093</v>
      </c>
      <c r="U1774" s="8">
        <f t="shared" si="352"/>
        <v>0</v>
      </c>
      <c r="V1774" s="7" t="str">
        <f t="shared" si="353"/>
        <v/>
      </c>
      <c r="W1774" t="str">
        <f t="shared" si="354"/>
        <v>n.s.</v>
      </c>
      <c r="X1774" t="str">
        <f t="shared" si="355"/>
        <v>n.s.</v>
      </c>
      <c r="Y1774" t="str">
        <f t="shared" si="356"/>
        <v>n.s.</v>
      </c>
      <c r="Z1774" t="str">
        <f t="shared" si="357"/>
        <v>n.s.</v>
      </c>
      <c r="AA1774">
        <f t="shared" si="358"/>
        <v>1</v>
      </c>
      <c r="AB1774">
        <v>-0.39893651910377093</v>
      </c>
      <c r="AC1774" t="s">
        <v>198</v>
      </c>
      <c r="AD1774" t="s">
        <v>198</v>
      </c>
      <c r="AE1774" t="s">
        <v>198</v>
      </c>
      <c r="AF1774" t="s">
        <v>198</v>
      </c>
      <c r="AG1774" t="s">
        <v>198</v>
      </c>
      <c r="AH1774">
        <f t="shared" si="359"/>
        <v>1</v>
      </c>
      <c r="AI1774">
        <v>-0.63935479753978386</v>
      </c>
      <c r="AJ1774" t="s">
        <v>198</v>
      </c>
      <c r="AK1774" t="s">
        <v>198</v>
      </c>
      <c r="AL1774" t="s">
        <v>198</v>
      </c>
      <c r="AM1774" t="s">
        <v>198</v>
      </c>
      <c r="AN1774" t="s">
        <v>198</v>
      </c>
      <c r="AO1774">
        <f t="shared" si="360"/>
        <v>1</v>
      </c>
      <c r="AP1774">
        <v>0.64200000000000002</v>
      </c>
      <c r="AQ1774" t="s">
        <v>198</v>
      </c>
      <c r="AR1774" t="s">
        <v>198</v>
      </c>
      <c r="AS1774" t="s">
        <v>198</v>
      </c>
      <c r="AT1774" t="s">
        <v>198</v>
      </c>
      <c r="AU1774" t="s">
        <v>198</v>
      </c>
      <c r="AV1774" t="s">
        <v>198</v>
      </c>
      <c r="AW1774" t="s">
        <v>198</v>
      </c>
      <c r="AX1774" t="s">
        <v>198</v>
      </c>
      <c r="BL1774" t="str">
        <f t="shared" si="361"/>
        <v/>
      </c>
      <c r="BM1774" t="str">
        <f t="shared" si="362"/>
        <v/>
      </c>
      <c r="BN1774" t="str">
        <f t="shared" si="363"/>
        <v/>
      </c>
      <c r="BO1774" t="s">
        <v>198</v>
      </c>
      <c r="BP1774" t="s">
        <v>198</v>
      </c>
      <c r="BQ1774" t="s">
        <v>198</v>
      </c>
    </row>
    <row r="1775" spans="1:69" hidden="1" x14ac:dyDescent="0.25">
      <c r="A1775"/>
      <c r="B1775" t="s">
        <v>4899</v>
      </c>
      <c r="C1775" t="s">
        <v>4900</v>
      </c>
      <c r="D1775" t="s">
        <v>198</v>
      </c>
      <c r="E1775" t="s">
        <v>198</v>
      </c>
      <c r="F1775" t="s">
        <v>198</v>
      </c>
      <c r="G1775" t="s">
        <v>198</v>
      </c>
      <c r="H1775">
        <v>28.855</v>
      </c>
      <c r="I1775">
        <v>8.65</v>
      </c>
      <c r="J1775">
        <v>262</v>
      </c>
      <c r="K1775">
        <v>3.8167938931297698</v>
      </c>
      <c r="L1775">
        <v>1</v>
      </c>
      <c r="M1775">
        <v>1</v>
      </c>
      <c r="N1775">
        <v>1</v>
      </c>
      <c r="O1775">
        <v>0</v>
      </c>
      <c r="P1775">
        <v>1</v>
      </c>
      <c r="Q1775" t="s">
        <v>198</v>
      </c>
      <c r="R1775">
        <v>0.16600000000000001</v>
      </c>
      <c r="S1775">
        <v>2.0484759807586701</v>
      </c>
      <c r="T1775" s="8" t="str">
        <f t="shared" si="351"/>
        <v/>
      </c>
      <c r="U1775" s="8" t="str">
        <f t="shared" si="352"/>
        <v/>
      </c>
      <c r="V1775" s="7" t="str">
        <f t="shared" si="353"/>
        <v/>
      </c>
      <c r="W1775" t="str">
        <f t="shared" si="354"/>
        <v>n.q.</v>
      </c>
      <c r="X1775" t="str">
        <f t="shared" si="355"/>
        <v>n.q.</v>
      </c>
      <c r="Y1775" t="str">
        <f t="shared" si="356"/>
        <v>n.q.</v>
      </c>
      <c r="Z1775" t="str">
        <f t="shared" si="357"/>
        <v>n.q.</v>
      </c>
      <c r="AA1775">
        <f t="shared" si="358"/>
        <v>0</v>
      </c>
      <c r="AB1775" t="s">
        <v>198</v>
      </c>
      <c r="AC1775" t="s">
        <v>198</v>
      </c>
      <c r="AD1775" t="s">
        <v>198</v>
      </c>
      <c r="AE1775" t="s">
        <v>198</v>
      </c>
      <c r="AF1775" t="s">
        <v>198</v>
      </c>
      <c r="AG1775" t="s">
        <v>198</v>
      </c>
      <c r="AH1775">
        <f t="shared" si="359"/>
        <v>0</v>
      </c>
      <c r="AI1775" t="s">
        <v>198</v>
      </c>
      <c r="AJ1775" t="s">
        <v>198</v>
      </c>
      <c r="AK1775" t="s">
        <v>198</v>
      </c>
      <c r="AL1775" t="s">
        <v>198</v>
      </c>
      <c r="AM1775" t="s">
        <v>198</v>
      </c>
      <c r="AN1775" t="s">
        <v>198</v>
      </c>
      <c r="AO1775">
        <f t="shared" si="360"/>
        <v>0</v>
      </c>
      <c r="AP1775" t="s">
        <v>198</v>
      </c>
      <c r="AQ1775" t="s">
        <v>198</v>
      </c>
      <c r="AR1775" t="s">
        <v>198</v>
      </c>
      <c r="AS1775" t="s">
        <v>198</v>
      </c>
      <c r="AT1775" t="s">
        <v>198</v>
      </c>
      <c r="AU1775" t="s">
        <v>198</v>
      </c>
      <c r="AV1775" t="s">
        <v>198</v>
      </c>
      <c r="AW1775" t="s">
        <v>198</v>
      </c>
      <c r="AX1775" t="s">
        <v>198</v>
      </c>
      <c r="BL1775" t="str">
        <f t="shared" si="361"/>
        <v/>
      </c>
      <c r="BM1775" t="str">
        <f t="shared" si="362"/>
        <v/>
      </c>
      <c r="BN1775" t="str">
        <f t="shared" si="363"/>
        <v/>
      </c>
      <c r="BO1775" t="s">
        <v>198</v>
      </c>
      <c r="BP1775" t="s">
        <v>198</v>
      </c>
      <c r="BQ1775" t="s">
        <v>198</v>
      </c>
    </row>
    <row r="1776" spans="1:69" hidden="1" x14ac:dyDescent="0.25">
      <c r="A1776"/>
      <c r="B1776" t="s">
        <v>4901</v>
      </c>
      <c r="C1776" t="s">
        <v>4902</v>
      </c>
      <c r="D1776" t="s">
        <v>198</v>
      </c>
      <c r="E1776" t="s">
        <v>198</v>
      </c>
      <c r="F1776" t="s">
        <v>198</v>
      </c>
      <c r="G1776" t="s">
        <v>4904</v>
      </c>
      <c r="H1776">
        <v>118.849</v>
      </c>
      <c r="I1776">
        <v>5.43</v>
      </c>
      <c r="J1776">
        <v>1093</v>
      </c>
      <c r="K1776">
        <v>1.0064043915828</v>
      </c>
      <c r="L1776">
        <v>1</v>
      </c>
      <c r="M1776">
        <v>1</v>
      </c>
      <c r="N1776">
        <v>1</v>
      </c>
      <c r="O1776">
        <v>0</v>
      </c>
      <c r="P1776">
        <v>1</v>
      </c>
      <c r="Q1776" t="s">
        <v>198</v>
      </c>
      <c r="R1776">
        <v>4.2000000000000003E-2</v>
      </c>
      <c r="S1776">
        <v>2.10871434211731</v>
      </c>
      <c r="T1776" s="8" t="str">
        <f t="shared" si="351"/>
        <v/>
      </c>
      <c r="U1776" s="8" t="str">
        <f t="shared" si="352"/>
        <v/>
      </c>
      <c r="V1776" s="7" t="str">
        <f t="shared" si="353"/>
        <v/>
      </c>
      <c r="W1776" t="str">
        <f t="shared" si="354"/>
        <v>n.q.</v>
      </c>
      <c r="X1776" t="str">
        <f t="shared" si="355"/>
        <v>n.q.</v>
      </c>
      <c r="Y1776" t="str">
        <f t="shared" si="356"/>
        <v>n.q.</v>
      </c>
      <c r="Z1776" t="str">
        <f t="shared" si="357"/>
        <v>n.q.</v>
      </c>
      <c r="AA1776">
        <f t="shared" si="358"/>
        <v>0</v>
      </c>
      <c r="AB1776" t="s">
        <v>198</v>
      </c>
      <c r="AC1776" t="s">
        <v>198</v>
      </c>
      <c r="AD1776" t="s">
        <v>198</v>
      </c>
      <c r="AE1776" t="s">
        <v>198</v>
      </c>
      <c r="AF1776" t="s">
        <v>198</v>
      </c>
      <c r="AG1776" t="s">
        <v>198</v>
      </c>
      <c r="AH1776">
        <f t="shared" si="359"/>
        <v>0</v>
      </c>
      <c r="AI1776" t="s">
        <v>198</v>
      </c>
      <c r="AJ1776" t="s">
        <v>198</v>
      </c>
      <c r="AK1776" t="s">
        <v>198</v>
      </c>
      <c r="AL1776" t="s">
        <v>198</v>
      </c>
      <c r="AM1776" t="s">
        <v>198</v>
      </c>
      <c r="AN1776" t="s">
        <v>198</v>
      </c>
      <c r="AO1776">
        <f t="shared" si="360"/>
        <v>0</v>
      </c>
      <c r="AP1776" t="s">
        <v>198</v>
      </c>
      <c r="AQ1776" t="s">
        <v>198</v>
      </c>
      <c r="AR1776" t="s">
        <v>198</v>
      </c>
      <c r="AS1776" t="s">
        <v>198</v>
      </c>
      <c r="AT1776" t="s">
        <v>198</v>
      </c>
      <c r="AU1776" t="s">
        <v>198</v>
      </c>
      <c r="AV1776" t="s">
        <v>1364</v>
      </c>
      <c r="AW1776" t="s">
        <v>1254</v>
      </c>
      <c r="AX1776" t="s">
        <v>4903</v>
      </c>
      <c r="BL1776" t="str">
        <f t="shared" si="361"/>
        <v/>
      </c>
      <c r="BM1776" t="str">
        <f t="shared" si="362"/>
        <v/>
      </c>
      <c r="BN1776" t="str">
        <f t="shared" si="363"/>
        <v/>
      </c>
      <c r="BO1776" t="s">
        <v>198</v>
      </c>
      <c r="BP1776" t="s">
        <v>198</v>
      </c>
      <c r="BQ1776" t="s">
        <v>198</v>
      </c>
    </row>
    <row r="1777" spans="1:69" hidden="1" x14ac:dyDescent="0.25">
      <c r="A1777"/>
      <c r="B1777" t="s">
        <v>4905</v>
      </c>
      <c r="C1777" t="s">
        <v>4906</v>
      </c>
      <c r="D1777" t="s">
        <v>198</v>
      </c>
      <c r="E1777" t="s">
        <v>198</v>
      </c>
      <c r="F1777" t="s">
        <v>198</v>
      </c>
      <c r="G1777" t="s">
        <v>198</v>
      </c>
      <c r="H1777">
        <v>52.960999999999999</v>
      </c>
      <c r="I1777">
        <v>8</v>
      </c>
      <c r="J1777">
        <v>483</v>
      </c>
      <c r="K1777">
        <v>2.6915113871635601</v>
      </c>
      <c r="L1777">
        <v>1</v>
      </c>
      <c r="M1777">
        <v>1</v>
      </c>
      <c r="N1777">
        <v>1</v>
      </c>
      <c r="O1777">
        <v>0</v>
      </c>
      <c r="P1777">
        <v>1</v>
      </c>
      <c r="Q1777" t="s">
        <v>198</v>
      </c>
      <c r="R1777">
        <v>8.5999999999999993E-2</v>
      </c>
      <c r="S1777">
        <v>2.4073505401611301</v>
      </c>
      <c r="T1777" s="8">
        <f t="shared" si="351"/>
        <v>-6.3282258394607593</v>
      </c>
      <c r="U1777" s="8">
        <f t="shared" si="352"/>
        <v>0</v>
      </c>
      <c r="V1777" s="7" t="str">
        <f t="shared" si="353"/>
        <v/>
      </c>
      <c r="W1777" t="str">
        <f t="shared" si="354"/>
        <v>n.s.</v>
      </c>
      <c r="X1777" t="str">
        <f t="shared" si="355"/>
        <v>n.s.</v>
      </c>
      <c r="Y1777" t="str">
        <f t="shared" si="356"/>
        <v>n.s.</v>
      </c>
      <c r="Z1777" t="str">
        <f t="shared" si="357"/>
        <v>n.s.</v>
      </c>
      <c r="AA1777">
        <f t="shared" si="358"/>
        <v>1</v>
      </c>
      <c r="AB1777" t="s">
        <v>198</v>
      </c>
      <c r="AC1777">
        <v>-6.3282258394607593</v>
      </c>
      <c r="AD1777" t="s">
        <v>198</v>
      </c>
      <c r="AE1777" t="s">
        <v>198</v>
      </c>
      <c r="AF1777" t="s">
        <v>198</v>
      </c>
      <c r="AG1777" t="s">
        <v>198</v>
      </c>
      <c r="AH1777">
        <f t="shared" si="359"/>
        <v>1</v>
      </c>
      <c r="AI1777" t="s">
        <v>198</v>
      </c>
      <c r="AJ1777">
        <v>-6.6438561897747244</v>
      </c>
      <c r="AK1777" t="s">
        <v>198</v>
      </c>
      <c r="AL1777" t="s">
        <v>198</v>
      </c>
      <c r="AM1777" t="s">
        <v>198</v>
      </c>
      <c r="AN1777" t="s">
        <v>198</v>
      </c>
      <c r="AO1777">
        <f t="shared" si="360"/>
        <v>1</v>
      </c>
      <c r="AP1777" t="s">
        <v>198</v>
      </c>
      <c r="AQ1777">
        <v>0.01</v>
      </c>
      <c r="AR1777" t="s">
        <v>198</v>
      </c>
      <c r="AS1777" t="s">
        <v>198</v>
      </c>
      <c r="AT1777" t="s">
        <v>198</v>
      </c>
      <c r="AU1777" t="s">
        <v>198</v>
      </c>
      <c r="AV1777" t="s">
        <v>198</v>
      </c>
      <c r="AW1777" t="s">
        <v>198</v>
      </c>
      <c r="AX1777" t="s">
        <v>198</v>
      </c>
      <c r="BL1777" t="str">
        <f t="shared" si="361"/>
        <v/>
      </c>
      <c r="BM1777" t="str">
        <f t="shared" si="362"/>
        <v/>
      </c>
      <c r="BN1777" t="str">
        <f t="shared" si="363"/>
        <v/>
      </c>
      <c r="BO1777" t="s">
        <v>198</v>
      </c>
      <c r="BP1777" t="s">
        <v>198</v>
      </c>
      <c r="BQ1777" t="s">
        <v>198</v>
      </c>
    </row>
    <row r="1778" spans="1:69" hidden="1" x14ac:dyDescent="0.25">
      <c r="A1778"/>
      <c r="B1778" t="s">
        <v>4907</v>
      </c>
      <c r="C1778" t="s">
        <v>4908</v>
      </c>
      <c r="D1778" t="s">
        <v>198</v>
      </c>
      <c r="E1778" t="s">
        <v>198</v>
      </c>
      <c r="F1778" t="s">
        <v>198</v>
      </c>
      <c r="G1778" t="s">
        <v>4795</v>
      </c>
      <c r="H1778">
        <v>77.218000000000004</v>
      </c>
      <c r="I1778">
        <v>9.64</v>
      </c>
      <c r="J1778">
        <v>675</v>
      </c>
      <c r="K1778">
        <v>1.62962962962963</v>
      </c>
      <c r="L1778">
        <v>1</v>
      </c>
      <c r="M1778">
        <v>1</v>
      </c>
      <c r="N1778">
        <v>1</v>
      </c>
      <c r="O1778">
        <v>0</v>
      </c>
      <c r="P1778">
        <v>1</v>
      </c>
      <c r="Q1778" t="s">
        <v>198</v>
      </c>
      <c r="R1778">
        <v>7.0000000000000007E-2</v>
      </c>
      <c r="S1778">
        <v>2.3207654953002899</v>
      </c>
      <c r="T1778" s="8">
        <f t="shared" si="351"/>
        <v>0.1880546353975405</v>
      </c>
      <c r="U1778" s="8">
        <f t="shared" si="352"/>
        <v>0</v>
      </c>
      <c r="V1778" s="7" t="str">
        <f t="shared" si="353"/>
        <v/>
      </c>
      <c r="W1778" t="str">
        <f t="shared" si="354"/>
        <v>n.s.</v>
      </c>
      <c r="X1778" t="str">
        <f t="shared" si="355"/>
        <v>n.s.</v>
      </c>
      <c r="Y1778" t="str">
        <f t="shared" si="356"/>
        <v>n.s.</v>
      </c>
      <c r="Z1778" t="str">
        <f t="shared" si="357"/>
        <v>n.s.</v>
      </c>
      <c r="AA1778">
        <f t="shared" si="358"/>
        <v>1</v>
      </c>
      <c r="AB1778" t="s">
        <v>198</v>
      </c>
      <c r="AC1778" t="s">
        <v>198</v>
      </c>
      <c r="AD1778" t="s">
        <v>198</v>
      </c>
      <c r="AE1778" t="s">
        <v>198</v>
      </c>
      <c r="AF1778" t="s">
        <v>198</v>
      </c>
      <c r="AG1778">
        <v>0.1880546353975405</v>
      </c>
      <c r="AH1778">
        <f t="shared" si="359"/>
        <v>1</v>
      </c>
      <c r="AI1778" t="s">
        <v>198</v>
      </c>
      <c r="AJ1778" t="s">
        <v>198</v>
      </c>
      <c r="AK1778" t="s">
        <v>198</v>
      </c>
      <c r="AL1778" t="s">
        <v>198</v>
      </c>
      <c r="AM1778" t="s">
        <v>198</v>
      </c>
      <c r="AN1778">
        <v>0.14401030269151929</v>
      </c>
      <c r="AO1778">
        <f t="shared" si="360"/>
        <v>1</v>
      </c>
      <c r="AP1778" t="s">
        <v>198</v>
      </c>
      <c r="AQ1778" t="s">
        <v>198</v>
      </c>
      <c r="AR1778" t="s">
        <v>198</v>
      </c>
      <c r="AS1778" t="s">
        <v>198</v>
      </c>
      <c r="AT1778" t="s">
        <v>198</v>
      </c>
      <c r="AU1778">
        <v>0.90500000000000003</v>
      </c>
      <c r="AV1778" t="s">
        <v>198</v>
      </c>
      <c r="AW1778" t="s">
        <v>198</v>
      </c>
      <c r="AX1778" t="s">
        <v>1272</v>
      </c>
      <c r="BL1778" t="str">
        <f t="shared" si="361"/>
        <v/>
      </c>
      <c r="BM1778" t="str">
        <f t="shared" si="362"/>
        <v/>
      </c>
      <c r="BN1778">
        <f t="shared" si="363"/>
        <v>0.14401030269151929</v>
      </c>
      <c r="BO1778" t="s">
        <v>198</v>
      </c>
      <c r="BP1778" t="s">
        <v>198</v>
      </c>
      <c r="BQ1778">
        <v>-0.14401030269151929</v>
      </c>
    </row>
    <row r="1779" spans="1:69" hidden="1" x14ac:dyDescent="0.25">
      <c r="A1779"/>
      <c r="B1779" t="s">
        <v>4909</v>
      </c>
      <c r="C1779" t="s">
        <v>4910</v>
      </c>
      <c r="D1779" t="s">
        <v>198</v>
      </c>
      <c r="E1779" t="s">
        <v>198</v>
      </c>
      <c r="F1779" t="s">
        <v>198</v>
      </c>
      <c r="G1779" t="s">
        <v>198</v>
      </c>
      <c r="H1779">
        <v>54.295999999999999</v>
      </c>
      <c r="I1779">
        <v>10.96</v>
      </c>
      <c r="J1779">
        <v>499</v>
      </c>
      <c r="K1779">
        <v>3.0060120240481001</v>
      </c>
      <c r="L1779">
        <v>1</v>
      </c>
      <c r="M1779">
        <v>1</v>
      </c>
      <c r="N1779">
        <v>1</v>
      </c>
      <c r="O1779">
        <v>0</v>
      </c>
      <c r="P1779">
        <v>1</v>
      </c>
      <c r="Q1779" t="s">
        <v>198</v>
      </c>
      <c r="R1779">
        <v>8.8999999999999996E-2</v>
      </c>
      <c r="S1779">
        <v>2.4165837764739999</v>
      </c>
      <c r="T1779" s="8" t="str">
        <f t="shared" si="351"/>
        <v/>
      </c>
      <c r="U1779" s="8" t="str">
        <f t="shared" si="352"/>
        <v/>
      </c>
      <c r="V1779" s="7" t="str">
        <f t="shared" si="353"/>
        <v/>
      </c>
      <c r="W1779" t="str">
        <f t="shared" si="354"/>
        <v>n.q.</v>
      </c>
      <c r="X1779" t="str">
        <f t="shared" si="355"/>
        <v>n.q.</v>
      </c>
      <c r="Y1779" t="str">
        <f t="shared" si="356"/>
        <v>n.q.</v>
      </c>
      <c r="Z1779" t="str">
        <f t="shared" si="357"/>
        <v>n.q.</v>
      </c>
      <c r="AA1779">
        <f t="shared" si="358"/>
        <v>0</v>
      </c>
      <c r="AB1779" t="s">
        <v>198</v>
      </c>
      <c r="AC1779" t="s">
        <v>198</v>
      </c>
      <c r="AD1779" t="s">
        <v>198</v>
      </c>
      <c r="AE1779" t="s">
        <v>198</v>
      </c>
      <c r="AF1779" t="s">
        <v>198</v>
      </c>
      <c r="AG1779" t="s">
        <v>198</v>
      </c>
      <c r="AH1779">
        <f t="shared" si="359"/>
        <v>0</v>
      </c>
      <c r="AI1779" t="s">
        <v>198</v>
      </c>
      <c r="AJ1779" t="s">
        <v>198</v>
      </c>
      <c r="AK1779" t="s">
        <v>198</v>
      </c>
      <c r="AL1779" t="s">
        <v>198</v>
      </c>
      <c r="AM1779" t="s">
        <v>198</v>
      </c>
      <c r="AN1779" t="s">
        <v>198</v>
      </c>
      <c r="AO1779">
        <f t="shared" si="360"/>
        <v>0</v>
      </c>
      <c r="AP1779" t="s">
        <v>198</v>
      </c>
      <c r="AQ1779" t="s">
        <v>198</v>
      </c>
      <c r="AR1779" t="s">
        <v>198</v>
      </c>
      <c r="AS1779" t="s">
        <v>198</v>
      </c>
      <c r="AT1779" t="s">
        <v>198</v>
      </c>
      <c r="AU1779" t="s">
        <v>198</v>
      </c>
      <c r="AV1779" t="s">
        <v>198</v>
      </c>
      <c r="AW1779" t="s">
        <v>198</v>
      </c>
      <c r="AX1779" t="s">
        <v>198</v>
      </c>
      <c r="BL1779" t="str">
        <f t="shared" si="361"/>
        <v/>
      </c>
      <c r="BM1779" t="str">
        <f t="shared" si="362"/>
        <v/>
      </c>
      <c r="BN1779" t="str">
        <f t="shared" si="363"/>
        <v/>
      </c>
      <c r="BO1779" t="s">
        <v>198</v>
      </c>
      <c r="BP1779" t="s">
        <v>198</v>
      </c>
      <c r="BQ1779" t="s">
        <v>198</v>
      </c>
    </row>
    <row r="1780" spans="1:69" hidden="1" x14ac:dyDescent="0.25">
      <c r="A1780"/>
      <c r="B1780" t="s">
        <v>4911</v>
      </c>
      <c r="C1780" t="s">
        <v>4912</v>
      </c>
      <c r="D1780" t="s">
        <v>198</v>
      </c>
      <c r="E1780" t="s">
        <v>198</v>
      </c>
      <c r="F1780" t="s">
        <v>198</v>
      </c>
      <c r="G1780" t="s">
        <v>198</v>
      </c>
      <c r="H1780">
        <v>538.38300000000004</v>
      </c>
      <c r="I1780">
        <v>6.37</v>
      </c>
      <c r="J1780">
        <v>4986</v>
      </c>
      <c r="K1780">
        <v>0.46129161652627398</v>
      </c>
      <c r="L1780">
        <v>1</v>
      </c>
      <c r="M1780">
        <v>1</v>
      </c>
      <c r="N1780">
        <v>1</v>
      </c>
      <c r="O1780">
        <v>0</v>
      </c>
      <c r="P1780">
        <v>1</v>
      </c>
      <c r="Q1780" t="s">
        <v>198</v>
      </c>
      <c r="R1780">
        <v>8.9999999999999993E-3</v>
      </c>
      <c r="S1780">
        <v>2.6361939907074001</v>
      </c>
      <c r="T1780" s="8" t="str">
        <f t="shared" si="351"/>
        <v/>
      </c>
      <c r="U1780" s="8" t="str">
        <f t="shared" si="352"/>
        <v/>
      </c>
      <c r="V1780" s="7" t="str">
        <f t="shared" si="353"/>
        <v/>
      </c>
      <c r="W1780" t="str">
        <f t="shared" si="354"/>
        <v>n.q.</v>
      </c>
      <c r="X1780" t="str">
        <f t="shared" si="355"/>
        <v>n.q.</v>
      </c>
      <c r="Y1780" t="str">
        <f t="shared" si="356"/>
        <v>n.q.</v>
      </c>
      <c r="Z1780" t="str">
        <f t="shared" si="357"/>
        <v>n.q.</v>
      </c>
      <c r="AA1780">
        <f t="shared" si="358"/>
        <v>0</v>
      </c>
      <c r="AB1780" t="s">
        <v>198</v>
      </c>
      <c r="AC1780" t="s">
        <v>198</v>
      </c>
      <c r="AD1780" t="s">
        <v>198</v>
      </c>
      <c r="AE1780" t="s">
        <v>198</v>
      </c>
      <c r="AF1780" t="s">
        <v>198</v>
      </c>
      <c r="AG1780" t="s">
        <v>198</v>
      </c>
      <c r="AH1780">
        <f t="shared" si="359"/>
        <v>0</v>
      </c>
      <c r="AI1780" t="s">
        <v>198</v>
      </c>
      <c r="AJ1780" t="s">
        <v>198</v>
      </c>
      <c r="AK1780" t="s">
        <v>198</v>
      </c>
      <c r="AL1780" t="s">
        <v>198</v>
      </c>
      <c r="AM1780" t="s">
        <v>198</v>
      </c>
      <c r="AN1780" t="s">
        <v>198</v>
      </c>
      <c r="AO1780">
        <f t="shared" si="360"/>
        <v>0</v>
      </c>
      <c r="AP1780" t="s">
        <v>198</v>
      </c>
      <c r="AQ1780" t="s">
        <v>198</v>
      </c>
      <c r="AR1780" t="s">
        <v>198</v>
      </c>
      <c r="AS1780" t="s">
        <v>198</v>
      </c>
      <c r="AT1780" t="s">
        <v>198</v>
      </c>
      <c r="AU1780" t="s">
        <v>198</v>
      </c>
      <c r="AV1780" t="s">
        <v>198</v>
      </c>
      <c r="AW1780" t="s">
        <v>198</v>
      </c>
      <c r="AX1780" t="s">
        <v>198</v>
      </c>
      <c r="BL1780" t="str">
        <f t="shared" si="361"/>
        <v/>
      </c>
      <c r="BM1780" t="str">
        <f t="shared" si="362"/>
        <v/>
      </c>
      <c r="BN1780" t="str">
        <f t="shared" si="363"/>
        <v/>
      </c>
      <c r="BO1780" t="s">
        <v>198</v>
      </c>
      <c r="BP1780" t="s">
        <v>198</v>
      </c>
      <c r="BQ1780" t="s">
        <v>198</v>
      </c>
    </row>
    <row r="1781" spans="1:69" hidden="1" x14ac:dyDescent="0.25">
      <c r="A1781"/>
      <c r="B1781" t="s">
        <v>4913</v>
      </c>
      <c r="C1781" t="s">
        <v>4914</v>
      </c>
      <c r="D1781" t="s">
        <v>198</v>
      </c>
      <c r="E1781" t="s">
        <v>198</v>
      </c>
      <c r="F1781" t="s">
        <v>198</v>
      </c>
      <c r="G1781" t="s">
        <v>198</v>
      </c>
      <c r="H1781">
        <v>138.52099999999999</v>
      </c>
      <c r="I1781">
        <v>5.44</v>
      </c>
      <c r="J1781">
        <v>1297</v>
      </c>
      <c r="K1781">
        <v>1.0023130300693901</v>
      </c>
      <c r="L1781">
        <v>1</v>
      </c>
      <c r="M1781">
        <v>1</v>
      </c>
      <c r="N1781">
        <v>1</v>
      </c>
      <c r="O1781">
        <v>0</v>
      </c>
      <c r="P1781">
        <v>1</v>
      </c>
      <c r="Q1781" t="s">
        <v>198</v>
      </c>
      <c r="R1781">
        <v>3.6999999999999998E-2</v>
      </c>
      <c r="S1781">
        <v>0</v>
      </c>
      <c r="T1781" s="8">
        <f t="shared" si="351"/>
        <v>0.58433373843581093</v>
      </c>
      <c r="U1781" s="8">
        <f t="shared" si="352"/>
        <v>0</v>
      </c>
      <c r="V1781" s="7" t="str">
        <f t="shared" si="353"/>
        <v/>
      </c>
      <c r="W1781" t="str">
        <f t="shared" si="354"/>
        <v>n.s.</v>
      </c>
      <c r="X1781" t="str">
        <f t="shared" si="355"/>
        <v>n.s.</v>
      </c>
      <c r="Y1781" t="str">
        <f t="shared" si="356"/>
        <v>n.s.</v>
      </c>
      <c r="Z1781" t="str">
        <f t="shared" si="357"/>
        <v>n.s.</v>
      </c>
      <c r="AA1781">
        <f t="shared" si="358"/>
        <v>1</v>
      </c>
      <c r="AB1781" t="s">
        <v>198</v>
      </c>
      <c r="AC1781" t="s">
        <v>198</v>
      </c>
      <c r="AD1781" t="s">
        <v>198</v>
      </c>
      <c r="AE1781" t="s">
        <v>198</v>
      </c>
      <c r="AF1781">
        <v>0.58433373843581093</v>
      </c>
      <c r="AG1781" t="s">
        <v>198</v>
      </c>
      <c r="AH1781">
        <f t="shared" si="359"/>
        <v>1</v>
      </c>
      <c r="AI1781" t="s">
        <v>198</v>
      </c>
      <c r="AJ1781" t="s">
        <v>198</v>
      </c>
      <c r="AK1781" t="s">
        <v>198</v>
      </c>
      <c r="AL1781" t="s">
        <v>198</v>
      </c>
      <c r="AM1781">
        <v>0.38646834708207289</v>
      </c>
      <c r="AN1781" t="s">
        <v>198</v>
      </c>
      <c r="AO1781">
        <f t="shared" si="360"/>
        <v>1</v>
      </c>
      <c r="AP1781" t="s">
        <v>198</v>
      </c>
      <c r="AQ1781" t="s">
        <v>198</v>
      </c>
      <c r="AR1781" t="s">
        <v>198</v>
      </c>
      <c r="AS1781" t="s">
        <v>198</v>
      </c>
      <c r="AT1781">
        <v>0.76500000000000001</v>
      </c>
      <c r="AU1781" t="s">
        <v>198</v>
      </c>
      <c r="AV1781" t="s">
        <v>198</v>
      </c>
      <c r="AW1781" t="s">
        <v>198</v>
      </c>
      <c r="AX1781" t="s">
        <v>198</v>
      </c>
      <c r="BL1781" t="str">
        <f t="shared" si="361"/>
        <v/>
      </c>
      <c r="BM1781">
        <f t="shared" si="362"/>
        <v>0.38646834708207289</v>
      </c>
      <c r="BN1781" t="str">
        <f t="shared" si="363"/>
        <v/>
      </c>
      <c r="BO1781" t="s">
        <v>198</v>
      </c>
      <c r="BP1781">
        <v>-0.38646834708207289</v>
      </c>
      <c r="BQ1781" t="s">
        <v>198</v>
      </c>
    </row>
    <row r="1782" spans="1:69" hidden="1" x14ac:dyDescent="0.25">
      <c r="A1782"/>
      <c r="B1782" t="s">
        <v>4915</v>
      </c>
      <c r="C1782" t="s">
        <v>4916</v>
      </c>
      <c r="D1782" t="s">
        <v>198</v>
      </c>
      <c r="E1782" t="s">
        <v>198</v>
      </c>
      <c r="F1782" t="s">
        <v>198</v>
      </c>
      <c r="G1782" t="s">
        <v>198</v>
      </c>
      <c r="H1782">
        <v>159.846</v>
      </c>
      <c r="I1782">
        <v>5.57</v>
      </c>
      <c r="J1782">
        <v>1476</v>
      </c>
      <c r="K1782">
        <v>1.4227642276422801</v>
      </c>
      <c r="L1782">
        <v>1</v>
      </c>
      <c r="M1782">
        <v>1</v>
      </c>
      <c r="N1782">
        <v>1</v>
      </c>
      <c r="O1782">
        <v>0</v>
      </c>
      <c r="P1782">
        <v>1</v>
      </c>
      <c r="Q1782" t="s">
        <v>198</v>
      </c>
      <c r="R1782">
        <v>2.7E-2</v>
      </c>
      <c r="S1782">
        <v>3.3436868190765399</v>
      </c>
      <c r="T1782" s="8" t="str">
        <f t="shared" si="351"/>
        <v/>
      </c>
      <c r="U1782" s="8" t="str">
        <f t="shared" si="352"/>
        <v/>
      </c>
      <c r="V1782" s="7" t="str">
        <f t="shared" si="353"/>
        <v/>
      </c>
      <c r="W1782" t="str">
        <f t="shared" si="354"/>
        <v>n.q.</v>
      </c>
      <c r="X1782" t="str">
        <f t="shared" si="355"/>
        <v>n.q.</v>
      </c>
      <c r="Y1782" t="str">
        <f t="shared" si="356"/>
        <v>n.q.</v>
      </c>
      <c r="Z1782" t="str">
        <f t="shared" si="357"/>
        <v>n.q.</v>
      </c>
      <c r="AA1782">
        <f t="shared" si="358"/>
        <v>0</v>
      </c>
      <c r="AB1782" t="s">
        <v>198</v>
      </c>
      <c r="AC1782" t="s">
        <v>198</v>
      </c>
      <c r="AD1782" t="s">
        <v>198</v>
      </c>
      <c r="AE1782" t="s">
        <v>198</v>
      </c>
      <c r="AF1782" t="s">
        <v>198</v>
      </c>
      <c r="AG1782" t="s">
        <v>198</v>
      </c>
      <c r="AH1782">
        <f t="shared" si="359"/>
        <v>0</v>
      </c>
      <c r="AI1782" t="s">
        <v>198</v>
      </c>
      <c r="AJ1782" t="s">
        <v>198</v>
      </c>
      <c r="AK1782" t="s">
        <v>198</v>
      </c>
      <c r="AL1782" t="s">
        <v>198</v>
      </c>
      <c r="AM1782" t="s">
        <v>198</v>
      </c>
      <c r="AN1782" t="s">
        <v>198</v>
      </c>
      <c r="AO1782">
        <f t="shared" si="360"/>
        <v>0</v>
      </c>
      <c r="AP1782" t="s">
        <v>198</v>
      </c>
      <c r="AQ1782" t="s">
        <v>198</v>
      </c>
      <c r="AR1782" t="s">
        <v>198</v>
      </c>
      <c r="AS1782" t="s">
        <v>198</v>
      </c>
      <c r="AT1782" t="s">
        <v>198</v>
      </c>
      <c r="AU1782" t="s">
        <v>198</v>
      </c>
      <c r="AV1782" t="s">
        <v>198</v>
      </c>
      <c r="AW1782" t="s">
        <v>198</v>
      </c>
      <c r="AX1782" t="s">
        <v>198</v>
      </c>
      <c r="BL1782" t="str">
        <f t="shared" si="361"/>
        <v/>
      </c>
      <c r="BM1782" t="str">
        <f t="shared" si="362"/>
        <v/>
      </c>
      <c r="BN1782" t="str">
        <f t="shared" si="363"/>
        <v/>
      </c>
      <c r="BO1782" t="s">
        <v>198</v>
      </c>
      <c r="BP1782" t="s">
        <v>198</v>
      </c>
      <c r="BQ1782" t="s">
        <v>198</v>
      </c>
    </row>
    <row r="1783" spans="1:69" hidden="1" x14ac:dyDescent="0.25">
      <c r="A1783"/>
      <c r="B1783" t="s">
        <v>4917</v>
      </c>
      <c r="C1783" t="s">
        <v>4918</v>
      </c>
      <c r="D1783" t="s">
        <v>198</v>
      </c>
      <c r="E1783" t="s">
        <v>198</v>
      </c>
      <c r="F1783" t="s">
        <v>198</v>
      </c>
      <c r="G1783" t="s">
        <v>4919</v>
      </c>
      <c r="H1783">
        <v>82.105000000000004</v>
      </c>
      <c r="I1783">
        <v>5.85</v>
      </c>
      <c r="J1783">
        <v>733</v>
      </c>
      <c r="K1783">
        <v>1.7735334242837699</v>
      </c>
      <c r="L1783">
        <v>1</v>
      </c>
      <c r="M1783">
        <v>1</v>
      </c>
      <c r="N1783">
        <v>1</v>
      </c>
      <c r="O1783">
        <v>0</v>
      </c>
      <c r="P1783">
        <v>1</v>
      </c>
      <c r="Q1783" t="s">
        <v>198</v>
      </c>
      <c r="R1783">
        <v>5.8999999999999997E-2</v>
      </c>
      <c r="S1783">
        <v>0</v>
      </c>
      <c r="T1783" s="8" t="str">
        <f t="shared" si="351"/>
        <v/>
      </c>
      <c r="U1783" s="8" t="str">
        <f t="shared" si="352"/>
        <v/>
      </c>
      <c r="V1783" s="7" t="str">
        <f t="shared" si="353"/>
        <v/>
      </c>
      <c r="W1783" t="str">
        <f t="shared" si="354"/>
        <v>n.q.</v>
      </c>
      <c r="X1783" t="str">
        <f t="shared" si="355"/>
        <v>n.q.</v>
      </c>
      <c r="Y1783" t="str">
        <f t="shared" si="356"/>
        <v>n.q.</v>
      </c>
      <c r="Z1783" t="str">
        <f t="shared" si="357"/>
        <v>n.q.</v>
      </c>
      <c r="AA1783">
        <f t="shared" si="358"/>
        <v>0</v>
      </c>
      <c r="AB1783" t="s">
        <v>198</v>
      </c>
      <c r="AC1783" t="s">
        <v>198</v>
      </c>
      <c r="AD1783" t="s">
        <v>198</v>
      </c>
      <c r="AE1783" t="s">
        <v>198</v>
      </c>
      <c r="AF1783" t="s">
        <v>198</v>
      </c>
      <c r="AG1783" t="s">
        <v>198</v>
      </c>
      <c r="AH1783">
        <f t="shared" si="359"/>
        <v>0</v>
      </c>
      <c r="AI1783" t="s">
        <v>198</v>
      </c>
      <c r="AJ1783" t="s">
        <v>198</v>
      </c>
      <c r="AK1783" t="s">
        <v>198</v>
      </c>
      <c r="AL1783" t="s">
        <v>198</v>
      </c>
      <c r="AM1783" t="s">
        <v>198</v>
      </c>
      <c r="AN1783" t="s">
        <v>198</v>
      </c>
      <c r="AO1783">
        <f t="shared" si="360"/>
        <v>0</v>
      </c>
      <c r="AP1783" t="s">
        <v>198</v>
      </c>
      <c r="AQ1783" t="s">
        <v>198</v>
      </c>
      <c r="AR1783" t="s">
        <v>198</v>
      </c>
      <c r="AS1783" t="s">
        <v>198</v>
      </c>
      <c r="AT1783" t="s">
        <v>198</v>
      </c>
      <c r="AU1783" t="s">
        <v>198</v>
      </c>
      <c r="AV1783" t="s">
        <v>199</v>
      </c>
      <c r="AW1783" t="s">
        <v>362</v>
      </c>
      <c r="AX1783" t="s">
        <v>198</v>
      </c>
      <c r="BL1783" t="str">
        <f t="shared" si="361"/>
        <v/>
      </c>
      <c r="BM1783" t="str">
        <f t="shared" si="362"/>
        <v/>
      </c>
      <c r="BN1783" t="str">
        <f t="shared" si="363"/>
        <v/>
      </c>
      <c r="BO1783" t="s">
        <v>198</v>
      </c>
      <c r="BP1783" t="s">
        <v>198</v>
      </c>
      <c r="BQ1783" t="s">
        <v>198</v>
      </c>
    </row>
    <row r="1784" spans="1:69" hidden="1" x14ac:dyDescent="0.25">
      <c r="A1784"/>
      <c r="B1784" t="s">
        <v>4920</v>
      </c>
      <c r="C1784" t="s">
        <v>4921</v>
      </c>
      <c r="D1784" t="s">
        <v>198</v>
      </c>
      <c r="E1784" t="s">
        <v>198</v>
      </c>
      <c r="F1784" t="s">
        <v>198</v>
      </c>
      <c r="G1784" t="s">
        <v>4922</v>
      </c>
      <c r="H1784">
        <v>109.351</v>
      </c>
      <c r="I1784">
        <v>7.18</v>
      </c>
      <c r="J1784">
        <v>981</v>
      </c>
      <c r="K1784">
        <v>1.5290519877675799</v>
      </c>
      <c r="L1784">
        <v>1</v>
      </c>
      <c r="M1784">
        <v>1</v>
      </c>
      <c r="N1784">
        <v>1</v>
      </c>
      <c r="O1784">
        <v>0</v>
      </c>
      <c r="P1784">
        <v>1</v>
      </c>
      <c r="Q1784" t="s">
        <v>198</v>
      </c>
      <c r="R1784">
        <v>4.5999999999999999E-2</v>
      </c>
      <c r="S1784">
        <v>2.4462695121765101</v>
      </c>
      <c r="T1784" s="8" t="str">
        <f t="shared" si="351"/>
        <v/>
      </c>
      <c r="U1784" s="8" t="str">
        <f t="shared" si="352"/>
        <v/>
      </c>
      <c r="V1784" s="7" t="str">
        <f t="shared" si="353"/>
        <v/>
      </c>
      <c r="W1784" t="str">
        <f t="shared" si="354"/>
        <v>n.q.</v>
      </c>
      <c r="X1784" t="str">
        <f t="shared" si="355"/>
        <v>n.q.</v>
      </c>
      <c r="Y1784" t="str">
        <f t="shared" si="356"/>
        <v>n.q.</v>
      </c>
      <c r="Z1784" t="str">
        <f t="shared" si="357"/>
        <v>n.q.</v>
      </c>
      <c r="AA1784">
        <f t="shared" si="358"/>
        <v>0</v>
      </c>
      <c r="AB1784" t="s">
        <v>198</v>
      </c>
      <c r="AC1784" t="s">
        <v>198</v>
      </c>
      <c r="AD1784" t="s">
        <v>198</v>
      </c>
      <c r="AE1784" t="s">
        <v>198</v>
      </c>
      <c r="AF1784" t="s">
        <v>198</v>
      </c>
      <c r="AG1784" t="s">
        <v>198</v>
      </c>
      <c r="AH1784">
        <f t="shared" si="359"/>
        <v>0</v>
      </c>
      <c r="AI1784" t="s">
        <v>198</v>
      </c>
      <c r="AJ1784" t="s">
        <v>198</v>
      </c>
      <c r="AK1784" t="s">
        <v>198</v>
      </c>
      <c r="AL1784" t="s">
        <v>198</v>
      </c>
      <c r="AM1784" t="s">
        <v>198</v>
      </c>
      <c r="AN1784" t="s">
        <v>198</v>
      </c>
      <c r="AO1784">
        <f t="shared" si="360"/>
        <v>0</v>
      </c>
      <c r="AP1784" t="s">
        <v>198</v>
      </c>
      <c r="AQ1784" t="s">
        <v>198</v>
      </c>
      <c r="AR1784" t="s">
        <v>198</v>
      </c>
      <c r="AS1784" t="s">
        <v>198</v>
      </c>
      <c r="AT1784" t="s">
        <v>198</v>
      </c>
      <c r="AU1784" t="s">
        <v>198</v>
      </c>
      <c r="AV1784" t="s">
        <v>199</v>
      </c>
      <c r="AW1784" t="s">
        <v>362</v>
      </c>
      <c r="AX1784" t="s">
        <v>209</v>
      </c>
      <c r="BL1784" t="str">
        <f t="shared" si="361"/>
        <v/>
      </c>
      <c r="BM1784" t="str">
        <f t="shared" si="362"/>
        <v/>
      </c>
      <c r="BN1784" t="str">
        <f t="shared" si="363"/>
        <v/>
      </c>
      <c r="BO1784" t="s">
        <v>198</v>
      </c>
      <c r="BP1784" t="s">
        <v>198</v>
      </c>
      <c r="BQ1784" t="s">
        <v>198</v>
      </c>
    </row>
    <row r="1785" spans="1:69" hidden="1" x14ac:dyDescent="0.25">
      <c r="A1785"/>
      <c r="B1785" t="s">
        <v>4923</v>
      </c>
      <c r="C1785" t="s">
        <v>4924</v>
      </c>
      <c r="D1785" t="s">
        <v>198</v>
      </c>
      <c r="E1785" t="s">
        <v>198</v>
      </c>
      <c r="F1785" t="s">
        <v>198</v>
      </c>
      <c r="G1785" t="s">
        <v>4925</v>
      </c>
      <c r="H1785">
        <v>39.758000000000003</v>
      </c>
      <c r="I1785">
        <v>8.44</v>
      </c>
      <c r="J1785">
        <v>357</v>
      </c>
      <c r="K1785">
        <v>2.2408963585434201</v>
      </c>
      <c r="L1785">
        <v>2</v>
      </c>
      <c r="M1785">
        <v>1</v>
      </c>
      <c r="N1785">
        <v>1</v>
      </c>
      <c r="O1785">
        <v>0</v>
      </c>
      <c r="P1785">
        <v>1</v>
      </c>
      <c r="Q1785" t="s">
        <v>198</v>
      </c>
      <c r="R1785">
        <v>0.10100000000000001</v>
      </c>
      <c r="S1785">
        <v>3.6921627521514901</v>
      </c>
      <c r="T1785" s="8">
        <f t="shared" si="351"/>
        <v>0.28166126066789426</v>
      </c>
      <c r="U1785" s="8">
        <f t="shared" si="352"/>
        <v>0</v>
      </c>
      <c r="V1785" s="7" t="str">
        <f t="shared" si="353"/>
        <v/>
      </c>
      <c r="W1785" t="str">
        <f t="shared" si="354"/>
        <v>n.s.</v>
      </c>
      <c r="X1785" t="str">
        <f t="shared" si="355"/>
        <v>n.s.</v>
      </c>
      <c r="Y1785" t="str">
        <f t="shared" si="356"/>
        <v>n.s.</v>
      </c>
      <c r="Z1785" t="str">
        <f t="shared" si="357"/>
        <v>n.s.</v>
      </c>
      <c r="AA1785">
        <f t="shared" si="358"/>
        <v>1</v>
      </c>
      <c r="AB1785">
        <v>0.28166126066789426</v>
      </c>
      <c r="AC1785" t="s">
        <v>198</v>
      </c>
      <c r="AD1785" t="s">
        <v>198</v>
      </c>
      <c r="AE1785" t="s">
        <v>198</v>
      </c>
      <c r="AF1785" t="s">
        <v>198</v>
      </c>
      <c r="AG1785" t="s">
        <v>198</v>
      </c>
      <c r="AH1785">
        <f t="shared" si="359"/>
        <v>1</v>
      </c>
      <c r="AI1785">
        <v>4.1242982231881345E-2</v>
      </c>
      <c r="AJ1785" t="s">
        <v>198</v>
      </c>
      <c r="AK1785" t="s">
        <v>198</v>
      </c>
      <c r="AL1785" t="s">
        <v>198</v>
      </c>
      <c r="AM1785" t="s">
        <v>198</v>
      </c>
      <c r="AN1785" t="s">
        <v>198</v>
      </c>
      <c r="AO1785">
        <f t="shared" si="360"/>
        <v>1</v>
      </c>
      <c r="AP1785">
        <v>1.0289999999999999</v>
      </c>
      <c r="AQ1785" t="s">
        <v>198</v>
      </c>
      <c r="AR1785" t="s">
        <v>198</v>
      </c>
      <c r="AS1785" t="s">
        <v>198</v>
      </c>
      <c r="AT1785" t="s">
        <v>198</v>
      </c>
      <c r="AU1785" t="s">
        <v>198</v>
      </c>
      <c r="AV1785" t="s">
        <v>1239</v>
      </c>
      <c r="AW1785" t="s">
        <v>198</v>
      </c>
      <c r="AX1785" t="s">
        <v>2525</v>
      </c>
      <c r="BL1785" t="str">
        <f t="shared" si="361"/>
        <v/>
      </c>
      <c r="BM1785" t="str">
        <f t="shared" si="362"/>
        <v/>
      </c>
      <c r="BN1785" t="str">
        <f t="shared" si="363"/>
        <v/>
      </c>
      <c r="BO1785" t="s">
        <v>198</v>
      </c>
      <c r="BP1785" t="s">
        <v>198</v>
      </c>
      <c r="BQ1785" t="s">
        <v>198</v>
      </c>
    </row>
    <row r="1786" spans="1:69" hidden="1" x14ac:dyDescent="0.25">
      <c r="A1786"/>
      <c r="B1786" t="s">
        <v>4926</v>
      </c>
      <c r="C1786" t="s">
        <v>4927</v>
      </c>
      <c r="D1786" t="s">
        <v>198</v>
      </c>
      <c r="E1786" t="s">
        <v>198</v>
      </c>
      <c r="F1786" t="s">
        <v>198</v>
      </c>
      <c r="G1786" t="s">
        <v>4928</v>
      </c>
      <c r="H1786">
        <v>29.148</v>
      </c>
      <c r="I1786">
        <v>6.54</v>
      </c>
      <c r="J1786">
        <v>272</v>
      </c>
      <c r="K1786">
        <v>2.9411764705882399</v>
      </c>
      <c r="L1786">
        <v>1</v>
      </c>
      <c r="M1786">
        <v>1</v>
      </c>
      <c r="N1786">
        <v>1</v>
      </c>
      <c r="O1786">
        <v>0</v>
      </c>
      <c r="P1786">
        <v>1</v>
      </c>
      <c r="Q1786" t="s">
        <v>198</v>
      </c>
      <c r="R1786">
        <v>0.19400000000000001</v>
      </c>
      <c r="S1786">
        <v>2.0871057510375999</v>
      </c>
      <c r="T1786" s="8" t="str">
        <f t="shared" si="351"/>
        <v/>
      </c>
      <c r="U1786" s="8" t="str">
        <f t="shared" si="352"/>
        <v/>
      </c>
      <c r="V1786" s="7" t="str">
        <f t="shared" si="353"/>
        <v/>
      </c>
      <c r="W1786" t="str">
        <f t="shared" si="354"/>
        <v>n.q.</v>
      </c>
      <c r="X1786" t="str">
        <f t="shared" si="355"/>
        <v>n.q.</v>
      </c>
      <c r="Y1786" t="str">
        <f t="shared" si="356"/>
        <v>n.q.</v>
      </c>
      <c r="Z1786" t="str">
        <f t="shared" si="357"/>
        <v>n.q.</v>
      </c>
      <c r="AA1786">
        <f t="shared" si="358"/>
        <v>0</v>
      </c>
      <c r="AB1786" t="s">
        <v>198</v>
      </c>
      <c r="AC1786" t="s">
        <v>198</v>
      </c>
      <c r="AD1786" t="s">
        <v>198</v>
      </c>
      <c r="AE1786" t="s">
        <v>198</v>
      </c>
      <c r="AF1786" t="s">
        <v>198</v>
      </c>
      <c r="AG1786" t="s">
        <v>198</v>
      </c>
      <c r="AH1786">
        <f t="shared" si="359"/>
        <v>0</v>
      </c>
      <c r="AI1786" t="s">
        <v>198</v>
      </c>
      <c r="AJ1786" t="s">
        <v>198</v>
      </c>
      <c r="AK1786" t="s">
        <v>198</v>
      </c>
      <c r="AL1786" t="s">
        <v>198</v>
      </c>
      <c r="AM1786" t="s">
        <v>198</v>
      </c>
      <c r="AN1786" t="s">
        <v>198</v>
      </c>
      <c r="AO1786">
        <f t="shared" si="360"/>
        <v>0</v>
      </c>
      <c r="AP1786" t="s">
        <v>198</v>
      </c>
      <c r="AQ1786" t="s">
        <v>198</v>
      </c>
      <c r="AR1786" t="s">
        <v>198</v>
      </c>
      <c r="AS1786" t="s">
        <v>198</v>
      </c>
      <c r="AT1786" t="s">
        <v>198</v>
      </c>
      <c r="AU1786" t="s">
        <v>198</v>
      </c>
      <c r="AV1786" t="s">
        <v>1449</v>
      </c>
      <c r="AW1786" t="s">
        <v>198</v>
      </c>
      <c r="AX1786" t="s">
        <v>209</v>
      </c>
      <c r="BL1786" t="str">
        <f t="shared" si="361"/>
        <v/>
      </c>
      <c r="BM1786" t="str">
        <f t="shared" si="362"/>
        <v/>
      </c>
      <c r="BN1786" t="str">
        <f t="shared" si="363"/>
        <v/>
      </c>
      <c r="BO1786" t="s">
        <v>198</v>
      </c>
      <c r="BP1786" t="s">
        <v>198</v>
      </c>
      <c r="BQ1786" t="s">
        <v>198</v>
      </c>
    </row>
    <row r="1787" spans="1:69" hidden="1" x14ac:dyDescent="0.25">
      <c r="A1787"/>
      <c r="B1787" t="s">
        <v>4929</v>
      </c>
      <c r="C1787" t="s">
        <v>4930</v>
      </c>
      <c r="D1787" t="s">
        <v>198</v>
      </c>
      <c r="E1787" t="s">
        <v>198</v>
      </c>
      <c r="F1787" t="s">
        <v>198</v>
      </c>
      <c r="G1787" t="s">
        <v>4931</v>
      </c>
      <c r="H1787">
        <v>29.504000000000001</v>
      </c>
      <c r="I1787">
        <v>5.33</v>
      </c>
      <c r="J1787">
        <v>267</v>
      </c>
      <c r="K1787">
        <v>3.7453183520599298</v>
      </c>
      <c r="L1787">
        <v>1</v>
      </c>
      <c r="M1787">
        <v>1</v>
      </c>
      <c r="N1787">
        <v>1</v>
      </c>
      <c r="O1787">
        <v>0</v>
      </c>
      <c r="P1787">
        <v>1</v>
      </c>
      <c r="Q1787" t="s">
        <v>198</v>
      </c>
      <c r="R1787">
        <v>0.14499999999999999</v>
      </c>
      <c r="S1787">
        <v>0</v>
      </c>
      <c r="T1787" s="8">
        <f t="shared" si="351"/>
        <v>-0.43067492790902234</v>
      </c>
      <c r="U1787" s="8">
        <f t="shared" si="352"/>
        <v>0</v>
      </c>
      <c r="V1787" s="7" t="str">
        <f t="shared" si="353"/>
        <v/>
      </c>
      <c r="W1787" t="str">
        <f t="shared" si="354"/>
        <v>n.s.</v>
      </c>
      <c r="X1787" t="str">
        <f t="shared" si="355"/>
        <v>n.s.</v>
      </c>
      <c r="Y1787" t="str">
        <f t="shared" si="356"/>
        <v>n.s.</v>
      </c>
      <c r="Z1787" t="str">
        <f t="shared" si="357"/>
        <v>n.s.</v>
      </c>
      <c r="AA1787">
        <f t="shared" si="358"/>
        <v>1</v>
      </c>
      <c r="AB1787" t="s">
        <v>198</v>
      </c>
      <c r="AC1787" t="s">
        <v>198</v>
      </c>
      <c r="AD1787" t="s">
        <v>198</v>
      </c>
      <c r="AE1787" t="s">
        <v>198</v>
      </c>
      <c r="AF1787">
        <v>-0.43067492790902234</v>
      </c>
      <c r="AG1787" t="s">
        <v>198</v>
      </c>
      <c r="AH1787">
        <f t="shared" si="359"/>
        <v>1</v>
      </c>
      <c r="AI1787" t="s">
        <v>198</v>
      </c>
      <c r="AJ1787" t="s">
        <v>198</v>
      </c>
      <c r="AK1787" t="s">
        <v>198</v>
      </c>
      <c r="AL1787" t="s">
        <v>198</v>
      </c>
      <c r="AM1787">
        <v>-0.62854031926276033</v>
      </c>
      <c r="AN1787" t="s">
        <v>198</v>
      </c>
      <c r="AO1787">
        <f t="shared" si="360"/>
        <v>1</v>
      </c>
      <c r="AP1787" t="s">
        <v>198</v>
      </c>
      <c r="AQ1787" t="s">
        <v>198</v>
      </c>
      <c r="AR1787" t="s">
        <v>198</v>
      </c>
      <c r="AS1787" t="s">
        <v>198</v>
      </c>
      <c r="AT1787">
        <v>1.546</v>
      </c>
      <c r="AU1787" t="s">
        <v>198</v>
      </c>
      <c r="AV1787" t="s">
        <v>198</v>
      </c>
      <c r="AW1787" t="s">
        <v>200</v>
      </c>
      <c r="AX1787" t="s">
        <v>198</v>
      </c>
      <c r="BL1787" t="str">
        <f t="shared" si="361"/>
        <v/>
      </c>
      <c r="BM1787">
        <f t="shared" si="362"/>
        <v>-0.62854031926276033</v>
      </c>
      <c r="BN1787" t="str">
        <f t="shared" si="363"/>
        <v/>
      </c>
      <c r="BO1787" t="s">
        <v>198</v>
      </c>
      <c r="BP1787">
        <v>0.62854031926276033</v>
      </c>
      <c r="BQ1787" t="s">
        <v>198</v>
      </c>
    </row>
    <row r="1788" spans="1:69" hidden="1" x14ac:dyDescent="0.25">
      <c r="A1788"/>
      <c r="B1788" t="s">
        <v>4932</v>
      </c>
      <c r="C1788" t="s">
        <v>4933</v>
      </c>
      <c r="D1788" t="s">
        <v>198</v>
      </c>
      <c r="E1788" t="s">
        <v>198</v>
      </c>
      <c r="F1788" t="s">
        <v>198</v>
      </c>
      <c r="G1788" t="s">
        <v>4934</v>
      </c>
      <c r="H1788">
        <v>57.673999999999999</v>
      </c>
      <c r="I1788">
        <v>7.25</v>
      </c>
      <c r="J1788">
        <v>527</v>
      </c>
      <c r="K1788">
        <v>1.5180265654648999</v>
      </c>
      <c r="L1788">
        <v>1</v>
      </c>
      <c r="M1788">
        <v>1</v>
      </c>
      <c r="N1788">
        <v>1</v>
      </c>
      <c r="O1788">
        <v>0</v>
      </c>
      <c r="P1788">
        <v>1</v>
      </c>
      <c r="Q1788" t="s">
        <v>198</v>
      </c>
      <c r="R1788">
        <v>6.8000000000000005E-2</v>
      </c>
      <c r="S1788">
        <v>1.9556479454040501</v>
      </c>
      <c r="T1788" s="8">
        <f t="shared" si="351"/>
        <v>0.30589623864290744</v>
      </c>
      <c r="U1788" s="8">
        <f t="shared" si="352"/>
        <v>0</v>
      </c>
      <c r="V1788" s="7" t="str">
        <f t="shared" si="353"/>
        <v/>
      </c>
      <c r="W1788" t="str">
        <f t="shared" si="354"/>
        <v>n.s.</v>
      </c>
      <c r="X1788" t="str">
        <f t="shared" si="355"/>
        <v>n.s.</v>
      </c>
      <c r="Y1788" t="str">
        <f t="shared" si="356"/>
        <v>n.s.</v>
      </c>
      <c r="Z1788" t="str">
        <f t="shared" si="357"/>
        <v>n.s.</v>
      </c>
      <c r="AA1788">
        <f t="shared" si="358"/>
        <v>1</v>
      </c>
      <c r="AB1788" t="s">
        <v>198</v>
      </c>
      <c r="AC1788" t="s">
        <v>198</v>
      </c>
      <c r="AD1788">
        <v>0.30589623864290744</v>
      </c>
      <c r="AE1788" t="s">
        <v>198</v>
      </c>
      <c r="AF1788" t="s">
        <v>198</v>
      </c>
      <c r="AG1788" t="s">
        <v>198</v>
      </c>
      <c r="AH1788">
        <f t="shared" si="359"/>
        <v>1</v>
      </c>
      <c r="AI1788" t="s">
        <v>198</v>
      </c>
      <c r="AJ1788" t="s">
        <v>198</v>
      </c>
      <c r="AK1788">
        <v>0.19029879162659466</v>
      </c>
      <c r="AL1788" t="s">
        <v>198</v>
      </c>
      <c r="AM1788" t="s">
        <v>198</v>
      </c>
      <c r="AN1788" t="s">
        <v>198</v>
      </c>
      <c r="AO1788">
        <f t="shared" si="360"/>
        <v>1</v>
      </c>
      <c r="AP1788" t="s">
        <v>198</v>
      </c>
      <c r="AQ1788" t="s">
        <v>198</v>
      </c>
      <c r="AR1788">
        <v>1.141</v>
      </c>
      <c r="AS1788" t="s">
        <v>198</v>
      </c>
      <c r="AT1788" t="s">
        <v>198</v>
      </c>
      <c r="AU1788" t="s">
        <v>198</v>
      </c>
      <c r="AV1788" t="s">
        <v>1309</v>
      </c>
      <c r="AW1788" t="s">
        <v>362</v>
      </c>
      <c r="AX1788" t="s">
        <v>583</v>
      </c>
      <c r="BL1788" t="str">
        <f t="shared" si="361"/>
        <v/>
      </c>
      <c r="BM1788" t="str">
        <f t="shared" si="362"/>
        <v/>
      </c>
      <c r="BN1788" t="str">
        <f t="shared" si="363"/>
        <v/>
      </c>
      <c r="BO1788" t="s">
        <v>198</v>
      </c>
      <c r="BP1788" t="s">
        <v>198</v>
      </c>
      <c r="BQ1788" t="s">
        <v>198</v>
      </c>
    </row>
    <row r="1789" spans="1:69" hidden="1" x14ac:dyDescent="0.25">
      <c r="A1789"/>
      <c r="B1789" t="s">
        <v>4935</v>
      </c>
      <c r="C1789" t="s">
        <v>4936</v>
      </c>
      <c r="D1789" t="s">
        <v>198</v>
      </c>
      <c r="E1789" t="s">
        <v>198</v>
      </c>
      <c r="F1789" t="s">
        <v>198</v>
      </c>
      <c r="G1789" t="s">
        <v>4937</v>
      </c>
      <c r="H1789">
        <v>813.03200000000004</v>
      </c>
      <c r="I1789">
        <v>7.66</v>
      </c>
      <c r="J1789">
        <v>7638</v>
      </c>
      <c r="K1789">
        <v>0.13092432573972199</v>
      </c>
      <c r="L1789">
        <v>6</v>
      </c>
      <c r="M1789">
        <v>1</v>
      </c>
      <c r="N1789">
        <v>1</v>
      </c>
      <c r="O1789">
        <v>0</v>
      </c>
      <c r="P1789">
        <v>1</v>
      </c>
      <c r="Q1789" t="s">
        <v>198</v>
      </c>
      <c r="R1789">
        <v>6.0000000000000001E-3</v>
      </c>
      <c r="S1789">
        <v>13.6250290870667</v>
      </c>
      <c r="T1789" s="8">
        <f t="shared" si="351"/>
        <v>-0.51730337732968346</v>
      </c>
      <c r="U1789" s="8">
        <f t="shared" si="352"/>
        <v>5.4252952909524597</v>
      </c>
      <c r="V1789" s="7">
        <f t="shared" si="353"/>
        <v>0.84266900407754175</v>
      </c>
      <c r="W1789" t="str">
        <f t="shared" si="354"/>
        <v>n.s.</v>
      </c>
      <c r="X1789" t="str">
        <f t="shared" si="355"/>
        <v>n.s.</v>
      </c>
      <c r="Y1789" t="str">
        <f t="shared" si="356"/>
        <v>n.s.</v>
      </c>
      <c r="Z1789" t="str">
        <f t="shared" si="357"/>
        <v>n.s.</v>
      </c>
      <c r="AA1789">
        <f t="shared" si="358"/>
        <v>3</v>
      </c>
      <c r="AB1789">
        <v>-6.4034379113387114</v>
      </c>
      <c r="AC1789">
        <v>-1.8363727431310846</v>
      </c>
      <c r="AD1789" t="s">
        <v>198</v>
      </c>
      <c r="AE1789" t="s">
        <v>198</v>
      </c>
      <c r="AF1789" t="s">
        <v>198</v>
      </c>
      <c r="AG1789">
        <v>6.6879005224807457</v>
      </c>
      <c r="AH1789">
        <f t="shared" si="359"/>
        <v>3</v>
      </c>
      <c r="AI1789">
        <v>-6.6438561897747244</v>
      </c>
      <c r="AJ1789">
        <v>-2.15200309344505</v>
      </c>
      <c r="AK1789" t="s">
        <v>198</v>
      </c>
      <c r="AL1789" t="s">
        <v>198</v>
      </c>
      <c r="AM1789" t="s">
        <v>198</v>
      </c>
      <c r="AN1789">
        <v>6.6438561897747244</v>
      </c>
      <c r="AO1789">
        <f t="shared" si="360"/>
        <v>3</v>
      </c>
      <c r="AP1789">
        <v>0.01</v>
      </c>
      <c r="AQ1789">
        <v>0.22500000000000001</v>
      </c>
      <c r="AR1789" t="s">
        <v>198</v>
      </c>
      <c r="AS1789" t="s">
        <v>198</v>
      </c>
      <c r="AT1789" t="s">
        <v>198</v>
      </c>
      <c r="AU1789">
        <v>0.01</v>
      </c>
      <c r="AV1789" t="s">
        <v>1309</v>
      </c>
      <c r="AW1789" t="s">
        <v>198</v>
      </c>
      <c r="AX1789" t="s">
        <v>960</v>
      </c>
      <c r="BL1789" t="str">
        <f t="shared" si="361"/>
        <v/>
      </c>
      <c r="BM1789" t="str">
        <f t="shared" si="362"/>
        <v/>
      </c>
      <c r="BN1789">
        <f t="shared" si="363"/>
        <v>6.6438561897747244</v>
      </c>
      <c r="BO1789" t="s">
        <v>198</v>
      </c>
      <c r="BP1789" t="s">
        <v>198</v>
      </c>
      <c r="BQ1789">
        <v>-6.6438561897747244</v>
      </c>
    </row>
    <row r="1790" spans="1:69" hidden="1" x14ac:dyDescent="0.25">
      <c r="A1790"/>
      <c r="B1790" t="s">
        <v>4938</v>
      </c>
      <c r="C1790" t="s">
        <v>4939</v>
      </c>
      <c r="D1790" t="s">
        <v>198</v>
      </c>
      <c r="E1790" t="s">
        <v>198</v>
      </c>
      <c r="F1790" t="s">
        <v>198</v>
      </c>
      <c r="G1790" t="s">
        <v>4940</v>
      </c>
      <c r="H1790">
        <v>56.023000000000003</v>
      </c>
      <c r="I1790">
        <v>8.35</v>
      </c>
      <c r="J1790">
        <v>517</v>
      </c>
      <c r="K1790">
        <v>2.321083172147</v>
      </c>
      <c r="L1790">
        <v>1</v>
      </c>
      <c r="M1790">
        <v>1</v>
      </c>
      <c r="N1790">
        <v>1</v>
      </c>
      <c r="O1790">
        <v>0</v>
      </c>
      <c r="P1790">
        <v>1</v>
      </c>
      <c r="Q1790" t="s">
        <v>198</v>
      </c>
      <c r="R1790">
        <v>7.6999999999999999E-2</v>
      </c>
      <c r="S1790">
        <v>2.51041507720947</v>
      </c>
      <c r="T1790" s="8" t="str">
        <f t="shared" si="351"/>
        <v/>
      </c>
      <c r="U1790" s="8" t="str">
        <f t="shared" si="352"/>
        <v/>
      </c>
      <c r="V1790" s="7" t="str">
        <f t="shared" si="353"/>
        <v/>
      </c>
      <c r="W1790" t="str">
        <f t="shared" si="354"/>
        <v>n.q.</v>
      </c>
      <c r="X1790" t="str">
        <f t="shared" si="355"/>
        <v>n.q.</v>
      </c>
      <c r="Y1790" t="str">
        <f t="shared" si="356"/>
        <v>n.q.</v>
      </c>
      <c r="Z1790" t="str">
        <f t="shared" si="357"/>
        <v>n.q.</v>
      </c>
      <c r="AA1790">
        <f t="shared" si="358"/>
        <v>0</v>
      </c>
      <c r="AB1790" t="s">
        <v>198</v>
      </c>
      <c r="AC1790" t="s">
        <v>198</v>
      </c>
      <c r="AD1790" t="s">
        <v>198</v>
      </c>
      <c r="AE1790" t="s">
        <v>198</v>
      </c>
      <c r="AF1790" t="s">
        <v>198</v>
      </c>
      <c r="AG1790" t="s">
        <v>198</v>
      </c>
      <c r="AH1790">
        <f t="shared" si="359"/>
        <v>0</v>
      </c>
      <c r="AI1790" t="s">
        <v>198</v>
      </c>
      <c r="AJ1790" t="s">
        <v>198</v>
      </c>
      <c r="AK1790" t="s">
        <v>198</v>
      </c>
      <c r="AL1790" t="s">
        <v>198</v>
      </c>
      <c r="AM1790" t="s">
        <v>198</v>
      </c>
      <c r="AN1790" t="s">
        <v>198</v>
      </c>
      <c r="AO1790">
        <f t="shared" si="360"/>
        <v>0</v>
      </c>
      <c r="AP1790" t="s">
        <v>198</v>
      </c>
      <c r="AQ1790" t="s">
        <v>198</v>
      </c>
      <c r="AR1790" t="s">
        <v>198</v>
      </c>
      <c r="AS1790" t="s">
        <v>198</v>
      </c>
      <c r="AT1790" t="s">
        <v>198</v>
      </c>
      <c r="AU1790" t="s">
        <v>198</v>
      </c>
      <c r="AV1790" t="s">
        <v>1364</v>
      </c>
      <c r="AW1790" t="s">
        <v>198</v>
      </c>
      <c r="AX1790" t="s">
        <v>198</v>
      </c>
      <c r="BL1790" t="str">
        <f t="shared" si="361"/>
        <v/>
      </c>
      <c r="BM1790" t="str">
        <f t="shared" si="362"/>
        <v/>
      </c>
      <c r="BN1790" t="str">
        <f t="shared" si="363"/>
        <v/>
      </c>
      <c r="BO1790" t="s">
        <v>198</v>
      </c>
      <c r="BP1790" t="s">
        <v>198</v>
      </c>
      <c r="BQ1790" t="s">
        <v>198</v>
      </c>
    </row>
    <row r="1791" spans="1:69" hidden="1" x14ac:dyDescent="0.25">
      <c r="A1791"/>
      <c r="B1791" t="s">
        <v>4941</v>
      </c>
      <c r="C1791" t="s">
        <v>4942</v>
      </c>
      <c r="D1791" t="s">
        <v>198</v>
      </c>
      <c r="E1791" t="s">
        <v>198</v>
      </c>
      <c r="F1791" t="s">
        <v>198</v>
      </c>
      <c r="G1791" t="s">
        <v>198</v>
      </c>
      <c r="H1791">
        <v>24.8</v>
      </c>
      <c r="I1791">
        <v>7.3</v>
      </c>
      <c r="J1791">
        <v>229</v>
      </c>
      <c r="K1791">
        <v>3.9301310043668098</v>
      </c>
      <c r="L1791">
        <v>1</v>
      </c>
      <c r="M1791">
        <v>1</v>
      </c>
      <c r="N1791">
        <v>1</v>
      </c>
      <c r="O1791">
        <v>0</v>
      </c>
      <c r="P1791">
        <v>1</v>
      </c>
      <c r="Q1791" t="s">
        <v>198</v>
      </c>
      <c r="R1791">
        <v>0.19400000000000001</v>
      </c>
      <c r="S1791">
        <v>0</v>
      </c>
      <c r="T1791" s="8" t="str">
        <f t="shared" si="351"/>
        <v/>
      </c>
      <c r="U1791" s="8" t="str">
        <f t="shared" si="352"/>
        <v/>
      </c>
      <c r="V1791" s="7" t="str">
        <f t="shared" si="353"/>
        <v/>
      </c>
      <c r="W1791" t="str">
        <f t="shared" si="354"/>
        <v>n.q.</v>
      </c>
      <c r="X1791" t="str">
        <f t="shared" si="355"/>
        <v>n.q.</v>
      </c>
      <c r="Y1791" t="str">
        <f t="shared" si="356"/>
        <v>n.q.</v>
      </c>
      <c r="Z1791" t="str">
        <f t="shared" si="357"/>
        <v>n.q.</v>
      </c>
      <c r="AA1791">
        <f t="shared" si="358"/>
        <v>0</v>
      </c>
      <c r="AB1791" t="s">
        <v>198</v>
      </c>
      <c r="AC1791" t="s">
        <v>198</v>
      </c>
      <c r="AD1791" t="s">
        <v>198</v>
      </c>
      <c r="AE1791" t="s">
        <v>198</v>
      </c>
      <c r="AF1791" t="s">
        <v>198</v>
      </c>
      <c r="AG1791" t="s">
        <v>198</v>
      </c>
      <c r="AH1791">
        <f t="shared" si="359"/>
        <v>0</v>
      </c>
      <c r="AI1791" t="s">
        <v>198</v>
      </c>
      <c r="AJ1791" t="s">
        <v>198</v>
      </c>
      <c r="AK1791" t="s">
        <v>198</v>
      </c>
      <c r="AL1791" t="s">
        <v>198</v>
      </c>
      <c r="AM1791" t="s">
        <v>198</v>
      </c>
      <c r="AN1791" t="s">
        <v>198</v>
      </c>
      <c r="AO1791">
        <f t="shared" si="360"/>
        <v>0</v>
      </c>
      <c r="AP1791" t="s">
        <v>198</v>
      </c>
      <c r="AQ1791" t="s">
        <v>198</v>
      </c>
      <c r="AR1791" t="s">
        <v>198</v>
      </c>
      <c r="AS1791" t="s">
        <v>198</v>
      </c>
      <c r="AT1791" t="s">
        <v>198</v>
      </c>
      <c r="AU1791" t="s">
        <v>198</v>
      </c>
      <c r="AV1791" t="s">
        <v>198</v>
      </c>
      <c r="AW1791" t="s">
        <v>198</v>
      </c>
      <c r="AX1791" t="s">
        <v>198</v>
      </c>
      <c r="BL1791" t="str">
        <f t="shared" si="361"/>
        <v/>
      </c>
      <c r="BM1791" t="str">
        <f t="shared" si="362"/>
        <v/>
      </c>
      <c r="BN1791" t="str">
        <f t="shared" si="363"/>
        <v/>
      </c>
      <c r="BO1791" t="s">
        <v>198</v>
      </c>
      <c r="BP1791" t="s">
        <v>198</v>
      </c>
      <c r="BQ1791" t="s">
        <v>198</v>
      </c>
    </row>
    <row r="1792" spans="1:69" hidden="1" x14ac:dyDescent="0.25">
      <c r="A1792"/>
      <c r="B1792" t="s">
        <v>4943</v>
      </c>
      <c r="C1792" t="s">
        <v>4944</v>
      </c>
      <c r="D1792" t="s">
        <v>198</v>
      </c>
      <c r="E1792" t="s">
        <v>198</v>
      </c>
      <c r="F1792" t="s">
        <v>198</v>
      </c>
      <c r="G1792" t="s">
        <v>4945</v>
      </c>
      <c r="H1792">
        <v>819.15300000000002</v>
      </c>
      <c r="I1792">
        <v>9.4700000000000006</v>
      </c>
      <c r="J1792">
        <v>7446</v>
      </c>
      <c r="K1792">
        <v>0.28203062046736499</v>
      </c>
      <c r="L1792">
        <v>2</v>
      </c>
      <c r="M1792">
        <v>1</v>
      </c>
      <c r="N1792">
        <v>1</v>
      </c>
      <c r="O1792">
        <v>0</v>
      </c>
      <c r="P1792">
        <v>1</v>
      </c>
      <c r="Q1792" t="s">
        <v>198</v>
      </c>
      <c r="R1792">
        <v>5.0000000000000001E-3</v>
      </c>
      <c r="S1792">
        <v>7.2017271518707302</v>
      </c>
      <c r="T1792" s="8" t="str">
        <f t="shared" si="351"/>
        <v/>
      </c>
      <c r="U1792" s="8" t="str">
        <f t="shared" si="352"/>
        <v/>
      </c>
      <c r="V1792" s="7" t="str">
        <f t="shared" si="353"/>
        <v/>
      </c>
      <c r="W1792" t="str">
        <f t="shared" si="354"/>
        <v>n.q.</v>
      </c>
      <c r="X1792" t="str">
        <f t="shared" si="355"/>
        <v>n.q.</v>
      </c>
      <c r="Y1792" t="str">
        <f t="shared" si="356"/>
        <v>n.q.</v>
      </c>
      <c r="Z1792" t="str">
        <f t="shared" si="357"/>
        <v>n.q.</v>
      </c>
      <c r="AA1792">
        <f t="shared" si="358"/>
        <v>0</v>
      </c>
      <c r="AB1792" t="s">
        <v>198</v>
      </c>
      <c r="AC1792" t="s">
        <v>198</v>
      </c>
      <c r="AD1792" t="s">
        <v>198</v>
      </c>
      <c r="AE1792" t="s">
        <v>198</v>
      </c>
      <c r="AF1792" t="s">
        <v>198</v>
      </c>
      <c r="AG1792" t="s">
        <v>198</v>
      </c>
      <c r="AH1792">
        <f t="shared" si="359"/>
        <v>0</v>
      </c>
      <c r="AI1792" t="s">
        <v>198</v>
      </c>
      <c r="AJ1792" t="s">
        <v>198</v>
      </c>
      <c r="AK1792" t="s">
        <v>198</v>
      </c>
      <c r="AL1792" t="s">
        <v>198</v>
      </c>
      <c r="AM1792" t="s">
        <v>198</v>
      </c>
      <c r="AN1792" t="s">
        <v>198</v>
      </c>
      <c r="AO1792">
        <f t="shared" si="360"/>
        <v>0</v>
      </c>
      <c r="AP1792" t="s">
        <v>198</v>
      </c>
      <c r="AQ1792" t="s">
        <v>198</v>
      </c>
      <c r="AR1792" t="s">
        <v>198</v>
      </c>
      <c r="AS1792" t="s">
        <v>198</v>
      </c>
      <c r="AT1792" t="s">
        <v>198</v>
      </c>
      <c r="AU1792" t="s">
        <v>198</v>
      </c>
      <c r="AV1792" t="s">
        <v>198</v>
      </c>
      <c r="AW1792" t="s">
        <v>1254</v>
      </c>
      <c r="AX1792" t="s">
        <v>198</v>
      </c>
      <c r="BL1792" t="str">
        <f t="shared" si="361"/>
        <v/>
      </c>
      <c r="BM1792" t="str">
        <f t="shared" si="362"/>
        <v/>
      </c>
      <c r="BN1792" t="str">
        <f t="shared" si="363"/>
        <v/>
      </c>
      <c r="BO1792" t="s">
        <v>198</v>
      </c>
      <c r="BP1792" t="s">
        <v>198</v>
      </c>
      <c r="BQ1792" t="s">
        <v>198</v>
      </c>
    </row>
    <row r="1793" spans="1:69" hidden="1" x14ac:dyDescent="0.25">
      <c r="A1793"/>
      <c r="B1793" t="s">
        <v>4946</v>
      </c>
      <c r="C1793" t="s">
        <v>4947</v>
      </c>
      <c r="D1793" t="s">
        <v>198</v>
      </c>
      <c r="E1793" t="s">
        <v>198</v>
      </c>
      <c r="F1793" t="s">
        <v>198</v>
      </c>
      <c r="G1793" t="s">
        <v>4948</v>
      </c>
      <c r="H1793">
        <v>77.637</v>
      </c>
      <c r="I1793">
        <v>8.15</v>
      </c>
      <c r="J1793">
        <v>720</v>
      </c>
      <c r="K1793">
        <v>1.94444444444444</v>
      </c>
      <c r="L1793">
        <v>1</v>
      </c>
      <c r="M1793">
        <v>1</v>
      </c>
      <c r="N1793">
        <v>1</v>
      </c>
      <c r="O1793">
        <v>0</v>
      </c>
      <c r="P1793">
        <v>1</v>
      </c>
      <c r="Q1793" t="s">
        <v>198</v>
      </c>
      <c r="R1793">
        <v>0.05</v>
      </c>
      <c r="S1793">
        <v>2.12184762954712</v>
      </c>
      <c r="T1793" s="8">
        <f t="shared" si="351"/>
        <v>6.7594536367910383</v>
      </c>
      <c r="U1793" s="8">
        <f t="shared" si="352"/>
        <v>0</v>
      </c>
      <c r="V1793" s="7" t="str">
        <f t="shared" si="353"/>
        <v/>
      </c>
      <c r="W1793" t="str">
        <f t="shared" si="354"/>
        <v>n.s.</v>
      </c>
      <c r="X1793" t="str">
        <f t="shared" si="355"/>
        <v>n.s.</v>
      </c>
      <c r="Y1793" t="str">
        <f t="shared" si="356"/>
        <v>n.s.</v>
      </c>
      <c r="Z1793" t="str">
        <f t="shared" si="357"/>
        <v>n.s.</v>
      </c>
      <c r="AA1793">
        <f t="shared" si="358"/>
        <v>1</v>
      </c>
      <c r="AB1793" t="s">
        <v>198</v>
      </c>
      <c r="AC1793" t="s">
        <v>198</v>
      </c>
      <c r="AD1793">
        <v>6.7594536367910383</v>
      </c>
      <c r="AE1793" t="s">
        <v>198</v>
      </c>
      <c r="AF1793" t="s">
        <v>198</v>
      </c>
      <c r="AG1793" t="s">
        <v>198</v>
      </c>
      <c r="AH1793">
        <f t="shared" si="359"/>
        <v>1</v>
      </c>
      <c r="AI1793" t="s">
        <v>198</v>
      </c>
      <c r="AJ1793" t="s">
        <v>198</v>
      </c>
      <c r="AK1793">
        <v>6.6438561897747253</v>
      </c>
      <c r="AL1793" t="s">
        <v>198</v>
      </c>
      <c r="AM1793" t="s">
        <v>198</v>
      </c>
      <c r="AN1793" t="s">
        <v>198</v>
      </c>
      <c r="AO1793">
        <f t="shared" si="360"/>
        <v>1</v>
      </c>
      <c r="AP1793" t="s">
        <v>198</v>
      </c>
      <c r="AQ1793" t="s">
        <v>198</v>
      </c>
      <c r="AR1793">
        <v>100</v>
      </c>
      <c r="AS1793" t="s">
        <v>198</v>
      </c>
      <c r="AT1793" t="s">
        <v>198</v>
      </c>
      <c r="AU1793" t="s">
        <v>198</v>
      </c>
      <c r="AV1793" t="s">
        <v>1309</v>
      </c>
      <c r="AW1793" t="s">
        <v>198</v>
      </c>
      <c r="AX1793" t="s">
        <v>198</v>
      </c>
      <c r="BL1793" t="str">
        <f t="shared" si="361"/>
        <v/>
      </c>
      <c r="BM1793" t="str">
        <f t="shared" si="362"/>
        <v/>
      </c>
      <c r="BN1793" t="str">
        <f t="shared" si="363"/>
        <v/>
      </c>
      <c r="BO1793" t="s">
        <v>198</v>
      </c>
      <c r="BP1793" t="s">
        <v>198</v>
      </c>
      <c r="BQ1793" t="s">
        <v>198</v>
      </c>
    </row>
    <row r="1794" spans="1:69" hidden="1" x14ac:dyDescent="0.25">
      <c r="A1794"/>
      <c r="B1794" t="s">
        <v>4949</v>
      </c>
      <c r="C1794" t="s">
        <v>4950</v>
      </c>
      <c r="D1794" t="s">
        <v>198</v>
      </c>
      <c r="E1794" t="s">
        <v>198</v>
      </c>
      <c r="F1794" t="s">
        <v>198</v>
      </c>
      <c r="G1794" t="s">
        <v>4951</v>
      </c>
      <c r="H1794">
        <v>129.63</v>
      </c>
      <c r="I1794">
        <v>7.25</v>
      </c>
      <c r="J1794">
        <v>1167</v>
      </c>
      <c r="K1794">
        <v>0.77120822622107998</v>
      </c>
      <c r="L1794">
        <v>1</v>
      </c>
      <c r="M1794">
        <v>1</v>
      </c>
      <c r="N1794">
        <v>1</v>
      </c>
      <c r="O1794">
        <v>0</v>
      </c>
      <c r="P1794">
        <v>1</v>
      </c>
      <c r="Q1794" t="s">
        <v>198</v>
      </c>
      <c r="R1794">
        <v>0.03</v>
      </c>
      <c r="S1794">
        <v>1.9610387086868299</v>
      </c>
      <c r="T1794" s="8">
        <f t="shared" si="351"/>
        <v>0.90125564613229669</v>
      </c>
      <c r="U1794" s="8">
        <f t="shared" si="352"/>
        <v>0</v>
      </c>
      <c r="V1794" s="7" t="str">
        <f t="shared" si="353"/>
        <v/>
      </c>
      <c r="W1794" t="str">
        <f t="shared" si="354"/>
        <v>n.s.</v>
      </c>
      <c r="X1794" t="str">
        <f t="shared" si="355"/>
        <v>n.s.</v>
      </c>
      <c r="Y1794" t="str">
        <f t="shared" si="356"/>
        <v>n.s.</v>
      </c>
      <c r="Z1794" t="str">
        <f t="shared" si="357"/>
        <v>n.s.</v>
      </c>
      <c r="AA1794">
        <f t="shared" si="358"/>
        <v>1</v>
      </c>
      <c r="AB1794">
        <v>0.90125564613229669</v>
      </c>
      <c r="AC1794" t="s">
        <v>198</v>
      </c>
      <c r="AD1794" t="s">
        <v>198</v>
      </c>
      <c r="AE1794" t="s">
        <v>198</v>
      </c>
      <c r="AF1794" t="s">
        <v>198</v>
      </c>
      <c r="AG1794" t="s">
        <v>198</v>
      </c>
      <c r="AH1794">
        <f t="shared" si="359"/>
        <v>1</v>
      </c>
      <c r="AI1794">
        <v>0.66083736769628376</v>
      </c>
      <c r="AJ1794" t="s">
        <v>198</v>
      </c>
      <c r="AK1794" t="s">
        <v>198</v>
      </c>
      <c r="AL1794" t="s">
        <v>198</v>
      </c>
      <c r="AM1794" t="s">
        <v>198</v>
      </c>
      <c r="AN1794" t="s">
        <v>198</v>
      </c>
      <c r="AO1794">
        <f t="shared" si="360"/>
        <v>1</v>
      </c>
      <c r="AP1794">
        <v>1.581</v>
      </c>
      <c r="AQ1794" t="s">
        <v>198</v>
      </c>
      <c r="AR1794" t="s">
        <v>198</v>
      </c>
      <c r="AS1794" t="s">
        <v>198</v>
      </c>
      <c r="AT1794" t="s">
        <v>198</v>
      </c>
      <c r="AU1794" t="s">
        <v>198</v>
      </c>
      <c r="AV1794" t="s">
        <v>199</v>
      </c>
      <c r="AW1794" t="s">
        <v>198</v>
      </c>
      <c r="AX1794" t="s">
        <v>198</v>
      </c>
      <c r="BL1794" t="str">
        <f t="shared" si="361"/>
        <v/>
      </c>
      <c r="BM1794" t="str">
        <f t="shared" si="362"/>
        <v/>
      </c>
      <c r="BN1794" t="str">
        <f t="shared" si="363"/>
        <v/>
      </c>
      <c r="BO1794" t="s">
        <v>198</v>
      </c>
      <c r="BP1794" t="s">
        <v>198</v>
      </c>
      <c r="BQ1794" t="s">
        <v>198</v>
      </c>
    </row>
    <row r="1795" spans="1:69" hidden="1" x14ac:dyDescent="0.25">
      <c r="A1795"/>
      <c r="B1795" t="s">
        <v>4952</v>
      </c>
      <c r="C1795" t="s">
        <v>4953</v>
      </c>
      <c r="D1795" t="s">
        <v>198</v>
      </c>
      <c r="E1795" t="s">
        <v>198</v>
      </c>
      <c r="F1795" t="s">
        <v>198</v>
      </c>
      <c r="G1795" t="s">
        <v>4954</v>
      </c>
      <c r="H1795">
        <v>136.82599999999999</v>
      </c>
      <c r="I1795">
        <v>7.11</v>
      </c>
      <c r="J1795">
        <v>1250</v>
      </c>
      <c r="K1795">
        <v>0.72</v>
      </c>
      <c r="L1795">
        <v>1</v>
      </c>
      <c r="M1795">
        <v>1</v>
      </c>
      <c r="N1795">
        <v>1</v>
      </c>
      <c r="O1795">
        <v>0</v>
      </c>
      <c r="P1795">
        <v>1</v>
      </c>
      <c r="Q1795" t="s">
        <v>198</v>
      </c>
      <c r="R1795">
        <v>3.2000000000000001E-2</v>
      </c>
      <c r="S1795">
        <v>2.3732326030731201</v>
      </c>
      <c r="T1795" s="8">
        <f t="shared" si="351"/>
        <v>0.58026571401975702</v>
      </c>
      <c r="U1795" s="8">
        <f t="shared" si="352"/>
        <v>0</v>
      </c>
      <c r="V1795" s="7" t="str">
        <f t="shared" si="353"/>
        <v/>
      </c>
      <c r="W1795" t="str">
        <f t="shared" si="354"/>
        <v>n.s.</v>
      </c>
      <c r="X1795" t="str">
        <f t="shared" si="355"/>
        <v>n.s.</v>
      </c>
      <c r="Y1795" t="str">
        <f t="shared" si="356"/>
        <v>n.s.</v>
      </c>
      <c r="Z1795" t="str">
        <f t="shared" si="357"/>
        <v>n.s.</v>
      </c>
      <c r="AA1795">
        <f t="shared" si="358"/>
        <v>1</v>
      </c>
      <c r="AB1795" t="s">
        <v>198</v>
      </c>
      <c r="AC1795" t="s">
        <v>198</v>
      </c>
      <c r="AD1795">
        <v>0.58026571401975702</v>
      </c>
      <c r="AE1795" t="s">
        <v>198</v>
      </c>
      <c r="AF1795" t="s">
        <v>198</v>
      </c>
      <c r="AG1795" t="s">
        <v>198</v>
      </c>
      <c r="AH1795">
        <f t="shared" si="359"/>
        <v>1</v>
      </c>
      <c r="AI1795" t="s">
        <v>198</v>
      </c>
      <c r="AJ1795" t="s">
        <v>198</v>
      </c>
      <c r="AK1795">
        <v>0.46466826700344421</v>
      </c>
      <c r="AL1795" t="s">
        <v>198</v>
      </c>
      <c r="AM1795" t="s">
        <v>198</v>
      </c>
      <c r="AN1795" t="s">
        <v>198</v>
      </c>
      <c r="AO1795">
        <f t="shared" si="360"/>
        <v>1</v>
      </c>
      <c r="AP1795" t="s">
        <v>198</v>
      </c>
      <c r="AQ1795" t="s">
        <v>198</v>
      </c>
      <c r="AR1795">
        <v>1.38</v>
      </c>
      <c r="AS1795" t="s">
        <v>198</v>
      </c>
      <c r="AT1795" t="s">
        <v>198</v>
      </c>
      <c r="AU1795" t="s">
        <v>198</v>
      </c>
      <c r="AV1795" t="s">
        <v>1239</v>
      </c>
      <c r="AW1795" t="s">
        <v>1254</v>
      </c>
      <c r="AX1795" t="s">
        <v>222</v>
      </c>
      <c r="BL1795" t="str">
        <f t="shared" si="361"/>
        <v/>
      </c>
      <c r="BM1795" t="str">
        <f t="shared" si="362"/>
        <v/>
      </c>
      <c r="BN1795" t="str">
        <f t="shared" si="363"/>
        <v/>
      </c>
      <c r="BO1795" t="s">
        <v>198</v>
      </c>
      <c r="BP1795" t="s">
        <v>198</v>
      </c>
      <c r="BQ1795" t="s">
        <v>198</v>
      </c>
    </row>
    <row r="1796" spans="1:69" hidden="1" x14ac:dyDescent="0.25">
      <c r="A1796"/>
      <c r="B1796" t="s">
        <v>4955</v>
      </c>
      <c r="C1796" t="s">
        <v>4956</v>
      </c>
      <c r="D1796" t="s">
        <v>198</v>
      </c>
      <c r="E1796" t="s">
        <v>198</v>
      </c>
      <c r="F1796" t="s">
        <v>198</v>
      </c>
      <c r="G1796" t="s">
        <v>546</v>
      </c>
      <c r="H1796">
        <v>161.44</v>
      </c>
      <c r="I1796">
        <v>10.050000000000001</v>
      </c>
      <c r="J1796">
        <v>1519</v>
      </c>
      <c r="K1796">
        <v>0.52666227781435104</v>
      </c>
      <c r="L1796">
        <v>1</v>
      </c>
      <c r="M1796">
        <v>1</v>
      </c>
      <c r="N1796">
        <v>1</v>
      </c>
      <c r="O1796">
        <v>0</v>
      </c>
      <c r="P1796">
        <v>1</v>
      </c>
      <c r="Q1796" t="s">
        <v>198</v>
      </c>
      <c r="R1796">
        <v>2.7E-2</v>
      </c>
      <c r="S1796">
        <v>2.20607614517212</v>
      </c>
      <c r="T1796" s="8" t="str">
        <f t="shared" ref="T1796:T1830" si="364">IFERROR(AVERAGE(AB1796:AG1796),"")</f>
        <v/>
      </c>
      <c r="U1796" s="8" t="str">
        <f t="shared" ref="U1796:U1830" si="365">IFERROR(_xlfn.STDEV.P(AB1796:AG1796),"")</f>
        <v/>
      </c>
      <c r="V1796" s="7" t="str">
        <f t="shared" ref="V1796:V1830" si="366">IFERROR(_xlfn.T.TEST(AB1796:AG1796,BE$2:BJ$2,2,2),"")</f>
        <v/>
      </c>
      <c r="W1796" t="str">
        <f t="shared" ref="W1796:W1830" si="367">IFERROR(IF(AND(T1796^2^0.5&gt;0.5,U1796&lt;T1796^2^0.5,V1796&lt;0.05,AA1796&gt;4),"REGULATED","n.s."),"n.q.")</f>
        <v>n.q.</v>
      </c>
      <c r="X1796" t="str">
        <f t="shared" ref="X1796:X1830" si="368">IFERROR(IF(AND(T1796^2^0.5&gt;0.75,U1796&lt;T1796^2^0.5,V1796&lt;0.05,AA1796&gt;4),"REGULATED","n.s."),"n.q.")</f>
        <v>n.q.</v>
      </c>
      <c r="Y1796" t="str">
        <f t="shared" ref="Y1796:Y1830" si="369">IFERROR(IF(AND(T1796^2^0.5&gt;0.5,U1796&lt;T1796^2^0.5,V1796&lt;0.01,AA1796&gt;4),"REGULATED","n.s."),"n.q.")</f>
        <v>n.q.</v>
      </c>
      <c r="Z1796" t="str">
        <f t="shared" ref="Z1796:Z1830" si="370">IFERROR(IF(AND(T1796^2^0.5&gt;0.75,U1796&lt;T1796^2^0.5,V1796&lt;0.05,AA1796&gt;4),"REGULATED","n.s."),"n.q.")</f>
        <v>n.q.</v>
      </c>
      <c r="AA1796">
        <f t="shared" ref="AA1796:AA1830" si="371">COUNT(AB1796:AG1796)</f>
        <v>0</v>
      </c>
      <c r="AB1796" t="s">
        <v>198</v>
      </c>
      <c r="AC1796" t="s">
        <v>198</v>
      </c>
      <c r="AD1796" t="s">
        <v>198</v>
      </c>
      <c r="AE1796" t="s">
        <v>198</v>
      </c>
      <c r="AF1796" t="s">
        <v>198</v>
      </c>
      <c r="AG1796" t="s">
        <v>198</v>
      </c>
      <c r="AH1796">
        <f t="shared" ref="AH1796:AH1830" si="372">COUNT(AI1796:AN1796)</f>
        <v>0</v>
      </c>
      <c r="AI1796" t="s">
        <v>198</v>
      </c>
      <c r="AJ1796" t="s">
        <v>198</v>
      </c>
      <c r="AK1796" t="s">
        <v>198</v>
      </c>
      <c r="AL1796" t="s">
        <v>198</v>
      </c>
      <c r="AM1796" t="s">
        <v>198</v>
      </c>
      <c r="AN1796" t="s">
        <v>198</v>
      </c>
      <c r="AO1796">
        <f t="shared" ref="AO1796:AO1830" si="373">COUNT(AP1796:AU1796)</f>
        <v>0</v>
      </c>
      <c r="AP1796" t="s">
        <v>198</v>
      </c>
      <c r="AQ1796" t="s">
        <v>198</v>
      </c>
      <c r="AR1796" t="s">
        <v>198</v>
      </c>
      <c r="AS1796" t="s">
        <v>198</v>
      </c>
      <c r="AT1796" t="s">
        <v>198</v>
      </c>
      <c r="AU1796" t="s">
        <v>198</v>
      </c>
      <c r="AV1796" t="s">
        <v>1239</v>
      </c>
      <c r="AW1796" t="s">
        <v>198</v>
      </c>
      <c r="AX1796" t="s">
        <v>545</v>
      </c>
      <c r="BL1796" t="str">
        <f t="shared" ref="BL1796:BL1829" si="374">IFERROR(BO1796*-1,"")</f>
        <v/>
      </c>
      <c r="BM1796" t="str">
        <f t="shared" ref="BM1796:BM1829" si="375">IFERROR(BP1796*-1,"")</f>
        <v/>
      </c>
      <c r="BN1796" t="str">
        <f t="shared" ref="BN1796:BN1829" si="376">IFERROR(BQ1796*-1,"")</f>
        <v/>
      </c>
      <c r="BO1796" t="s">
        <v>198</v>
      </c>
      <c r="BP1796" t="s">
        <v>198</v>
      </c>
      <c r="BQ1796" t="s">
        <v>198</v>
      </c>
    </row>
    <row r="1797" spans="1:69" hidden="1" x14ac:dyDescent="0.25">
      <c r="A1797"/>
      <c r="B1797" t="s">
        <v>4957</v>
      </c>
      <c r="C1797" t="s">
        <v>4958</v>
      </c>
      <c r="D1797" t="s">
        <v>198</v>
      </c>
      <c r="E1797" t="s">
        <v>198</v>
      </c>
      <c r="F1797" t="s">
        <v>198</v>
      </c>
      <c r="G1797" t="s">
        <v>198</v>
      </c>
      <c r="H1797">
        <v>49.030999999999999</v>
      </c>
      <c r="I1797">
        <v>11</v>
      </c>
      <c r="J1797">
        <v>443</v>
      </c>
      <c r="K1797">
        <v>2.0316027088036099</v>
      </c>
      <c r="L1797">
        <v>1</v>
      </c>
      <c r="M1797">
        <v>1</v>
      </c>
      <c r="N1797">
        <v>1</v>
      </c>
      <c r="O1797">
        <v>0</v>
      </c>
      <c r="P1797">
        <v>1</v>
      </c>
      <c r="Q1797" t="s">
        <v>198</v>
      </c>
      <c r="R1797">
        <v>0.105</v>
      </c>
      <c r="S1797">
        <v>2.02922487258911</v>
      </c>
      <c r="T1797" s="8">
        <f t="shared" si="364"/>
        <v>-1.1532193114114873</v>
      </c>
      <c r="U1797" s="8">
        <f t="shared" si="365"/>
        <v>0</v>
      </c>
      <c r="V1797" s="7" t="str">
        <f t="shared" si="366"/>
        <v/>
      </c>
      <c r="W1797" t="str">
        <f t="shared" si="367"/>
        <v>n.s.</v>
      </c>
      <c r="X1797" t="str">
        <f t="shared" si="368"/>
        <v>n.s.</v>
      </c>
      <c r="Y1797" t="str">
        <f t="shared" si="369"/>
        <v>n.s.</v>
      </c>
      <c r="Z1797" t="str">
        <f t="shared" si="370"/>
        <v>n.s.</v>
      </c>
      <c r="AA1797">
        <f t="shared" si="371"/>
        <v>1</v>
      </c>
      <c r="AB1797" t="s">
        <v>198</v>
      </c>
      <c r="AC1797" t="s">
        <v>198</v>
      </c>
      <c r="AD1797">
        <v>-1.1532193114114873</v>
      </c>
      <c r="AE1797" t="s">
        <v>198</v>
      </c>
      <c r="AF1797" t="s">
        <v>198</v>
      </c>
      <c r="AG1797" t="s">
        <v>198</v>
      </c>
      <c r="AH1797">
        <f t="shared" si="372"/>
        <v>1</v>
      </c>
      <c r="AI1797" t="s">
        <v>198</v>
      </c>
      <c r="AJ1797" t="s">
        <v>198</v>
      </c>
      <c r="AK1797">
        <v>-1.2688167584278001</v>
      </c>
      <c r="AL1797" t="s">
        <v>198</v>
      </c>
      <c r="AM1797" t="s">
        <v>198</v>
      </c>
      <c r="AN1797" t="s">
        <v>198</v>
      </c>
      <c r="AO1797">
        <f t="shared" si="373"/>
        <v>1</v>
      </c>
      <c r="AP1797" t="s">
        <v>198</v>
      </c>
      <c r="AQ1797" t="s">
        <v>198</v>
      </c>
      <c r="AR1797">
        <v>0.41499999999999998</v>
      </c>
      <c r="AS1797" t="s">
        <v>198</v>
      </c>
      <c r="AT1797" t="s">
        <v>198</v>
      </c>
      <c r="AU1797" t="s">
        <v>198</v>
      </c>
      <c r="AV1797" t="s">
        <v>198</v>
      </c>
      <c r="AW1797" t="s">
        <v>198</v>
      </c>
      <c r="AX1797" t="s">
        <v>198</v>
      </c>
      <c r="BL1797" t="str">
        <f t="shared" si="374"/>
        <v/>
      </c>
      <c r="BM1797" t="str">
        <f t="shared" si="375"/>
        <v/>
      </c>
      <c r="BN1797" t="str">
        <f t="shared" si="376"/>
        <v/>
      </c>
      <c r="BO1797" t="s">
        <v>198</v>
      </c>
      <c r="BP1797" t="s">
        <v>198</v>
      </c>
      <c r="BQ1797" t="s">
        <v>198</v>
      </c>
    </row>
    <row r="1798" spans="1:69" hidden="1" x14ac:dyDescent="0.25">
      <c r="A1798"/>
      <c r="B1798" t="s">
        <v>4959</v>
      </c>
      <c r="C1798" t="s">
        <v>4960</v>
      </c>
      <c r="D1798" t="s">
        <v>198</v>
      </c>
      <c r="E1798" t="s">
        <v>198</v>
      </c>
      <c r="F1798" t="s">
        <v>198</v>
      </c>
      <c r="G1798" t="s">
        <v>4961</v>
      </c>
      <c r="H1798">
        <v>54.081000000000003</v>
      </c>
      <c r="I1798">
        <v>6.95</v>
      </c>
      <c r="J1798">
        <v>501</v>
      </c>
      <c r="K1798">
        <v>4.5908183632734501</v>
      </c>
      <c r="L1798">
        <v>1</v>
      </c>
      <c r="M1798">
        <v>1</v>
      </c>
      <c r="N1798">
        <v>1</v>
      </c>
      <c r="O1798">
        <v>0</v>
      </c>
      <c r="P1798">
        <v>1</v>
      </c>
      <c r="Q1798" t="s">
        <v>198</v>
      </c>
      <c r="R1798">
        <v>0.10100000000000001</v>
      </c>
      <c r="S1798">
        <v>2.1980330944061302</v>
      </c>
      <c r="T1798" s="8">
        <f t="shared" si="364"/>
        <v>-6.5282587427584113</v>
      </c>
      <c r="U1798" s="8">
        <f t="shared" si="365"/>
        <v>0</v>
      </c>
      <c r="V1798" s="7" t="str">
        <f t="shared" si="366"/>
        <v/>
      </c>
      <c r="W1798" t="str">
        <f t="shared" si="367"/>
        <v>n.s.</v>
      </c>
      <c r="X1798" t="str">
        <f t="shared" si="368"/>
        <v>n.s.</v>
      </c>
      <c r="Y1798" t="str">
        <f t="shared" si="369"/>
        <v>n.s.</v>
      </c>
      <c r="Z1798" t="str">
        <f t="shared" si="370"/>
        <v>n.s.</v>
      </c>
      <c r="AA1798">
        <f t="shared" si="371"/>
        <v>1</v>
      </c>
      <c r="AB1798" t="s">
        <v>198</v>
      </c>
      <c r="AC1798" t="s">
        <v>198</v>
      </c>
      <c r="AD1798">
        <v>-6.5282587427584113</v>
      </c>
      <c r="AE1798" t="s">
        <v>198</v>
      </c>
      <c r="AF1798" t="s">
        <v>198</v>
      </c>
      <c r="AG1798" t="s">
        <v>198</v>
      </c>
      <c r="AH1798">
        <f t="shared" si="372"/>
        <v>1</v>
      </c>
      <c r="AI1798" t="s">
        <v>198</v>
      </c>
      <c r="AJ1798" t="s">
        <v>198</v>
      </c>
      <c r="AK1798">
        <v>-6.6438561897747244</v>
      </c>
      <c r="AL1798" t="s">
        <v>198</v>
      </c>
      <c r="AM1798" t="s">
        <v>198</v>
      </c>
      <c r="AN1798" t="s">
        <v>198</v>
      </c>
      <c r="AO1798">
        <f t="shared" si="373"/>
        <v>1</v>
      </c>
      <c r="AP1798" t="s">
        <v>198</v>
      </c>
      <c r="AQ1798" t="s">
        <v>198</v>
      </c>
      <c r="AR1798">
        <v>0.01</v>
      </c>
      <c r="AS1798" t="s">
        <v>198</v>
      </c>
      <c r="AT1798" t="s">
        <v>198</v>
      </c>
      <c r="AU1798" t="s">
        <v>198</v>
      </c>
      <c r="AV1798" t="s">
        <v>199</v>
      </c>
      <c r="AW1798" t="s">
        <v>200</v>
      </c>
      <c r="AX1798" t="s">
        <v>241</v>
      </c>
      <c r="BL1798" t="str">
        <f t="shared" si="374"/>
        <v/>
      </c>
      <c r="BM1798" t="str">
        <f t="shared" si="375"/>
        <v/>
      </c>
      <c r="BN1798" t="str">
        <f t="shared" si="376"/>
        <v/>
      </c>
      <c r="BO1798" t="s">
        <v>198</v>
      </c>
      <c r="BP1798" t="s">
        <v>198</v>
      </c>
      <c r="BQ1798" t="s">
        <v>198</v>
      </c>
    </row>
    <row r="1799" spans="1:69" hidden="1" x14ac:dyDescent="0.25">
      <c r="A1799"/>
      <c r="B1799" t="s">
        <v>4962</v>
      </c>
      <c r="C1799" t="s">
        <v>4963</v>
      </c>
      <c r="D1799" t="s">
        <v>198</v>
      </c>
      <c r="E1799" t="s">
        <v>198</v>
      </c>
      <c r="F1799" t="s">
        <v>198</v>
      </c>
      <c r="G1799" t="s">
        <v>3541</v>
      </c>
      <c r="H1799">
        <v>33.241</v>
      </c>
      <c r="I1799">
        <v>7.39</v>
      </c>
      <c r="J1799">
        <v>308</v>
      </c>
      <c r="K1799">
        <v>2.9220779220779201</v>
      </c>
      <c r="L1799">
        <v>3</v>
      </c>
      <c r="M1799">
        <v>1</v>
      </c>
      <c r="N1799">
        <v>1</v>
      </c>
      <c r="O1799">
        <v>0</v>
      </c>
      <c r="P1799">
        <v>1</v>
      </c>
      <c r="Q1799" t="s">
        <v>198</v>
      </c>
      <c r="R1799">
        <v>0.155</v>
      </c>
      <c r="S1799">
        <v>5.5475418567657497</v>
      </c>
      <c r="T1799" s="8">
        <f t="shared" si="364"/>
        <v>-0.6512394846628794</v>
      </c>
      <c r="U1799" s="8">
        <f t="shared" si="365"/>
        <v>0.2907803086676225</v>
      </c>
      <c r="V1799" s="7">
        <f t="shared" si="366"/>
        <v>1.8817577027409453E-3</v>
      </c>
      <c r="W1799" t="str">
        <f t="shared" si="367"/>
        <v>n.s.</v>
      </c>
      <c r="X1799" t="str">
        <f t="shared" si="368"/>
        <v>n.s.</v>
      </c>
      <c r="Y1799" t="str">
        <f t="shared" si="369"/>
        <v>n.s.</v>
      </c>
      <c r="Z1799" t="str">
        <f t="shared" si="370"/>
        <v>n.s.</v>
      </c>
      <c r="AA1799">
        <f t="shared" si="371"/>
        <v>3</v>
      </c>
      <c r="AB1799">
        <v>-0.2638865589399183</v>
      </c>
      <c r="AC1799">
        <v>-0.7253414307423407</v>
      </c>
      <c r="AD1799">
        <v>-0.96449046430637919</v>
      </c>
      <c r="AE1799" t="s">
        <v>198</v>
      </c>
      <c r="AF1799" t="s">
        <v>198</v>
      </c>
      <c r="AG1799" t="s">
        <v>198</v>
      </c>
      <c r="AH1799">
        <f t="shared" si="372"/>
        <v>3</v>
      </c>
      <c r="AI1799">
        <v>-0.50430483737593124</v>
      </c>
      <c r="AJ1799">
        <v>-1.0409717810563062</v>
      </c>
      <c r="AK1799">
        <v>-1.080087911322692</v>
      </c>
      <c r="AL1799" t="s">
        <v>198</v>
      </c>
      <c r="AM1799" t="s">
        <v>198</v>
      </c>
      <c r="AN1799" t="s">
        <v>198</v>
      </c>
      <c r="AO1799">
        <f t="shared" si="373"/>
        <v>3</v>
      </c>
      <c r="AP1799">
        <v>0.70499999999999996</v>
      </c>
      <c r="AQ1799">
        <v>0.48599999999999999</v>
      </c>
      <c r="AR1799">
        <v>0.47299999999999998</v>
      </c>
      <c r="AS1799" t="s">
        <v>198</v>
      </c>
      <c r="AT1799" t="s">
        <v>198</v>
      </c>
      <c r="AU1799" t="s">
        <v>198</v>
      </c>
      <c r="AV1799" t="s">
        <v>198</v>
      </c>
      <c r="AW1799" t="s">
        <v>1254</v>
      </c>
      <c r="AX1799" t="s">
        <v>209</v>
      </c>
      <c r="BL1799" t="str">
        <f t="shared" si="374"/>
        <v/>
      </c>
      <c r="BM1799" t="str">
        <f t="shared" si="375"/>
        <v/>
      </c>
      <c r="BN1799" t="str">
        <f t="shared" si="376"/>
        <v/>
      </c>
      <c r="BO1799" t="s">
        <v>198</v>
      </c>
      <c r="BP1799" t="s">
        <v>198</v>
      </c>
      <c r="BQ1799" t="s">
        <v>198</v>
      </c>
    </row>
    <row r="1800" spans="1:69" hidden="1" x14ac:dyDescent="0.25">
      <c r="A1800"/>
      <c r="B1800" t="s">
        <v>4964</v>
      </c>
      <c r="C1800" t="s">
        <v>4965</v>
      </c>
      <c r="D1800" t="s">
        <v>198</v>
      </c>
      <c r="E1800" t="s">
        <v>198</v>
      </c>
      <c r="F1800" t="s">
        <v>198</v>
      </c>
      <c r="G1800" t="s">
        <v>198</v>
      </c>
      <c r="H1800">
        <v>148.58699999999999</v>
      </c>
      <c r="I1800">
        <v>5.03</v>
      </c>
      <c r="J1800">
        <v>1355</v>
      </c>
      <c r="K1800">
        <v>1.9188191881918799</v>
      </c>
      <c r="L1800">
        <v>5</v>
      </c>
      <c r="M1800">
        <v>1</v>
      </c>
      <c r="N1800">
        <v>1</v>
      </c>
      <c r="O1800">
        <v>0</v>
      </c>
      <c r="P1800">
        <v>1</v>
      </c>
      <c r="Q1800" t="s">
        <v>4966</v>
      </c>
      <c r="R1800">
        <v>2.9000000000000001E-2</v>
      </c>
      <c r="S1800">
        <v>13.8093092441559</v>
      </c>
      <c r="T1800" s="8" t="str">
        <f t="shared" si="364"/>
        <v/>
      </c>
      <c r="U1800" s="8" t="str">
        <f t="shared" si="365"/>
        <v/>
      </c>
      <c r="V1800" s="7" t="str">
        <f t="shared" si="366"/>
        <v/>
      </c>
      <c r="W1800" t="str">
        <f t="shared" si="367"/>
        <v>n.q.</v>
      </c>
      <c r="X1800" t="str">
        <f t="shared" si="368"/>
        <v>n.q.</v>
      </c>
      <c r="Y1800" t="str">
        <f t="shared" si="369"/>
        <v>n.q.</v>
      </c>
      <c r="Z1800" t="str">
        <f t="shared" si="370"/>
        <v>n.q.</v>
      </c>
      <c r="AA1800">
        <f t="shared" si="371"/>
        <v>0</v>
      </c>
      <c r="AB1800" t="s">
        <v>198</v>
      </c>
      <c r="AC1800" t="s">
        <v>198</v>
      </c>
      <c r="AD1800" t="s">
        <v>198</v>
      </c>
      <c r="AE1800" t="s">
        <v>198</v>
      </c>
      <c r="AF1800" t="s">
        <v>198</v>
      </c>
      <c r="AG1800" t="s">
        <v>198</v>
      </c>
      <c r="AH1800">
        <f t="shared" si="372"/>
        <v>0</v>
      </c>
      <c r="AI1800" t="s">
        <v>198</v>
      </c>
      <c r="AJ1800" t="s">
        <v>198</v>
      </c>
      <c r="AK1800" t="s">
        <v>198</v>
      </c>
      <c r="AL1800" t="s">
        <v>198</v>
      </c>
      <c r="AM1800" t="s">
        <v>198</v>
      </c>
      <c r="AN1800" t="s">
        <v>198</v>
      </c>
      <c r="AO1800">
        <f t="shared" si="373"/>
        <v>0</v>
      </c>
      <c r="AP1800" t="s">
        <v>198</v>
      </c>
      <c r="AQ1800" t="s">
        <v>198</v>
      </c>
      <c r="AR1800" t="s">
        <v>198</v>
      </c>
      <c r="AS1800" t="s">
        <v>198</v>
      </c>
      <c r="AT1800" t="s">
        <v>198</v>
      </c>
      <c r="AU1800" t="s">
        <v>198</v>
      </c>
      <c r="AV1800" t="s">
        <v>198</v>
      </c>
      <c r="AW1800" t="s">
        <v>198</v>
      </c>
      <c r="AX1800" t="s">
        <v>198</v>
      </c>
      <c r="BL1800" t="str">
        <f t="shared" si="374"/>
        <v/>
      </c>
      <c r="BM1800" t="str">
        <f t="shared" si="375"/>
        <v/>
      </c>
      <c r="BN1800" t="str">
        <f t="shared" si="376"/>
        <v/>
      </c>
      <c r="BO1800" t="s">
        <v>198</v>
      </c>
      <c r="BP1800" t="s">
        <v>198</v>
      </c>
      <c r="BQ1800" t="s">
        <v>198</v>
      </c>
    </row>
    <row r="1801" spans="1:69" hidden="1" x14ac:dyDescent="0.25">
      <c r="A1801"/>
      <c r="B1801" t="s">
        <v>4967</v>
      </c>
      <c r="C1801" t="s">
        <v>4968</v>
      </c>
      <c r="D1801" t="s">
        <v>198</v>
      </c>
      <c r="E1801" t="s">
        <v>198</v>
      </c>
      <c r="F1801" t="s">
        <v>198</v>
      </c>
      <c r="G1801" t="s">
        <v>198</v>
      </c>
      <c r="H1801">
        <v>110.437</v>
      </c>
      <c r="I1801">
        <v>7.05</v>
      </c>
      <c r="J1801">
        <v>1057</v>
      </c>
      <c r="K1801">
        <v>1.41911069063387</v>
      </c>
      <c r="L1801">
        <v>1</v>
      </c>
      <c r="M1801">
        <v>1</v>
      </c>
      <c r="N1801">
        <v>1</v>
      </c>
      <c r="O1801">
        <v>0</v>
      </c>
      <c r="P1801">
        <v>1</v>
      </c>
      <c r="Q1801" t="s">
        <v>198</v>
      </c>
      <c r="R1801">
        <v>4.3999999999999997E-2</v>
      </c>
      <c r="S1801">
        <v>2.3810274600982702</v>
      </c>
      <c r="T1801" s="8">
        <f t="shared" si="364"/>
        <v>-6.4459907984209872</v>
      </c>
      <c r="U1801" s="8">
        <f t="shared" si="365"/>
        <v>0</v>
      </c>
      <c r="V1801" s="7" t="str">
        <f t="shared" si="366"/>
        <v/>
      </c>
      <c r="W1801" t="str">
        <f t="shared" si="367"/>
        <v>n.s.</v>
      </c>
      <c r="X1801" t="str">
        <f t="shared" si="368"/>
        <v>n.s.</v>
      </c>
      <c r="Y1801" t="str">
        <f t="shared" si="369"/>
        <v>n.s.</v>
      </c>
      <c r="Z1801" t="str">
        <f t="shared" si="370"/>
        <v>n.s.</v>
      </c>
      <c r="AA1801">
        <f t="shared" si="371"/>
        <v>1</v>
      </c>
      <c r="AB1801" t="s">
        <v>198</v>
      </c>
      <c r="AC1801" t="s">
        <v>198</v>
      </c>
      <c r="AD1801" t="s">
        <v>198</v>
      </c>
      <c r="AE1801" t="s">
        <v>198</v>
      </c>
      <c r="AF1801">
        <v>-6.4459907984209872</v>
      </c>
      <c r="AG1801" t="s">
        <v>198</v>
      </c>
      <c r="AH1801">
        <f t="shared" si="372"/>
        <v>1</v>
      </c>
      <c r="AI1801" t="s">
        <v>198</v>
      </c>
      <c r="AJ1801" t="s">
        <v>198</v>
      </c>
      <c r="AK1801" t="s">
        <v>198</v>
      </c>
      <c r="AL1801" t="s">
        <v>198</v>
      </c>
      <c r="AM1801">
        <v>-6.6438561897747253</v>
      </c>
      <c r="AN1801" t="s">
        <v>198</v>
      </c>
      <c r="AO1801">
        <f t="shared" si="373"/>
        <v>1</v>
      </c>
      <c r="AP1801" t="s">
        <v>198</v>
      </c>
      <c r="AQ1801" t="s">
        <v>198</v>
      </c>
      <c r="AR1801" t="s">
        <v>198</v>
      </c>
      <c r="AS1801" t="s">
        <v>198</v>
      </c>
      <c r="AT1801">
        <v>100</v>
      </c>
      <c r="AU1801" t="s">
        <v>198</v>
      </c>
      <c r="AV1801" t="s">
        <v>198</v>
      </c>
      <c r="AW1801" t="s">
        <v>198</v>
      </c>
      <c r="AX1801" t="s">
        <v>198</v>
      </c>
      <c r="BL1801" t="str">
        <f t="shared" si="374"/>
        <v/>
      </c>
      <c r="BM1801">
        <f t="shared" si="375"/>
        <v>-6.6438561897747253</v>
      </c>
      <c r="BN1801" t="str">
        <f t="shared" si="376"/>
        <v/>
      </c>
      <c r="BO1801" t="s">
        <v>198</v>
      </c>
      <c r="BP1801">
        <v>6.6438561897747253</v>
      </c>
      <c r="BQ1801" t="s">
        <v>198</v>
      </c>
    </row>
    <row r="1802" spans="1:69" hidden="1" x14ac:dyDescent="0.25">
      <c r="A1802"/>
      <c r="B1802" t="s">
        <v>4969</v>
      </c>
      <c r="C1802" t="s">
        <v>4970</v>
      </c>
      <c r="D1802" t="s">
        <v>198</v>
      </c>
      <c r="E1802" t="s">
        <v>198</v>
      </c>
      <c r="F1802" t="s">
        <v>198</v>
      </c>
      <c r="G1802" t="s">
        <v>759</v>
      </c>
      <c r="H1802">
        <v>123.215</v>
      </c>
      <c r="I1802">
        <v>7.14</v>
      </c>
      <c r="J1802">
        <v>1156</v>
      </c>
      <c r="K1802">
        <v>1.29757785467128</v>
      </c>
      <c r="L1802">
        <v>1</v>
      </c>
      <c r="M1802">
        <v>1</v>
      </c>
      <c r="N1802">
        <v>1</v>
      </c>
      <c r="O1802">
        <v>0</v>
      </c>
      <c r="P1802">
        <v>1</v>
      </c>
      <c r="Q1802" t="s">
        <v>198</v>
      </c>
      <c r="R1802">
        <v>0.04</v>
      </c>
      <c r="S1802">
        <v>2.2289950847625701</v>
      </c>
      <c r="T1802" s="8" t="str">
        <f t="shared" si="364"/>
        <v/>
      </c>
      <c r="U1802" s="8" t="str">
        <f t="shared" si="365"/>
        <v/>
      </c>
      <c r="V1802" s="7" t="str">
        <f t="shared" si="366"/>
        <v/>
      </c>
      <c r="W1802" t="str">
        <f t="shared" si="367"/>
        <v>n.q.</v>
      </c>
      <c r="X1802" t="str">
        <f t="shared" si="368"/>
        <v>n.q.</v>
      </c>
      <c r="Y1802" t="str">
        <f t="shared" si="369"/>
        <v>n.q.</v>
      </c>
      <c r="Z1802" t="str">
        <f t="shared" si="370"/>
        <v>n.q.</v>
      </c>
      <c r="AA1802">
        <f t="shared" si="371"/>
        <v>0</v>
      </c>
      <c r="AB1802" t="s">
        <v>198</v>
      </c>
      <c r="AC1802" t="s">
        <v>198</v>
      </c>
      <c r="AD1802" t="s">
        <v>198</v>
      </c>
      <c r="AE1802" t="s">
        <v>198</v>
      </c>
      <c r="AF1802" t="s">
        <v>198</v>
      </c>
      <c r="AG1802" t="s">
        <v>198</v>
      </c>
      <c r="AH1802">
        <f t="shared" si="372"/>
        <v>0</v>
      </c>
      <c r="AI1802" t="s">
        <v>198</v>
      </c>
      <c r="AJ1802" t="s">
        <v>198</v>
      </c>
      <c r="AK1802" t="s">
        <v>198</v>
      </c>
      <c r="AL1802" t="s">
        <v>198</v>
      </c>
      <c r="AM1802" t="s">
        <v>198</v>
      </c>
      <c r="AN1802" t="s">
        <v>198</v>
      </c>
      <c r="AO1802">
        <f t="shared" si="373"/>
        <v>0</v>
      </c>
      <c r="AP1802" t="s">
        <v>198</v>
      </c>
      <c r="AQ1802" t="s">
        <v>198</v>
      </c>
      <c r="AR1802" t="s">
        <v>198</v>
      </c>
      <c r="AS1802" t="s">
        <v>198</v>
      </c>
      <c r="AT1802" t="s">
        <v>198</v>
      </c>
      <c r="AU1802" t="s">
        <v>198</v>
      </c>
      <c r="AV1802" t="s">
        <v>199</v>
      </c>
      <c r="AW1802" t="s">
        <v>198</v>
      </c>
      <c r="AX1802" t="s">
        <v>209</v>
      </c>
      <c r="BL1802" t="str">
        <f t="shared" si="374"/>
        <v/>
      </c>
      <c r="BM1802" t="str">
        <f t="shared" si="375"/>
        <v/>
      </c>
      <c r="BN1802" t="str">
        <f t="shared" si="376"/>
        <v/>
      </c>
      <c r="BO1802" t="s">
        <v>198</v>
      </c>
      <c r="BP1802" t="s">
        <v>198</v>
      </c>
      <c r="BQ1802" t="s">
        <v>198</v>
      </c>
    </row>
    <row r="1803" spans="1:69" hidden="1" x14ac:dyDescent="0.25">
      <c r="A1803"/>
      <c r="B1803" t="s">
        <v>4971</v>
      </c>
      <c r="C1803" t="s">
        <v>4972</v>
      </c>
      <c r="D1803" t="s">
        <v>198</v>
      </c>
      <c r="E1803" t="s">
        <v>198</v>
      </c>
      <c r="F1803" t="s">
        <v>198</v>
      </c>
      <c r="G1803" t="s">
        <v>198</v>
      </c>
      <c r="H1803">
        <v>90.373999999999995</v>
      </c>
      <c r="I1803">
        <v>6.23</v>
      </c>
      <c r="J1803">
        <v>808</v>
      </c>
      <c r="K1803">
        <v>1.11386138613861</v>
      </c>
      <c r="L1803">
        <v>4</v>
      </c>
      <c r="M1803">
        <v>1</v>
      </c>
      <c r="N1803">
        <v>1</v>
      </c>
      <c r="O1803">
        <v>0</v>
      </c>
      <c r="P1803">
        <v>1</v>
      </c>
      <c r="Q1803" t="s">
        <v>198</v>
      </c>
      <c r="R1803">
        <v>0.04</v>
      </c>
      <c r="S1803">
        <v>7.6354769468307504</v>
      </c>
      <c r="T1803" s="8">
        <f t="shared" si="364"/>
        <v>0.85193144848976976</v>
      </c>
      <c r="U1803" s="8">
        <f t="shared" si="365"/>
        <v>0.45155449982553908</v>
      </c>
      <c r="V1803" s="7">
        <f t="shared" si="366"/>
        <v>3.2827272157862665E-3</v>
      </c>
      <c r="W1803" t="str">
        <f t="shared" si="367"/>
        <v>n.s.</v>
      </c>
      <c r="X1803" t="str">
        <f t="shared" si="368"/>
        <v>n.s.</v>
      </c>
      <c r="Y1803" t="str">
        <f t="shared" si="369"/>
        <v>n.s.</v>
      </c>
      <c r="Z1803" t="str">
        <f t="shared" si="370"/>
        <v>n.s.</v>
      </c>
      <c r="AA1803">
        <f t="shared" si="371"/>
        <v>4</v>
      </c>
      <c r="AB1803">
        <v>0.92029242618263607</v>
      </c>
      <c r="AC1803">
        <v>0.83265402237854613</v>
      </c>
      <c r="AD1803" t="s">
        <v>198</v>
      </c>
      <c r="AE1803">
        <v>1.4635329055106474</v>
      </c>
      <c r="AF1803" t="s">
        <v>198</v>
      </c>
      <c r="AG1803">
        <v>0.19124643988724999</v>
      </c>
      <c r="AH1803">
        <f t="shared" si="372"/>
        <v>4</v>
      </c>
      <c r="AI1803">
        <v>0.67987414774662314</v>
      </c>
      <c r="AJ1803">
        <v>0.51702367206458077</v>
      </c>
      <c r="AK1803" t="s">
        <v>198</v>
      </c>
      <c r="AL1803">
        <v>1.0619024389259069</v>
      </c>
      <c r="AM1803" t="s">
        <v>198</v>
      </c>
      <c r="AN1803">
        <v>0.14720210718122878</v>
      </c>
      <c r="AO1803">
        <f t="shared" si="373"/>
        <v>4</v>
      </c>
      <c r="AP1803">
        <v>1.6020000000000001</v>
      </c>
      <c r="AQ1803">
        <v>1.431</v>
      </c>
      <c r="AR1803" t="s">
        <v>198</v>
      </c>
      <c r="AS1803">
        <v>0.47899999999999998</v>
      </c>
      <c r="AT1803" t="s">
        <v>198</v>
      </c>
      <c r="AU1803">
        <v>0.90300000000000002</v>
      </c>
      <c r="AV1803" t="s">
        <v>198</v>
      </c>
      <c r="AW1803" t="s">
        <v>198</v>
      </c>
      <c r="AX1803" t="s">
        <v>198</v>
      </c>
      <c r="BL1803">
        <f t="shared" si="374"/>
        <v>1.0619024389259069</v>
      </c>
      <c r="BM1803" t="str">
        <f t="shared" si="375"/>
        <v/>
      </c>
      <c r="BN1803">
        <f t="shared" si="376"/>
        <v>0.14720210718122878</v>
      </c>
      <c r="BO1803">
        <v>-1.0619024389259069</v>
      </c>
      <c r="BP1803" t="s">
        <v>198</v>
      </c>
      <c r="BQ1803">
        <v>-0.14720210718122878</v>
      </c>
    </row>
    <row r="1804" spans="1:69" hidden="1" x14ac:dyDescent="0.25">
      <c r="A1804"/>
      <c r="B1804" t="s">
        <v>4973</v>
      </c>
      <c r="C1804" t="s">
        <v>4974</v>
      </c>
      <c r="D1804" t="s">
        <v>198</v>
      </c>
      <c r="E1804" t="s">
        <v>198</v>
      </c>
      <c r="F1804" t="s">
        <v>198</v>
      </c>
      <c r="G1804" t="s">
        <v>198</v>
      </c>
      <c r="H1804">
        <v>71.966999999999999</v>
      </c>
      <c r="I1804">
        <v>4.6900000000000004</v>
      </c>
      <c r="J1804">
        <v>645</v>
      </c>
      <c r="K1804">
        <v>1.3953488372092999</v>
      </c>
      <c r="L1804">
        <v>1</v>
      </c>
      <c r="M1804">
        <v>1</v>
      </c>
      <c r="N1804">
        <v>1</v>
      </c>
      <c r="O1804">
        <v>0</v>
      </c>
      <c r="P1804">
        <v>1</v>
      </c>
      <c r="Q1804" t="s">
        <v>198</v>
      </c>
      <c r="R1804">
        <v>0.08</v>
      </c>
      <c r="S1804">
        <v>1.6169357299804701</v>
      </c>
      <c r="T1804" s="8">
        <f t="shared" si="364"/>
        <v>1.7002328079647204</v>
      </c>
      <c r="U1804" s="8">
        <f t="shared" si="365"/>
        <v>0</v>
      </c>
      <c r="V1804" s="7" t="str">
        <f t="shared" si="366"/>
        <v/>
      </c>
      <c r="W1804" t="str">
        <f t="shared" si="367"/>
        <v>n.s.</v>
      </c>
      <c r="X1804" t="str">
        <f t="shared" si="368"/>
        <v>n.s.</v>
      </c>
      <c r="Y1804" t="str">
        <f t="shared" si="369"/>
        <v>n.s.</v>
      </c>
      <c r="Z1804" t="str">
        <f t="shared" si="370"/>
        <v>n.s.</v>
      </c>
      <c r="AA1804">
        <f t="shared" si="371"/>
        <v>1</v>
      </c>
      <c r="AB1804" t="s">
        <v>198</v>
      </c>
      <c r="AC1804">
        <v>1.7002328079647204</v>
      </c>
      <c r="AD1804" t="s">
        <v>198</v>
      </c>
      <c r="AE1804" t="s">
        <v>198</v>
      </c>
      <c r="AF1804" t="s">
        <v>198</v>
      </c>
      <c r="AG1804" t="s">
        <v>198</v>
      </c>
      <c r="AH1804">
        <f t="shared" si="372"/>
        <v>1</v>
      </c>
      <c r="AI1804" t="s">
        <v>198</v>
      </c>
      <c r="AJ1804">
        <v>1.384602457650755</v>
      </c>
      <c r="AK1804" t="s">
        <v>198</v>
      </c>
      <c r="AL1804" t="s">
        <v>198</v>
      </c>
      <c r="AM1804" t="s">
        <v>198</v>
      </c>
      <c r="AN1804" t="s">
        <v>198</v>
      </c>
      <c r="AO1804">
        <f t="shared" si="373"/>
        <v>1</v>
      </c>
      <c r="AP1804" t="s">
        <v>198</v>
      </c>
      <c r="AQ1804">
        <v>2.6110000000000002</v>
      </c>
      <c r="AR1804" t="s">
        <v>198</v>
      </c>
      <c r="AS1804" t="s">
        <v>198</v>
      </c>
      <c r="AT1804" t="s">
        <v>198</v>
      </c>
      <c r="AU1804" t="s">
        <v>198</v>
      </c>
      <c r="AV1804" t="s">
        <v>198</v>
      </c>
      <c r="AW1804" t="s">
        <v>198</v>
      </c>
      <c r="AX1804" t="s">
        <v>198</v>
      </c>
      <c r="BL1804" t="str">
        <f t="shared" si="374"/>
        <v/>
      </c>
      <c r="BM1804" t="str">
        <f t="shared" si="375"/>
        <v/>
      </c>
      <c r="BN1804" t="str">
        <f t="shared" si="376"/>
        <v/>
      </c>
      <c r="BO1804" t="s">
        <v>198</v>
      </c>
      <c r="BP1804" t="s">
        <v>198</v>
      </c>
      <c r="BQ1804" t="s">
        <v>198</v>
      </c>
    </row>
    <row r="1805" spans="1:69" hidden="1" x14ac:dyDescent="0.25">
      <c r="A1805"/>
      <c r="B1805" t="s">
        <v>4975</v>
      </c>
      <c r="C1805" t="s">
        <v>4976</v>
      </c>
      <c r="D1805" t="s">
        <v>198</v>
      </c>
      <c r="E1805" t="s">
        <v>198</v>
      </c>
      <c r="F1805" t="s">
        <v>198</v>
      </c>
      <c r="G1805" t="s">
        <v>198</v>
      </c>
      <c r="H1805">
        <v>37.421999999999997</v>
      </c>
      <c r="I1805">
        <v>6.21</v>
      </c>
      <c r="J1805">
        <v>350</v>
      </c>
      <c r="K1805">
        <v>6.5714285714285703</v>
      </c>
      <c r="L1805">
        <v>3</v>
      </c>
      <c r="M1805">
        <v>1</v>
      </c>
      <c r="N1805">
        <v>1</v>
      </c>
      <c r="O1805">
        <v>0</v>
      </c>
      <c r="P1805">
        <v>1</v>
      </c>
      <c r="Q1805" t="s">
        <v>198</v>
      </c>
      <c r="R1805">
        <v>0.11600000000000001</v>
      </c>
      <c r="S1805">
        <v>8.9196233749389595</v>
      </c>
      <c r="T1805" s="8" t="str">
        <f t="shared" si="364"/>
        <v/>
      </c>
      <c r="U1805" s="8" t="str">
        <f t="shared" si="365"/>
        <v/>
      </c>
      <c r="V1805" s="7" t="str">
        <f t="shared" si="366"/>
        <v/>
      </c>
      <c r="W1805" t="str">
        <f t="shared" si="367"/>
        <v>n.q.</v>
      </c>
      <c r="X1805" t="str">
        <f t="shared" si="368"/>
        <v>n.q.</v>
      </c>
      <c r="Y1805" t="str">
        <f t="shared" si="369"/>
        <v>n.q.</v>
      </c>
      <c r="Z1805" t="str">
        <f t="shared" si="370"/>
        <v>n.q.</v>
      </c>
      <c r="AA1805">
        <f t="shared" si="371"/>
        <v>0</v>
      </c>
      <c r="AB1805" t="s">
        <v>198</v>
      </c>
      <c r="AC1805" t="s">
        <v>198</v>
      </c>
      <c r="AD1805" t="s">
        <v>198</v>
      </c>
      <c r="AE1805" t="s">
        <v>198</v>
      </c>
      <c r="AF1805" t="s">
        <v>198</v>
      </c>
      <c r="AG1805" t="s">
        <v>198</v>
      </c>
      <c r="AH1805">
        <f t="shared" si="372"/>
        <v>0</v>
      </c>
      <c r="AI1805" t="s">
        <v>198</v>
      </c>
      <c r="AJ1805" t="s">
        <v>198</v>
      </c>
      <c r="AK1805" t="s">
        <v>198</v>
      </c>
      <c r="AL1805" t="s">
        <v>198</v>
      </c>
      <c r="AM1805" t="s">
        <v>198</v>
      </c>
      <c r="AN1805" t="s">
        <v>198</v>
      </c>
      <c r="AO1805">
        <f t="shared" si="373"/>
        <v>0</v>
      </c>
      <c r="AP1805" t="s">
        <v>198</v>
      </c>
      <c r="AQ1805" t="s">
        <v>198</v>
      </c>
      <c r="AR1805" t="s">
        <v>198</v>
      </c>
      <c r="AS1805" t="s">
        <v>198</v>
      </c>
      <c r="AT1805" t="s">
        <v>198</v>
      </c>
      <c r="AU1805" t="s">
        <v>198</v>
      </c>
      <c r="AV1805" t="s">
        <v>198</v>
      </c>
      <c r="AW1805" t="s">
        <v>198</v>
      </c>
      <c r="AX1805" t="s">
        <v>198</v>
      </c>
      <c r="BL1805" t="str">
        <f t="shared" si="374"/>
        <v/>
      </c>
      <c r="BM1805" t="str">
        <f t="shared" si="375"/>
        <v/>
      </c>
      <c r="BN1805" t="str">
        <f t="shared" si="376"/>
        <v/>
      </c>
      <c r="BO1805" t="s">
        <v>198</v>
      </c>
      <c r="BP1805" t="s">
        <v>198</v>
      </c>
      <c r="BQ1805" t="s">
        <v>198</v>
      </c>
    </row>
    <row r="1806" spans="1:69" x14ac:dyDescent="0.25">
      <c r="B1806" t="s">
        <v>4977</v>
      </c>
      <c r="C1806" t="s">
        <v>4978</v>
      </c>
      <c r="D1806" t="s">
        <v>198</v>
      </c>
      <c r="E1806" t="s">
        <v>198</v>
      </c>
      <c r="F1806" t="s">
        <v>198</v>
      </c>
      <c r="G1806" t="s">
        <v>4979</v>
      </c>
      <c r="H1806">
        <v>115.80500000000001</v>
      </c>
      <c r="I1806">
        <v>7.59</v>
      </c>
      <c r="J1806">
        <v>1010</v>
      </c>
      <c r="K1806">
        <v>0.79207920792079201</v>
      </c>
      <c r="L1806">
        <v>5</v>
      </c>
      <c r="M1806">
        <v>1</v>
      </c>
      <c r="N1806">
        <v>1</v>
      </c>
      <c r="O1806">
        <v>0</v>
      </c>
      <c r="P1806">
        <v>1</v>
      </c>
      <c r="Q1806" t="s">
        <v>198</v>
      </c>
      <c r="R1806">
        <v>4.9000000000000002E-2</v>
      </c>
      <c r="S1806">
        <v>12.2610657215118</v>
      </c>
      <c r="T1806" s="8">
        <f t="shared" si="364"/>
        <v>0.9137884182008662</v>
      </c>
      <c r="U1806" s="8">
        <f t="shared" si="365"/>
        <v>0.35438090591463528</v>
      </c>
      <c r="V1806" s="7">
        <f t="shared" si="366"/>
        <v>2.8944979633382549E-4</v>
      </c>
      <c r="W1806" t="str">
        <f t="shared" si="367"/>
        <v>REGULATED</v>
      </c>
      <c r="X1806" t="str">
        <f t="shared" si="368"/>
        <v>REGULATED</v>
      </c>
      <c r="Y1806" t="str">
        <f t="shared" si="369"/>
        <v>REGULATED</v>
      </c>
      <c r="Z1806" t="str">
        <f t="shared" si="370"/>
        <v>REGULATED</v>
      </c>
      <c r="AA1806">
        <f t="shared" si="371"/>
        <v>5</v>
      </c>
      <c r="AB1806" t="s">
        <v>198</v>
      </c>
      <c r="AC1806">
        <v>0.89287788590711625</v>
      </c>
      <c r="AD1806">
        <v>0.57712600648918988</v>
      </c>
      <c r="AE1806">
        <v>1.5893376217114694</v>
      </c>
      <c r="AF1806">
        <v>0.81492152178474742</v>
      </c>
      <c r="AG1806">
        <v>0.69467905511180794</v>
      </c>
      <c r="AH1806">
        <f t="shared" si="372"/>
        <v>5</v>
      </c>
      <c r="AI1806" t="s">
        <v>198</v>
      </c>
      <c r="AJ1806">
        <v>0.57724753559315078</v>
      </c>
      <c r="AK1806">
        <v>0.46152855947287713</v>
      </c>
      <c r="AL1806">
        <v>1.1877071551267289</v>
      </c>
      <c r="AM1806">
        <v>0.61705613043100949</v>
      </c>
      <c r="AN1806">
        <v>0.65063472240578668</v>
      </c>
      <c r="AO1806">
        <f t="shared" si="373"/>
        <v>5</v>
      </c>
      <c r="AP1806" t="s">
        <v>198</v>
      </c>
      <c r="AQ1806">
        <v>1.492</v>
      </c>
      <c r="AR1806">
        <v>1.377</v>
      </c>
      <c r="AS1806">
        <v>0.439</v>
      </c>
      <c r="AT1806">
        <v>0.65200000000000002</v>
      </c>
      <c r="AU1806">
        <v>0.63700000000000001</v>
      </c>
      <c r="AV1806" t="s">
        <v>198</v>
      </c>
      <c r="AW1806" t="s">
        <v>1254</v>
      </c>
      <c r="AX1806" t="s">
        <v>198</v>
      </c>
      <c r="BL1806">
        <f t="shared" si="374"/>
        <v>1.1877071551267289</v>
      </c>
      <c r="BM1806">
        <f t="shared" si="375"/>
        <v>0.61705613043100949</v>
      </c>
      <c r="BN1806">
        <f t="shared" si="376"/>
        <v>0.65063472240578668</v>
      </c>
      <c r="BO1806">
        <v>-1.1877071551267289</v>
      </c>
      <c r="BP1806">
        <v>-0.61705613043100949</v>
      </c>
      <c r="BQ1806">
        <v>-0.65063472240578668</v>
      </c>
    </row>
    <row r="1807" spans="1:69" hidden="1" x14ac:dyDescent="0.25">
      <c r="A1807"/>
      <c r="B1807" t="s">
        <v>4980</v>
      </c>
      <c r="C1807" t="s">
        <v>4981</v>
      </c>
      <c r="D1807" t="s">
        <v>198</v>
      </c>
      <c r="E1807" t="s">
        <v>198</v>
      </c>
      <c r="F1807" t="s">
        <v>198</v>
      </c>
      <c r="G1807" t="s">
        <v>4982</v>
      </c>
      <c r="H1807">
        <v>258.31400000000002</v>
      </c>
      <c r="I1807">
        <v>7.77</v>
      </c>
      <c r="J1807">
        <v>2425</v>
      </c>
      <c r="K1807">
        <v>0.32989690721649501</v>
      </c>
      <c r="L1807">
        <v>1</v>
      </c>
      <c r="M1807">
        <v>1</v>
      </c>
      <c r="N1807">
        <v>1</v>
      </c>
      <c r="O1807">
        <v>0</v>
      </c>
      <c r="P1807">
        <v>1</v>
      </c>
      <c r="Q1807" t="s">
        <v>198</v>
      </c>
      <c r="R1807">
        <v>1.6E-2</v>
      </c>
      <c r="S1807">
        <v>1.7107352018356301</v>
      </c>
      <c r="T1807" s="8">
        <f t="shared" si="364"/>
        <v>0.21185930007471626</v>
      </c>
      <c r="U1807" s="8">
        <f t="shared" si="365"/>
        <v>0</v>
      </c>
      <c r="V1807" s="7" t="str">
        <f t="shared" si="366"/>
        <v/>
      </c>
      <c r="W1807" t="str">
        <f t="shared" si="367"/>
        <v>n.s.</v>
      </c>
      <c r="X1807" t="str">
        <f t="shared" si="368"/>
        <v>n.s.</v>
      </c>
      <c r="Y1807" t="str">
        <f t="shared" si="369"/>
        <v>n.s.</v>
      </c>
      <c r="Z1807" t="str">
        <f t="shared" si="370"/>
        <v>n.s.</v>
      </c>
      <c r="AA1807">
        <f t="shared" si="371"/>
        <v>1</v>
      </c>
      <c r="AB1807" t="s">
        <v>198</v>
      </c>
      <c r="AC1807" t="s">
        <v>198</v>
      </c>
      <c r="AD1807">
        <v>0.21185930007471626</v>
      </c>
      <c r="AE1807" t="s">
        <v>198</v>
      </c>
      <c r="AF1807" t="s">
        <v>198</v>
      </c>
      <c r="AG1807" t="s">
        <v>198</v>
      </c>
      <c r="AH1807">
        <f t="shared" si="372"/>
        <v>1</v>
      </c>
      <c r="AI1807" t="s">
        <v>198</v>
      </c>
      <c r="AJ1807" t="s">
        <v>198</v>
      </c>
      <c r="AK1807">
        <v>9.6261853058403485E-2</v>
      </c>
      <c r="AL1807" t="s">
        <v>198</v>
      </c>
      <c r="AM1807" t="s">
        <v>198</v>
      </c>
      <c r="AN1807" t="s">
        <v>198</v>
      </c>
      <c r="AO1807">
        <f t="shared" si="373"/>
        <v>1</v>
      </c>
      <c r="AP1807" t="s">
        <v>198</v>
      </c>
      <c r="AQ1807" t="s">
        <v>198</v>
      </c>
      <c r="AR1807">
        <v>1.069</v>
      </c>
      <c r="AS1807" t="s">
        <v>198</v>
      </c>
      <c r="AT1807" t="s">
        <v>198</v>
      </c>
      <c r="AU1807" t="s">
        <v>198</v>
      </c>
      <c r="AV1807" t="s">
        <v>198</v>
      </c>
      <c r="AW1807" t="s">
        <v>198</v>
      </c>
      <c r="AX1807" t="s">
        <v>198</v>
      </c>
      <c r="BL1807" t="str">
        <f t="shared" si="374"/>
        <v/>
      </c>
      <c r="BM1807" t="str">
        <f t="shared" si="375"/>
        <v/>
      </c>
      <c r="BN1807" t="str">
        <f t="shared" si="376"/>
        <v/>
      </c>
      <c r="BO1807" t="s">
        <v>198</v>
      </c>
      <c r="BP1807" t="s">
        <v>198</v>
      </c>
      <c r="BQ1807" t="s">
        <v>198</v>
      </c>
    </row>
    <row r="1808" spans="1:69" hidden="1" x14ac:dyDescent="0.25">
      <c r="A1808"/>
      <c r="B1808" t="s">
        <v>4983</v>
      </c>
      <c r="C1808" t="s">
        <v>4984</v>
      </c>
      <c r="D1808" t="s">
        <v>198</v>
      </c>
      <c r="E1808" t="s">
        <v>198</v>
      </c>
      <c r="F1808" t="s">
        <v>198</v>
      </c>
      <c r="G1808" t="s">
        <v>4985</v>
      </c>
      <c r="H1808">
        <v>199.96899999999999</v>
      </c>
      <c r="I1808">
        <v>6.61</v>
      </c>
      <c r="J1808">
        <v>1848</v>
      </c>
      <c r="K1808">
        <v>0.81168831168831201</v>
      </c>
      <c r="L1808">
        <v>1</v>
      </c>
      <c r="M1808">
        <v>1</v>
      </c>
      <c r="N1808">
        <v>1</v>
      </c>
      <c r="O1808">
        <v>0</v>
      </c>
      <c r="P1808">
        <v>1</v>
      </c>
      <c r="Q1808" t="s">
        <v>198</v>
      </c>
      <c r="R1808">
        <v>2.1999999999999999E-2</v>
      </c>
      <c r="S1808">
        <v>2.3560559749603298</v>
      </c>
      <c r="T1808" s="8" t="str">
        <f t="shared" si="364"/>
        <v/>
      </c>
      <c r="U1808" s="8" t="str">
        <f t="shared" si="365"/>
        <v/>
      </c>
      <c r="V1808" s="7" t="str">
        <f t="shared" si="366"/>
        <v/>
      </c>
      <c r="W1808" t="str">
        <f t="shared" si="367"/>
        <v>n.q.</v>
      </c>
      <c r="X1808" t="str">
        <f t="shared" si="368"/>
        <v>n.q.</v>
      </c>
      <c r="Y1808" t="str">
        <f t="shared" si="369"/>
        <v>n.q.</v>
      </c>
      <c r="Z1808" t="str">
        <f t="shared" si="370"/>
        <v>n.q.</v>
      </c>
      <c r="AA1808">
        <f t="shared" si="371"/>
        <v>0</v>
      </c>
      <c r="AB1808" t="s">
        <v>198</v>
      </c>
      <c r="AC1808" t="s">
        <v>198</v>
      </c>
      <c r="AD1808" t="s">
        <v>198</v>
      </c>
      <c r="AE1808" t="s">
        <v>198</v>
      </c>
      <c r="AF1808" t="s">
        <v>198</v>
      </c>
      <c r="AG1808" t="s">
        <v>198</v>
      </c>
      <c r="AH1808">
        <f t="shared" si="372"/>
        <v>0</v>
      </c>
      <c r="AI1808" t="s">
        <v>198</v>
      </c>
      <c r="AJ1808" t="s">
        <v>198</v>
      </c>
      <c r="AK1808" t="s">
        <v>198</v>
      </c>
      <c r="AL1808" t="s">
        <v>198</v>
      </c>
      <c r="AM1808" t="s">
        <v>198</v>
      </c>
      <c r="AN1808" t="s">
        <v>198</v>
      </c>
      <c r="AO1808">
        <f t="shared" si="373"/>
        <v>0</v>
      </c>
      <c r="AP1808" t="s">
        <v>198</v>
      </c>
      <c r="AQ1808" t="s">
        <v>198</v>
      </c>
      <c r="AR1808" t="s">
        <v>198</v>
      </c>
      <c r="AS1808" t="s">
        <v>198</v>
      </c>
      <c r="AT1808" t="s">
        <v>198</v>
      </c>
      <c r="AU1808" t="s">
        <v>198</v>
      </c>
      <c r="AV1808" t="s">
        <v>199</v>
      </c>
      <c r="AW1808" t="s">
        <v>198</v>
      </c>
      <c r="AX1808" t="s">
        <v>209</v>
      </c>
      <c r="BL1808" t="str">
        <f t="shared" si="374"/>
        <v/>
      </c>
      <c r="BM1808" t="str">
        <f t="shared" si="375"/>
        <v/>
      </c>
      <c r="BN1808" t="str">
        <f t="shared" si="376"/>
        <v/>
      </c>
      <c r="BO1808" t="s">
        <v>198</v>
      </c>
      <c r="BP1808" t="s">
        <v>198</v>
      </c>
      <c r="BQ1808" t="s">
        <v>198</v>
      </c>
    </row>
    <row r="1809" spans="1:69" hidden="1" x14ac:dyDescent="0.25">
      <c r="A1809"/>
      <c r="B1809" t="s">
        <v>4986</v>
      </c>
      <c r="C1809" t="s">
        <v>4987</v>
      </c>
      <c r="D1809" t="s">
        <v>198</v>
      </c>
      <c r="E1809" t="s">
        <v>198</v>
      </c>
      <c r="F1809" t="s">
        <v>198</v>
      </c>
      <c r="G1809" t="s">
        <v>4988</v>
      </c>
      <c r="H1809">
        <v>85.231999999999999</v>
      </c>
      <c r="I1809">
        <v>7.94</v>
      </c>
      <c r="J1809">
        <v>790</v>
      </c>
      <c r="K1809">
        <v>1.0126582278481</v>
      </c>
      <c r="L1809">
        <v>1</v>
      </c>
      <c r="M1809">
        <v>1</v>
      </c>
      <c r="N1809">
        <v>1</v>
      </c>
      <c r="O1809">
        <v>0</v>
      </c>
      <c r="P1809">
        <v>1</v>
      </c>
      <c r="Q1809" t="s">
        <v>198</v>
      </c>
      <c r="R1809">
        <v>5.2999999999999999E-2</v>
      </c>
      <c r="S1809">
        <v>1.6457245349884</v>
      </c>
      <c r="T1809" s="8">
        <f t="shared" si="364"/>
        <v>2.2819905242824179E-2</v>
      </c>
      <c r="U1809" s="8">
        <f t="shared" si="365"/>
        <v>0</v>
      </c>
      <c r="V1809" s="7" t="str">
        <f t="shared" si="366"/>
        <v/>
      </c>
      <c r="W1809" t="str">
        <f t="shared" si="367"/>
        <v>n.s.</v>
      </c>
      <c r="X1809" t="str">
        <f t="shared" si="368"/>
        <v>n.s.</v>
      </c>
      <c r="Y1809" t="str">
        <f t="shared" si="369"/>
        <v>n.s.</v>
      </c>
      <c r="Z1809" t="str">
        <f t="shared" si="370"/>
        <v>n.s.</v>
      </c>
      <c r="AA1809">
        <f t="shared" si="371"/>
        <v>1</v>
      </c>
      <c r="AB1809" t="s">
        <v>198</v>
      </c>
      <c r="AC1809" t="s">
        <v>198</v>
      </c>
      <c r="AD1809" t="s">
        <v>198</v>
      </c>
      <c r="AE1809" t="s">
        <v>198</v>
      </c>
      <c r="AF1809">
        <v>2.2819905242824179E-2</v>
      </c>
      <c r="AG1809" t="s">
        <v>198</v>
      </c>
      <c r="AH1809">
        <f t="shared" si="372"/>
        <v>1</v>
      </c>
      <c r="AI1809" t="s">
        <v>198</v>
      </c>
      <c r="AJ1809" t="s">
        <v>198</v>
      </c>
      <c r="AK1809" t="s">
        <v>198</v>
      </c>
      <c r="AL1809" t="s">
        <v>198</v>
      </c>
      <c r="AM1809">
        <v>-0.17504548611091381</v>
      </c>
      <c r="AN1809" t="s">
        <v>198</v>
      </c>
      <c r="AO1809">
        <f t="shared" si="373"/>
        <v>1</v>
      </c>
      <c r="AP1809" t="s">
        <v>198</v>
      </c>
      <c r="AQ1809" t="s">
        <v>198</v>
      </c>
      <c r="AR1809" t="s">
        <v>198</v>
      </c>
      <c r="AS1809" t="s">
        <v>198</v>
      </c>
      <c r="AT1809">
        <v>1.129</v>
      </c>
      <c r="AU1809" t="s">
        <v>198</v>
      </c>
      <c r="AV1809" t="s">
        <v>198</v>
      </c>
      <c r="AW1809" t="s">
        <v>350</v>
      </c>
      <c r="AX1809" t="s">
        <v>1272</v>
      </c>
      <c r="BL1809" t="str">
        <f t="shared" si="374"/>
        <v/>
      </c>
      <c r="BM1809">
        <f t="shared" si="375"/>
        <v>-0.17504548611091381</v>
      </c>
      <c r="BN1809" t="str">
        <f t="shared" si="376"/>
        <v/>
      </c>
      <c r="BO1809" t="s">
        <v>198</v>
      </c>
      <c r="BP1809">
        <v>0.17504548611091381</v>
      </c>
      <c r="BQ1809" t="s">
        <v>198</v>
      </c>
    </row>
    <row r="1810" spans="1:69" hidden="1" x14ac:dyDescent="0.25">
      <c r="A1810"/>
      <c r="B1810" t="s">
        <v>4989</v>
      </c>
      <c r="C1810" t="s">
        <v>3666</v>
      </c>
      <c r="D1810" t="s">
        <v>198</v>
      </c>
      <c r="E1810" t="s">
        <v>198</v>
      </c>
      <c r="F1810" t="s">
        <v>198</v>
      </c>
      <c r="G1810" t="s">
        <v>3667</v>
      </c>
      <c r="H1810">
        <v>462.19900000000001</v>
      </c>
      <c r="I1810">
        <v>8.1300000000000008</v>
      </c>
      <c r="J1810">
        <v>4304</v>
      </c>
      <c r="K1810">
        <v>0.27881040892193298</v>
      </c>
      <c r="L1810">
        <v>1</v>
      </c>
      <c r="M1810">
        <v>1</v>
      </c>
      <c r="N1810">
        <v>1</v>
      </c>
      <c r="O1810">
        <v>0</v>
      </c>
      <c r="P1810">
        <v>1</v>
      </c>
      <c r="Q1810" t="s">
        <v>198</v>
      </c>
      <c r="R1810">
        <v>8.9999999999999993E-3</v>
      </c>
      <c r="S1810">
        <v>2.8214349746704102</v>
      </c>
      <c r="T1810" s="8">
        <f t="shared" si="364"/>
        <v>-6.5282587427584113</v>
      </c>
      <c r="U1810" s="8">
        <f t="shared" si="365"/>
        <v>0</v>
      </c>
      <c r="V1810" s="7" t="str">
        <f t="shared" si="366"/>
        <v/>
      </c>
      <c r="W1810" t="str">
        <f t="shared" si="367"/>
        <v>n.s.</v>
      </c>
      <c r="X1810" t="str">
        <f t="shared" si="368"/>
        <v>n.s.</v>
      </c>
      <c r="Y1810" t="str">
        <f t="shared" si="369"/>
        <v>n.s.</v>
      </c>
      <c r="Z1810" t="str">
        <f t="shared" si="370"/>
        <v>n.s.</v>
      </c>
      <c r="AA1810">
        <f t="shared" si="371"/>
        <v>1</v>
      </c>
      <c r="AB1810" t="s">
        <v>198</v>
      </c>
      <c r="AC1810" t="s">
        <v>198</v>
      </c>
      <c r="AD1810">
        <v>-6.5282587427584113</v>
      </c>
      <c r="AE1810" t="s">
        <v>198</v>
      </c>
      <c r="AF1810" t="s">
        <v>198</v>
      </c>
      <c r="AG1810" t="s">
        <v>198</v>
      </c>
      <c r="AH1810">
        <f t="shared" si="372"/>
        <v>1</v>
      </c>
      <c r="AI1810" t="s">
        <v>198</v>
      </c>
      <c r="AJ1810" t="s">
        <v>198</v>
      </c>
      <c r="AK1810">
        <v>-6.6438561897747244</v>
      </c>
      <c r="AL1810" t="s">
        <v>198</v>
      </c>
      <c r="AM1810" t="s">
        <v>198</v>
      </c>
      <c r="AN1810" t="s">
        <v>198</v>
      </c>
      <c r="AO1810">
        <f t="shared" si="373"/>
        <v>1</v>
      </c>
      <c r="AP1810" t="s">
        <v>198</v>
      </c>
      <c r="AQ1810" t="s">
        <v>198</v>
      </c>
      <c r="AR1810">
        <v>0.01</v>
      </c>
      <c r="AS1810" t="s">
        <v>198</v>
      </c>
      <c r="AT1810" t="s">
        <v>198</v>
      </c>
      <c r="AU1810" t="s">
        <v>198</v>
      </c>
      <c r="AV1810" t="s">
        <v>1239</v>
      </c>
      <c r="AW1810" t="s">
        <v>198</v>
      </c>
      <c r="AX1810" t="s">
        <v>2525</v>
      </c>
      <c r="BL1810" t="str">
        <f t="shared" si="374"/>
        <v/>
      </c>
      <c r="BM1810" t="str">
        <f t="shared" si="375"/>
        <v/>
      </c>
      <c r="BN1810" t="str">
        <f t="shared" si="376"/>
        <v/>
      </c>
      <c r="BO1810" t="s">
        <v>198</v>
      </c>
      <c r="BP1810" t="s">
        <v>198</v>
      </c>
      <c r="BQ1810" t="s">
        <v>198</v>
      </c>
    </row>
    <row r="1811" spans="1:69" hidden="1" x14ac:dyDescent="0.25">
      <c r="A1811"/>
      <c r="B1811" t="s">
        <v>3668</v>
      </c>
      <c r="C1811" t="s">
        <v>3669</v>
      </c>
      <c r="D1811" t="s">
        <v>198</v>
      </c>
      <c r="E1811" t="s">
        <v>198</v>
      </c>
      <c r="F1811" t="s">
        <v>198</v>
      </c>
      <c r="G1811" t="s">
        <v>3670</v>
      </c>
      <c r="H1811">
        <v>58.152999999999999</v>
      </c>
      <c r="I1811">
        <v>8.0500000000000007</v>
      </c>
      <c r="J1811">
        <v>534</v>
      </c>
      <c r="K1811">
        <v>1.4981273408239699</v>
      </c>
      <c r="L1811">
        <v>1</v>
      </c>
      <c r="M1811">
        <v>1</v>
      </c>
      <c r="N1811">
        <v>1</v>
      </c>
      <c r="O1811">
        <v>0</v>
      </c>
      <c r="P1811">
        <v>1</v>
      </c>
      <c r="Q1811" t="s">
        <v>198</v>
      </c>
      <c r="R1811">
        <v>7.0000000000000007E-2</v>
      </c>
      <c r="S1811">
        <v>0</v>
      </c>
      <c r="T1811" s="8">
        <f t="shared" si="364"/>
        <v>0.20238121315837942</v>
      </c>
      <c r="U1811" s="8">
        <f t="shared" si="365"/>
        <v>0</v>
      </c>
      <c r="V1811" s="7" t="str">
        <f t="shared" si="366"/>
        <v/>
      </c>
      <c r="W1811" t="str">
        <f t="shared" si="367"/>
        <v>n.s.</v>
      </c>
      <c r="X1811" t="str">
        <f t="shared" si="368"/>
        <v>n.s.</v>
      </c>
      <c r="Y1811" t="str">
        <f t="shared" si="369"/>
        <v>n.s.</v>
      </c>
      <c r="Z1811" t="str">
        <f t="shared" si="370"/>
        <v>n.s.</v>
      </c>
      <c r="AA1811">
        <f t="shared" si="371"/>
        <v>1</v>
      </c>
      <c r="AB1811" t="s">
        <v>198</v>
      </c>
      <c r="AC1811" t="s">
        <v>198</v>
      </c>
      <c r="AD1811">
        <v>0.20238121315837942</v>
      </c>
      <c r="AE1811" t="s">
        <v>198</v>
      </c>
      <c r="AF1811" t="s">
        <v>198</v>
      </c>
      <c r="AG1811" t="s">
        <v>198</v>
      </c>
      <c r="AH1811">
        <f t="shared" si="372"/>
        <v>1</v>
      </c>
      <c r="AI1811" t="s">
        <v>198</v>
      </c>
      <c r="AJ1811" t="s">
        <v>198</v>
      </c>
      <c r="AK1811">
        <v>8.6783766142066662E-2</v>
      </c>
      <c r="AL1811" t="s">
        <v>198</v>
      </c>
      <c r="AM1811" t="s">
        <v>198</v>
      </c>
      <c r="AN1811" t="s">
        <v>198</v>
      </c>
      <c r="AO1811">
        <f t="shared" si="373"/>
        <v>1</v>
      </c>
      <c r="AP1811" t="s">
        <v>198</v>
      </c>
      <c r="AQ1811" t="s">
        <v>198</v>
      </c>
      <c r="AR1811">
        <v>1.0620000000000001</v>
      </c>
      <c r="AS1811" t="s">
        <v>198</v>
      </c>
      <c r="AT1811" t="s">
        <v>198</v>
      </c>
      <c r="AU1811" t="s">
        <v>198</v>
      </c>
      <c r="AV1811" t="s">
        <v>199</v>
      </c>
      <c r="AW1811" t="s">
        <v>198</v>
      </c>
      <c r="AX1811" t="s">
        <v>209</v>
      </c>
      <c r="BL1811" t="str">
        <f t="shared" si="374"/>
        <v/>
      </c>
      <c r="BM1811" t="str">
        <f t="shared" si="375"/>
        <v/>
      </c>
      <c r="BN1811" t="str">
        <f t="shared" si="376"/>
        <v/>
      </c>
      <c r="BO1811" t="s">
        <v>198</v>
      </c>
      <c r="BP1811" t="s">
        <v>198</v>
      </c>
      <c r="BQ1811" t="s">
        <v>198</v>
      </c>
    </row>
    <row r="1812" spans="1:69" hidden="1" x14ac:dyDescent="0.25">
      <c r="A1812"/>
      <c r="B1812" t="s">
        <v>3671</v>
      </c>
      <c r="C1812" t="s">
        <v>3672</v>
      </c>
      <c r="D1812" t="s">
        <v>198</v>
      </c>
      <c r="E1812" t="s">
        <v>198</v>
      </c>
      <c r="F1812" t="s">
        <v>198</v>
      </c>
      <c r="G1812" t="s">
        <v>923</v>
      </c>
      <c r="H1812">
        <v>115.042</v>
      </c>
      <c r="I1812">
        <v>8.32</v>
      </c>
      <c r="J1812">
        <v>1031</v>
      </c>
      <c r="K1812">
        <v>1.2609117361784701</v>
      </c>
      <c r="L1812">
        <v>1</v>
      </c>
      <c r="M1812">
        <v>1</v>
      </c>
      <c r="N1812">
        <v>1</v>
      </c>
      <c r="O1812">
        <v>0</v>
      </c>
      <c r="P1812">
        <v>1</v>
      </c>
      <c r="Q1812" t="s">
        <v>198</v>
      </c>
      <c r="R1812">
        <v>3.4000000000000002E-2</v>
      </c>
      <c r="S1812">
        <v>2.1154954433441202</v>
      </c>
      <c r="T1812" s="8">
        <f t="shared" si="364"/>
        <v>-0.97854484515728468</v>
      </c>
      <c r="U1812" s="8">
        <f t="shared" si="365"/>
        <v>0</v>
      </c>
      <c r="V1812" s="7" t="str">
        <f t="shared" si="366"/>
        <v/>
      </c>
      <c r="W1812" t="str">
        <f t="shared" si="367"/>
        <v>n.s.</v>
      </c>
      <c r="X1812" t="str">
        <f t="shared" si="368"/>
        <v>n.s.</v>
      </c>
      <c r="Y1812" t="str">
        <f t="shared" si="369"/>
        <v>n.s.</v>
      </c>
      <c r="Z1812" t="str">
        <f t="shared" si="370"/>
        <v>n.s.</v>
      </c>
      <c r="AA1812">
        <f t="shared" si="371"/>
        <v>1</v>
      </c>
      <c r="AB1812" t="s">
        <v>198</v>
      </c>
      <c r="AC1812" t="s">
        <v>198</v>
      </c>
      <c r="AD1812" t="s">
        <v>198</v>
      </c>
      <c r="AE1812">
        <v>-0.97854484515728468</v>
      </c>
      <c r="AF1812" t="s">
        <v>198</v>
      </c>
      <c r="AG1812" t="s">
        <v>198</v>
      </c>
      <c r="AH1812">
        <f t="shared" si="372"/>
        <v>1</v>
      </c>
      <c r="AI1812" t="s">
        <v>198</v>
      </c>
      <c r="AJ1812" t="s">
        <v>198</v>
      </c>
      <c r="AK1812" t="s">
        <v>198</v>
      </c>
      <c r="AL1812">
        <v>-1.3801753117420252</v>
      </c>
      <c r="AM1812" t="s">
        <v>198</v>
      </c>
      <c r="AN1812" t="s">
        <v>198</v>
      </c>
      <c r="AO1812">
        <f t="shared" si="373"/>
        <v>1</v>
      </c>
      <c r="AP1812" t="s">
        <v>198</v>
      </c>
      <c r="AQ1812" t="s">
        <v>198</v>
      </c>
      <c r="AR1812" t="s">
        <v>198</v>
      </c>
      <c r="AS1812">
        <v>2.6030000000000002</v>
      </c>
      <c r="AT1812" t="s">
        <v>198</v>
      </c>
      <c r="AU1812" t="s">
        <v>198</v>
      </c>
      <c r="AV1812" t="s">
        <v>199</v>
      </c>
      <c r="AW1812" t="s">
        <v>198</v>
      </c>
      <c r="AX1812" t="s">
        <v>209</v>
      </c>
      <c r="BL1812">
        <f t="shared" si="374"/>
        <v>-1.3801753117420252</v>
      </c>
      <c r="BM1812" t="str">
        <f t="shared" si="375"/>
        <v/>
      </c>
      <c r="BN1812" t="str">
        <f t="shared" si="376"/>
        <v/>
      </c>
      <c r="BO1812">
        <v>1.3801753117420252</v>
      </c>
      <c r="BP1812" t="s">
        <v>198</v>
      </c>
      <c r="BQ1812" t="s">
        <v>198</v>
      </c>
    </row>
    <row r="1813" spans="1:69" hidden="1" x14ac:dyDescent="0.25">
      <c r="A1813"/>
      <c r="B1813" t="s">
        <v>3673</v>
      </c>
      <c r="C1813" t="s">
        <v>3674</v>
      </c>
      <c r="D1813" t="s">
        <v>198</v>
      </c>
      <c r="E1813" t="s">
        <v>198</v>
      </c>
      <c r="F1813" t="s">
        <v>198</v>
      </c>
      <c r="G1813" t="s">
        <v>198</v>
      </c>
      <c r="H1813">
        <v>61.267000000000003</v>
      </c>
      <c r="I1813">
        <v>4.91</v>
      </c>
      <c r="J1813">
        <v>544</v>
      </c>
      <c r="K1813">
        <v>2.2058823529411802</v>
      </c>
      <c r="L1813">
        <v>1</v>
      </c>
      <c r="M1813">
        <v>1</v>
      </c>
      <c r="N1813">
        <v>1</v>
      </c>
      <c r="O1813">
        <v>0</v>
      </c>
      <c r="P1813">
        <v>1</v>
      </c>
      <c r="Q1813" t="s">
        <v>198</v>
      </c>
      <c r="R1813">
        <v>7.0000000000000007E-2</v>
      </c>
      <c r="S1813">
        <v>2.3364782333374001</v>
      </c>
      <c r="T1813" s="8" t="str">
        <f t="shared" si="364"/>
        <v/>
      </c>
      <c r="U1813" s="8" t="str">
        <f t="shared" si="365"/>
        <v/>
      </c>
      <c r="V1813" s="7" t="str">
        <f t="shared" si="366"/>
        <v/>
      </c>
      <c r="W1813" t="str">
        <f t="shared" si="367"/>
        <v>n.q.</v>
      </c>
      <c r="X1813" t="str">
        <f t="shared" si="368"/>
        <v>n.q.</v>
      </c>
      <c r="Y1813" t="str">
        <f t="shared" si="369"/>
        <v>n.q.</v>
      </c>
      <c r="Z1813" t="str">
        <f t="shared" si="370"/>
        <v>n.q.</v>
      </c>
      <c r="AA1813">
        <f t="shared" si="371"/>
        <v>0</v>
      </c>
      <c r="AB1813" t="s">
        <v>198</v>
      </c>
      <c r="AC1813" t="s">
        <v>198</v>
      </c>
      <c r="AD1813" t="s">
        <v>198</v>
      </c>
      <c r="AE1813" t="s">
        <v>198</v>
      </c>
      <c r="AF1813" t="s">
        <v>198</v>
      </c>
      <c r="AG1813" t="s">
        <v>198</v>
      </c>
      <c r="AH1813">
        <f t="shared" si="372"/>
        <v>0</v>
      </c>
      <c r="AI1813" t="s">
        <v>198</v>
      </c>
      <c r="AJ1813" t="s">
        <v>198</v>
      </c>
      <c r="AK1813" t="s">
        <v>198</v>
      </c>
      <c r="AL1813" t="s">
        <v>198</v>
      </c>
      <c r="AM1813" t="s">
        <v>198</v>
      </c>
      <c r="AN1813" t="s">
        <v>198</v>
      </c>
      <c r="AO1813">
        <f t="shared" si="373"/>
        <v>0</v>
      </c>
      <c r="AP1813" t="s">
        <v>198</v>
      </c>
      <c r="AQ1813" t="s">
        <v>198</v>
      </c>
      <c r="AR1813" t="s">
        <v>198</v>
      </c>
      <c r="AS1813" t="s">
        <v>198</v>
      </c>
      <c r="AT1813" t="s">
        <v>198</v>
      </c>
      <c r="AU1813" t="s">
        <v>198</v>
      </c>
      <c r="AV1813" t="s">
        <v>198</v>
      </c>
      <c r="AW1813" t="s">
        <v>1254</v>
      </c>
      <c r="AX1813" t="s">
        <v>198</v>
      </c>
      <c r="BL1813" t="str">
        <f t="shared" si="374"/>
        <v/>
      </c>
      <c r="BM1813" t="str">
        <f t="shared" si="375"/>
        <v/>
      </c>
      <c r="BN1813" t="str">
        <f t="shared" si="376"/>
        <v/>
      </c>
      <c r="BO1813" t="s">
        <v>198</v>
      </c>
      <c r="BP1813" t="s">
        <v>198</v>
      </c>
      <c r="BQ1813" t="s">
        <v>198</v>
      </c>
    </row>
    <row r="1814" spans="1:69" hidden="1" x14ac:dyDescent="0.25">
      <c r="A1814"/>
      <c r="B1814" t="s">
        <v>3675</v>
      </c>
      <c r="C1814" t="s">
        <v>3676</v>
      </c>
      <c r="D1814" t="s">
        <v>198</v>
      </c>
      <c r="E1814" t="s">
        <v>198</v>
      </c>
      <c r="F1814" t="s">
        <v>198</v>
      </c>
      <c r="G1814" t="s">
        <v>1608</v>
      </c>
      <c r="H1814">
        <v>96.097999999999999</v>
      </c>
      <c r="I1814">
        <v>6.52</v>
      </c>
      <c r="J1814">
        <v>869</v>
      </c>
      <c r="K1814">
        <v>1.61104718066743</v>
      </c>
      <c r="L1814">
        <v>1</v>
      </c>
      <c r="M1814">
        <v>1</v>
      </c>
      <c r="N1814">
        <v>1</v>
      </c>
      <c r="O1814">
        <v>0</v>
      </c>
      <c r="P1814">
        <v>1</v>
      </c>
      <c r="Q1814" t="s">
        <v>198</v>
      </c>
      <c r="R1814">
        <v>5.6000000000000001E-2</v>
      </c>
      <c r="S1814">
        <v>2.3101358413696298</v>
      </c>
      <c r="T1814" s="8" t="str">
        <f t="shared" si="364"/>
        <v/>
      </c>
      <c r="U1814" s="8" t="str">
        <f t="shared" si="365"/>
        <v/>
      </c>
      <c r="V1814" s="7" t="str">
        <f t="shared" si="366"/>
        <v/>
      </c>
      <c r="W1814" t="str">
        <f t="shared" si="367"/>
        <v>n.q.</v>
      </c>
      <c r="X1814" t="str">
        <f t="shared" si="368"/>
        <v>n.q.</v>
      </c>
      <c r="Y1814" t="str">
        <f t="shared" si="369"/>
        <v>n.q.</v>
      </c>
      <c r="Z1814" t="str">
        <f t="shared" si="370"/>
        <v>n.q.</v>
      </c>
      <c r="AA1814">
        <f t="shared" si="371"/>
        <v>0</v>
      </c>
      <c r="AB1814" t="s">
        <v>198</v>
      </c>
      <c r="AC1814" t="s">
        <v>198</v>
      </c>
      <c r="AD1814" t="s">
        <v>198</v>
      </c>
      <c r="AE1814" t="s">
        <v>198</v>
      </c>
      <c r="AF1814" t="s">
        <v>198</v>
      </c>
      <c r="AG1814" t="s">
        <v>198</v>
      </c>
      <c r="AH1814">
        <f t="shared" si="372"/>
        <v>0</v>
      </c>
      <c r="AI1814" t="s">
        <v>198</v>
      </c>
      <c r="AJ1814" t="s">
        <v>198</v>
      </c>
      <c r="AK1814" t="s">
        <v>198</v>
      </c>
      <c r="AL1814" t="s">
        <v>198</v>
      </c>
      <c r="AM1814" t="s">
        <v>198</v>
      </c>
      <c r="AN1814" t="s">
        <v>198</v>
      </c>
      <c r="AO1814">
        <f t="shared" si="373"/>
        <v>0</v>
      </c>
      <c r="AP1814" t="s">
        <v>198</v>
      </c>
      <c r="AQ1814" t="s">
        <v>198</v>
      </c>
      <c r="AR1814" t="s">
        <v>198</v>
      </c>
      <c r="AS1814" t="s">
        <v>198</v>
      </c>
      <c r="AT1814" t="s">
        <v>198</v>
      </c>
      <c r="AU1814" t="s">
        <v>198</v>
      </c>
      <c r="AV1814" t="s">
        <v>198</v>
      </c>
      <c r="AW1814" t="s">
        <v>1254</v>
      </c>
      <c r="AX1814" t="s">
        <v>198</v>
      </c>
      <c r="BL1814" t="str">
        <f t="shared" si="374"/>
        <v/>
      </c>
      <c r="BM1814" t="str">
        <f t="shared" si="375"/>
        <v/>
      </c>
      <c r="BN1814" t="str">
        <f t="shared" si="376"/>
        <v/>
      </c>
      <c r="BO1814" t="s">
        <v>198</v>
      </c>
      <c r="BP1814" t="s">
        <v>198</v>
      </c>
      <c r="BQ1814" t="s">
        <v>198</v>
      </c>
    </row>
    <row r="1815" spans="1:69" hidden="1" x14ac:dyDescent="0.25">
      <c r="A1815"/>
      <c r="B1815" t="s">
        <v>3677</v>
      </c>
      <c r="C1815" t="s">
        <v>3678</v>
      </c>
      <c r="D1815" t="s">
        <v>198</v>
      </c>
      <c r="E1815" t="s">
        <v>198</v>
      </c>
      <c r="F1815" t="s">
        <v>198</v>
      </c>
      <c r="G1815" t="s">
        <v>3679</v>
      </c>
      <c r="H1815">
        <v>41.597999999999999</v>
      </c>
      <c r="I1815">
        <v>6.28</v>
      </c>
      <c r="J1815">
        <v>367</v>
      </c>
      <c r="K1815">
        <v>2.7247956403269802</v>
      </c>
      <c r="L1815">
        <v>1</v>
      </c>
      <c r="M1815">
        <v>1</v>
      </c>
      <c r="N1815">
        <v>1</v>
      </c>
      <c r="O1815">
        <v>0</v>
      </c>
      <c r="P1815">
        <v>1</v>
      </c>
      <c r="Q1815" t="s">
        <v>198</v>
      </c>
      <c r="R1815">
        <v>9.6000000000000002E-2</v>
      </c>
      <c r="S1815">
        <v>1.6939924955368</v>
      </c>
      <c r="T1815" s="8">
        <f t="shared" si="364"/>
        <v>6.090362142239189E-2</v>
      </c>
      <c r="U1815" s="8">
        <f t="shared" si="365"/>
        <v>0</v>
      </c>
      <c r="V1815" s="7" t="str">
        <f t="shared" si="366"/>
        <v/>
      </c>
      <c r="W1815" t="str">
        <f t="shared" si="367"/>
        <v>n.s.</v>
      </c>
      <c r="X1815" t="str">
        <f t="shared" si="368"/>
        <v>n.s.</v>
      </c>
      <c r="Y1815" t="str">
        <f t="shared" si="369"/>
        <v>n.s.</v>
      </c>
      <c r="Z1815" t="str">
        <f t="shared" si="370"/>
        <v>n.s.</v>
      </c>
      <c r="AA1815">
        <f t="shared" si="371"/>
        <v>1</v>
      </c>
      <c r="AB1815">
        <v>6.090362142239189E-2</v>
      </c>
      <c r="AC1815" t="s">
        <v>198</v>
      </c>
      <c r="AD1815" t="s">
        <v>198</v>
      </c>
      <c r="AE1815" t="s">
        <v>198</v>
      </c>
      <c r="AF1815" t="s">
        <v>198</v>
      </c>
      <c r="AG1815" t="s">
        <v>198</v>
      </c>
      <c r="AH1815">
        <f t="shared" si="372"/>
        <v>1</v>
      </c>
      <c r="AI1815">
        <v>-0.17951465701362104</v>
      </c>
      <c r="AJ1815" t="s">
        <v>198</v>
      </c>
      <c r="AK1815" t="s">
        <v>198</v>
      </c>
      <c r="AL1815" t="s">
        <v>198</v>
      </c>
      <c r="AM1815" t="s">
        <v>198</v>
      </c>
      <c r="AN1815" t="s">
        <v>198</v>
      </c>
      <c r="AO1815">
        <f t="shared" si="373"/>
        <v>1</v>
      </c>
      <c r="AP1815">
        <v>0.88300000000000001</v>
      </c>
      <c r="AQ1815" t="s">
        <v>198</v>
      </c>
      <c r="AR1815" t="s">
        <v>198</v>
      </c>
      <c r="AS1815" t="s">
        <v>198</v>
      </c>
      <c r="AT1815" t="s">
        <v>198</v>
      </c>
      <c r="AU1815" t="s">
        <v>198</v>
      </c>
      <c r="AV1815" t="s">
        <v>199</v>
      </c>
      <c r="AW1815" t="s">
        <v>198</v>
      </c>
      <c r="AX1815" t="s">
        <v>209</v>
      </c>
      <c r="BL1815" t="str">
        <f t="shared" si="374"/>
        <v/>
      </c>
      <c r="BM1815" t="str">
        <f t="shared" si="375"/>
        <v/>
      </c>
      <c r="BN1815" t="str">
        <f t="shared" si="376"/>
        <v/>
      </c>
      <c r="BO1815" t="s">
        <v>198</v>
      </c>
      <c r="BP1815" t="s">
        <v>198</v>
      </c>
      <c r="BQ1815" t="s">
        <v>198</v>
      </c>
    </row>
    <row r="1816" spans="1:69" hidden="1" x14ac:dyDescent="0.25">
      <c r="A1816"/>
      <c r="B1816" t="s">
        <v>3680</v>
      </c>
      <c r="C1816" t="s">
        <v>3681</v>
      </c>
      <c r="D1816" t="s">
        <v>198</v>
      </c>
      <c r="E1816" t="s">
        <v>198</v>
      </c>
      <c r="F1816" t="s">
        <v>198</v>
      </c>
      <c r="G1816" t="s">
        <v>3682</v>
      </c>
      <c r="H1816">
        <v>152.43100000000001</v>
      </c>
      <c r="I1816">
        <v>5.67</v>
      </c>
      <c r="J1816">
        <v>1381</v>
      </c>
      <c r="K1816">
        <v>0.79652425778421398</v>
      </c>
      <c r="L1816">
        <v>2</v>
      </c>
      <c r="M1816">
        <v>1</v>
      </c>
      <c r="N1816">
        <v>1</v>
      </c>
      <c r="O1816">
        <v>0</v>
      </c>
      <c r="P1816">
        <v>1</v>
      </c>
      <c r="Q1816" t="s">
        <v>198</v>
      </c>
      <c r="R1816">
        <v>2.5999999999999999E-2</v>
      </c>
      <c r="S1816">
        <v>3.60243809223175</v>
      </c>
      <c r="T1816" s="8">
        <f t="shared" si="364"/>
        <v>-3.2855411816784614</v>
      </c>
      <c r="U1816" s="8">
        <f t="shared" si="365"/>
        <v>3.0426846577822979</v>
      </c>
      <c r="V1816" s="7">
        <f t="shared" si="366"/>
        <v>6.1889970330420922E-2</v>
      </c>
      <c r="W1816" t="str">
        <f t="shared" si="367"/>
        <v>n.s.</v>
      </c>
      <c r="X1816" t="str">
        <f t="shared" si="368"/>
        <v>n.s.</v>
      </c>
      <c r="Y1816" t="str">
        <f t="shared" si="369"/>
        <v>n.s.</v>
      </c>
      <c r="Z1816" t="str">
        <f t="shared" si="370"/>
        <v>n.s.</v>
      </c>
      <c r="AA1816">
        <f t="shared" si="371"/>
        <v>2</v>
      </c>
      <c r="AB1816" t="s">
        <v>198</v>
      </c>
      <c r="AC1816">
        <v>-6.3282258394607593</v>
      </c>
      <c r="AD1816">
        <v>-0.24285652389616358</v>
      </c>
      <c r="AE1816" t="s">
        <v>198</v>
      </c>
      <c r="AF1816" t="s">
        <v>198</v>
      </c>
      <c r="AG1816" t="s">
        <v>198</v>
      </c>
      <c r="AH1816">
        <f t="shared" si="372"/>
        <v>2</v>
      </c>
      <c r="AI1816" t="s">
        <v>198</v>
      </c>
      <c r="AJ1816">
        <v>-6.6438561897747244</v>
      </c>
      <c r="AK1816">
        <v>-0.35845397091247633</v>
      </c>
      <c r="AL1816" t="s">
        <v>198</v>
      </c>
      <c r="AM1816" t="s">
        <v>198</v>
      </c>
      <c r="AN1816" t="s">
        <v>198</v>
      </c>
      <c r="AO1816">
        <f t="shared" si="373"/>
        <v>2</v>
      </c>
      <c r="AP1816" t="s">
        <v>198</v>
      </c>
      <c r="AQ1816">
        <v>0.01</v>
      </c>
      <c r="AR1816">
        <v>0.78</v>
      </c>
      <c r="AS1816" t="s">
        <v>198</v>
      </c>
      <c r="AT1816" t="s">
        <v>198</v>
      </c>
      <c r="AU1816" t="s">
        <v>198</v>
      </c>
      <c r="AV1816" t="s">
        <v>198</v>
      </c>
      <c r="AW1816" t="s">
        <v>198</v>
      </c>
      <c r="AX1816" t="s">
        <v>198</v>
      </c>
      <c r="BL1816" t="str">
        <f t="shared" si="374"/>
        <v/>
      </c>
      <c r="BM1816" t="str">
        <f t="shared" si="375"/>
        <v/>
      </c>
      <c r="BN1816" t="str">
        <f t="shared" si="376"/>
        <v/>
      </c>
      <c r="BO1816" t="s">
        <v>198</v>
      </c>
      <c r="BP1816" t="s">
        <v>198</v>
      </c>
      <c r="BQ1816" t="s">
        <v>198</v>
      </c>
    </row>
    <row r="1817" spans="1:69" hidden="1" x14ac:dyDescent="0.25">
      <c r="A1817"/>
      <c r="B1817" t="s">
        <v>3683</v>
      </c>
      <c r="C1817" t="s">
        <v>3684</v>
      </c>
      <c r="D1817" t="s">
        <v>198</v>
      </c>
      <c r="E1817" t="s">
        <v>198</v>
      </c>
      <c r="F1817" t="s">
        <v>198</v>
      </c>
      <c r="G1817" t="s">
        <v>4124</v>
      </c>
      <c r="H1817">
        <v>21.364000000000001</v>
      </c>
      <c r="I1817">
        <v>9.26</v>
      </c>
      <c r="J1817">
        <v>196</v>
      </c>
      <c r="K1817">
        <v>7.1428571428571397</v>
      </c>
      <c r="L1817">
        <v>1</v>
      </c>
      <c r="M1817">
        <v>1</v>
      </c>
      <c r="N1817">
        <v>1</v>
      </c>
      <c r="O1817">
        <v>0</v>
      </c>
      <c r="P1817">
        <v>1</v>
      </c>
      <c r="Q1817" t="s">
        <v>198</v>
      </c>
      <c r="R1817">
        <v>0.21199999999999999</v>
      </c>
      <c r="S1817">
        <v>2.3577692508697501</v>
      </c>
      <c r="T1817" s="8">
        <f t="shared" si="364"/>
        <v>0.16788252513802368</v>
      </c>
      <c r="U1817" s="8">
        <f t="shared" si="365"/>
        <v>0</v>
      </c>
      <c r="V1817" s="7" t="str">
        <f t="shared" si="366"/>
        <v/>
      </c>
      <c r="W1817" t="str">
        <f t="shared" si="367"/>
        <v>n.s.</v>
      </c>
      <c r="X1817" t="str">
        <f t="shared" si="368"/>
        <v>n.s.</v>
      </c>
      <c r="Y1817" t="str">
        <f t="shared" si="369"/>
        <v>n.s.</v>
      </c>
      <c r="Z1817" t="str">
        <f t="shared" si="370"/>
        <v>n.s.</v>
      </c>
      <c r="AA1817">
        <f t="shared" si="371"/>
        <v>1</v>
      </c>
      <c r="AB1817" t="s">
        <v>198</v>
      </c>
      <c r="AC1817" t="s">
        <v>198</v>
      </c>
      <c r="AD1817" t="s">
        <v>198</v>
      </c>
      <c r="AE1817" t="s">
        <v>198</v>
      </c>
      <c r="AF1817">
        <v>0.16788252513802368</v>
      </c>
      <c r="AG1817" t="s">
        <v>198</v>
      </c>
      <c r="AH1817">
        <f t="shared" si="372"/>
        <v>1</v>
      </c>
      <c r="AI1817" t="s">
        <v>198</v>
      </c>
      <c r="AJ1817" t="s">
        <v>198</v>
      </c>
      <c r="AK1817" t="s">
        <v>198</v>
      </c>
      <c r="AL1817" t="s">
        <v>198</v>
      </c>
      <c r="AM1817">
        <v>-2.9982866215714311E-2</v>
      </c>
      <c r="AN1817" t="s">
        <v>198</v>
      </c>
      <c r="AO1817">
        <f t="shared" si="373"/>
        <v>1</v>
      </c>
      <c r="AP1817" t="s">
        <v>198</v>
      </c>
      <c r="AQ1817" t="s">
        <v>198</v>
      </c>
      <c r="AR1817" t="s">
        <v>198</v>
      </c>
      <c r="AS1817" t="s">
        <v>198</v>
      </c>
      <c r="AT1817">
        <v>1.0209999999999999</v>
      </c>
      <c r="AU1817" t="s">
        <v>198</v>
      </c>
      <c r="AV1817" t="s">
        <v>198</v>
      </c>
      <c r="AW1817" t="s">
        <v>198</v>
      </c>
      <c r="AX1817" t="s">
        <v>198</v>
      </c>
      <c r="BL1817" t="str">
        <f t="shared" si="374"/>
        <v/>
      </c>
      <c r="BM1817">
        <f t="shared" si="375"/>
        <v>-2.9982866215714311E-2</v>
      </c>
      <c r="BN1817" t="str">
        <f t="shared" si="376"/>
        <v/>
      </c>
      <c r="BO1817" t="s">
        <v>198</v>
      </c>
      <c r="BP1817">
        <v>2.9982866215714311E-2</v>
      </c>
      <c r="BQ1817" t="s">
        <v>198</v>
      </c>
    </row>
    <row r="1818" spans="1:69" hidden="1" x14ac:dyDescent="0.25">
      <c r="A1818"/>
      <c r="B1818" t="s">
        <v>3685</v>
      </c>
      <c r="C1818" t="s">
        <v>3686</v>
      </c>
      <c r="D1818" t="s">
        <v>198</v>
      </c>
      <c r="E1818" t="s">
        <v>198</v>
      </c>
      <c r="F1818" t="s">
        <v>198</v>
      </c>
      <c r="G1818" t="s">
        <v>3687</v>
      </c>
      <c r="H1818">
        <v>95.744</v>
      </c>
      <c r="I1818">
        <v>5.57</v>
      </c>
      <c r="J1818">
        <v>877</v>
      </c>
      <c r="K1818">
        <v>1.4823261117445801</v>
      </c>
      <c r="L1818">
        <v>1</v>
      </c>
      <c r="M1818">
        <v>1</v>
      </c>
      <c r="N1818">
        <v>1</v>
      </c>
      <c r="O1818">
        <v>0</v>
      </c>
      <c r="P1818">
        <v>1</v>
      </c>
      <c r="Q1818" t="s">
        <v>198</v>
      </c>
      <c r="R1818">
        <v>4.7E-2</v>
      </c>
      <c r="S1818">
        <v>2.1350009441375701</v>
      </c>
      <c r="T1818" s="8" t="str">
        <f t="shared" si="364"/>
        <v/>
      </c>
      <c r="U1818" s="8" t="str">
        <f t="shared" si="365"/>
        <v/>
      </c>
      <c r="V1818" s="7" t="str">
        <f t="shared" si="366"/>
        <v/>
      </c>
      <c r="W1818" t="str">
        <f t="shared" si="367"/>
        <v>n.q.</v>
      </c>
      <c r="X1818" t="str">
        <f t="shared" si="368"/>
        <v>n.q.</v>
      </c>
      <c r="Y1818" t="str">
        <f t="shared" si="369"/>
        <v>n.q.</v>
      </c>
      <c r="Z1818" t="str">
        <f t="shared" si="370"/>
        <v>n.q.</v>
      </c>
      <c r="AA1818">
        <f t="shared" si="371"/>
        <v>0</v>
      </c>
      <c r="AB1818" t="s">
        <v>198</v>
      </c>
      <c r="AC1818" t="s">
        <v>198</v>
      </c>
      <c r="AD1818" t="s">
        <v>198</v>
      </c>
      <c r="AE1818" t="s">
        <v>198</v>
      </c>
      <c r="AF1818" t="s">
        <v>198</v>
      </c>
      <c r="AG1818" t="s">
        <v>198</v>
      </c>
      <c r="AH1818">
        <f t="shared" si="372"/>
        <v>0</v>
      </c>
      <c r="AI1818" t="s">
        <v>198</v>
      </c>
      <c r="AJ1818" t="s">
        <v>198</v>
      </c>
      <c r="AK1818" t="s">
        <v>198</v>
      </c>
      <c r="AL1818" t="s">
        <v>198</v>
      </c>
      <c r="AM1818" t="s">
        <v>198</v>
      </c>
      <c r="AN1818" t="s">
        <v>198</v>
      </c>
      <c r="AO1818">
        <f t="shared" si="373"/>
        <v>0</v>
      </c>
      <c r="AP1818" t="s">
        <v>198</v>
      </c>
      <c r="AQ1818" t="s">
        <v>198</v>
      </c>
      <c r="AR1818" t="s">
        <v>198</v>
      </c>
      <c r="AS1818" t="s">
        <v>198</v>
      </c>
      <c r="AT1818" t="s">
        <v>198</v>
      </c>
      <c r="AU1818" t="s">
        <v>198</v>
      </c>
      <c r="AV1818" t="s">
        <v>198</v>
      </c>
      <c r="AW1818" t="s">
        <v>198</v>
      </c>
      <c r="AX1818" t="s">
        <v>198</v>
      </c>
      <c r="BL1818" t="str">
        <f t="shared" si="374"/>
        <v/>
      </c>
      <c r="BM1818" t="str">
        <f t="shared" si="375"/>
        <v/>
      </c>
      <c r="BN1818" t="str">
        <f t="shared" si="376"/>
        <v/>
      </c>
      <c r="BO1818" t="s">
        <v>198</v>
      </c>
      <c r="BP1818" t="s">
        <v>198</v>
      </c>
      <c r="BQ1818" t="s">
        <v>198</v>
      </c>
    </row>
    <row r="1819" spans="1:69" hidden="1" x14ac:dyDescent="0.25">
      <c r="A1819"/>
      <c r="B1819" t="s">
        <v>3688</v>
      </c>
      <c r="C1819" t="s">
        <v>3689</v>
      </c>
      <c r="D1819" t="s">
        <v>198</v>
      </c>
      <c r="E1819" t="s">
        <v>198</v>
      </c>
      <c r="F1819" t="s">
        <v>198</v>
      </c>
      <c r="G1819" t="s">
        <v>3690</v>
      </c>
      <c r="H1819">
        <v>85.947000000000003</v>
      </c>
      <c r="I1819">
        <v>7.27</v>
      </c>
      <c r="J1819">
        <v>764</v>
      </c>
      <c r="K1819">
        <v>1.1780104712041899</v>
      </c>
      <c r="L1819">
        <v>1</v>
      </c>
      <c r="M1819">
        <v>1</v>
      </c>
      <c r="N1819">
        <v>1</v>
      </c>
      <c r="O1819">
        <v>0</v>
      </c>
      <c r="P1819">
        <v>1</v>
      </c>
      <c r="Q1819" t="s">
        <v>198</v>
      </c>
      <c r="R1819">
        <v>5.8000000000000003E-2</v>
      </c>
      <c r="S1819">
        <v>0</v>
      </c>
      <c r="T1819" s="8" t="str">
        <f t="shared" si="364"/>
        <v/>
      </c>
      <c r="U1819" s="8" t="str">
        <f t="shared" si="365"/>
        <v/>
      </c>
      <c r="V1819" s="7" t="str">
        <f t="shared" si="366"/>
        <v/>
      </c>
      <c r="W1819" t="str">
        <f t="shared" si="367"/>
        <v>n.q.</v>
      </c>
      <c r="X1819" t="str">
        <f t="shared" si="368"/>
        <v>n.q.</v>
      </c>
      <c r="Y1819" t="str">
        <f t="shared" si="369"/>
        <v>n.q.</v>
      </c>
      <c r="Z1819" t="str">
        <f t="shared" si="370"/>
        <v>n.q.</v>
      </c>
      <c r="AA1819">
        <f t="shared" si="371"/>
        <v>0</v>
      </c>
      <c r="AB1819" t="s">
        <v>198</v>
      </c>
      <c r="AC1819" t="s">
        <v>198</v>
      </c>
      <c r="AD1819" t="s">
        <v>198</v>
      </c>
      <c r="AE1819" t="s">
        <v>198</v>
      </c>
      <c r="AF1819" t="s">
        <v>198</v>
      </c>
      <c r="AG1819" t="s">
        <v>198</v>
      </c>
      <c r="AH1819">
        <f t="shared" si="372"/>
        <v>0</v>
      </c>
      <c r="AI1819" t="s">
        <v>198</v>
      </c>
      <c r="AJ1819" t="s">
        <v>198</v>
      </c>
      <c r="AK1819" t="s">
        <v>198</v>
      </c>
      <c r="AL1819" t="s">
        <v>198</v>
      </c>
      <c r="AM1819" t="s">
        <v>198</v>
      </c>
      <c r="AN1819" t="s">
        <v>198</v>
      </c>
      <c r="AO1819">
        <f t="shared" si="373"/>
        <v>0</v>
      </c>
      <c r="AP1819" t="s">
        <v>198</v>
      </c>
      <c r="AQ1819" t="s">
        <v>198</v>
      </c>
      <c r="AR1819" t="s">
        <v>198</v>
      </c>
      <c r="AS1819" t="s">
        <v>198</v>
      </c>
      <c r="AT1819" t="s">
        <v>198</v>
      </c>
      <c r="AU1819" t="s">
        <v>198</v>
      </c>
      <c r="AV1819" t="s">
        <v>199</v>
      </c>
      <c r="AW1819" t="s">
        <v>198</v>
      </c>
      <c r="AX1819" t="s">
        <v>583</v>
      </c>
      <c r="BL1819" t="str">
        <f t="shared" si="374"/>
        <v/>
      </c>
      <c r="BM1819" t="str">
        <f t="shared" si="375"/>
        <v/>
      </c>
      <c r="BN1819" t="str">
        <f t="shared" si="376"/>
        <v/>
      </c>
      <c r="BO1819" t="s">
        <v>198</v>
      </c>
      <c r="BP1819" t="s">
        <v>198</v>
      </c>
      <c r="BQ1819" t="s">
        <v>198</v>
      </c>
    </row>
    <row r="1820" spans="1:69" hidden="1" x14ac:dyDescent="0.25">
      <c r="A1820"/>
      <c r="B1820" t="s">
        <v>3691</v>
      </c>
      <c r="C1820" t="s">
        <v>3692</v>
      </c>
      <c r="D1820" t="s">
        <v>198</v>
      </c>
      <c r="E1820" t="s">
        <v>198</v>
      </c>
      <c r="F1820" t="s">
        <v>198</v>
      </c>
      <c r="G1820" t="s">
        <v>3693</v>
      </c>
      <c r="H1820">
        <v>87.510999999999996</v>
      </c>
      <c r="I1820">
        <v>4.78</v>
      </c>
      <c r="J1820">
        <v>820</v>
      </c>
      <c r="K1820">
        <v>1.34146341463415</v>
      </c>
      <c r="L1820">
        <v>1</v>
      </c>
      <c r="M1820">
        <v>1</v>
      </c>
      <c r="N1820">
        <v>1</v>
      </c>
      <c r="O1820">
        <v>0</v>
      </c>
      <c r="P1820">
        <v>1</v>
      </c>
      <c r="Q1820" t="s">
        <v>198</v>
      </c>
      <c r="R1820">
        <v>7.0000000000000007E-2</v>
      </c>
      <c r="S1820">
        <v>2.1865923404693599</v>
      </c>
      <c r="T1820" s="8" t="str">
        <f t="shared" si="364"/>
        <v/>
      </c>
      <c r="U1820" s="8" t="str">
        <f t="shared" si="365"/>
        <v/>
      </c>
      <c r="V1820" s="7" t="str">
        <f t="shared" si="366"/>
        <v/>
      </c>
      <c r="W1820" t="str">
        <f t="shared" si="367"/>
        <v>n.q.</v>
      </c>
      <c r="X1820" t="str">
        <f t="shared" si="368"/>
        <v>n.q.</v>
      </c>
      <c r="Y1820" t="str">
        <f t="shared" si="369"/>
        <v>n.q.</v>
      </c>
      <c r="Z1820" t="str">
        <f t="shared" si="370"/>
        <v>n.q.</v>
      </c>
      <c r="AA1820">
        <f t="shared" si="371"/>
        <v>0</v>
      </c>
      <c r="AB1820" t="s">
        <v>198</v>
      </c>
      <c r="AC1820" t="s">
        <v>198</v>
      </c>
      <c r="AD1820" t="s">
        <v>198</v>
      </c>
      <c r="AE1820" t="s">
        <v>198</v>
      </c>
      <c r="AF1820" t="s">
        <v>198</v>
      </c>
      <c r="AG1820" t="s">
        <v>198</v>
      </c>
      <c r="AH1820">
        <f t="shared" si="372"/>
        <v>0</v>
      </c>
      <c r="AI1820" t="s">
        <v>198</v>
      </c>
      <c r="AJ1820" t="s">
        <v>198</v>
      </c>
      <c r="AK1820" t="s">
        <v>198</v>
      </c>
      <c r="AL1820" t="s">
        <v>198</v>
      </c>
      <c r="AM1820" t="s">
        <v>198</v>
      </c>
      <c r="AN1820" t="s">
        <v>198</v>
      </c>
      <c r="AO1820">
        <f t="shared" si="373"/>
        <v>0</v>
      </c>
      <c r="AP1820" t="s">
        <v>198</v>
      </c>
      <c r="AQ1820" t="s">
        <v>198</v>
      </c>
      <c r="AR1820" t="s">
        <v>198</v>
      </c>
      <c r="AS1820" t="s">
        <v>198</v>
      </c>
      <c r="AT1820" t="s">
        <v>198</v>
      </c>
      <c r="AU1820" t="s">
        <v>198</v>
      </c>
      <c r="AV1820" t="s">
        <v>198</v>
      </c>
      <c r="AW1820" t="s">
        <v>198</v>
      </c>
      <c r="AX1820" t="s">
        <v>198</v>
      </c>
      <c r="BL1820" t="str">
        <f t="shared" si="374"/>
        <v/>
      </c>
      <c r="BM1820" t="str">
        <f t="shared" si="375"/>
        <v/>
      </c>
      <c r="BN1820" t="str">
        <f t="shared" si="376"/>
        <v/>
      </c>
      <c r="BO1820" t="s">
        <v>198</v>
      </c>
      <c r="BP1820" t="s">
        <v>198</v>
      </c>
      <c r="BQ1820" t="s">
        <v>198</v>
      </c>
    </row>
    <row r="1821" spans="1:69" hidden="1" x14ac:dyDescent="0.25">
      <c r="A1821"/>
      <c r="B1821" t="s">
        <v>3694</v>
      </c>
      <c r="C1821" t="s">
        <v>3695</v>
      </c>
      <c r="D1821" t="s">
        <v>198</v>
      </c>
      <c r="E1821" t="s">
        <v>198</v>
      </c>
      <c r="F1821" t="s">
        <v>198</v>
      </c>
      <c r="G1821" t="s">
        <v>198</v>
      </c>
      <c r="H1821">
        <v>57.906999999999996</v>
      </c>
      <c r="I1821">
        <v>5.24</v>
      </c>
      <c r="J1821">
        <v>539</v>
      </c>
      <c r="K1821">
        <v>2.0408163265306101</v>
      </c>
      <c r="L1821">
        <v>2</v>
      </c>
      <c r="M1821">
        <v>1</v>
      </c>
      <c r="N1821">
        <v>1</v>
      </c>
      <c r="O1821">
        <v>0</v>
      </c>
      <c r="P1821">
        <v>1</v>
      </c>
      <c r="Q1821" t="s">
        <v>198</v>
      </c>
      <c r="R1821">
        <v>9.6000000000000002E-2</v>
      </c>
      <c r="S1821">
        <v>2.0702745914459202</v>
      </c>
      <c r="T1821" s="8">
        <f t="shared" si="364"/>
        <v>0.14223130557101715</v>
      </c>
      <c r="U1821" s="8">
        <f t="shared" si="365"/>
        <v>6.742043162639721</v>
      </c>
      <c r="V1821" s="7">
        <f t="shared" si="366"/>
        <v>0.96575741888790723</v>
      </c>
      <c r="W1821" t="str">
        <f t="shared" si="367"/>
        <v>n.s.</v>
      </c>
      <c r="X1821" t="str">
        <f t="shared" si="368"/>
        <v>n.s.</v>
      </c>
      <c r="Y1821" t="str">
        <f t="shared" si="369"/>
        <v>n.s.</v>
      </c>
      <c r="Z1821" t="str">
        <f t="shared" si="370"/>
        <v>n.s.</v>
      </c>
      <c r="AA1821">
        <f t="shared" si="371"/>
        <v>2</v>
      </c>
      <c r="AB1821">
        <v>6.8842744682107382</v>
      </c>
      <c r="AC1821" t="s">
        <v>198</v>
      </c>
      <c r="AD1821" t="s">
        <v>198</v>
      </c>
      <c r="AE1821" t="s">
        <v>198</v>
      </c>
      <c r="AF1821" t="s">
        <v>198</v>
      </c>
      <c r="AG1821">
        <v>-6.5998118570687039</v>
      </c>
      <c r="AH1821">
        <f t="shared" si="372"/>
        <v>2</v>
      </c>
      <c r="AI1821">
        <v>6.6438561897747253</v>
      </c>
      <c r="AJ1821" t="s">
        <v>198</v>
      </c>
      <c r="AK1821" t="s">
        <v>198</v>
      </c>
      <c r="AL1821" t="s">
        <v>198</v>
      </c>
      <c r="AM1821" t="s">
        <v>198</v>
      </c>
      <c r="AN1821">
        <v>-6.6438561897747253</v>
      </c>
      <c r="AO1821">
        <f t="shared" si="373"/>
        <v>2</v>
      </c>
      <c r="AP1821">
        <v>100</v>
      </c>
      <c r="AQ1821" t="s">
        <v>198</v>
      </c>
      <c r="AR1821" t="s">
        <v>198</v>
      </c>
      <c r="AS1821" t="s">
        <v>198</v>
      </c>
      <c r="AT1821" t="s">
        <v>198</v>
      </c>
      <c r="AU1821">
        <v>100</v>
      </c>
      <c r="AV1821" t="s">
        <v>198</v>
      </c>
      <c r="AW1821" t="s">
        <v>198</v>
      </c>
      <c r="AX1821" t="s">
        <v>198</v>
      </c>
      <c r="BL1821" t="str">
        <f t="shared" si="374"/>
        <v/>
      </c>
      <c r="BM1821" t="str">
        <f t="shared" si="375"/>
        <v/>
      </c>
      <c r="BN1821">
        <f t="shared" si="376"/>
        <v>-6.6438561897747253</v>
      </c>
      <c r="BO1821" t="s">
        <v>198</v>
      </c>
      <c r="BP1821" t="s">
        <v>198</v>
      </c>
      <c r="BQ1821">
        <v>6.6438561897747253</v>
      </c>
    </row>
    <row r="1822" spans="1:69" x14ac:dyDescent="0.25">
      <c r="B1822" t="s">
        <v>3696</v>
      </c>
      <c r="C1822" t="s">
        <v>3697</v>
      </c>
      <c r="D1822" t="s">
        <v>198</v>
      </c>
      <c r="E1822" t="s">
        <v>198</v>
      </c>
      <c r="F1822" t="s">
        <v>198</v>
      </c>
      <c r="G1822" t="s">
        <v>584</v>
      </c>
      <c r="H1822">
        <v>148.89500000000001</v>
      </c>
      <c r="I1822">
        <v>6.13</v>
      </c>
      <c r="J1822">
        <v>1390</v>
      </c>
      <c r="K1822">
        <v>0.50359712230215803</v>
      </c>
      <c r="L1822">
        <v>11</v>
      </c>
      <c r="M1822">
        <v>1</v>
      </c>
      <c r="N1822">
        <v>1</v>
      </c>
      <c r="O1822">
        <v>0</v>
      </c>
      <c r="P1822">
        <v>1</v>
      </c>
      <c r="Q1822" t="s">
        <v>198</v>
      </c>
      <c r="R1822">
        <v>3.1E-2</v>
      </c>
      <c r="S1822">
        <v>21.593150258064298</v>
      </c>
      <c r="T1822" s="8">
        <f t="shared" si="364"/>
        <v>0.44200852461790352</v>
      </c>
      <c r="U1822" s="8">
        <f t="shared" si="365"/>
        <v>0.33901306016819649</v>
      </c>
      <c r="V1822" s="7">
        <f t="shared" si="366"/>
        <v>1.5421271495955088E-2</v>
      </c>
      <c r="W1822" t="str">
        <f t="shared" si="367"/>
        <v>n.s.</v>
      </c>
      <c r="X1822" t="str">
        <f t="shared" si="368"/>
        <v>n.s.</v>
      </c>
      <c r="Y1822" t="str">
        <f t="shared" si="369"/>
        <v>n.s.</v>
      </c>
      <c r="Z1822" t="str">
        <f t="shared" si="370"/>
        <v>n.s.</v>
      </c>
      <c r="AA1822">
        <f t="shared" si="371"/>
        <v>6</v>
      </c>
      <c r="AB1822">
        <v>0.80406454792007687</v>
      </c>
      <c r="AC1822">
        <v>0.60723390834453017</v>
      </c>
      <c r="AD1822">
        <v>0.13138044425724021</v>
      </c>
      <c r="AE1822">
        <v>0.87155972435965667</v>
      </c>
      <c r="AF1822">
        <v>0.26278286803507656</v>
      </c>
      <c r="AG1822">
        <v>-2.4970345209159243E-2</v>
      </c>
      <c r="AH1822">
        <f t="shared" si="372"/>
        <v>6</v>
      </c>
      <c r="AI1822">
        <v>0.56364626948406393</v>
      </c>
      <c r="AJ1822">
        <v>0.2916035580305647</v>
      </c>
      <c r="AK1822">
        <v>1.5782997240927459E-2</v>
      </c>
      <c r="AL1822">
        <v>0.46992925777491612</v>
      </c>
      <c r="AM1822">
        <v>6.4917476681338543E-2</v>
      </c>
      <c r="AN1822">
        <v>-6.9014677915180456E-2</v>
      </c>
      <c r="AO1822">
        <f t="shared" si="373"/>
        <v>6</v>
      </c>
      <c r="AP1822">
        <v>1.478</v>
      </c>
      <c r="AQ1822">
        <v>1.224</v>
      </c>
      <c r="AR1822">
        <v>1.0109999999999999</v>
      </c>
      <c r="AS1822">
        <v>0.72199999999999998</v>
      </c>
      <c r="AT1822">
        <v>0.95599999999999996</v>
      </c>
      <c r="AU1822">
        <v>1.0489999999999999</v>
      </c>
      <c r="AV1822" t="s">
        <v>198</v>
      </c>
      <c r="AW1822" t="s">
        <v>198</v>
      </c>
      <c r="AX1822" t="s">
        <v>1272</v>
      </c>
      <c r="BL1822">
        <f t="shared" si="374"/>
        <v>0.46992925777491612</v>
      </c>
      <c r="BM1822">
        <f t="shared" si="375"/>
        <v>6.4917476681338543E-2</v>
      </c>
      <c r="BN1822">
        <f t="shared" si="376"/>
        <v>-6.9014677915180456E-2</v>
      </c>
      <c r="BO1822">
        <v>-0.46992925777491612</v>
      </c>
      <c r="BP1822">
        <v>-6.4917476681338543E-2</v>
      </c>
      <c r="BQ1822">
        <v>6.9014677915180456E-2</v>
      </c>
    </row>
    <row r="1823" spans="1:69" hidden="1" x14ac:dyDescent="0.25">
      <c r="A1823"/>
      <c r="B1823" t="s">
        <v>3698</v>
      </c>
      <c r="C1823" t="s">
        <v>3699</v>
      </c>
      <c r="D1823" t="s">
        <v>198</v>
      </c>
      <c r="E1823" t="s">
        <v>198</v>
      </c>
      <c r="F1823" t="s">
        <v>198</v>
      </c>
      <c r="G1823" t="s">
        <v>3700</v>
      </c>
      <c r="H1823">
        <v>104.28700000000001</v>
      </c>
      <c r="I1823">
        <v>6.71</v>
      </c>
      <c r="J1823">
        <v>933</v>
      </c>
      <c r="K1823">
        <v>0.75026795284030001</v>
      </c>
      <c r="L1823">
        <v>2</v>
      </c>
      <c r="M1823">
        <v>1</v>
      </c>
      <c r="N1823">
        <v>1</v>
      </c>
      <c r="O1823">
        <v>0</v>
      </c>
      <c r="P1823">
        <v>1</v>
      </c>
      <c r="Q1823" t="s">
        <v>198</v>
      </c>
      <c r="R1823">
        <v>5.2999999999999999E-2</v>
      </c>
      <c r="S1823">
        <v>3.7556453943252599</v>
      </c>
      <c r="T1823" s="8">
        <f t="shared" si="364"/>
        <v>0.67486648420420936</v>
      </c>
      <c r="U1823" s="8">
        <f t="shared" si="365"/>
        <v>9.4170801001942347E-2</v>
      </c>
      <c r="V1823" s="7">
        <f t="shared" si="366"/>
        <v>5.112435588740662E-6</v>
      </c>
      <c r="W1823" t="str">
        <f t="shared" si="367"/>
        <v>n.s.</v>
      </c>
      <c r="X1823" t="str">
        <f t="shared" si="368"/>
        <v>n.s.</v>
      </c>
      <c r="Y1823" t="str">
        <f t="shared" si="369"/>
        <v>n.s.</v>
      </c>
      <c r="Z1823" t="str">
        <f t="shared" si="370"/>
        <v>n.s.</v>
      </c>
      <c r="AA1823">
        <f t="shared" si="371"/>
        <v>2</v>
      </c>
      <c r="AB1823">
        <v>0.58069568320226717</v>
      </c>
      <c r="AC1823" t="s">
        <v>198</v>
      </c>
      <c r="AD1823" t="s">
        <v>198</v>
      </c>
      <c r="AE1823" t="s">
        <v>198</v>
      </c>
      <c r="AF1823" t="s">
        <v>198</v>
      </c>
      <c r="AG1823">
        <v>0.76903728520615156</v>
      </c>
      <c r="AH1823">
        <f t="shared" si="372"/>
        <v>2</v>
      </c>
      <c r="AI1823">
        <v>0.34027740476625429</v>
      </c>
      <c r="AJ1823" t="s">
        <v>198</v>
      </c>
      <c r="AK1823" t="s">
        <v>198</v>
      </c>
      <c r="AL1823" t="s">
        <v>198</v>
      </c>
      <c r="AM1823" t="s">
        <v>198</v>
      </c>
      <c r="AN1823">
        <v>0.72499295250013029</v>
      </c>
      <c r="AO1823">
        <f t="shared" si="373"/>
        <v>2</v>
      </c>
      <c r="AP1823">
        <v>1.266</v>
      </c>
      <c r="AQ1823" t="s">
        <v>198</v>
      </c>
      <c r="AR1823" t="s">
        <v>198</v>
      </c>
      <c r="AS1823" t="s">
        <v>198</v>
      </c>
      <c r="AT1823" t="s">
        <v>198</v>
      </c>
      <c r="AU1823">
        <v>0.60499999999999998</v>
      </c>
      <c r="AV1823" t="s">
        <v>198</v>
      </c>
      <c r="AW1823" t="s">
        <v>198</v>
      </c>
      <c r="AX1823" t="s">
        <v>1272</v>
      </c>
      <c r="BL1823" t="str">
        <f t="shared" si="374"/>
        <v/>
      </c>
      <c r="BM1823" t="str">
        <f t="shared" si="375"/>
        <v/>
      </c>
      <c r="BN1823">
        <f t="shared" si="376"/>
        <v>0.72499295250013029</v>
      </c>
      <c r="BO1823" t="s">
        <v>198</v>
      </c>
      <c r="BP1823" t="s">
        <v>198</v>
      </c>
      <c r="BQ1823">
        <v>-0.72499295250013029</v>
      </c>
    </row>
    <row r="1824" spans="1:69" hidden="1" x14ac:dyDescent="0.25">
      <c r="A1824"/>
      <c r="B1824" t="s">
        <v>3701</v>
      </c>
      <c r="C1824" t="s">
        <v>3702</v>
      </c>
      <c r="D1824" t="s">
        <v>198</v>
      </c>
      <c r="E1824" t="s">
        <v>198</v>
      </c>
      <c r="F1824" t="s">
        <v>198</v>
      </c>
      <c r="G1824" t="s">
        <v>3703</v>
      </c>
      <c r="H1824">
        <v>316.37400000000002</v>
      </c>
      <c r="I1824">
        <v>8.65</v>
      </c>
      <c r="J1824">
        <v>2944</v>
      </c>
      <c r="K1824">
        <v>0.23777173913043501</v>
      </c>
      <c r="L1824">
        <v>1</v>
      </c>
      <c r="M1824">
        <v>1</v>
      </c>
      <c r="N1824">
        <v>1</v>
      </c>
      <c r="O1824">
        <v>0</v>
      </c>
      <c r="P1824">
        <v>1</v>
      </c>
      <c r="Q1824" t="s">
        <v>198</v>
      </c>
      <c r="R1824">
        <v>1.4E-2</v>
      </c>
      <c r="S1824">
        <v>0</v>
      </c>
      <c r="T1824" s="8">
        <f t="shared" si="364"/>
        <v>3.823620553251017E-2</v>
      </c>
      <c r="U1824" s="8">
        <f t="shared" si="365"/>
        <v>0</v>
      </c>
      <c r="V1824" s="7" t="str">
        <f t="shared" si="366"/>
        <v/>
      </c>
      <c r="W1824" t="str">
        <f t="shared" si="367"/>
        <v>n.s.</v>
      </c>
      <c r="X1824" t="str">
        <f t="shared" si="368"/>
        <v>n.s.</v>
      </c>
      <c r="Y1824" t="str">
        <f t="shared" si="369"/>
        <v>n.s.</v>
      </c>
      <c r="Z1824" t="str">
        <f t="shared" si="370"/>
        <v>n.s.</v>
      </c>
      <c r="AA1824">
        <f t="shared" si="371"/>
        <v>1</v>
      </c>
      <c r="AB1824" t="s">
        <v>198</v>
      </c>
      <c r="AC1824" t="s">
        <v>198</v>
      </c>
      <c r="AD1824" t="s">
        <v>198</v>
      </c>
      <c r="AE1824" t="s">
        <v>198</v>
      </c>
      <c r="AF1824">
        <v>3.823620553251017E-2</v>
      </c>
      <c r="AG1824" t="s">
        <v>198</v>
      </c>
      <c r="AH1824">
        <f t="shared" si="372"/>
        <v>1</v>
      </c>
      <c r="AI1824" t="s">
        <v>198</v>
      </c>
      <c r="AJ1824" t="s">
        <v>198</v>
      </c>
      <c r="AK1824" t="s">
        <v>198</v>
      </c>
      <c r="AL1824" t="s">
        <v>198</v>
      </c>
      <c r="AM1824">
        <v>-0.15962918582122781</v>
      </c>
      <c r="AN1824" t="s">
        <v>198</v>
      </c>
      <c r="AO1824">
        <f t="shared" si="373"/>
        <v>1</v>
      </c>
      <c r="AP1824" t="s">
        <v>198</v>
      </c>
      <c r="AQ1824" t="s">
        <v>198</v>
      </c>
      <c r="AR1824" t="s">
        <v>198</v>
      </c>
      <c r="AS1824" t="s">
        <v>198</v>
      </c>
      <c r="AT1824">
        <v>1.117</v>
      </c>
      <c r="AU1824" t="s">
        <v>198</v>
      </c>
      <c r="AV1824" t="s">
        <v>198</v>
      </c>
      <c r="AW1824" t="s">
        <v>198</v>
      </c>
      <c r="AX1824" t="s">
        <v>198</v>
      </c>
      <c r="BL1824" t="str">
        <f t="shared" si="374"/>
        <v/>
      </c>
      <c r="BM1824">
        <f t="shared" si="375"/>
        <v>-0.15962918582122781</v>
      </c>
      <c r="BN1824" t="str">
        <f t="shared" si="376"/>
        <v/>
      </c>
      <c r="BO1824" t="s">
        <v>198</v>
      </c>
      <c r="BP1824">
        <v>0.15962918582122781</v>
      </c>
      <c r="BQ1824" t="s">
        <v>198</v>
      </c>
    </row>
    <row r="1825" spans="1:69" hidden="1" x14ac:dyDescent="0.25">
      <c r="A1825"/>
      <c r="B1825" t="s">
        <v>3704</v>
      </c>
      <c r="C1825" t="s">
        <v>3705</v>
      </c>
      <c r="D1825" t="s">
        <v>198</v>
      </c>
      <c r="E1825" t="s">
        <v>198</v>
      </c>
      <c r="F1825" t="s">
        <v>198</v>
      </c>
      <c r="G1825" t="s">
        <v>2872</v>
      </c>
      <c r="H1825">
        <v>25.594000000000001</v>
      </c>
      <c r="I1825">
        <v>8.59</v>
      </c>
      <c r="J1825">
        <v>225</v>
      </c>
      <c r="K1825">
        <v>4.4444444444444402</v>
      </c>
      <c r="L1825">
        <v>1</v>
      </c>
      <c r="M1825">
        <v>1</v>
      </c>
      <c r="N1825">
        <v>1</v>
      </c>
      <c r="O1825">
        <v>0</v>
      </c>
      <c r="P1825">
        <v>1</v>
      </c>
      <c r="Q1825" t="s">
        <v>198</v>
      </c>
      <c r="R1825">
        <v>0.19400000000000001</v>
      </c>
      <c r="S1825">
        <v>1.71608197689056</v>
      </c>
      <c r="T1825" s="8" t="str">
        <f t="shared" si="364"/>
        <v/>
      </c>
      <c r="U1825" s="8" t="str">
        <f t="shared" si="365"/>
        <v/>
      </c>
      <c r="V1825" s="7" t="str">
        <f t="shared" si="366"/>
        <v/>
      </c>
      <c r="W1825" t="str">
        <f t="shared" si="367"/>
        <v>n.q.</v>
      </c>
      <c r="X1825" t="str">
        <f t="shared" si="368"/>
        <v>n.q.</v>
      </c>
      <c r="Y1825" t="str">
        <f t="shared" si="369"/>
        <v>n.q.</v>
      </c>
      <c r="Z1825" t="str">
        <f t="shared" si="370"/>
        <v>n.q.</v>
      </c>
      <c r="AA1825">
        <f t="shared" si="371"/>
        <v>0</v>
      </c>
      <c r="AB1825" t="s">
        <v>198</v>
      </c>
      <c r="AC1825" t="s">
        <v>198</v>
      </c>
      <c r="AD1825" t="s">
        <v>198</v>
      </c>
      <c r="AE1825" t="s">
        <v>198</v>
      </c>
      <c r="AF1825" t="s">
        <v>198</v>
      </c>
      <c r="AG1825" t="s">
        <v>198</v>
      </c>
      <c r="AH1825">
        <f t="shared" si="372"/>
        <v>0</v>
      </c>
      <c r="AI1825" t="s">
        <v>198</v>
      </c>
      <c r="AJ1825" t="s">
        <v>198</v>
      </c>
      <c r="AK1825" t="s">
        <v>198</v>
      </c>
      <c r="AL1825" t="s">
        <v>198</v>
      </c>
      <c r="AM1825" t="s">
        <v>198</v>
      </c>
      <c r="AN1825" t="s">
        <v>198</v>
      </c>
      <c r="AO1825">
        <f t="shared" si="373"/>
        <v>0</v>
      </c>
      <c r="AP1825" t="s">
        <v>198</v>
      </c>
      <c r="AQ1825" t="s">
        <v>198</v>
      </c>
      <c r="AR1825" t="s">
        <v>198</v>
      </c>
      <c r="AS1825" t="s">
        <v>198</v>
      </c>
      <c r="AT1825" t="s">
        <v>198</v>
      </c>
      <c r="AU1825" t="s">
        <v>198</v>
      </c>
      <c r="AV1825" t="s">
        <v>1364</v>
      </c>
      <c r="AW1825" t="s">
        <v>1254</v>
      </c>
      <c r="AX1825" t="s">
        <v>198</v>
      </c>
      <c r="BL1825" t="str">
        <f t="shared" si="374"/>
        <v/>
      </c>
      <c r="BM1825" t="str">
        <f t="shared" si="375"/>
        <v/>
      </c>
      <c r="BN1825" t="str">
        <f t="shared" si="376"/>
        <v/>
      </c>
      <c r="BO1825" t="s">
        <v>198</v>
      </c>
      <c r="BP1825" t="s">
        <v>198</v>
      </c>
      <c r="BQ1825" t="s">
        <v>198</v>
      </c>
    </row>
    <row r="1826" spans="1:69" hidden="1" x14ac:dyDescent="0.25">
      <c r="A1826"/>
      <c r="B1826" t="s">
        <v>3706</v>
      </c>
      <c r="C1826" t="s">
        <v>3707</v>
      </c>
      <c r="D1826" t="s">
        <v>198</v>
      </c>
      <c r="E1826" t="s">
        <v>198</v>
      </c>
      <c r="F1826" t="s">
        <v>198</v>
      </c>
      <c r="G1826" t="s">
        <v>3708</v>
      </c>
      <c r="H1826">
        <v>130.15799999999999</v>
      </c>
      <c r="I1826">
        <v>5.95</v>
      </c>
      <c r="J1826">
        <v>1196</v>
      </c>
      <c r="K1826">
        <v>0.91973244147157196</v>
      </c>
      <c r="L1826">
        <v>1</v>
      </c>
      <c r="M1826">
        <v>1</v>
      </c>
      <c r="N1826">
        <v>1</v>
      </c>
      <c r="O1826">
        <v>0</v>
      </c>
      <c r="P1826">
        <v>1</v>
      </c>
      <c r="Q1826" t="s">
        <v>198</v>
      </c>
      <c r="R1826">
        <v>0.03</v>
      </c>
      <c r="S1826">
        <v>1.85548996925354</v>
      </c>
      <c r="T1826" s="8">
        <f t="shared" si="364"/>
        <v>1.6638037889326198</v>
      </c>
      <c r="U1826" s="8">
        <f t="shared" si="365"/>
        <v>0</v>
      </c>
      <c r="V1826" s="7" t="str">
        <f t="shared" si="366"/>
        <v/>
      </c>
      <c r="W1826" t="str">
        <f t="shared" si="367"/>
        <v>n.s.</v>
      </c>
      <c r="X1826" t="str">
        <f t="shared" si="368"/>
        <v>n.s.</v>
      </c>
      <c r="Y1826" t="str">
        <f t="shared" si="369"/>
        <v>n.s.</v>
      </c>
      <c r="Z1826" t="str">
        <f t="shared" si="370"/>
        <v>n.s.</v>
      </c>
      <c r="AA1826">
        <f t="shared" si="371"/>
        <v>1</v>
      </c>
      <c r="AB1826" t="s">
        <v>198</v>
      </c>
      <c r="AC1826" t="s">
        <v>198</v>
      </c>
      <c r="AD1826" t="s">
        <v>198</v>
      </c>
      <c r="AE1826" t="s">
        <v>198</v>
      </c>
      <c r="AF1826">
        <v>1.6638037889326198</v>
      </c>
      <c r="AG1826" t="s">
        <v>198</v>
      </c>
      <c r="AH1826">
        <f t="shared" si="372"/>
        <v>1</v>
      </c>
      <c r="AI1826" t="s">
        <v>198</v>
      </c>
      <c r="AJ1826" t="s">
        <v>198</v>
      </c>
      <c r="AK1826" t="s">
        <v>198</v>
      </c>
      <c r="AL1826" t="s">
        <v>198</v>
      </c>
      <c r="AM1826">
        <v>1.4659383975788818</v>
      </c>
      <c r="AN1826" t="s">
        <v>198</v>
      </c>
      <c r="AO1826">
        <f t="shared" si="373"/>
        <v>1</v>
      </c>
      <c r="AP1826" t="s">
        <v>198</v>
      </c>
      <c r="AQ1826" t="s">
        <v>198</v>
      </c>
      <c r="AR1826" t="s">
        <v>198</v>
      </c>
      <c r="AS1826" t="s">
        <v>198</v>
      </c>
      <c r="AT1826">
        <v>0.36199999999999999</v>
      </c>
      <c r="AU1826" t="s">
        <v>198</v>
      </c>
      <c r="AV1826" t="s">
        <v>198</v>
      </c>
      <c r="AW1826" t="s">
        <v>198</v>
      </c>
      <c r="AX1826" t="s">
        <v>198</v>
      </c>
      <c r="BL1826" t="str">
        <f t="shared" si="374"/>
        <v/>
      </c>
      <c r="BM1826">
        <f t="shared" si="375"/>
        <v>1.4659383975788818</v>
      </c>
      <c r="BN1826" t="str">
        <f t="shared" si="376"/>
        <v/>
      </c>
      <c r="BO1826" t="s">
        <v>198</v>
      </c>
      <c r="BP1826">
        <v>-1.4659383975788818</v>
      </c>
      <c r="BQ1826" t="s">
        <v>198</v>
      </c>
    </row>
    <row r="1827" spans="1:69" hidden="1" x14ac:dyDescent="0.25">
      <c r="A1827"/>
      <c r="B1827" t="s">
        <v>3709</v>
      </c>
      <c r="C1827" t="s">
        <v>3710</v>
      </c>
      <c r="D1827" t="s">
        <v>198</v>
      </c>
      <c r="E1827" t="s">
        <v>198</v>
      </c>
      <c r="F1827" t="s">
        <v>198</v>
      </c>
      <c r="G1827" t="s">
        <v>198</v>
      </c>
      <c r="H1827">
        <v>67.954999999999998</v>
      </c>
      <c r="I1827">
        <v>7.87</v>
      </c>
      <c r="J1827">
        <v>620</v>
      </c>
      <c r="K1827">
        <v>2.0967741935483901</v>
      </c>
      <c r="L1827">
        <v>1</v>
      </c>
      <c r="M1827">
        <v>1</v>
      </c>
      <c r="N1827">
        <v>1</v>
      </c>
      <c r="O1827">
        <v>0</v>
      </c>
      <c r="P1827">
        <v>1</v>
      </c>
      <c r="Q1827" t="s">
        <v>198</v>
      </c>
      <c r="R1827">
        <v>7.0000000000000007E-2</v>
      </c>
      <c r="S1827">
        <v>0</v>
      </c>
      <c r="T1827" s="8" t="str">
        <f t="shared" si="364"/>
        <v/>
      </c>
      <c r="U1827" s="8" t="str">
        <f t="shared" si="365"/>
        <v/>
      </c>
      <c r="V1827" s="7" t="str">
        <f t="shared" si="366"/>
        <v/>
      </c>
      <c r="W1827" t="str">
        <f t="shared" si="367"/>
        <v>n.q.</v>
      </c>
      <c r="X1827" t="str">
        <f t="shared" si="368"/>
        <v>n.q.</v>
      </c>
      <c r="Y1827" t="str">
        <f t="shared" si="369"/>
        <v>n.q.</v>
      </c>
      <c r="Z1827" t="str">
        <f t="shared" si="370"/>
        <v>n.q.</v>
      </c>
      <c r="AA1827">
        <f t="shared" si="371"/>
        <v>0</v>
      </c>
      <c r="AB1827" t="s">
        <v>198</v>
      </c>
      <c r="AC1827" t="s">
        <v>198</v>
      </c>
      <c r="AD1827" t="s">
        <v>198</v>
      </c>
      <c r="AE1827" t="s">
        <v>198</v>
      </c>
      <c r="AF1827" t="s">
        <v>198</v>
      </c>
      <c r="AG1827" t="s">
        <v>198</v>
      </c>
      <c r="AH1827">
        <f t="shared" si="372"/>
        <v>0</v>
      </c>
      <c r="AI1827" t="s">
        <v>198</v>
      </c>
      <c r="AJ1827" t="s">
        <v>198</v>
      </c>
      <c r="AK1827" t="s">
        <v>198</v>
      </c>
      <c r="AL1827" t="s">
        <v>198</v>
      </c>
      <c r="AM1827" t="s">
        <v>198</v>
      </c>
      <c r="AN1827" t="s">
        <v>198</v>
      </c>
      <c r="AO1827">
        <f t="shared" si="373"/>
        <v>0</v>
      </c>
      <c r="AP1827" t="s">
        <v>198</v>
      </c>
      <c r="AQ1827" t="s">
        <v>198</v>
      </c>
      <c r="AR1827" t="s">
        <v>198</v>
      </c>
      <c r="AS1827" t="s">
        <v>198</v>
      </c>
      <c r="AT1827" t="s">
        <v>198</v>
      </c>
      <c r="AU1827" t="s">
        <v>198</v>
      </c>
      <c r="AV1827" t="s">
        <v>198</v>
      </c>
      <c r="AW1827" t="s">
        <v>1254</v>
      </c>
      <c r="AX1827" t="s">
        <v>198</v>
      </c>
      <c r="BL1827" t="str">
        <f t="shared" si="374"/>
        <v/>
      </c>
      <c r="BM1827" t="str">
        <f t="shared" si="375"/>
        <v/>
      </c>
      <c r="BN1827" t="str">
        <f t="shared" si="376"/>
        <v/>
      </c>
      <c r="BO1827" t="s">
        <v>198</v>
      </c>
      <c r="BP1827" t="s">
        <v>198</v>
      </c>
      <c r="BQ1827" t="s">
        <v>198</v>
      </c>
    </row>
    <row r="1828" spans="1:69" hidden="1" x14ac:dyDescent="0.25">
      <c r="A1828"/>
      <c r="B1828" t="s">
        <v>3711</v>
      </c>
      <c r="C1828" t="s">
        <v>3712</v>
      </c>
      <c r="D1828" t="s">
        <v>198</v>
      </c>
      <c r="E1828" t="s">
        <v>198</v>
      </c>
      <c r="F1828" t="s">
        <v>198</v>
      </c>
      <c r="G1828" t="s">
        <v>3713</v>
      </c>
      <c r="H1828">
        <v>40.671999999999997</v>
      </c>
      <c r="I1828">
        <v>8.0500000000000007</v>
      </c>
      <c r="J1828">
        <v>356</v>
      </c>
      <c r="K1828">
        <v>6.1797752808988804</v>
      </c>
      <c r="L1828">
        <v>2</v>
      </c>
      <c r="M1828">
        <v>1</v>
      </c>
      <c r="N1828">
        <v>1</v>
      </c>
      <c r="O1828">
        <v>0</v>
      </c>
      <c r="P1828">
        <v>1</v>
      </c>
      <c r="Q1828" t="s">
        <v>198</v>
      </c>
      <c r="R1828">
        <v>0.11</v>
      </c>
      <c r="S1828">
        <v>7.1403791904449498</v>
      </c>
      <c r="T1828" s="8" t="str">
        <f t="shared" si="364"/>
        <v/>
      </c>
      <c r="U1828" s="8" t="str">
        <f t="shared" si="365"/>
        <v/>
      </c>
      <c r="V1828" s="7" t="str">
        <f t="shared" si="366"/>
        <v/>
      </c>
      <c r="W1828" t="str">
        <f t="shared" si="367"/>
        <v>n.q.</v>
      </c>
      <c r="X1828" t="str">
        <f t="shared" si="368"/>
        <v>n.q.</v>
      </c>
      <c r="Y1828" t="str">
        <f t="shared" si="369"/>
        <v>n.q.</v>
      </c>
      <c r="Z1828" t="str">
        <f t="shared" si="370"/>
        <v>n.q.</v>
      </c>
      <c r="AA1828">
        <f t="shared" si="371"/>
        <v>0</v>
      </c>
      <c r="AB1828" t="s">
        <v>198</v>
      </c>
      <c r="AC1828" t="s">
        <v>198</v>
      </c>
      <c r="AD1828" t="s">
        <v>198</v>
      </c>
      <c r="AE1828" t="s">
        <v>198</v>
      </c>
      <c r="AF1828" t="s">
        <v>198</v>
      </c>
      <c r="AG1828" t="s">
        <v>198</v>
      </c>
      <c r="AH1828">
        <f t="shared" si="372"/>
        <v>0</v>
      </c>
      <c r="AI1828" t="s">
        <v>198</v>
      </c>
      <c r="AJ1828" t="s">
        <v>198</v>
      </c>
      <c r="AK1828" t="s">
        <v>198</v>
      </c>
      <c r="AL1828" t="s">
        <v>198</v>
      </c>
      <c r="AM1828" t="s">
        <v>198</v>
      </c>
      <c r="AN1828" t="s">
        <v>198</v>
      </c>
      <c r="AO1828">
        <f t="shared" si="373"/>
        <v>0</v>
      </c>
      <c r="AP1828" t="s">
        <v>198</v>
      </c>
      <c r="AQ1828" t="s">
        <v>198</v>
      </c>
      <c r="AR1828" t="s">
        <v>198</v>
      </c>
      <c r="AS1828" t="s">
        <v>198</v>
      </c>
      <c r="AT1828" t="s">
        <v>198</v>
      </c>
      <c r="AU1828" t="s">
        <v>198</v>
      </c>
      <c r="AV1828" t="s">
        <v>199</v>
      </c>
      <c r="AW1828" t="s">
        <v>198</v>
      </c>
      <c r="AX1828" t="s">
        <v>209</v>
      </c>
      <c r="BL1828" t="str">
        <f t="shared" si="374"/>
        <v/>
      </c>
      <c r="BM1828" t="str">
        <f t="shared" si="375"/>
        <v/>
      </c>
      <c r="BN1828" t="str">
        <f t="shared" si="376"/>
        <v/>
      </c>
      <c r="BO1828" t="s">
        <v>198</v>
      </c>
      <c r="BP1828" t="s">
        <v>198</v>
      </c>
      <c r="BQ1828" t="s">
        <v>198</v>
      </c>
    </row>
    <row r="1829" spans="1:69" hidden="1" x14ac:dyDescent="0.25">
      <c r="A1829"/>
      <c r="B1829" t="s">
        <v>3714</v>
      </c>
      <c r="C1829" t="s">
        <v>3715</v>
      </c>
      <c r="D1829" t="s">
        <v>198</v>
      </c>
      <c r="E1829" t="s">
        <v>198</v>
      </c>
      <c r="F1829" t="s">
        <v>198</v>
      </c>
      <c r="G1829" t="s">
        <v>198</v>
      </c>
      <c r="H1829">
        <v>92.802999999999997</v>
      </c>
      <c r="I1829">
        <v>6.35</v>
      </c>
      <c r="J1829">
        <v>858</v>
      </c>
      <c r="K1829">
        <v>1.7482517482517499</v>
      </c>
      <c r="L1829">
        <v>2</v>
      </c>
      <c r="M1829">
        <v>1</v>
      </c>
      <c r="N1829">
        <v>1</v>
      </c>
      <c r="O1829">
        <v>0</v>
      </c>
      <c r="P1829">
        <v>1</v>
      </c>
      <c r="Q1829" t="s">
        <v>198</v>
      </c>
      <c r="R1829">
        <v>4.4999999999999998E-2</v>
      </c>
      <c r="S1829">
        <v>3.97372233867645</v>
      </c>
      <c r="T1829" s="8">
        <f t="shared" si="364"/>
        <v>0.25661186818915332</v>
      </c>
      <c r="U1829" s="8">
        <f t="shared" si="365"/>
        <v>0</v>
      </c>
      <c r="V1829" s="7" t="str">
        <f t="shared" si="366"/>
        <v/>
      </c>
      <c r="W1829" t="str">
        <f t="shared" si="367"/>
        <v>n.s.</v>
      </c>
      <c r="X1829" t="str">
        <f t="shared" si="368"/>
        <v>n.s.</v>
      </c>
      <c r="Y1829" t="str">
        <f t="shared" si="369"/>
        <v>n.s.</v>
      </c>
      <c r="Z1829" t="str">
        <f t="shared" si="370"/>
        <v>n.s.</v>
      </c>
      <c r="AA1829">
        <f t="shared" si="371"/>
        <v>1</v>
      </c>
      <c r="AB1829" t="s">
        <v>198</v>
      </c>
      <c r="AC1829" t="s">
        <v>198</v>
      </c>
      <c r="AD1829" t="s">
        <v>198</v>
      </c>
      <c r="AE1829" t="s">
        <v>198</v>
      </c>
      <c r="AF1829" t="s">
        <v>198</v>
      </c>
      <c r="AG1829">
        <v>0.25661186818915332</v>
      </c>
      <c r="AH1829">
        <f t="shared" si="372"/>
        <v>1</v>
      </c>
      <c r="AI1829" t="s">
        <v>198</v>
      </c>
      <c r="AJ1829" t="s">
        <v>198</v>
      </c>
      <c r="AK1829" t="s">
        <v>198</v>
      </c>
      <c r="AL1829" t="s">
        <v>198</v>
      </c>
      <c r="AM1829" t="s">
        <v>198</v>
      </c>
      <c r="AN1829">
        <v>0.21256753548313209</v>
      </c>
      <c r="AO1829">
        <f t="shared" si="373"/>
        <v>1</v>
      </c>
      <c r="AP1829" t="s">
        <v>198</v>
      </c>
      <c r="AQ1829" t="s">
        <v>198</v>
      </c>
      <c r="AR1829" t="s">
        <v>198</v>
      </c>
      <c r="AS1829" t="s">
        <v>198</v>
      </c>
      <c r="AT1829" t="s">
        <v>198</v>
      </c>
      <c r="AU1829">
        <v>0.86299999999999999</v>
      </c>
      <c r="AV1829" t="s">
        <v>199</v>
      </c>
      <c r="AW1829" t="s">
        <v>198</v>
      </c>
      <c r="AX1829" t="s">
        <v>1397</v>
      </c>
      <c r="BL1829" t="str">
        <f t="shared" si="374"/>
        <v/>
      </c>
      <c r="BM1829" t="str">
        <f t="shared" si="375"/>
        <v/>
      </c>
      <c r="BN1829">
        <f t="shared" si="376"/>
        <v>0.21256753548313209</v>
      </c>
      <c r="BO1829" t="s">
        <v>198</v>
      </c>
      <c r="BP1829" t="s">
        <v>198</v>
      </c>
      <c r="BQ1829">
        <v>-0.21256753548313209</v>
      </c>
    </row>
    <row r="1830" spans="1:69" hidden="1" x14ac:dyDescent="0.25">
      <c r="A1830"/>
      <c r="B1830" t="s">
        <v>3716</v>
      </c>
      <c r="C1830" t="s">
        <v>3717</v>
      </c>
      <c r="D1830" t="s">
        <v>198</v>
      </c>
      <c r="E1830" t="s">
        <v>198</v>
      </c>
      <c r="F1830" t="s">
        <v>198</v>
      </c>
      <c r="G1830" t="s">
        <v>3718</v>
      </c>
      <c r="H1830">
        <v>44.098999999999997</v>
      </c>
      <c r="I1830">
        <v>6.01</v>
      </c>
      <c r="J1830">
        <v>390</v>
      </c>
      <c r="K1830">
        <v>2.3076923076923102</v>
      </c>
      <c r="L1830">
        <v>1</v>
      </c>
      <c r="M1830">
        <v>1</v>
      </c>
      <c r="N1830">
        <v>1</v>
      </c>
      <c r="O1830">
        <v>0</v>
      </c>
      <c r="P1830">
        <v>1</v>
      </c>
      <c r="Q1830" t="s">
        <v>198</v>
      </c>
      <c r="R1830">
        <v>0.11</v>
      </c>
      <c r="S1830">
        <v>1.7901014089584399</v>
      </c>
      <c r="T1830" s="8" t="str">
        <f t="shared" si="364"/>
        <v/>
      </c>
      <c r="U1830" s="8" t="str">
        <f t="shared" si="365"/>
        <v/>
      </c>
      <c r="V1830" s="7" t="str">
        <f t="shared" si="366"/>
        <v/>
      </c>
      <c r="W1830" t="str">
        <f t="shared" si="367"/>
        <v>n.q.</v>
      </c>
      <c r="X1830" t="str">
        <f t="shared" si="368"/>
        <v>n.q.</v>
      </c>
      <c r="Y1830" t="str">
        <f t="shared" si="369"/>
        <v>n.q.</v>
      </c>
      <c r="Z1830" t="str">
        <f t="shared" si="370"/>
        <v>n.q.</v>
      </c>
      <c r="AA1830">
        <f t="shared" si="371"/>
        <v>0</v>
      </c>
      <c r="AB1830" t="s">
        <v>198</v>
      </c>
      <c r="AC1830" t="s">
        <v>198</v>
      </c>
      <c r="AD1830" t="s">
        <v>198</v>
      </c>
      <c r="AE1830" t="s">
        <v>198</v>
      </c>
      <c r="AF1830" t="s">
        <v>198</v>
      </c>
      <c r="AG1830" t="s">
        <v>198</v>
      </c>
      <c r="AH1830">
        <f t="shared" si="372"/>
        <v>0</v>
      </c>
      <c r="AI1830" t="s">
        <v>198</v>
      </c>
      <c r="AJ1830" t="s">
        <v>198</v>
      </c>
      <c r="AK1830" t="s">
        <v>198</v>
      </c>
      <c r="AL1830" t="str">
        <f>IFERROR(LOG(AS1830,2),"")</f>
        <v/>
      </c>
      <c r="AM1830" t="str">
        <f>IFERROR(LOG(AT1830,2),"")</f>
        <v/>
      </c>
      <c r="AN1830" t="str">
        <f>IFERROR(LOG(AU1830,2),"")</f>
        <v/>
      </c>
      <c r="AO1830">
        <f t="shared" si="373"/>
        <v>0</v>
      </c>
      <c r="AP1830" t="s">
        <v>198</v>
      </c>
      <c r="AQ1830" t="s">
        <v>198</v>
      </c>
      <c r="AR1830" t="s">
        <v>198</v>
      </c>
      <c r="AS1830" t="s">
        <v>198</v>
      </c>
      <c r="AT1830" t="s">
        <v>198</v>
      </c>
      <c r="AU1830" t="s">
        <v>198</v>
      </c>
      <c r="AV1830" t="s">
        <v>198</v>
      </c>
      <c r="AW1830" t="s">
        <v>198</v>
      </c>
      <c r="AX1830" t="s">
        <v>198</v>
      </c>
      <c r="BO1830" t="s">
        <v>198</v>
      </c>
      <c r="BP1830" t="s">
        <v>198</v>
      </c>
      <c r="BQ1830" t="s">
        <v>198</v>
      </c>
    </row>
    <row r="1832" spans="1:69" x14ac:dyDescent="0.25">
      <c r="AA1832" s="1" t="s">
        <v>3040</v>
      </c>
      <c r="AB1832">
        <f t="shared" ref="AB1832:AG1832" si="377">MEDIAN(AB3:AB1830)</f>
        <v>1.3877787807814457E-17</v>
      </c>
      <c r="AC1832">
        <f t="shared" si="377"/>
        <v>0</v>
      </c>
      <c r="AD1832">
        <f t="shared" si="377"/>
        <v>0</v>
      </c>
      <c r="AE1832">
        <f t="shared" si="377"/>
        <v>0</v>
      </c>
      <c r="AF1832">
        <f t="shared" si="377"/>
        <v>0</v>
      </c>
      <c r="AG1832">
        <f t="shared" si="377"/>
        <v>0</v>
      </c>
      <c r="AH1832" s="1" t="s">
        <v>3040</v>
      </c>
      <c r="AI1832">
        <f t="shared" ref="AI1832:AN1832" si="378">MEDIAN(AI3:AI1830)</f>
        <v>-0.24041827843601293</v>
      </c>
      <c r="AJ1832">
        <f t="shared" si="378"/>
        <v>-0.31563035031396541</v>
      </c>
      <c r="AK1832">
        <f t="shared" si="378"/>
        <v>-0.11559744701631276</v>
      </c>
      <c r="AL1832">
        <f t="shared" si="378"/>
        <v>-0.40163046658474055</v>
      </c>
      <c r="AM1832">
        <f t="shared" si="378"/>
        <v>-0.19786539135373798</v>
      </c>
      <c r="AN1832">
        <f t="shared" si="378"/>
        <v>-4.4044332706021212E-2</v>
      </c>
    </row>
  </sheetData>
  <autoFilter ref="B2:AX1830">
    <filterColumn colId="25">
      <filters>
        <filter val="5"/>
        <filter val="6"/>
      </filters>
    </filterColumn>
  </autoFilter>
  <mergeCells count="1">
    <mergeCell ref="A1:B1"/>
  </mergeCells>
  <phoneticPr fontId="2" type="noConversion"/>
  <hyperlinks>
    <hyperlink ref="A897" r:id="rId1" display="http://toxodb.org/toxo/app/record/gene/TGME49_202820/ToxoDB"/>
    <hyperlink ref="A693" r:id="rId2" display="http://toxodb.org/toxo/app/record/gene/TGME49_211040/ToxoDB"/>
    <hyperlink ref="A462" r:id="rId3" display="http://toxodb.org/toxo/app/record/gene/TGME49_214350/ToxoDB"/>
    <hyperlink ref="A1657" r:id="rId4" display="http://toxodb.org/toxo/app/record/gene/TGME49_227820/ToxoDB"/>
    <hyperlink ref="A138" r:id="rId5" display="http://toxodb.org/toxo/app/record/gene/TGME49_236050/ToxoDB"/>
    <hyperlink ref="A214" r:id="rId6" display="http://toxodb.org/toxo/app/record/gene/TGME49_236540/ToxoDB"/>
    <hyperlink ref="A625" r:id="rId7" display="http://toxodb.org/toxo/app/record/gene/TGME49_238070/ToxoDB"/>
    <hyperlink ref="A1044" r:id="rId8" display="http://toxodb.org/toxo/app/record/gene/TGME49_239330/ToxoDB"/>
    <hyperlink ref="A305" r:id="rId9" display="http://toxodb.org/toxo/app/record/gene/TGME49_245680/ToxoDB"/>
    <hyperlink ref="A508" r:id="rId10" display="http://toxodb.org/toxo/app/record/gene/TGME49_248700/ToxoDB"/>
    <hyperlink ref="A671" r:id="rId11" display="http://toxodb.org/toxo/app/record/gene/TGME49_251680/ToxoDB"/>
    <hyperlink ref="A420" r:id="rId12" display="http://toxodb.org/toxo/app/record/gene/TGME49_254570/ToxoDB"/>
    <hyperlink ref="A1063" r:id="rId13" display="http://toxodb.org/toxo/app/record/gene/TGME49_258050/ToxoDB"/>
    <hyperlink ref="A429" r:id="rId14" display="http://toxodb.org/toxo/app/record/gene/TGME49_258060/ToxoDB"/>
    <hyperlink ref="A1381" r:id="rId15" display="http://toxodb.org/toxo/app/record/gene/TGME49_258210/ToxoDB"/>
    <hyperlink ref="A872" r:id="rId16" display="http://toxodb.org/toxo/app/record/gene/TGME49_263060/ToxoDB"/>
    <hyperlink ref="A436" r:id="rId17" display="http://toxodb.org/toxo/app/record/gene/TGME49_265530/ToxoDB"/>
    <hyperlink ref="A1069" r:id="rId18" display="http://toxodb.org/toxo/app/record/gene/TGME49_272010/ToxoDB"/>
    <hyperlink ref="A8" r:id="rId19" display="http://toxodb.org/toxo/app/record/gene/TGME49_273760/ToxoDB"/>
    <hyperlink ref="A1451" r:id="rId20" display="http://toxodb.org/toxo/app/record/gene/TGME49_278440/ToxoDB"/>
    <hyperlink ref="A614" r:id="rId21" display="http://toxodb.org/toxo/app/record/gene/TGME49_284560/ToxoDB"/>
    <hyperlink ref="A377" r:id="rId22" display="http://toxodb.org/toxo/app/record/gene/TGME49_287210/ToxoDB"/>
    <hyperlink ref="A704" r:id="rId23" display="http://toxodb.org/toxo/app/record/gene/TGME49_288860/ToxoDB"/>
    <hyperlink ref="A266" r:id="rId24" display="http://toxodb.org/toxo/app/record/gene/TGME49_290600/ToxoDB"/>
    <hyperlink ref="A1114" r:id="rId25" display="http://toxodb.org/toxo/app/record/gene/TGME49_291330/ToxoDB"/>
    <hyperlink ref="A635" r:id="rId26" display="http://toxodb.org/toxo/app/record/gene/TGME49_300200/ToxoDB"/>
    <hyperlink ref="A427" r:id="rId27" display="http://toxodb.org/toxo/app/record/gene/TGME49_310490/ToxoDB"/>
    <hyperlink ref="A761" r:id="rId28" display="http://toxodb.org/toxo/app/record/gene/TGME49_314790/ToxoDB"/>
    <hyperlink ref="A558" r:id="rId29" display="http://toxodb.org/toxo/app/record/gene/TGME49_315110/ToxoDB"/>
    <hyperlink ref="A1002" r:id="rId30" display="http://toxodb.org/toxo/app/record/gene/TGME49_315930/ToxoDB"/>
    <hyperlink ref="A441" r:id="rId31" display="http://toxodb.org/toxo/app/record/gene/TGME49_318160/ToxoDB"/>
    <hyperlink ref="A837" r:id="rId32" display="http://toxodb.org/toxo/app/record/gene/TGME49_318700/ToxoDB"/>
    <hyperlink ref="A166" r:id="rId33" display="http://toxodb.org/toxo/app/record/gene/TGME49_320050/ToxoDB"/>
  </hyperlinks>
  <pageMargins left="0.7" right="0.7" top="0.78740157499999996" bottom="0.78740157499999996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T. gondii_SILAC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Thabet</dc:creator>
  <dc:description>Exported from file 2016-07-13_Ahmed_1-.pdResult using Thermo Proteome Discoverer 2.1.0.81</dc:description>
  <cp:lastModifiedBy>B Bangoura</cp:lastModifiedBy>
  <cp:lastPrinted>2016-08-25T10:20:18Z</cp:lastPrinted>
  <dcterms:created xsi:type="dcterms:W3CDTF">2016-08-25T10:15:14Z</dcterms:created>
  <dcterms:modified xsi:type="dcterms:W3CDTF">2017-05-05T19:46:17Z</dcterms:modified>
</cp:coreProperties>
</file>