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My Documents\PhD China\paper china 2018\resubmission\to submit\"/>
    </mc:Choice>
  </mc:AlternateContent>
  <bookViews>
    <workbookView xWindow="0" yWindow="0" windowWidth="33600" windowHeight="21000"/>
  </bookViews>
  <sheets>
    <sheet name="SIMS std reproducibility" sheetId="3" r:id="rId1"/>
    <sheet name="4Litho" sheetId="1" r:id="rId2"/>
    <sheet name="4F-ISE" sheetId="2" r:id="rId3"/>
  </sheets>
  <definedNames>
    <definedName name="_xlnm.Print_Area" localSheetId="2">'4F-ISE'!$A$1:$I$28</definedName>
    <definedName name="_xlnm.Print_Area" localSheetId="1">'4Litho'!$A$1:$P$71</definedName>
    <definedName name="_xlnm.Print_Area" localSheetId="0">'SIMS std reproducibility'!$A$1:$T$50</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49" i="3" l="1"/>
  <c r="H49" i="3"/>
  <c r="I48" i="3"/>
  <c r="H48" i="3"/>
  <c r="S34" i="3"/>
  <c r="R34" i="3"/>
  <c r="S33" i="3"/>
  <c r="R33" i="3"/>
  <c r="I31" i="3"/>
  <c r="H31" i="3"/>
  <c r="I30" i="3"/>
  <c r="H30" i="3"/>
  <c r="S16" i="3"/>
  <c r="R16" i="3"/>
  <c r="S15" i="3"/>
  <c r="R15" i="3"/>
</calcChain>
</file>

<file path=xl/sharedStrings.xml><?xml version="1.0" encoding="utf-8"?>
<sst xmlns="http://schemas.openxmlformats.org/spreadsheetml/2006/main" count="226" uniqueCount="145">
  <si>
    <t>Method</t>
  </si>
  <si>
    <t>Oxide</t>
  </si>
  <si>
    <t>CaO</t>
  </si>
  <si>
    <t>MgO</t>
  </si>
  <si>
    <t>MnO</t>
  </si>
  <si>
    <t>Element</t>
  </si>
  <si>
    <t>Reported By</t>
  </si>
  <si>
    <t>Ag</t>
  </si>
  <si>
    <t>ICP/MS</t>
  </si>
  <si>
    <t>As</t>
  </si>
  <si>
    <t>Ba</t>
  </si>
  <si>
    <t>ICP</t>
  </si>
  <si>
    <t>Be</t>
  </si>
  <si>
    <t>Bi</t>
  </si>
  <si>
    <t>Ce</t>
  </si>
  <si>
    <t>Co</t>
  </si>
  <si>
    <t>Cr</t>
  </si>
  <si>
    <t>Cs</t>
  </si>
  <si>
    <t>Cu</t>
  </si>
  <si>
    <t>Dy</t>
  </si>
  <si>
    <t>Er</t>
  </si>
  <si>
    <t>Eu</t>
  </si>
  <si>
    <t>Ga</t>
  </si>
  <si>
    <t>Gd</t>
  </si>
  <si>
    <t>Ge</t>
  </si>
  <si>
    <t>Hf</t>
  </si>
  <si>
    <t>Ho</t>
  </si>
  <si>
    <t>In</t>
  </si>
  <si>
    <t>La</t>
  </si>
  <si>
    <t>Lu</t>
  </si>
  <si>
    <t>Mo</t>
  </si>
  <si>
    <t>Nb</t>
  </si>
  <si>
    <t>Loss on Ignition</t>
  </si>
  <si>
    <t>Analysis</t>
  </si>
  <si>
    <t>Bulk rock: 4Litho - Lithium Metaborate/Tetraborate Fusion - ICP and ICP/MS method</t>
  </si>
  <si>
    <t>DL</t>
  </si>
  <si>
    <t>DL (%)</t>
  </si>
  <si>
    <t>DL (ppm)</t>
  </si>
  <si>
    <t>Upper Limit (ppm)</t>
  </si>
  <si>
    <t>Sr</t>
  </si>
  <si>
    <t>V</t>
  </si>
  <si>
    <t>Nd</t>
  </si>
  <si>
    <t>Ni</t>
  </si>
  <si>
    <t>Pb</t>
  </si>
  <si>
    <t>Pr</t>
  </si>
  <si>
    <t>Rb</t>
  </si>
  <si>
    <t>Sb</t>
  </si>
  <si>
    <t>Sc</t>
  </si>
  <si>
    <t>Sm</t>
  </si>
  <si>
    <t>Sn</t>
  </si>
  <si>
    <t>Ta</t>
  </si>
  <si>
    <t>Tb</t>
  </si>
  <si>
    <t>Th</t>
  </si>
  <si>
    <t>TI</t>
  </si>
  <si>
    <t>Tm</t>
  </si>
  <si>
    <t>U</t>
  </si>
  <si>
    <t>W</t>
  </si>
  <si>
    <t>Y</t>
  </si>
  <si>
    <t>Yb</t>
  </si>
  <si>
    <t>Zn</t>
  </si>
  <si>
    <t>Zr</t>
  </si>
  <si>
    <t>empty cell</t>
  </si>
  <si>
    <t xml:space="preserve">ICP </t>
  </si>
  <si>
    <t>DL = Detection Limit</t>
  </si>
  <si>
    <t>Method from Activations Laboratories Ltd.</t>
  </si>
  <si>
    <t>On calcite carbonatites and country rock samples</t>
  </si>
  <si>
    <t>Bulk rock: 4F-Total sulphur method</t>
  </si>
  <si>
    <t>Total S</t>
  </si>
  <si>
    <t>IR</t>
  </si>
  <si>
    <t>A combination of packages Code 4B (lithium metaborate/tetraborate fusion ICP whole rock) and Code 4B2 (trace element ICP/MS). The fused samples are diluted and analysed by Perkin Elmer Sciex ELAN 6000, 6100 or 9000 ICP/MS. Three blanks and five controls (three before sample group and two after) are analysed per group of samples. The duplicates are fused and analysed every 15 samples. The instrument is recalibrated every 40 samples.</t>
  </si>
  <si>
    <r>
      <t>Al</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</si>
  <si>
    <r>
      <t>Fe</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</si>
  <si>
    <r>
      <t>K</t>
    </r>
    <r>
      <rPr>
        <vertAlign val="subscript"/>
        <sz val="10"/>
        <color rgb="FF000000"/>
        <rFont val="Calibri"/>
        <family val="2"/>
        <scheme val="minor"/>
      </rPr>
      <t>2</t>
    </r>
    <r>
      <rPr>
        <sz val="10"/>
        <color rgb="FF000000"/>
        <rFont val="Calibri"/>
        <family val="2"/>
        <scheme val="minor"/>
      </rPr>
      <t>O</t>
    </r>
  </si>
  <si>
    <r>
      <t>Na</t>
    </r>
    <r>
      <rPr>
        <vertAlign val="subscript"/>
        <sz val="10"/>
        <color rgb="FF000000"/>
        <rFont val="Calibri"/>
        <family val="2"/>
        <scheme val="minor"/>
      </rPr>
      <t>2</t>
    </r>
    <r>
      <rPr>
        <sz val="10"/>
        <color rgb="FF000000"/>
        <rFont val="Calibri"/>
        <family val="2"/>
        <scheme val="minor"/>
      </rPr>
      <t>O</t>
    </r>
  </si>
  <si>
    <r>
      <t>P</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5</t>
    </r>
  </si>
  <si>
    <r>
      <t>SiO</t>
    </r>
    <r>
      <rPr>
        <vertAlign val="subscript"/>
        <sz val="10"/>
        <color rgb="FF000000"/>
        <rFont val="Calibri"/>
        <family val="2"/>
        <scheme val="minor"/>
      </rPr>
      <t>2</t>
    </r>
  </si>
  <si>
    <r>
      <t>TiO</t>
    </r>
    <r>
      <rPr>
        <vertAlign val="subscript"/>
        <sz val="10"/>
        <color rgb="FF000000"/>
        <rFont val="Calibri"/>
        <family val="2"/>
        <scheme val="minor"/>
      </rPr>
      <t>2</t>
    </r>
  </si>
  <si>
    <t>SIMS standards reproducibility</t>
  </si>
  <si>
    <t>Date</t>
  </si>
  <si>
    <t>Time</t>
  </si>
  <si>
    <t>No</t>
  </si>
  <si>
    <t>X</t>
  </si>
  <si>
    <t>PB(Start)</t>
  </si>
  <si>
    <t>PB(end)</t>
  </si>
  <si>
    <t>non corrected d18O</t>
  </si>
  <si>
    <t>corrected d18O</t>
  </si>
  <si>
    <t>d18O</t>
  </si>
  <si>
    <t>session 1</t>
  </si>
  <si>
    <t>BARYTE</t>
  </si>
  <si>
    <t>CALCITE</t>
  </si>
  <si>
    <t>baryte-standard-1</t>
  </si>
  <si>
    <t>calcite-standard-1</t>
  </si>
  <si>
    <t>baryte-standard-2</t>
  </si>
  <si>
    <t>calcite-standard-2</t>
  </si>
  <si>
    <t>baryte-standard-3</t>
  </si>
  <si>
    <t>calcite-standard-3</t>
  </si>
  <si>
    <t>baryte-standard-4</t>
  </si>
  <si>
    <t>calcite-standard-4</t>
  </si>
  <si>
    <t>baryte-standard-5</t>
  </si>
  <si>
    <t>calcite-standard-5</t>
  </si>
  <si>
    <t>baryte-standard-6</t>
  </si>
  <si>
    <t>calcite-standard-6</t>
  </si>
  <si>
    <t>baryte-standard-7</t>
  </si>
  <si>
    <t>calcite-standard-7</t>
  </si>
  <si>
    <t>baryte-standard-8</t>
  </si>
  <si>
    <t>calcite-standard-8</t>
  </si>
  <si>
    <t>baryte-standard-9</t>
  </si>
  <si>
    <t>calcite-standard-9</t>
  </si>
  <si>
    <t>baryte-standard-10</t>
  </si>
  <si>
    <t>calcite-standard-10</t>
  </si>
  <si>
    <t>baryte-standard-11</t>
  </si>
  <si>
    <t>Avg</t>
  </si>
  <si>
    <t>baryte-standard-12</t>
  </si>
  <si>
    <t>Stdev</t>
  </si>
  <si>
    <t>baryte-standard-13</t>
  </si>
  <si>
    <t>session 2</t>
  </si>
  <si>
    <t>baryte-standard-14</t>
  </si>
  <si>
    <t>calcite-standard-11</t>
  </si>
  <si>
    <t>baryte-standard-15</t>
  </si>
  <si>
    <t>calcite-standard-12</t>
  </si>
  <si>
    <t>baryte-standard-16</t>
  </si>
  <si>
    <t>calcite-standard-13</t>
  </si>
  <si>
    <t>baryte-standard-17</t>
  </si>
  <si>
    <t>calcite-standard-14</t>
  </si>
  <si>
    <t>baryte-standard-18</t>
  </si>
  <si>
    <t>calcite-standard-15</t>
  </si>
  <si>
    <t>baryte-standard-19</t>
  </si>
  <si>
    <t>calcite-standard-16</t>
  </si>
  <si>
    <t>baryte-standard-20</t>
  </si>
  <si>
    <t>calcite-standard-17</t>
  </si>
  <si>
    <t>baryte-standard-21</t>
  </si>
  <si>
    <t>calcite-standard-18</t>
  </si>
  <si>
    <t>baryte-standard-22</t>
  </si>
  <si>
    <t>calcite-standard-19</t>
  </si>
  <si>
    <t>baryte-standard-23</t>
  </si>
  <si>
    <t>calcite-standard-20</t>
  </si>
  <si>
    <t>baryte-standard-24</t>
  </si>
  <si>
    <t>calcite-standard-21</t>
  </si>
  <si>
    <t>baryte-standard-25</t>
  </si>
  <si>
    <t>calcite-standard-22</t>
  </si>
  <si>
    <t>calcite-standard-23</t>
  </si>
  <si>
    <t>calcite-standard-24</t>
  </si>
  <si>
    <t>calcite-standard-25</t>
  </si>
  <si>
    <r>
      <rPr>
        <sz val="10"/>
        <color theme="1"/>
        <rFont val="Arial"/>
        <family val="2"/>
      </rPr>
      <t>(‰</t>
    </r>
    <r>
      <rPr>
        <sz val="10"/>
        <color theme="1"/>
        <rFont val="Calibri"/>
        <family val="2"/>
      </rPr>
      <t>)</t>
    </r>
  </si>
  <si>
    <r>
      <t>Accelerator material is added to a 0.2 g sample. The inductive elements of the sample and accelerator couple with the high frequency field of the induction furnace. The pure oxygen environment and the heat generated by this coupling cause the sample to combust. During combustion, sulphur-bearing elements are reduced, releasing sulphur, which binds with oxygen to form SO</t>
    </r>
    <r>
      <rPr>
        <vertAlign val="subscript"/>
        <sz val="10"/>
        <color rgb="FF000000"/>
        <rFont val="Calibri"/>
        <family val="2"/>
        <scheme val="minor"/>
      </rPr>
      <t>2</t>
    </r>
    <r>
      <rPr>
        <sz val="10"/>
        <color rgb="FF000000"/>
        <rFont val="Calibri"/>
        <family val="2"/>
        <scheme val="minor"/>
      </rPr>
      <t>.  Sulphur is measured as sulphur dioxide in the infrared cell.  Sulphur dioxide absorb IR energy at precise wavelengths within the IR spectrum. Energy from the IR source is absorbed as the gas passes through the cell, preventing it from reaching the IR detector. All other IR energy is prevented from reaching the IR detector by a narrow bandpass filter. Because of the filter, the absorption of IR energy can be attributed only sulphur dioxide (SO</t>
    </r>
    <r>
      <rPr>
        <vertAlign val="subscript"/>
        <sz val="10"/>
        <color rgb="FF000000"/>
        <rFont val="Calibri"/>
        <family val="2"/>
        <scheme val="minor"/>
      </rPr>
      <t>2</t>
    </r>
    <r>
      <rPr>
        <sz val="10"/>
        <color rgb="FF000000"/>
        <rFont val="Calibri"/>
        <family val="2"/>
        <scheme val="minor"/>
      </rPr>
      <t>). The concentration of SO</t>
    </r>
    <r>
      <rPr>
        <vertAlign val="subscript"/>
        <sz val="10"/>
        <color rgb="FF000000"/>
        <rFont val="Calibri"/>
        <family val="2"/>
        <scheme val="minor"/>
      </rPr>
      <t>2</t>
    </r>
    <r>
      <rPr>
        <sz val="10"/>
        <color rgb="FF000000"/>
        <rFont val="Calibri"/>
        <family val="2"/>
        <scheme val="minor"/>
      </rPr>
      <t> is detected as a reduction in the level of energy at the individual detectors. An Eltra CS-800 or CS-2000 is used for the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</si>
</sst>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400]h:mm:ss\ AM/PM"/>
  </numFmts>
  <fonts count="14" x14ac:knownFonts="1">
    <font>
      <sz val="10"/>
      <color theme="1"/>
      <name val="Arial"/>
      <family val="2"/>
    </font>
    <font>
      <sz val="10"/>
      <color theme="1"/>
      <name val="Calibri"/>
      <family val="2"/>
      <scheme val="minor"/>
    </font>
    <font>
      <sz val="9"/>
      <color rgb="FF000000"/>
      <name val="Calibri"/>
      <family val="2"/>
      <scheme val="minor"/>
    </font>
    <font>
      <sz val="14"/>
      <color rgb="FF222222"/>
      <name val="Calibri"/>
      <family val="2"/>
      <scheme val="minor"/>
    </font>
    <font>
      <b/>
      <sz val="10"/>
      <color rgb="FF000000"/>
      <name val="Calibri"/>
      <family val="2"/>
      <scheme val="minor"/>
    </font>
    <font>
      <sz val="10"/>
      <color rgb="FF000000"/>
      <name val="Calibri"/>
      <family val="2"/>
      <scheme val="minor"/>
    </font>
    <font>
      <sz val="11"/>
      <color theme="1"/>
      <name val="Calibri"/>
      <family val="2"/>
      <scheme val="minor"/>
    </font>
    <font>
      <vertAlign val="subscript"/>
      <sz val="10"/>
      <color rgb="FF000000"/>
      <name val="Calibri"/>
      <family val="2"/>
      <scheme val="minor"/>
    </font>
    <font>
      <b/>
      <sz val="11"/>
      <color rgb="FF000000"/>
      <name val="Calibri"/>
      <family val="2"/>
      <scheme val="minor"/>
    </font>
    <font>
      <sz val="11"/>
      <color rgb="FF000000"/>
      <name val="Calibri"/>
      <family val="2"/>
      <scheme val="minor"/>
    </font>
    <font>
      <sz val="14"/>
      <color theme="1"/>
      <name val="Arial"/>
      <family val="2"/>
    </font>
    <font>
      <sz val="11"/>
      <color theme="1"/>
      <name val="Arial"/>
      <family val="2"/>
    </font>
    <font>
      <sz val="10"/>
      <color theme="1"/>
      <name val="Calibri"/>
      <family val="2"/>
    </font>
    <font>
      <b/>
      <i/>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8">
    <xf numFmtId="0" fontId="0" fillId="0" borderId="0" xfId="0"/>
    <xf numFmtId="0" fontId="1" fillId="0" borderId="0" xfId="0" applyFont="1"/>
    <xf numFmtId="0" fontId="3" fillId="0" borderId="0" xfId="0" applyFont="1" applyFill="1" applyAlignment="1">
      <alignment horizontal="center" vertical="center"/>
    </xf>
    <xf numFmtId="0" fontId="1" fillId="0" borderId="0" xfId="0" applyFont="1" applyFill="1"/>
    <xf numFmtId="0" fontId="1" fillId="0" borderId="0" xfId="0" applyFont="1" applyFill="1" applyAlignment="1">
      <alignment horizontal="center"/>
    </xf>
    <xf numFmtId="0" fontId="1" fillId="0" borderId="0" xfId="0" applyFont="1" applyAlignment="1"/>
    <xf numFmtId="0" fontId="2" fillId="0" borderId="0" xfId="0" applyFont="1" applyAlignment="1">
      <alignmen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0" xfId="0" applyFont="1" applyAlignment="1">
      <alignment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Border="1"/>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0" xfId="0" applyFont="1" applyBorder="1" applyAlignment="1">
      <alignment vertical="center"/>
    </xf>
    <xf numFmtId="0" fontId="5" fillId="0" borderId="8" xfId="0" applyFont="1" applyFill="1" applyBorder="1" applyAlignment="1">
      <alignment horizontal="center" vertical="center" wrapText="1"/>
    </xf>
    <xf numFmtId="0" fontId="1"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1" fillId="0" borderId="7" xfId="0" applyFont="1" applyFill="1" applyBorder="1" applyAlignment="1">
      <alignment horizontal="center" vertical="center"/>
    </xf>
    <xf numFmtId="3" fontId="1" fillId="0" borderId="7"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11" fillId="0" borderId="0" xfId="0" applyFont="1" applyAlignment="1">
      <alignment horizontal="center" vertical="center"/>
    </xf>
    <xf numFmtId="164" fontId="11" fillId="0" borderId="0" xfId="0" applyNumberFormat="1"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64" fontId="1" fillId="3" borderId="0" xfId="0" applyNumberFormat="1" applyFont="1" applyFill="1" applyAlignment="1">
      <alignment horizontal="center" vertical="center"/>
    </xf>
    <xf numFmtId="0" fontId="12" fillId="0" borderId="0" xfId="0" applyFont="1" applyAlignment="1">
      <alignment horizontal="center" vertical="center"/>
    </xf>
    <xf numFmtId="14" fontId="1" fillId="0" borderId="0" xfId="0" applyNumberFormat="1" applyFont="1" applyAlignment="1">
      <alignment horizontal="center" vertical="center"/>
    </xf>
    <xf numFmtId="11" fontId="1" fillId="0" borderId="0" xfId="0" applyNumberFormat="1" applyFont="1" applyAlignment="1">
      <alignment horizontal="center" vertical="center"/>
    </xf>
    <xf numFmtId="2" fontId="1" fillId="0" borderId="0" xfId="0" applyNumberFormat="1" applyFont="1" applyAlignment="1">
      <alignment horizontal="center" vertical="center"/>
    </xf>
    <xf numFmtId="0" fontId="13" fillId="0" borderId="0" xfId="0" applyFont="1" applyAlignment="1">
      <alignment horizontal="center" vertical="center"/>
    </xf>
    <xf numFmtId="2" fontId="13" fillId="0" borderId="0" xfId="0" applyNumberFormat="1" applyFont="1" applyAlignment="1">
      <alignment horizontal="center" vertical="center"/>
    </xf>
    <xf numFmtId="11" fontId="13" fillId="0" borderId="0" xfId="0" applyNumberFormat="1" applyFont="1" applyAlignment="1">
      <alignment horizontal="center" vertical="center"/>
    </xf>
    <xf numFmtId="0" fontId="0" fillId="0" borderId="0" xfId="0" applyFont="1" applyAlignment="1">
      <alignment horizontal="center" vertical="center"/>
    </xf>
    <xf numFmtId="0" fontId="5" fillId="0" borderId="0" xfId="0" applyFont="1" applyAlignment="1">
      <alignment vertical="center" wrapText="1"/>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10" fontId="5" fillId="0" borderId="8"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3" fillId="2" borderId="0" xfId="0" applyFont="1" applyFill="1" applyAlignment="1">
      <alignment horizontal="center" vertical="center"/>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Border="1" applyAlignment="1">
      <alignment horizontal="left"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zoomScale="60" zoomScaleNormal="100" workbookViewId="0">
      <selection activeCell="C22" sqref="C22"/>
    </sheetView>
  </sheetViews>
  <sheetFormatPr defaultRowHeight="12.75" x14ac:dyDescent="0.2"/>
  <cols>
    <col min="1" max="1" width="10.7109375" style="32" bestFit="1" customWidth="1"/>
    <col min="2" max="2" width="9.42578125" style="33" bestFit="1" customWidth="1"/>
    <col min="3" max="3" width="20" style="32" customWidth="1"/>
    <col min="4" max="5" width="9.42578125" style="32" bestFit="1" customWidth="1"/>
    <col min="6" max="7" width="11.85546875" style="32" bestFit="1" customWidth="1"/>
    <col min="8" max="8" width="17.85546875" style="32" customWidth="1"/>
    <col min="9" max="9" width="13.7109375" style="32" customWidth="1"/>
    <col min="10" max="10" width="9.140625" style="32"/>
    <col min="11" max="11" width="11.28515625" style="32" customWidth="1"/>
    <col min="12" max="12" width="9.28515625" style="32" bestFit="1" customWidth="1"/>
    <col min="13" max="13" width="17.85546875" style="32" customWidth="1"/>
    <col min="14" max="14" width="9.28515625" style="32" bestFit="1" customWidth="1"/>
    <col min="15" max="15" width="11.42578125" style="32" customWidth="1"/>
    <col min="16" max="16" width="10" style="32" customWidth="1"/>
    <col min="17" max="17" width="11.42578125" style="32" customWidth="1"/>
    <col min="18" max="18" width="17.7109375" style="32" customWidth="1"/>
    <col min="19" max="19" width="9.28515625" style="32" bestFit="1" customWidth="1"/>
    <col min="20" max="16384" width="9.140625" style="32"/>
  </cols>
  <sheetData>
    <row r="1" spans="1:20" ht="18" x14ac:dyDescent="0.2">
      <c r="A1" s="51" t="s">
        <v>77</v>
      </c>
      <c r="B1" s="51"/>
      <c r="C1" s="51"/>
    </row>
    <row r="3" spans="1:20" ht="14.25" x14ac:dyDescent="0.2">
      <c r="A3" s="36" t="s">
        <v>78</v>
      </c>
      <c r="B3" s="37" t="s">
        <v>79</v>
      </c>
      <c r="C3" s="36" t="s">
        <v>80</v>
      </c>
      <c r="D3" s="36" t="s">
        <v>57</v>
      </c>
      <c r="E3" s="36" t="s">
        <v>81</v>
      </c>
      <c r="F3" s="36" t="s">
        <v>82</v>
      </c>
      <c r="G3" s="36" t="s">
        <v>83</v>
      </c>
      <c r="H3" s="36" t="s">
        <v>84</v>
      </c>
      <c r="I3" s="36" t="s">
        <v>85</v>
      </c>
      <c r="J3" s="34"/>
      <c r="K3" s="36" t="s">
        <v>78</v>
      </c>
      <c r="L3" s="37" t="s">
        <v>79</v>
      </c>
      <c r="M3" s="36" t="s">
        <v>80</v>
      </c>
      <c r="N3" s="36" t="s">
        <v>57</v>
      </c>
      <c r="O3" s="36" t="s">
        <v>81</v>
      </c>
      <c r="P3" s="36" t="s">
        <v>82</v>
      </c>
      <c r="Q3" s="36" t="s">
        <v>83</v>
      </c>
      <c r="R3" s="36" t="s">
        <v>84</v>
      </c>
      <c r="S3" s="36" t="s">
        <v>86</v>
      </c>
      <c r="T3" s="34"/>
    </row>
    <row r="4" spans="1:20" ht="14.25" x14ac:dyDescent="0.2">
      <c r="A4" s="36" t="s">
        <v>87</v>
      </c>
      <c r="B4" s="38" t="s">
        <v>88</v>
      </c>
      <c r="C4" s="36"/>
      <c r="D4" s="36"/>
      <c r="E4" s="36"/>
      <c r="F4" s="36"/>
      <c r="G4" s="36"/>
      <c r="H4" s="39" t="s">
        <v>143</v>
      </c>
      <c r="I4" s="39" t="s">
        <v>143</v>
      </c>
      <c r="J4" s="34"/>
      <c r="K4" s="36" t="s">
        <v>87</v>
      </c>
      <c r="L4" s="38" t="s">
        <v>89</v>
      </c>
      <c r="M4" s="36"/>
      <c r="N4" s="36"/>
      <c r="O4" s="36"/>
      <c r="P4" s="36"/>
      <c r="Q4" s="36"/>
      <c r="R4" s="39" t="s">
        <v>143</v>
      </c>
      <c r="S4" s="39" t="s">
        <v>143</v>
      </c>
      <c r="T4" s="34"/>
    </row>
    <row r="5" spans="1:20" ht="14.25" x14ac:dyDescent="0.2">
      <c r="A5" s="40">
        <v>43420</v>
      </c>
      <c r="B5" s="37">
        <v>0.3833333333333333</v>
      </c>
      <c r="C5" s="36" t="s">
        <v>90</v>
      </c>
      <c r="D5" s="36">
        <v>1500</v>
      </c>
      <c r="E5" s="36">
        <v>3164</v>
      </c>
      <c r="F5" s="41">
        <v>4.6366800000000002E-9</v>
      </c>
      <c r="G5" s="41">
        <v>4.607902E-9</v>
      </c>
      <c r="H5" s="41">
        <v>10.556483823746476</v>
      </c>
      <c r="I5" s="42">
        <v>11.023152247839221</v>
      </c>
      <c r="J5" s="34"/>
      <c r="K5" s="40">
        <v>43420</v>
      </c>
      <c r="L5" s="37">
        <v>0.55277777777777781</v>
      </c>
      <c r="M5" s="46" t="s">
        <v>91</v>
      </c>
      <c r="N5" s="36">
        <v>-2572</v>
      </c>
      <c r="O5" s="36">
        <v>2620</v>
      </c>
      <c r="P5" s="41">
        <v>4.8859349999999998E-9</v>
      </c>
      <c r="Q5" s="41">
        <v>4.8739329999999997E-9</v>
      </c>
      <c r="R5" s="42">
        <v>23.179775717969846</v>
      </c>
      <c r="S5" s="42">
        <v>23.265103474764487</v>
      </c>
      <c r="T5" s="34"/>
    </row>
    <row r="6" spans="1:20" ht="14.25" x14ac:dyDescent="0.2">
      <c r="A6" s="40">
        <v>43420</v>
      </c>
      <c r="B6" s="37">
        <v>0.38611111111111113</v>
      </c>
      <c r="C6" s="36" t="s">
        <v>92</v>
      </c>
      <c r="D6" s="36">
        <v>1465</v>
      </c>
      <c r="E6" s="36">
        <v>3166</v>
      </c>
      <c r="F6" s="41">
        <v>4.6281820000000003E-9</v>
      </c>
      <c r="G6" s="41">
        <v>4.6118500000000004E-9</v>
      </c>
      <c r="H6" s="41">
        <v>10.625212576966533</v>
      </c>
      <c r="I6" s="42">
        <v>11.068091072153493</v>
      </c>
      <c r="J6" s="34"/>
      <c r="K6" s="40">
        <v>43420</v>
      </c>
      <c r="L6" s="37">
        <v>0.55486111111111114</v>
      </c>
      <c r="M6" s="46" t="s">
        <v>93</v>
      </c>
      <c r="N6" s="36">
        <v>-2607</v>
      </c>
      <c r="O6" s="36">
        <v>2620</v>
      </c>
      <c r="P6" s="41">
        <v>4.900999E-9</v>
      </c>
      <c r="Q6" s="41">
        <v>4.8907080000000001E-9</v>
      </c>
      <c r="R6" s="42">
        <v>23.208532680100461</v>
      </c>
      <c r="S6" s="42">
        <v>23.285329179133555</v>
      </c>
      <c r="T6" s="34"/>
    </row>
    <row r="7" spans="1:20" ht="14.25" x14ac:dyDescent="0.2">
      <c r="A7" s="40">
        <v>43420</v>
      </c>
      <c r="B7" s="37">
        <v>0.38819444444444445</v>
      </c>
      <c r="C7" s="36" t="s">
        <v>94</v>
      </c>
      <c r="D7" s="36">
        <v>1430</v>
      </c>
      <c r="E7" s="36">
        <v>3164</v>
      </c>
      <c r="F7" s="41">
        <v>4.631404E-9</v>
      </c>
      <c r="G7" s="41">
        <v>4.592758E-9</v>
      </c>
      <c r="H7" s="41">
        <v>10.576048943276191</v>
      </c>
      <c r="I7" s="42">
        <v>10.995086507723727</v>
      </c>
      <c r="J7" s="34"/>
      <c r="K7" s="40">
        <v>43420</v>
      </c>
      <c r="L7" s="37">
        <v>0.55763888888888891</v>
      </c>
      <c r="M7" s="46" t="s">
        <v>95</v>
      </c>
      <c r="N7" s="36">
        <v>-2642</v>
      </c>
      <c r="O7" s="36">
        <v>2620</v>
      </c>
      <c r="P7" s="41">
        <v>4.88948E-9</v>
      </c>
      <c r="Q7" s="41">
        <v>4.8861570000000003E-9</v>
      </c>
      <c r="R7" s="42">
        <v>23.197433501734508</v>
      </c>
      <c r="S7" s="42">
        <v>23.265695746680649</v>
      </c>
      <c r="T7" s="34"/>
    </row>
    <row r="8" spans="1:20" ht="14.25" x14ac:dyDescent="0.2">
      <c r="A8" s="40">
        <v>43420</v>
      </c>
      <c r="B8" s="37">
        <v>0.39097222222222222</v>
      </c>
      <c r="C8" s="36" t="s">
        <v>96</v>
      </c>
      <c r="D8" s="36">
        <v>1430</v>
      </c>
      <c r="E8" s="36">
        <v>3130</v>
      </c>
      <c r="F8" s="41">
        <v>4.6268729999999999E-9</v>
      </c>
      <c r="G8" s="41">
        <v>4.591087E-9</v>
      </c>
      <c r="H8" s="41">
        <v>10.571032245960851</v>
      </c>
      <c r="I8" s="42">
        <v>10.966249584655998</v>
      </c>
      <c r="J8" s="34"/>
      <c r="K8" s="40">
        <v>43420</v>
      </c>
      <c r="L8" s="37">
        <v>0.56041666666666667</v>
      </c>
      <c r="M8" s="46" t="s">
        <v>97</v>
      </c>
      <c r="N8" s="36">
        <v>-2642</v>
      </c>
      <c r="O8" s="36">
        <v>2586</v>
      </c>
      <c r="P8" s="41">
        <v>4.8730060000000003E-9</v>
      </c>
      <c r="Q8" s="41">
        <v>4.8470070000000001E-9</v>
      </c>
      <c r="R8" s="42">
        <v>23.245866280059431</v>
      </c>
      <c r="S8" s="42">
        <v>23.305598073542342</v>
      </c>
      <c r="T8" s="34"/>
    </row>
    <row r="9" spans="1:20" ht="14.25" x14ac:dyDescent="0.2">
      <c r="A9" s="40">
        <v>43420</v>
      </c>
      <c r="B9" s="37">
        <v>0.39374999999999999</v>
      </c>
      <c r="C9" s="36" t="s">
        <v>98</v>
      </c>
      <c r="D9" s="36">
        <v>1465</v>
      </c>
      <c r="E9" s="36">
        <v>3130</v>
      </c>
      <c r="F9" s="41">
        <v>4.5965639999999997E-9</v>
      </c>
      <c r="G9" s="41">
        <v>4.5562469999999997E-9</v>
      </c>
      <c r="H9" s="41">
        <v>10.620697549382612</v>
      </c>
      <c r="I9" s="42">
        <v>10.992116117516616</v>
      </c>
      <c r="J9" s="34"/>
      <c r="K9" s="40">
        <v>43420</v>
      </c>
      <c r="L9" s="37">
        <v>0.5625</v>
      </c>
      <c r="M9" s="46" t="s">
        <v>99</v>
      </c>
      <c r="N9" s="36">
        <v>-2607</v>
      </c>
      <c r="O9" s="36">
        <v>2584</v>
      </c>
      <c r="P9" s="41">
        <v>4.8774170000000002E-9</v>
      </c>
      <c r="Q9" s="41">
        <v>4.8393949999999997E-9</v>
      </c>
      <c r="R9" s="42">
        <v>23.303380204320661</v>
      </c>
      <c r="S9" s="42">
        <v>23.35458133521081</v>
      </c>
      <c r="T9" s="34"/>
    </row>
    <row r="10" spans="1:20" ht="14.25" x14ac:dyDescent="0.2">
      <c r="A10" s="40">
        <v>43420</v>
      </c>
      <c r="B10" s="37">
        <v>0.39583333333333331</v>
      </c>
      <c r="C10" s="36" t="s">
        <v>100</v>
      </c>
      <c r="D10" s="36">
        <v>1500</v>
      </c>
      <c r="E10" s="36">
        <v>3130</v>
      </c>
      <c r="F10" s="41">
        <v>4.5806950000000002E-9</v>
      </c>
      <c r="G10" s="41">
        <v>4.550085E-9</v>
      </c>
      <c r="H10" s="41">
        <v>10.397956188582157</v>
      </c>
      <c r="I10" s="42">
        <v>10.745481073551332</v>
      </c>
      <c r="J10" s="34"/>
      <c r="K10" s="40">
        <v>43420</v>
      </c>
      <c r="L10" s="37">
        <v>0.61805555555555558</v>
      </c>
      <c r="M10" s="46" t="s">
        <v>101</v>
      </c>
      <c r="N10" s="36">
        <v>-2793</v>
      </c>
      <c r="O10" s="36">
        <v>2592</v>
      </c>
      <c r="P10" s="41">
        <v>4.692968E-9</v>
      </c>
      <c r="Q10" s="41">
        <v>4.7305859999999999E-9</v>
      </c>
      <c r="R10" s="42">
        <v>23.338695771849075</v>
      </c>
      <c r="S10" s="42">
        <v>23.287497997315313</v>
      </c>
      <c r="T10" s="34"/>
    </row>
    <row r="11" spans="1:20" ht="14.25" x14ac:dyDescent="0.2">
      <c r="A11" s="40">
        <v>43420</v>
      </c>
      <c r="B11" s="37">
        <v>0.39861111111111108</v>
      </c>
      <c r="C11" s="36" t="s">
        <v>102</v>
      </c>
      <c r="D11" s="36">
        <v>1500</v>
      </c>
      <c r="E11" s="36">
        <v>3096</v>
      </c>
      <c r="F11" s="41">
        <v>4.5640000000000004E-9</v>
      </c>
      <c r="G11" s="41">
        <v>4.540881E-9</v>
      </c>
      <c r="H11" s="41">
        <v>10.352805912744088</v>
      </c>
      <c r="I11" s="42">
        <v>10.676505631928876</v>
      </c>
      <c r="J11" s="34"/>
      <c r="K11" s="40">
        <v>43420</v>
      </c>
      <c r="L11" s="37">
        <v>0.62013888888888891</v>
      </c>
      <c r="M11" s="46" t="s">
        <v>103</v>
      </c>
      <c r="N11" s="36">
        <v>-2828</v>
      </c>
      <c r="O11" s="36">
        <v>2594</v>
      </c>
      <c r="P11" s="41">
        <v>4.7154020000000003E-9</v>
      </c>
      <c r="Q11" s="41">
        <v>4.7551350000000002E-9</v>
      </c>
      <c r="R11" s="42">
        <v>23.547057620268788</v>
      </c>
      <c r="S11" s="42">
        <v>23.487315219699212</v>
      </c>
      <c r="T11" s="34"/>
    </row>
    <row r="12" spans="1:20" ht="14.25" x14ac:dyDescent="0.2">
      <c r="A12" s="40">
        <v>43420</v>
      </c>
      <c r="B12" s="37">
        <v>0.40138888888888885</v>
      </c>
      <c r="C12" s="36" t="s">
        <v>104</v>
      </c>
      <c r="D12" s="36">
        <v>1465</v>
      </c>
      <c r="E12" s="36">
        <v>3094</v>
      </c>
      <c r="F12" s="41">
        <v>4.5555619999999997E-9</v>
      </c>
      <c r="G12" s="41">
        <v>4.5360279999999999E-9</v>
      </c>
      <c r="H12" s="41">
        <v>10.873539094075227</v>
      </c>
      <c r="I12" s="42">
        <v>11.173584861752943</v>
      </c>
      <c r="J12" s="34"/>
      <c r="K12" s="40">
        <v>43420</v>
      </c>
      <c r="L12" s="37">
        <v>0.62291666666666667</v>
      </c>
      <c r="M12" s="46" t="s">
        <v>105</v>
      </c>
      <c r="N12" s="36">
        <v>-2863</v>
      </c>
      <c r="O12" s="36">
        <v>2592</v>
      </c>
      <c r="P12" s="41">
        <v>4.7386420000000003E-9</v>
      </c>
      <c r="Q12" s="41">
        <v>4.7440589999999999E-9</v>
      </c>
      <c r="R12" s="42">
        <v>23.430516247423952</v>
      </c>
      <c r="S12" s="42">
        <v>23.362247561488175</v>
      </c>
      <c r="T12" s="34"/>
    </row>
    <row r="13" spans="1:20" ht="14.25" x14ac:dyDescent="0.2">
      <c r="A13" s="40">
        <v>43420</v>
      </c>
      <c r="B13" s="37">
        <v>0.40347222222222223</v>
      </c>
      <c r="C13" s="36" t="s">
        <v>106</v>
      </c>
      <c r="D13" s="36">
        <v>1430</v>
      </c>
      <c r="E13" s="36">
        <v>3096</v>
      </c>
      <c r="F13" s="41">
        <v>4.5569720000000001E-9</v>
      </c>
      <c r="G13" s="41">
        <v>4.5348599999999998E-9</v>
      </c>
      <c r="H13" s="41">
        <v>10.607152466631419</v>
      </c>
      <c r="I13" s="42">
        <v>10.883305779643592</v>
      </c>
      <c r="J13" s="34"/>
      <c r="K13" s="40">
        <v>43420</v>
      </c>
      <c r="L13" s="37">
        <v>0.62569444444444444</v>
      </c>
      <c r="M13" s="46" t="s">
        <v>107</v>
      </c>
      <c r="N13" s="36">
        <v>-2863</v>
      </c>
      <c r="O13" s="36">
        <v>2558</v>
      </c>
      <c r="P13" s="41">
        <v>4.7311099999999998E-9</v>
      </c>
      <c r="Q13" s="41">
        <v>4.7432539999999998E-9</v>
      </c>
      <c r="R13" s="42">
        <v>23.365939209656972</v>
      </c>
      <c r="S13" s="42">
        <v>23.289142424443867</v>
      </c>
      <c r="T13" s="34"/>
    </row>
    <row r="14" spans="1:20" ht="14.25" x14ac:dyDescent="0.2">
      <c r="A14" s="40">
        <v>43420</v>
      </c>
      <c r="B14" s="37">
        <v>0.40625</v>
      </c>
      <c r="C14" s="36" t="s">
        <v>108</v>
      </c>
      <c r="D14" s="36">
        <v>1430</v>
      </c>
      <c r="E14" s="36">
        <v>3060</v>
      </c>
      <c r="F14" s="41">
        <v>4.569256E-9</v>
      </c>
      <c r="G14" s="41">
        <v>4.546862E-9</v>
      </c>
      <c r="H14" s="41">
        <v>10.653807751663976</v>
      </c>
      <c r="I14" s="42">
        <v>10.906160449804702</v>
      </c>
      <c r="J14" s="34"/>
      <c r="K14" s="40">
        <v>43420</v>
      </c>
      <c r="L14" s="37">
        <v>0.62777777777777777</v>
      </c>
      <c r="M14" s="46" t="s">
        <v>109</v>
      </c>
      <c r="N14" s="36">
        <v>-2828</v>
      </c>
      <c r="O14" s="36">
        <v>2558</v>
      </c>
      <c r="P14" s="41">
        <v>4.7400920000000001E-9</v>
      </c>
      <c r="Q14" s="41">
        <v>4.713167E-9</v>
      </c>
      <c r="R14" s="42">
        <v>23.182802766615282</v>
      </c>
      <c r="S14" s="42">
        <v>23.097488986812778</v>
      </c>
      <c r="T14" s="34"/>
    </row>
    <row r="15" spans="1:20" ht="14.25" x14ac:dyDescent="0.2">
      <c r="A15" s="40">
        <v>43420</v>
      </c>
      <c r="B15" s="37">
        <v>0.47013888888888888</v>
      </c>
      <c r="C15" s="36" t="s">
        <v>110</v>
      </c>
      <c r="D15" s="36">
        <v>1342</v>
      </c>
      <c r="E15" s="36">
        <v>3028</v>
      </c>
      <c r="F15" s="41">
        <v>4.3002460000000003E-9</v>
      </c>
      <c r="G15" s="41">
        <v>4.2772470000000002E-9</v>
      </c>
      <c r="H15" s="41">
        <v>11.298453356683694</v>
      </c>
      <c r="I15" s="42">
        <v>11.288927007693701</v>
      </c>
      <c r="J15" s="34"/>
      <c r="K15" s="46"/>
      <c r="L15" s="46"/>
      <c r="M15" s="46"/>
      <c r="N15" s="36"/>
      <c r="O15" s="36"/>
      <c r="P15" s="41"/>
      <c r="Q15" s="45" t="s">
        <v>111</v>
      </c>
      <c r="R15" s="44">
        <f>AVERAGE(R5:R14)</f>
        <v>23.299999999999898</v>
      </c>
      <c r="S15" s="44">
        <f>AVERAGE(S5:S14)</f>
        <v>23.299999999909119</v>
      </c>
      <c r="T15" s="34"/>
    </row>
    <row r="16" spans="1:20" ht="14.25" x14ac:dyDescent="0.2">
      <c r="A16" s="40">
        <v>43420</v>
      </c>
      <c r="B16" s="37">
        <v>0.47291666666666665</v>
      </c>
      <c r="C16" s="36" t="s">
        <v>112</v>
      </c>
      <c r="D16" s="36">
        <v>1307</v>
      </c>
      <c r="E16" s="36">
        <v>3030</v>
      </c>
      <c r="F16" s="41">
        <v>4.2962580000000004E-9</v>
      </c>
      <c r="G16" s="41">
        <v>4.2847590000000001E-9</v>
      </c>
      <c r="H16" s="41">
        <v>11.466011047015741</v>
      </c>
      <c r="I16" s="42">
        <v>11.432664086536192</v>
      </c>
      <c r="J16" s="34"/>
      <c r="K16" s="46"/>
      <c r="L16" s="46"/>
      <c r="M16" s="46"/>
      <c r="N16" s="36"/>
      <c r="O16" s="36"/>
      <c r="P16" s="41"/>
      <c r="Q16" s="45" t="s">
        <v>113</v>
      </c>
      <c r="R16" s="44">
        <f>STDEV(R5:R14)</f>
        <v>0.12199016936635586</v>
      </c>
      <c r="S16" s="44">
        <f>STDEV(S5:S14)</f>
        <v>9.7676842904080241E-2</v>
      </c>
      <c r="T16" s="34"/>
    </row>
    <row r="17" spans="1:20" ht="14.25" x14ac:dyDescent="0.2">
      <c r="A17" s="40">
        <v>43420</v>
      </c>
      <c r="B17" s="37">
        <v>0.47569444444444442</v>
      </c>
      <c r="C17" s="36" t="s">
        <v>114</v>
      </c>
      <c r="D17" s="36">
        <v>1272</v>
      </c>
      <c r="E17" s="36">
        <v>3028</v>
      </c>
      <c r="F17" s="41">
        <v>4.3092680000000001E-9</v>
      </c>
      <c r="G17" s="41">
        <v>4.3050789999999999E-9</v>
      </c>
      <c r="H17" s="41">
        <v>11.270359851718013</v>
      </c>
      <c r="I17" s="42">
        <v>11.213206037531336</v>
      </c>
      <c r="J17" s="34"/>
      <c r="K17" s="36" t="s">
        <v>115</v>
      </c>
      <c r="L17" s="46"/>
      <c r="M17" s="46"/>
      <c r="N17" s="46"/>
      <c r="O17" s="46"/>
      <c r="P17" s="46"/>
      <c r="Q17" s="46"/>
      <c r="R17" s="46"/>
      <c r="S17" s="46"/>
      <c r="T17" s="34"/>
    </row>
    <row r="18" spans="1:20" ht="14.25" x14ac:dyDescent="0.2">
      <c r="A18" s="40">
        <v>43420</v>
      </c>
      <c r="B18" s="37">
        <v>0.4777777777777778</v>
      </c>
      <c r="C18" s="36" t="s">
        <v>116</v>
      </c>
      <c r="D18" s="36">
        <v>1272</v>
      </c>
      <c r="E18" s="36">
        <v>2994</v>
      </c>
      <c r="F18" s="41">
        <v>4.3188540000000003E-9</v>
      </c>
      <c r="G18" s="41">
        <v>4.308502E-9</v>
      </c>
      <c r="H18" s="41">
        <v>10.97286970091875</v>
      </c>
      <c r="I18" s="42">
        <v>10.891927522278479</v>
      </c>
      <c r="J18" s="34"/>
      <c r="K18" s="40">
        <v>43423</v>
      </c>
      <c r="L18" s="37">
        <v>0.37361111111111112</v>
      </c>
      <c r="M18" s="46" t="s">
        <v>117</v>
      </c>
      <c r="N18" s="36">
        <v>-2677</v>
      </c>
      <c r="O18" s="41">
        <v>2856</v>
      </c>
      <c r="P18" s="41">
        <v>4.4176529999999997E-9</v>
      </c>
      <c r="Q18" s="41">
        <v>4.4185190000000003E-9</v>
      </c>
      <c r="R18" s="42">
        <v>23.037206849599784</v>
      </c>
      <c r="S18" s="42">
        <v>23.125986195014548</v>
      </c>
      <c r="T18" s="34"/>
    </row>
    <row r="19" spans="1:20" ht="14.25" x14ac:dyDescent="0.2">
      <c r="A19" s="40">
        <v>43420</v>
      </c>
      <c r="B19" s="37">
        <v>0.48055555555555557</v>
      </c>
      <c r="C19" s="36" t="s">
        <v>118</v>
      </c>
      <c r="D19" s="36">
        <v>1307</v>
      </c>
      <c r="E19" s="36">
        <v>2994</v>
      </c>
      <c r="F19" s="41">
        <v>4.2998830000000004E-9</v>
      </c>
      <c r="G19" s="41">
        <v>4.2670570000000002E-9</v>
      </c>
      <c r="H19" s="41">
        <v>10.997953187495455</v>
      </c>
      <c r="I19" s="42">
        <v>10.893204353420401</v>
      </c>
      <c r="J19" s="34"/>
      <c r="K19" s="40">
        <v>43423</v>
      </c>
      <c r="L19" s="37">
        <v>0.37638888888888888</v>
      </c>
      <c r="M19" s="46" t="s">
        <v>119</v>
      </c>
      <c r="N19" s="36">
        <v>-2712</v>
      </c>
      <c r="O19" s="41">
        <v>2856</v>
      </c>
      <c r="P19" s="41">
        <v>4.4387180000000003E-9</v>
      </c>
      <c r="Q19" s="41">
        <v>4.4134850000000003E-9</v>
      </c>
      <c r="R19" s="42">
        <v>23.183128241553732</v>
      </c>
      <c r="S19" s="42">
        <v>23.265422751269625</v>
      </c>
      <c r="T19" s="34"/>
    </row>
    <row r="20" spans="1:20" ht="14.25" x14ac:dyDescent="0.2">
      <c r="A20" s="40">
        <v>43420</v>
      </c>
      <c r="B20" s="37">
        <v>0.51666666666666672</v>
      </c>
      <c r="C20" s="36" t="s">
        <v>120</v>
      </c>
      <c r="D20" s="36">
        <v>1393</v>
      </c>
      <c r="E20" s="36">
        <v>3128</v>
      </c>
      <c r="F20" s="41">
        <v>4.2538460000000001E-9</v>
      </c>
      <c r="G20" s="41">
        <v>4.1854559999999997E-9</v>
      </c>
      <c r="H20" s="41">
        <v>11.542264846208695</v>
      </c>
      <c r="I20" s="42">
        <v>11.318389122914823</v>
      </c>
      <c r="J20" s="34"/>
      <c r="K20" s="40">
        <v>43423</v>
      </c>
      <c r="L20" s="37">
        <v>0.37916666666666665</v>
      </c>
      <c r="M20" s="46" t="s">
        <v>121</v>
      </c>
      <c r="N20" s="36">
        <v>-2747</v>
      </c>
      <c r="O20" s="41">
        <v>2856</v>
      </c>
      <c r="P20" s="41">
        <v>4.4357780000000004E-9</v>
      </c>
      <c r="Q20" s="41">
        <v>4.416546E-9</v>
      </c>
      <c r="R20" s="42">
        <v>23.315921757415254</v>
      </c>
      <c r="S20" s="42">
        <v>23.391728688165699</v>
      </c>
      <c r="T20" s="34"/>
    </row>
    <row r="21" spans="1:20" ht="14.25" x14ac:dyDescent="0.2">
      <c r="A21" s="40">
        <v>43420</v>
      </c>
      <c r="B21" s="37">
        <v>0.51874999999999993</v>
      </c>
      <c r="C21" s="36" t="s">
        <v>122</v>
      </c>
      <c r="D21" s="36">
        <v>1358</v>
      </c>
      <c r="E21" s="36">
        <v>3126</v>
      </c>
      <c r="F21" s="41">
        <v>4.188275E-9</v>
      </c>
      <c r="G21" s="41">
        <v>4.1783870000000004E-9</v>
      </c>
      <c r="H21" s="41">
        <v>11.521194717484377</v>
      </c>
      <c r="I21" s="42">
        <v>11.273513418848552</v>
      </c>
      <c r="J21" s="34"/>
      <c r="K21" s="40">
        <v>43423</v>
      </c>
      <c r="L21" s="37">
        <v>0.38194444444444442</v>
      </c>
      <c r="M21" s="46" t="s">
        <v>123</v>
      </c>
      <c r="N21" s="36">
        <v>-2782</v>
      </c>
      <c r="O21" s="41">
        <v>2856</v>
      </c>
      <c r="P21" s="41">
        <v>4.4168279999999997E-9</v>
      </c>
      <c r="Q21" s="41">
        <v>4.3974140000000001E-9</v>
      </c>
      <c r="R21" s="42">
        <v>23.338138163110671</v>
      </c>
      <c r="S21" s="42">
        <v>23.407448421558342</v>
      </c>
      <c r="T21" s="34"/>
    </row>
    <row r="22" spans="1:20" ht="14.25" x14ac:dyDescent="0.2">
      <c r="A22" s="40">
        <v>43420</v>
      </c>
      <c r="B22" s="37">
        <v>0.52152777777777781</v>
      </c>
      <c r="C22" s="36" t="s">
        <v>124</v>
      </c>
      <c r="D22" s="36">
        <v>1323</v>
      </c>
      <c r="E22" s="36">
        <v>3128</v>
      </c>
      <c r="F22" s="41">
        <v>4.1959079999999996E-9</v>
      </c>
      <c r="G22" s="41">
        <v>4.1894029999999997E-9</v>
      </c>
      <c r="H22" s="41">
        <v>11.429389156613979</v>
      </c>
      <c r="I22" s="42">
        <v>11.157923380974921</v>
      </c>
      <c r="J22" s="34"/>
      <c r="K22" s="40">
        <v>43423</v>
      </c>
      <c r="L22" s="37">
        <v>0.38472222222222219</v>
      </c>
      <c r="M22" s="46" t="s">
        <v>125</v>
      </c>
      <c r="N22" s="36">
        <v>-2817</v>
      </c>
      <c r="O22" s="41">
        <v>2856</v>
      </c>
      <c r="P22" s="41">
        <v>4.413183E-9</v>
      </c>
      <c r="Q22" s="41">
        <v>4.4258299999999998E-9</v>
      </c>
      <c r="R22" s="42">
        <v>23.41589558304463</v>
      </c>
      <c r="S22" s="42">
        <v>23.478712378643309</v>
      </c>
      <c r="T22" s="34"/>
    </row>
    <row r="23" spans="1:20" ht="14.25" x14ac:dyDescent="0.2">
      <c r="A23" s="40">
        <v>43420</v>
      </c>
      <c r="B23" s="37">
        <v>0.52430555555555558</v>
      </c>
      <c r="C23" s="36" t="s">
        <v>126</v>
      </c>
      <c r="D23" s="36">
        <v>1288</v>
      </c>
      <c r="E23" s="36">
        <v>3126</v>
      </c>
      <c r="F23" s="41">
        <v>4.2042849999999998E-9</v>
      </c>
      <c r="G23" s="41">
        <v>4.200157E-9</v>
      </c>
      <c r="H23" s="41">
        <v>11.587916791778071</v>
      </c>
      <c r="I23" s="42">
        <v>11.292598900826988</v>
      </c>
      <c r="J23" s="34"/>
      <c r="K23" s="40">
        <v>43423</v>
      </c>
      <c r="L23" s="37">
        <v>0.41944444444444445</v>
      </c>
      <c r="M23" s="46" t="s">
        <v>127</v>
      </c>
      <c r="N23" s="36">
        <v>-2677</v>
      </c>
      <c r="O23" s="41">
        <v>2788</v>
      </c>
      <c r="P23" s="41">
        <v>4.3101339999999999E-9</v>
      </c>
      <c r="Q23" s="41">
        <v>4.2773280000000003E-9</v>
      </c>
      <c r="R23" s="42">
        <v>23.195246281024083</v>
      </c>
      <c r="S23" s="42">
        <v>23.206073877955191</v>
      </c>
      <c r="T23" s="34"/>
    </row>
    <row r="24" spans="1:20" ht="14.25" x14ac:dyDescent="0.2">
      <c r="A24" s="40">
        <v>43420</v>
      </c>
      <c r="B24" s="37">
        <v>0.52638888888888891</v>
      </c>
      <c r="C24" s="36" t="s">
        <v>128</v>
      </c>
      <c r="D24" s="36">
        <v>1288</v>
      </c>
      <c r="E24" s="36">
        <v>3092</v>
      </c>
      <c r="F24" s="41">
        <v>4.1989690000000001E-9</v>
      </c>
      <c r="G24" s="41">
        <v>4.2018290000000003E-9</v>
      </c>
      <c r="H24" s="41">
        <v>11.219189539101535</v>
      </c>
      <c r="I24" s="42">
        <v>10.90017952507992</v>
      </c>
      <c r="J24" s="34"/>
      <c r="K24" s="40">
        <v>43423</v>
      </c>
      <c r="L24" s="37">
        <v>0.42222222222222222</v>
      </c>
      <c r="M24" s="46" t="s">
        <v>129</v>
      </c>
      <c r="N24" s="36">
        <v>-2712</v>
      </c>
      <c r="O24" s="41">
        <v>2786</v>
      </c>
      <c r="P24" s="41">
        <v>4.2965400000000001E-9</v>
      </c>
      <c r="Q24" s="41">
        <v>4.2687889999999998E-9</v>
      </c>
      <c r="R24" s="42">
        <v>23.145259368209281</v>
      </c>
      <c r="S24" s="42">
        <v>23.149590167896804</v>
      </c>
      <c r="T24" s="34"/>
    </row>
    <row r="25" spans="1:20" ht="14.25" x14ac:dyDescent="0.2">
      <c r="A25" s="40">
        <v>43420</v>
      </c>
      <c r="B25" s="37">
        <v>0.52916666666666667</v>
      </c>
      <c r="C25" s="36" t="s">
        <v>130</v>
      </c>
      <c r="D25" s="36">
        <v>1323</v>
      </c>
      <c r="E25" s="36">
        <v>3092</v>
      </c>
      <c r="F25" s="41">
        <v>4.2002779999999997E-9</v>
      </c>
      <c r="G25" s="41">
        <v>4.182657E-9</v>
      </c>
      <c r="H25" s="41">
        <v>11.128387317694205</v>
      </c>
      <c r="I25" s="42">
        <v>10.785609439245604</v>
      </c>
      <c r="J25" s="34"/>
      <c r="K25" s="40">
        <v>43423</v>
      </c>
      <c r="L25" s="37">
        <v>0.42499999999999999</v>
      </c>
      <c r="M25" s="46" t="s">
        <v>131</v>
      </c>
      <c r="N25" s="36">
        <v>-2747</v>
      </c>
      <c r="O25" s="41">
        <v>2788</v>
      </c>
      <c r="P25" s="41">
        <v>4.2791000000000002E-9</v>
      </c>
      <c r="Q25" s="41">
        <v>4.2770060000000003E-9</v>
      </c>
      <c r="R25" s="42">
        <v>23.173029875328666</v>
      </c>
      <c r="S25" s="42">
        <v>23.170864430459801</v>
      </c>
      <c r="T25" s="34"/>
    </row>
    <row r="26" spans="1:20" ht="14.25" x14ac:dyDescent="0.2">
      <c r="A26" s="40">
        <v>43420</v>
      </c>
      <c r="B26" s="37">
        <v>0.53194444444444444</v>
      </c>
      <c r="C26" s="36" t="s">
        <v>132</v>
      </c>
      <c r="D26" s="36">
        <v>1358</v>
      </c>
      <c r="E26" s="36">
        <v>3092</v>
      </c>
      <c r="F26" s="41">
        <v>4.1878320000000002E-9</v>
      </c>
      <c r="G26" s="41">
        <v>4.1648939999999997E-9</v>
      </c>
      <c r="H26" s="41">
        <v>11.036080087091932</v>
      </c>
      <c r="I26" s="42">
        <v>10.66954028413943</v>
      </c>
      <c r="J26" s="34"/>
      <c r="K26" s="40">
        <v>43423</v>
      </c>
      <c r="L26" s="37">
        <v>0.42777777777777781</v>
      </c>
      <c r="M26" s="46" t="s">
        <v>133</v>
      </c>
      <c r="N26" s="36">
        <v>-2782</v>
      </c>
      <c r="O26" s="41">
        <v>2786</v>
      </c>
      <c r="P26" s="41">
        <v>4.2849000000000004E-9</v>
      </c>
      <c r="Q26" s="41">
        <v>4.280913E-9</v>
      </c>
      <c r="R26" s="42">
        <v>23.389639830859096</v>
      </c>
      <c r="S26" s="42">
        <v>23.380976272656426</v>
      </c>
      <c r="T26" s="34"/>
    </row>
    <row r="27" spans="1:20" ht="14.25" x14ac:dyDescent="0.2">
      <c r="A27" s="40">
        <v>43420</v>
      </c>
      <c r="B27" s="37">
        <v>0.53402777777777777</v>
      </c>
      <c r="C27" s="36" t="s">
        <v>134</v>
      </c>
      <c r="D27" s="36">
        <v>1393</v>
      </c>
      <c r="E27" s="36">
        <v>3092</v>
      </c>
      <c r="F27" s="41">
        <v>4.18171E-9</v>
      </c>
      <c r="G27" s="41">
        <v>4.1871680000000003E-9</v>
      </c>
      <c r="H27" s="41">
        <v>11.172534254069092</v>
      </c>
      <c r="I27" s="42">
        <v>10.782149673178878</v>
      </c>
      <c r="J27" s="34"/>
      <c r="K27" s="40">
        <v>43423</v>
      </c>
      <c r="L27" s="37">
        <v>0.43055555555555558</v>
      </c>
      <c r="M27" s="46" t="s">
        <v>135</v>
      </c>
      <c r="N27" s="36">
        <v>-2817</v>
      </c>
      <c r="O27" s="41">
        <v>2788</v>
      </c>
      <c r="P27" s="41">
        <v>4.2869739999999998E-9</v>
      </c>
      <c r="Q27" s="41">
        <v>4.293942E-9</v>
      </c>
      <c r="R27" s="42">
        <v>23.382066056190411</v>
      </c>
      <c r="S27" s="42">
        <v>23.366905037798574</v>
      </c>
      <c r="T27" s="34"/>
    </row>
    <row r="28" spans="1:20" ht="14.25" x14ac:dyDescent="0.2">
      <c r="A28" s="40">
        <v>43420</v>
      </c>
      <c r="B28" s="37">
        <v>0.53680555555555554</v>
      </c>
      <c r="C28" s="36" t="s">
        <v>136</v>
      </c>
      <c r="D28" s="36">
        <v>1393</v>
      </c>
      <c r="E28" s="36">
        <v>3058</v>
      </c>
      <c r="F28" s="41">
        <v>4.166989E-9</v>
      </c>
      <c r="G28" s="41">
        <v>4.1529930000000003E-9</v>
      </c>
      <c r="H28" s="41">
        <v>11.24477469540966</v>
      </c>
      <c r="I28" s="42">
        <v>10.830566336949005</v>
      </c>
      <c r="J28" s="34"/>
      <c r="K28" s="40">
        <v>43423</v>
      </c>
      <c r="L28" s="37">
        <v>0.4548611111111111</v>
      </c>
      <c r="M28" s="46" t="s">
        <v>137</v>
      </c>
      <c r="N28" s="36">
        <v>-2647</v>
      </c>
      <c r="O28" s="41">
        <v>2898</v>
      </c>
      <c r="P28" s="41">
        <v>4.1432659999999999E-9</v>
      </c>
      <c r="Q28" s="41">
        <v>4.172446E-9</v>
      </c>
      <c r="R28" s="42">
        <v>23.362374242051033</v>
      </c>
      <c r="S28" s="42">
        <v>23.301734030477064</v>
      </c>
      <c r="T28" s="34"/>
    </row>
    <row r="29" spans="1:20" ht="14.25" x14ac:dyDescent="0.2">
      <c r="A29" s="40">
        <v>43420</v>
      </c>
      <c r="B29" s="37">
        <v>0.5395833333333333</v>
      </c>
      <c r="C29" s="36" t="s">
        <v>138</v>
      </c>
      <c r="D29" s="36">
        <v>1358</v>
      </c>
      <c r="E29" s="36">
        <v>3056</v>
      </c>
      <c r="F29" s="41">
        <v>4.1599199999999998E-9</v>
      </c>
      <c r="G29" s="41">
        <v>4.1394190000000003E-9</v>
      </c>
      <c r="H29" s="41">
        <v>11.277884897690797</v>
      </c>
      <c r="I29" s="42">
        <v>10.839867430804588</v>
      </c>
      <c r="J29" s="34"/>
      <c r="K29" s="40">
        <v>43423</v>
      </c>
      <c r="L29" s="37">
        <v>0.45763888888888887</v>
      </c>
      <c r="M29" s="46" t="s">
        <v>139</v>
      </c>
      <c r="N29" s="36">
        <v>-2682</v>
      </c>
      <c r="O29" s="41">
        <v>2896</v>
      </c>
      <c r="P29" s="41">
        <v>4.1865429999999996E-9</v>
      </c>
      <c r="Q29" s="41">
        <v>4.0999480000000003E-9</v>
      </c>
      <c r="R29" s="42">
        <v>23.345711937779356</v>
      </c>
      <c r="S29" s="42">
        <v>23.278576080040011</v>
      </c>
      <c r="T29" s="34"/>
    </row>
    <row r="30" spans="1:20" ht="14.25" x14ac:dyDescent="0.2">
      <c r="A30" s="36"/>
      <c r="B30" s="37"/>
      <c r="C30" s="36"/>
      <c r="D30" s="36"/>
      <c r="E30" s="36"/>
      <c r="F30" s="36"/>
      <c r="G30" s="43" t="s">
        <v>111</v>
      </c>
      <c r="H30" s="44">
        <f>AVERAGE(H5:H29)</f>
        <v>11.00000000000014</v>
      </c>
      <c r="I30" s="44">
        <f>AVERAGE(I5:I29)</f>
        <v>10.999999993879733</v>
      </c>
      <c r="J30" s="34"/>
      <c r="K30" s="40">
        <v>43423</v>
      </c>
      <c r="L30" s="37">
        <v>0.4604166666666667</v>
      </c>
      <c r="M30" s="46" t="s">
        <v>140</v>
      </c>
      <c r="N30" s="36">
        <v>-2717</v>
      </c>
      <c r="O30" s="41">
        <v>2898</v>
      </c>
      <c r="P30" s="41">
        <v>4.1214349999999998E-9</v>
      </c>
      <c r="Q30" s="41">
        <v>4.167573E-9</v>
      </c>
      <c r="R30" s="42">
        <v>23.497692349468934</v>
      </c>
      <c r="S30" s="42">
        <v>23.424049005326538</v>
      </c>
      <c r="T30" s="34"/>
    </row>
    <row r="31" spans="1:20" ht="14.25" x14ac:dyDescent="0.2">
      <c r="A31" s="36"/>
      <c r="B31" s="37"/>
      <c r="C31" s="36"/>
      <c r="D31" s="36"/>
      <c r="E31" s="36"/>
      <c r="F31" s="36"/>
      <c r="G31" s="43" t="s">
        <v>113</v>
      </c>
      <c r="H31" s="44">
        <f>STDEV(H5:H29)</f>
        <v>0.38863015343084956</v>
      </c>
      <c r="I31" s="44">
        <f>STDEV(I5:I29)</f>
        <v>0.21614765281485204</v>
      </c>
      <c r="J31" s="34"/>
      <c r="K31" s="40">
        <v>43423</v>
      </c>
      <c r="L31" s="37">
        <v>0.46319444444444446</v>
      </c>
      <c r="M31" s="46" t="s">
        <v>141</v>
      </c>
      <c r="N31" s="36">
        <v>-2752</v>
      </c>
      <c r="O31" s="41">
        <v>2896</v>
      </c>
      <c r="P31" s="41">
        <v>4.1743390000000004E-9</v>
      </c>
      <c r="Q31" s="41">
        <v>4.1908730000000002E-9</v>
      </c>
      <c r="R31" s="42">
        <v>23.290170923541041</v>
      </c>
      <c r="S31" s="42">
        <v>23.210046395175027</v>
      </c>
      <c r="T31" s="34"/>
    </row>
    <row r="32" spans="1:20" ht="14.25" x14ac:dyDescent="0.2">
      <c r="A32" s="36" t="s">
        <v>115</v>
      </c>
      <c r="B32" s="37"/>
      <c r="C32" s="36"/>
      <c r="D32" s="36"/>
      <c r="E32" s="36"/>
      <c r="F32" s="36"/>
      <c r="G32" s="36"/>
      <c r="H32" s="36"/>
      <c r="I32" s="36"/>
      <c r="J32" s="34"/>
      <c r="K32" s="40">
        <v>43423</v>
      </c>
      <c r="L32" s="37">
        <v>0.46597222222222223</v>
      </c>
      <c r="M32" s="46" t="s">
        <v>142</v>
      </c>
      <c r="N32" s="36">
        <v>-2787</v>
      </c>
      <c r="O32" s="41">
        <v>2898</v>
      </c>
      <c r="P32" s="41">
        <v>4.1923429999999997E-9</v>
      </c>
      <c r="Q32" s="41">
        <v>4.1658610000000002E-9</v>
      </c>
      <c r="R32" s="42">
        <v>23.42851854082619</v>
      </c>
      <c r="S32" s="42">
        <v>23.341886268011649</v>
      </c>
      <c r="T32" s="34"/>
    </row>
    <row r="33" spans="1:20" ht="14.25" x14ac:dyDescent="0.2">
      <c r="A33" s="40">
        <v>43423</v>
      </c>
      <c r="B33" s="37">
        <v>0.47291666666666665</v>
      </c>
      <c r="C33" s="36" t="s">
        <v>90</v>
      </c>
      <c r="D33" s="36">
        <v>1193</v>
      </c>
      <c r="E33" s="36">
        <v>2994</v>
      </c>
      <c r="F33" s="41">
        <v>4.1747620000000004E-9</v>
      </c>
      <c r="G33" s="41">
        <v>4.1433060000000002E-9</v>
      </c>
      <c r="H33" s="41">
        <v>10.861021858253139</v>
      </c>
      <c r="I33" s="42">
        <v>23.179185593383522</v>
      </c>
      <c r="J33" s="34"/>
      <c r="K33" s="46"/>
      <c r="L33" s="46"/>
      <c r="M33" s="46"/>
      <c r="N33" s="46"/>
      <c r="O33" s="46"/>
      <c r="P33" s="46"/>
      <c r="Q33" s="45" t="s">
        <v>111</v>
      </c>
      <c r="R33" s="44">
        <f>AVERAGE(R18:R32)</f>
        <v>23.300000000000143</v>
      </c>
      <c r="S33" s="44">
        <f>AVERAGE(S18:S32)</f>
        <v>23.300000000029907</v>
      </c>
      <c r="T33" s="34"/>
    </row>
    <row r="34" spans="1:20" ht="14.25" x14ac:dyDescent="0.2">
      <c r="A34" s="40">
        <v>43423</v>
      </c>
      <c r="B34" s="37">
        <v>0.47569444444444442</v>
      </c>
      <c r="C34" s="36" t="s">
        <v>92</v>
      </c>
      <c r="D34" s="36">
        <v>1158</v>
      </c>
      <c r="E34" s="36">
        <v>2992</v>
      </c>
      <c r="F34" s="41">
        <v>4.1739570000000002E-9</v>
      </c>
      <c r="G34" s="41">
        <v>4.1716810000000001E-9</v>
      </c>
      <c r="H34" s="41">
        <v>10.881066782543485</v>
      </c>
      <c r="I34" s="42">
        <v>23.198056544337192</v>
      </c>
      <c r="J34" s="34"/>
      <c r="K34" s="46"/>
      <c r="L34" s="46"/>
      <c r="M34" s="46"/>
      <c r="N34" s="46"/>
      <c r="O34" s="46"/>
      <c r="P34" s="46"/>
      <c r="Q34" s="45" t="s">
        <v>113</v>
      </c>
      <c r="R34" s="44">
        <f>STDEV(R18:R32)</f>
        <v>0.12687018913034714</v>
      </c>
      <c r="S34" s="44">
        <f>STDEV(S18:S32)</f>
        <v>0.1096177604859996</v>
      </c>
      <c r="T34" s="34"/>
    </row>
    <row r="35" spans="1:20" ht="14.25" x14ac:dyDescent="0.2">
      <c r="A35" s="40">
        <v>43423</v>
      </c>
      <c r="B35" s="37">
        <v>0.47847222222222219</v>
      </c>
      <c r="C35" s="36" t="s">
        <v>94</v>
      </c>
      <c r="D35" s="36">
        <v>1123</v>
      </c>
      <c r="E35" s="36">
        <v>2994</v>
      </c>
      <c r="F35" s="41">
        <v>4.1806629999999996E-9</v>
      </c>
      <c r="G35" s="41">
        <v>4.1830190000000004E-9</v>
      </c>
      <c r="H35" s="41">
        <v>11.217821510622798</v>
      </c>
      <c r="I35" s="42">
        <v>23.537495724653695</v>
      </c>
      <c r="J35" s="34"/>
      <c r="K35" s="34"/>
      <c r="L35" s="34"/>
      <c r="M35" s="34"/>
      <c r="N35" s="34"/>
      <c r="O35" s="34"/>
      <c r="P35" s="34"/>
      <c r="Q35" s="34"/>
      <c r="R35" s="34"/>
      <c r="S35" s="34"/>
      <c r="T35" s="34"/>
    </row>
    <row r="36" spans="1:20" ht="14.25" x14ac:dyDescent="0.2">
      <c r="A36" s="40">
        <v>43423</v>
      </c>
      <c r="B36" s="37">
        <v>0.48125000000000001</v>
      </c>
      <c r="C36" s="36" t="s">
        <v>96</v>
      </c>
      <c r="D36" s="36">
        <v>1088</v>
      </c>
      <c r="E36" s="36">
        <v>2992</v>
      </c>
      <c r="F36" s="41">
        <v>4.2005399999999996E-9</v>
      </c>
      <c r="G36" s="41">
        <v>4.1942360000000002E-9</v>
      </c>
      <c r="H36" s="41">
        <v>11.032907084043472</v>
      </c>
      <c r="I36" s="42">
        <v>23.348910042038824</v>
      </c>
      <c r="J36" s="34"/>
      <c r="K36" s="34"/>
      <c r="L36" s="34"/>
      <c r="M36" s="34"/>
      <c r="N36" s="34"/>
      <c r="O36" s="34"/>
      <c r="P36" s="34"/>
      <c r="Q36" s="34"/>
      <c r="R36" s="34"/>
      <c r="S36" s="34"/>
      <c r="T36" s="34"/>
    </row>
    <row r="37" spans="1:20" ht="14.25" x14ac:dyDescent="0.2">
      <c r="A37" s="40">
        <v>43423</v>
      </c>
      <c r="B37" s="37">
        <v>0.48402777777777778</v>
      </c>
      <c r="C37" s="36" t="s">
        <v>98</v>
      </c>
      <c r="D37" s="36">
        <v>1053</v>
      </c>
      <c r="E37" s="36">
        <v>2994</v>
      </c>
      <c r="F37" s="41">
        <v>4.2021510000000003E-9</v>
      </c>
      <c r="G37" s="41">
        <v>4.2047690000000002E-9</v>
      </c>
      <c r="H37" s="41">
        <v>11.263423713383418</v>
      </c>
      <c r="I37" s="42">
        <v>23.580815972096957</v>
      </c>
      <c r="J37" s="34"/>
      <c r="K37" s="34"/>
      <c r="L37" s="34"/>
      <c r="M37" s="34"/>
      <c r="N37" s="34"/>
      <c r="O37" s="34"/>
      <c r="P37" s="34"/>
      <c r="Q37" s="34"/>
      <c r="R37" s="34"/>
      <c r="S37" s="34"/>
      <c r="T37" s="34"/>
    </row>
    <row r="38" spans="1:20" ht="14.25" x14ac:dyDescent="0.2">
      <c r="A38" s="40">
        <v>43423</v>
      </c>
      <c r="B38" s="37">
        <v>0.52916666666666667</v>
      </c>
      <c r="C38" s="36" t="s">
        <v>100</v>
      </c>
      <c r="D38" s="36">
        <v>1079</v>
      </c>
      <c r="E38" s="36">
        <v>2956</v>
      </c>
      <c r="F38" s="41">
        <v>4.1330759999999999E-9</v>
      </c>
      <c r="G38" s="41">
        <v>4.1427020000000004E-9</v>
      </c>
      <c r="H38" s="41">
        <v>10.912136415193572</v>
      </c>
      <c r="I38" s="42">
        <v>23.212485681220528</v>
      </c>
      <c r="J38" s="34"/>
      <c r="K38" s="34"/>
      <c r="L38" s="34"/>
      <c r="M38" s="34"/>
      <c r="N38" s="34"/>
      <c r="O38" s="34"/>
      <c r="P38" s="34"/>
      <c r="Q38" s="34"/>
      <c r="R38" s="34"/>
      <c r="S38" s="34"/>
      <c r="T38" s="34"/>
    </row>
    <row r="39" spans="1:20" ht="14.25" x14ac:dyDescent="0.2">
      <c r="A39" s="40">
        <v>43423</v>
      </c>
      <c r="B39" s="37">
        <v>0.5180555555555556</v>
      </c>
      <c r="C39" s="36" t="s">
        <v>102</v>
      </c>
      <c r="D39" s="36">
        <v>1219</v>
      </c>
      <c r="E39" s="36">
        <v>2956</v>
      </c>
      <c r="F39" s="41">
        <v>4.1147089999999998E-9</v>
      </c>
      <c r="G39" s="41">
        <v>4.1021829999999997E-9</v>
      </c>
      <c r="H39" s="41">
        <v>10.690640001784459</v>
      </c>
      <c r="I39" s="42">
        <v>22.986876274803194</v>
      </c>
      <c r="J39" s="34"/>
      <c r="K39" s="34"/>
      <c r="L39" s="34"/>
      <c r="M39" s="34"/>
      <c r="N39" s="34"/>
      <c r="O39" s="34"/>
      <c r="P39" s="34"/>
      <c r="Q39" s="34"/>
      <c r="R39" s="34"/>
      <c r="S39" s="34"/>
      <c r="T39" s="34"/>
    </row>
    <row r="40" spans="1:20" ht="14.25" x14ac:dyDescent="0.2">
      <c r="A40" s="40">
        <v>43423</v>
      </c>
      <c r="B40" s="37">
        <v>0.52083333333333337</v>
      </c>
      <c r="C40" s="36" t="s">
        <v>104</v>
      </c>
      <c r="D40" s="36">
        <v>1184</v>
      </c>
      <c r="E40" s="36">
        <v>2954</v>
      </c>
      <c r="F40" s="41">
        <v>4.1157560000000002E-9</v>
      </c>
      <c r="G40" s="41">
        <v>4.1104399999999997E-9</v>
      </c>
      <c r="H40" s="41">
        <v>11.01035654421662</v>
      </c>
      <c r="I40" s="42">
        <v>23.309064180331234</v>
      </c>
      <c r="J40" s="34"/>
      <c r="K40" s="34"/>
      <c r="L40" s="34"/>
      <c r="M40" s="34"/>
      <c r="N40" s="34"/>
      <c r="O40" s="34"/>
      <c r="P40" s="34"/>
      <c r="Q40" s="34"/>
      <c r="R40" s="34"/>
      <c r="S40" s="34"/>
      <c r="T40" s="34"/>
    </row>
    <row r="41" spans="1:20" ht="14.25" x14ac:dyDescent="0.2">
      <c r="A41" s="40">
        <v>43423</v>
      </c>
      <c r="B41" s="37">
        <v>0.52361111111111114</v>
      </c>
      <c r="C41" s="36" t="s">
        <v>106</v>
      </c>
      <c r="D41" s="36">
        <v>1149</v>
      </c>
      <c r="E41" s="36">
        <v>2956</v>
      </c>
      <c r="F41" s="41">
        <v>4.1034519999999997E-9</v>
      </c>
      <c r="G41" s="41">
        <v>4.0821249999999999E-9</v>
      </c>
      <c r="H41" s="41">
        <v>10.827446610066545</v>
      </c>
      <c r="I41" s="42">
        <v>23.122511086203417</v>
      </c>
      <c r="J41" s="34"/>
      <c r="K41" s="34"/>
      <c r="L41" s="34"/>
      <c r="M41" s="34"/>
      <c r="N41" s="34"/>
      <c r="O41" s="34"/>
      <c r="P41" s="34"/>
      <c r="Q41" s="34"/>
      <c r="R41" s="34"/>
      <c r="S41" s="34"/>
      <c r="T41" s="34"/>
    </row>
    <row r="42" spans="1:20" ht="14.25" x14ac:dyDescent="0.2">
      <c r="A42" s="40">
        <v>43423</v>
      </c>
      <c r="B42" s="37">
        <v>0.52638888888888891</v>
      </c>
      <c r="C42" s="36" t="s">
        <v>108</v>
      </c>
      <c r="D42" s="36">
        <v>1114</v>
      </c>
      <c r="E42" s="36">
        <v>2954</v>
      </c>
      <c r="F42" s="41">
        <v>4.1111039999999996E-9</v>
      </c>
      <c r="G42" s="41">
        <v>4.1390769999999996E-9</v>
      </c>
      <c r="H42" s="41">
        <v>10.95523300241814</v>
      </c>
      <c r="I42" s="42">
        <v>23.250433513062603</v>
      </c>
      <c r="J42" s="34"/>
      <c r="K42" s="34"/>
      <c r="L42" s="34"/>
      <c r="M42" s="34"/>
      <c r="N42" s="34"/>
      <c r="O42" s="34"/>
      <c r="P42" s="34"/>
      <c r="Q42" s="34"/>
      <c r="R42" s="34"/>
      <c r="S42" s="34"/>
      <c r="T42" s="34"/>
    </row>
    <row r="43" spans="1:20" ht="14.25" x14ac:dyDescent="0.2">
      <c r="A43" s="40">
        <v>43423</v>
      </c>
      <c r="B43" s="37">
        <v>0.55347222222222225</v>
      </c>
      <c r="C43" s="36" t="s">
        <v>110</v>
      </c>
      <c r="D43" s="36">
        <v>1219</v>
      </c>
      <c r="E43" s="36">
        <v>2886</v>
      </c>
      <c r="F43" s="41">
        <v>4.1199650000000003E-9</v>
      </c>
      <c r="G43" s="41">
        <v>4.1045389999999997E-9</v>
      </c>
      <c r="H43" s="41">
        <v>11.006347559358574</v>
      </c>
      <c r="I43" s="42">
        <v>23.293659706557946</v>
      </c>
      <c r="J43" s="34"/>
      <c r="K43" s="34"/>
      <c r="L43" s="34"/>
      <c r="M43" s="34"/>
      <c r="N43" s="34"/>
      <c r="O43" s="34"/>
      <c r="P43" s="34"/>
      <c r="Q43" s="34"/>
      <c r="R43" s="34"/>
      <c r="S43" s="34"/>
      <c r="T43" s="34"/>
    </row>
    <row r="44" spans="1:20" ht="14.25" x14ac:dyDescent="0.2">
      <c r="A44" s="40">
        <v>43423</v>
      </c>
      <c r="B44" s="37">
        <v>0.55625000000000002</v>
      </c>
      <c r="C44" s="36" t="s">
        <v>112</v>
      </c>
      <c r="D44" s="36">
        <v>1184</v>
      </c>
      <c r="E44" s="36">
        <v>2886</v>
      </c>
      <c r="F44" s="41">
        <v>4.1246779999999996E-9</v>
      </c>
      <c r="G44" s="41">
        <v>4.1421579999999999E-9</v>
      </c>
      <c r="H44" s="41">
        <v>11.022884621898243</v>
      </c>
      <c r="I44" s="42">
        <v>23.308979407473771</v>
      </c>
      <c r="J44" s="34"/>
      <c r="K44" s="34"/>
      <c r="L44" s="34"/>
      <c r="M44" s="34"/>
      <c r="N44" s="34"/>
      <c r="O44" s="34"/>
      <c r="P44" s="34"/>
      <c r="Q44" s="34"/>
      <c r="R44" s="34"/>
      <c r="S44" s="34"/>
      <c r="T44" s="34"/>
    </row>
    <row r="45" spans="1:20" ht="14.25" x14ac:dyDescent="0.2">
      <c r="A45" s="40">
        <v>43423</v>
      </c>
      <c r="B45" s="37">
        <v>0.55902777777777779</v>
      </c>
      <c r="C45" s="36" t="s">
        <v>114</v>
      </c>
      <c r="D45" s="36">
        <v>1149</v>
      </c>
      <c r="E45" s="36">
        <v>2886</v>
      </c>
      <c r="F45" s="41">
        <v>4.142641E-9</v>
      </c>
      <c r="G45" s="41">
        <v>4.1335990000000004E-9</v>
      </c>
      <c r="H45" s="41">
        <v>10.938695939878585</v>
      </c>
      <c r="I45" s="42">
        <v>23.222349429005703</v>
      </c>
      <c r="J45" s="34"/>
      <c r="K45" s="34"/>
      <c r="L45" s="34"/>
      <c r="M45" s="34"/>
      <c r="N45" s="34"/>
      <c r="O45" s="34"/>
      <c r="P45" s="34"/>
      <c r="Q45" s="34"/>
      <c r="R45" s="34"/>
      <c r="S45" s="34"/>
      <c r="T45" s="34"/>
    </row>
    <row r="46" spans="1:20" ht="14.25" x14ac:dyDescent="0.2">
      <c r="A46" s="40">
        <v>43423</v>
      </c>
      <c r="B46" s="37">
        <v>0.56180555555555556</v>
      </c>
      <c r="C46" s="36" t="s">
        <v>116</v>
      </c>
      <c r="D46" s="36">
        <v>1114</v>
      </c>
      <c r="E46" s="36">
        <v>2886</v>
      </c>
      <c r="F46" s="41">
        <v>4.1340420000000001E-9</v>
      </c>
      <c r="G46" s="41">
        <v>4.1105610000000002E-9</v>
      </c>
      <c r="H46" s="41">
        <v>11.146662029391564</v>
      </c>
      <c r="I46" s="42">
        <v>23.431423949095574</v>
      </c>
      <c r="J46" s="34"/>
      <c r="K46" s="34"/>
      <c r="L46" s="34"/>
      <c r="M46" s="34"/>
      <c r="N46" s="34"/>
      <c r="O46" s="34"/>
      <c r="P46" s="34"/>
      <c r="Q46" s="34"/>
      <c r="R46" s="34"/>
      <c r="S46" s="34"/>
      <c r="T46" s="34"/>
    </row>
    <row r="47" spans="1:20" ht="14.25" x14ac:dyDescent="0.2">
      <c r="A47" s="40">
        <v>43423</v>
      </c>
      <c r="B47" s="37">
        <v>0.56458333333333333</v>
      </c>
      <c r="C47" s="36" t="s">
        <v>118</v>
      </c>
      <c r="D47" s="36">
        <v>1079</v>
      </c>
      <c r="E47" s="36">
        <v>2886</v>
      </c>
      <c r="F47" s="41">
        <v>4.1237920000000001E-9</v>
      </c>
      <c r="G47" s="41">
        <v>4.1258860000000001E-9</v>
      </c>
      <c r="H47" s="41">
        <v>11.233356326947614</v>
      </c>
      <c r="I47" s="42">
        <v>23.51775289587647</v>
      </c>
      <c r="J47" s="34"/>
      <c r="K47" s="34"/>
      <c r="L47" s="34"/>
      <c r="M47" s="34"/>
      <c r="N47" s="34"/>
      <c r="O47" s="34"/>
      <c r="P47" s="34"/>
      <c r="Q47" s="34"/>
      <c r="R47" s="34"/>
      <c r="S47" s="34"/>
      <c r="T47" s="34"/>
    </row>
    <row r="48" spans="1:20" ht="14.25" x14ac:dyDescent="0.2">
      <c r="A48" s="40"/>
      <c r="B48" s="37"/>
      <c r="C48" s="36"/>
      <c r="D48" s="36"/>
      <c r="E48" s="36"/>
      <c r="F48" s="41"/>
      <c r="G48" s="45" t="s">
        <v>111</v>
      </c>
      <c r="H48" s="44">
        <f>AVERAGE(H33:H47)</f>
        <v>11.000000000000016</v>
      </c>
      <c r="I48" s="44">
        <f>AVERAGE(I33:I47)</f>
        <v>23.300000000009376</v>
      </c>
      <c r="J48" s="34"/>
      <c r="K48" s="34"/>
      <c r="L48" s="34"/>
      <c r="M48" s="34"/>
      <c r="N48" s="34"/>
      <c r="O48" s="34"/>
      <c r="P48" s="34"/>
      <c r="Q48" s="34"/>
      <c r="R48" s="34"/>
      <c r="S48" s="34"/>
      <c r="T48" s="34"/>
    </row>
    <row r="49" spans="1:20" ht="14.25" x14ac:dyDescent="0.2">
      <c r="A49" s="40"/>
      <c r="B49" s="37"/>
      <c r="C49" s="36"/>
      <c r="D49" s="36"/>
      <c r="E49" s="36"/>
      <c r="F49" s="41"/>
      <c r="G49" s="45" t="s">
        <v>113</v>
      </c>
      <c r="H49" s="44">
        <f>STDEV(H33:H47)</f>
        <v>0.16190339214622232</v>
      </c>
      <c r="I49" s="44">
        <f>STDEV(I33:I47)</f>
        <v>0.16327631328599038</v>
      </c>
      <c r="J49" s="34"/>
      <c r="K49" s="34"/>
      <c r="L49" s="34"/>
      <c r="M49" s="34"/>
      <c r="N49" s="34"/>
      <c r="O49" s="34"/>
      <c r="P49" s="34"/>
      <c r="Q49" s="34"/>
      <c r="R49" s="34"/>
      <c r="S49" s="34"/>
      <c r="T49" s="34"/>
    </row>
    <row r="50" spans="1:20" ht="14.25" x14ac:dyDescent="0.2">
      <c r="A50" s="34"/>
      <c r="B50" s="35"/>
      <c r="C50" s="34"/>
      <c r="D50" s="34"/>
      <c r="E50" s="34"/>
      <c r="F50" s="34"/>
      <c r="G50" s="34"/>
      <c r="H50" s="34"/>
      <c r="I50" s="34"/>
      <c r="J50" s="34"/>
      <c r="K50" s="34"/>
      <c r="L50" s="34"/>
      <c r="M50" s="34"/>
      <c r="N50" s="34"/>
      <c r="O50" s="34"/>
      <c r="P50" s="34"/>
      <c r="Q50" s="34"/>
      <c r="R50" s="34"/>
      <c r="S50" s="34"/>
      <c r="T50" s="34"/>
    </row>
    <row r="51" spans="1:20" ht="14.25" x14ac:dyDescent="0.2">
      <c r="A51" s="34"/>
      <c r="B51" s="35"/>
      <c r="C51" s="34"/>
      <c r="D51" s="34"/>
      <c r="E51" s="34"/>
      <c r="F51" s="34"/>
      <c r="G51" s="34"/>
      <c r="H51" s="34"/>
      <c r="I51" s="34"/>
      <c r="J51" s="34"/>
      <c r="K51" s="34"/>
      <c r="L51" s="34"/>
      <c r="M51" s="34"/>
      <c r="N51" s="34"/>
      <c r="O51" s="34"/>
      <c r="P51" s="34"/>
      <c r="Q51" s="34"/>
      <c r="R51" s="34"/>
      <c r="S51" s="34"/>
      <c r="T51" s="34"/>
    </row>
    <row r="52" spans="1:20" ht="14.25" x14ac:dyDescent="0.2">
      <c r="A52" s="34"/>
      <c r="B52" s="35"/>
      <c r="C52" s="34"/>
      <c r="D52" s="34"/>
      <c r="E52" s="34"/>
      <c r="F52" s="34"/>
      <c r="G52" s="34"/>
      <c r="H52" s="34"/>
      <c r="I52" s="34"/>
      <c r="J52" s="34"/>
      <c r="K52" s="34"/>
      <c r="L52" s="34"/>
      <c r="M52" s="34"/>
      <c r="N52" s="34"/>
      <c r="O52" s="34"/>
      <c r="P52" s="34"/>
      <c r="Q52" s="34"/>
      <c r="R52" s="34"/>
      <c r="S52" s="34"/>
      <c r="T52" s="34"/>
    </row>
    <row r="53" spans="1:20" ht="14.25" x14ac:dyDescent="0.2">
      <c r="A53" s="34"/>
      <c r="B53" s="35"/>
      <c r="C53" s="34"/>
      <c r="D53" s="34"/>
      <c r="E53" s="34"/>
      <c r="F53" s="34"/>
      <c r="G53" s="34"/>
      <c r="H53" s="34"/>
      <c r="I53" s="34"/>
      <c r="J53" s="34"/>
      <c r="K53" s="34"/>
      <c r="L53" s="34"/>
      <c r="M53" s="34"/>
      <c r="N53" s="34"/>
      <c r="O53" s="34"/>
      <c r="P53" s="34"/>
      <c r="Q53" s="34"/>
      <c r="R53" s="34"/>
      <c r="S53" s="34"/>
      <c r="T53" s="34"/>
    </row>
    <row r="54" spans="1:20" ht="14.25" x14ac:dyDescent="0.2">
      <c r="A54" s="34"/>
      <c r="B54" s="35"/>
      <c r="C54" s="34"/>
      <c r="D54" s="34"/>
      <c r="E54" s="34"/>
      <c r="F54" s="34"/>
      <c r="G54" s="34"/>
      <c r="H54" s="34"/>
      <c r="I54" s="34"/>
      <c r="J54" s="34"/>
      <c r="K54" s="34"/>
      <c r="L54" s="34"/>
      <c r="M54" s="34"/>
      <c r="N54" s="34"/>
      <c r="O54" s="34"/>
      <c r="P54" s="34"/>
      <c r="Q54" s="34"/>
      <c r="R54" s="34"/>
      <c r="S54" s="34"/>
      <c r="T54" s="34"/>
    </row>
    <row r="55" spans="1:20" ht="14.25" x14ac:dyDescent="0.2">
      <c r="A55" s="34"/>
      <c r="B55" s="35"/>
      <c r="C55" s="34"/>
      <c r="D55" s="34"/>
      <c r="E55" s="34"/>
      <c r="F55" s="34"/>
      <c r="G55" s="34"/>
      <c r="H55" s="34"/>
      <c r="I55" s="34"/>
      <c r="J55" s="34"/>
      <c r="K55" s="34"/>
      <c r="L55" s="34"/>
      <c r="M55" s="34"/>
      <c r="N55" s="34"/>
      <c r="O55" s="34"/>
      <c r="P55" s="34"/>
      <c r="Q55" s="34"/>
      <c r="R55" s="34"/>
      <c r="S55" s="34"/>
      <c r="T55" s="34"/>
    </row>
    <row r="56" spans="1:20" ht="14.25" x14ac:dyDescent="0.2">
      <c r="A56" s="34"/>
      <c r="B56" s="35"/>
      <c r="C56" s="34"/>
      <c r="D56" s="34"/>
      <c r="E56" s="34"/>
      <c r="F56" s="34"/>
      <c r="G56" s="34"/>
      <c r="H56" s="34"/>
      <c r="I56" s="34"/>
      <c r="J56" s="34"/>
      <c r="K56" s="34"/>
      <c r="L56" s="34"/>
      <c r="M56" s="34"/>
      <c r="N56" s="34"/>
      <c r="O56" s="34"/>
      <c r="P56" s="34"/>
      <c r="Q56" s="34"/>
      <c r="R56" s="34"/>
      <c r="S56" s="34"/>
      <c r="T56" s="34"/>
    </row>
    <row r="57" spans="1:20" ht="14.25" x14ac:dyDescent="0.2">
      <c r="A57" s="34"/>
      <c r="B57" s="35"/>
      <c r="C57" s="34"/>
      <c r="D57" s="34"/>
      <c r="E57" s="34"/>
      <c r="F57" s="34"/>
      <c r="G57" s="34"/>
      <c r="H57" s="34"/>
      <c r="I57" s="34"/>
      <c r="J57" s="34"/>
      <c r="K57" s="34"/>
      <c r="L57" s="34"/>
      <c r="M57" s="34"/>
      <c r="N57" s="34"/>
      <c r="O57" s="34"/>
      <c r="P57" s="34"/>
      <c r="Q57" s="34"/>
      <c r="R57" s="34"/>
      <c r="S57" s="34"/>
      <c r="T57" s="34"/>
    </row>
    <row r="58" spans="1:20" ht="14.25" x14ac:dyDescent="0.2">
      <c r="A58" s="34"/>
      <c r="B58" s="35"/>
      <c r="C58" s="34"/>
      <c r="D58" s="34"/>
      <c r="E58" s="34"/>
      <c r="F58" s="34"/>
      <c r="G58" s="34"/>
      <c r="H58" s="34"/>
      <c r="I58" s="34"/>
      <c r="J58" s="34"/>
      <c r="K58" s="34"/>
      <c r="L58" s="34"/>
      <c r="M58" s="34"/>
      <c r="N58" s="34"/>
      <c r="O58" s="34"/>
      <c r="P58" s="34"/>
      <c r="Q58" s="34"/>
      <c r="R58" s="34"/>
      <c r="S58" s="34"/>
      <c r="T58" s="34"/>
    </row>
    <row r="59" spans="1:20" ht="14.25" x14ac:dyDescent="0.2">
      <c r="A59" s="34"/>
      <c r="B59" s="35"/>
      <c r="C59" s="34"/>
      <c r="D59" s="34"/>
      <c r="E59" s="34"/>
      <c r="F59" s="34"/>
      <c r="G59" s="34"/>
      <c r="H59" s="34"/>
      <c r="I59" s="34"/>
      <c r="J59" s="34"/>
      <c r="K59" s="34"/>
      <c r="L59" s="34"/>
      <c r="M59" s="34"/>
      <c r="N59" s="34"/>
      <c r="O59" s="34"/>
      <c r="P59" s="34"/>
      <c r="Q59" s="34"/>
      <c r="R59" s="34"/>
      <c r="S59" s="34"/>
      <c r="T59" s="34"/>
    </row>
    <row r="60" spans="1:20" ht="14.25" x14ac:dyDescent="0.2">
      <c r="A60" s="34"/>
      <c r="B60" s="35"/>
      <c r="C60" s="34"/>
      <c r="D60" s="34"/>
      <c r="E60" s="34"/>
      <c r="F60" s="34"/>
      <c r="G60" s="34"/>
      <c r="H60" s="34"/>
      <c r="I60" s="34"/>
      <c r="J60" s="34"/>
      <c r="K60" s="34"/>
      <c r="L60" s="34"/>
      <c r="M60" s="34"/>
      <c r="N60" s="34"/>
      <c r="O60" s="34"/>
      <c r="P60" s="34"/>
      <c r="Q60" s="34"/>
      <c r="R60" s="34"/>
      <c r="S60" s="34"/>
      <c r="T60" s="34"/>
    </row>
    <row r="61" spans="1:20" ht="14.25" x14ac:dyDescent="0.2">
      <c r="A61" s="34"/>
      <c r="B61" s="35"/>
      <c r="C61" s="34"/>
      <c r="D61" s="34"/>
      <c r="E61" s="34"/>
      <c r="F61" s="34"/>
      <c r="G61" s="34"/>
      <c r="H61" s="34"/>
      <c r="I61" s="34"/>
      <c r="J61" s="34"/>
      <c r="K61" s="34"/>
      <c r="L61" s="34"/>
      <c r="M61" s="34"/>
      <c r="N61" s="34"/>
      <c r="O61" s="34"/>
      <c r="P61" s="34"/>
      <c r="Q61" s="34"/>
      <c r="R61" s="34"/>
      <c r="S61" s="34"/>
      <c r="T61" s="34"/>
    </row>
    <row r="62" spans="1:20" ht="14.25" x14ac:dyDescent="0.2">
      <c r="A62" s="34"/>
      <c r="B62" s="35"/>
      <c r="C62" s="34"/>
      <c r="D62" s="34"/>
      <c r="E62" s="34"/>
      <c r="F62" s="34"/>
      <c r="G62" s="34"/>
      <c r="H62" s="34"/>
      <c r="I62" s="34"/>
      <c r="J62" s="34"/>
      <c r="K62" s="34"/>
      <c r="L62" s="34"/>
      <c r="M62" s="34"/>
      <c r="N62" s="34"/>
      <c r="O62" s="34"/>
      <c r="P62" s="34"/>
      <c r="Q62" s="34"/>
      <c r="R62" s="34"/>
      <c r="S62" s="34"/>
      <c r="T62" s="34"/>
    </row>
    <row r="63" spans="1:20" ht="14.25" x14ac:dyDescent="0.2">
      <c r="A63" s="34"/>
      <c r="B63" s="35"/>
      <c r="C63" s="34"/>
      <c r="D63" s="34"/>
      <c r="E63" s="34"/>
      <c r="F63" s="34"/>
      <c r="G63" s="34"/>
      <c r="H63" s="34"/>
      <c r="I63" s="34"/>
      <c r="J63" s="34"/>
      <c r="K63" s="34"/>
      <c r="L63" s="34"/>
      <c r="M63" s="34"/>
      <c r="N63" s="34"/>
      <c r="O63" s="34"/>
      <c r="P63" s="34"/>
      <c r="Q63" s="34"/>
      <c r="R63" s="34"/>
      <c r="S63" s="34"/>
      <c r="T63" s="34"/>
    </row>
    <row r="64" spans="1:20" ht="14.25" x14ac:dyDescent="0.2">
      <c r="A64" s="34"/>
      <c r="B64" s="35"/>
      <c r="C64" s="34"/>
      <c r="D64" s="34"/>
      <c r="E64" s="34"/>
      <c r="F64" s="34"/>
      <c r="G64" s="34"/>
      <c r="H64" s="34"/>
      <c r="I64" s="34"/>
      <c r="J64" s="34"/>
      <c r="K64" s="34"/>
      <c r="L64" s="34"/>
      <c r="M64" s="34"/>
      <c r="N64" s="34"/>
      <c r="O64" s="34"/>
      <c r="P64" s="34"/>
      <c r="Q64" s="34"/>
      <c r="R64" s="34"/>
      <c r="S64" s="34"/>
      <c r="T64" s="34"/>
    </row>
    <row r="65" spans="1:20" ht="14.25" x14ac:dyDescent="0.2">
      <c r="A65" s="34"/>
      <c r="B65" s="35"/>
      <c r="C65" s="34"/>
      <c r="D65" s="34"/>
      <c r="E65" s="34"/>
      <c r="F65" s="34"/>
      <c r="G65" s="34"/>
      <c r="H65" s="34"/>
      <c r="I65" s="34"/>
      <c r="J65" s="34"/>
      <c r="K65" s="34"/>
      <c r="L65" s="34"/>
      <c r="M65" s="34"/>
      <c r="N65" s="34"/>
      <c r="O65" s="34"/>
      <c r="P65" s="34"/>
      <c r="Q65" s="34"/>
      <c r="R65" s="34"/>
      <c r="S65" s="34"/>
      <c r="T65" s="34"/>
    </row>
    <row r="66" spans="1:20" ht="14.25" x14ac:dyDescent="0.2">
      <c r="A66" s="34"/>
      <c r="B66" s="35"/>
      <c r="C66" s="34"/>
      <c r="D66" s="34"/>
      <c r="E66" s="34"/>
      <c r="F66" s="34"/>
      <c r="G66" s="34"/>
      <c r="H66" s="34"/>
      <c r="I66" s="34"/>
      <c r="J66" s="34"/>
      <c r="K66" s="34"/>
      <c r="L66" s="34"/>
      <c r="M66" s="34"/>
      <c r="N66" s="34"/>
      <c r="O66" s="34"/>
      <c r="P66" s="34"/>
      <c r="Q66" s="34"/>
      <c r="R66" s="34"/>
      <c r="S66" s="34"/>
      <c r="T66" s="34"/>
    </row>
  </sheetData>
  <mergeCells count="1">
    <mergeCell ref="A1:C1"/>
  </mergeCells>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13" zoomScale="60" zoomScaleNormal="100" workbookViewId="0">
      <selection activeCell="A5" sqref="A5:E62"/>
    </sheetView>
  </sheetViews>
  <sheetFormatPr defaultColWidth="8.85546875" defaultRowHeight="12.75" x14ac:dyDescent="0.2"/>
  <cols>
    <col min="1" max="1" width="8.85546875" style="1"/>
    <col min="2" max="2" width="15.140625" style="1" customWidth="1"/>
    <col min="3" max="3" width="13" style="1" customWidth="1"/>
    <col min="4" max="4" width="10.140625" style="1" customWidth="1"/>
    <col min="5" max="16384" width="8.85546875" style="1"/>
  </cols>
  <sheetData>
    <row r="1" spans="1:15" ht="18.75" x14ac:dyDescent="0.2">
      <c r="A1" s="52" t="s">
        <v>34</v>
      </c>
      <c r="B1" s="52"/>
      <c r="C1" s="52"/>
      <c r="D1" s="52"/>
      <c r="E1" s="52"/>
      <c r="F1" s="52"/>
      <c r="G1" s="52"/>
      <c r="H1" s="52"/>
      <c r="I1" s="52"/>
      <c r="J1" s="52"/>
      <c r="K1" s="52"/>
      <c r="L1" s="52"/>
      <c r="N1" s="53" t="s">
        <v>63</v>
      </c>
      <c r="O1" s="53"/>
    </row>
    <row r="2" spans="1:15" s="3" customFormat="1" ht="9.75" customHeight="1" x14ac:dyDescent="0.2">
      <c r="A2" s="2"/>
      <c r="B2" s="2"/>
      <c r="C2" s="2"/>
      <c r="D2" s="2"/>
      <c r="E2" s="2"/>
      <c r="F2" s="2"/>
      <c r="G2" s="2"/>
      <c r="H2" s="2"/>
      <c r="I2" s="2"/>
      <c r="J2" s="2"/>
      <c r="K2" s="2"/>
      <c r="L2" s="2"/>
      <c r="N2" s="4"/>
      <c r="O2" s="4"/>
    </row>
    <row r="3" spans="1:15" ht="12.75" customHeight="1" x14ac:dyDescent="0.2">
      <c r="A3" s="54" t="s">
        <v>65</v>
      </c>
      <c r="B3" s="54"/>
      <c r="C3" s="54"/>
      <c r="D3" s="54"/>
      <c r="E3" s="54"/>
      <c r="F3" s="10"/>
      <c r="G3" s="10"/>
      <c r="H3" s="11"/>
      <c r="I3" s="11"/>
      <c r="J3" s="11"/>
    </row>
    <row r="4" spans="1:15" ht="12" customHeight="1" x14ac:dyDescent="0.2">
      <c r="A4" s="55" t="s">
        <v>64</v>
      </c>
      <c r="B4" s="55"/>
      <c r="C4" s="55"/>
      <c r="D4" s="55"/>
      <c r="E4" s="55"/>
    </row>
    <row r="5" spans="1:15" ht="52.5" customHeight="1" x14ac:dyDescent="0.2">
      <c r="A5" s="56" t="s">
        <v>69</v>
      </c>
      <c r="B5" s="56"/>
      <c r="C5" s="56"/>
      <c r="D5" s="56"/>
      <c r="E5" s="56"/>
      <c r="F5" s="12"/>
      <c r="G5" s="12"/>
      <c r="H5" s="12"/>
      <c r="I5" s="12"/>
      <c r="J5" s="12"/>
    </row>
    <row r="6" spans="1:15" ht="16.5" customHeight="1" x14ac:dyDescent="0.2">
      <c r="A6" s="56"/>
      <c r="B6" s="56"/>
      <c r="C6" s="56"/>
      <c r="D6" s="56"/>
      <c r="E6" s="56"/>
      <c r="F6" s="12"/>
      <c r="G6" s="12"/>
      <c r="H6" s="12"/>
      <c r="I6" s="12"/>
      <c r="J6" s="12"/>
      <c r="K6" s="12"/>
    </row>
    <row r="7" spans="1:15" ht="15" customHeight="1" x14ac:dyDescent="0.2">
      <c r="A7" s="56"/>
      <c r="B7" s="56"/>
      <c r="C7" s="56"/>
      <c r="D7" s="56"/>
      <c r="E7" s="56"/>
      <c r="F7" s="12"/>
      <c r="G7" s="12"/>
      <c r="H7" s="12"/>
      <c r="I7" s="12"/>
      <c r="J7" s="12"/>
      <c r="K7" s="12"/>
    </row>
    <row r="8" spans="1:15" ht="18" customHeight="1" x14ac:dyDescent="0.2">
      <c r="A8" s="56"/>
      <c r="B8" s="56"/>
      <c r="C8" s="56"/>
      <c r="D8" s="56"/>
      <c r="E8" s="56"/>
      <c r="F8" s="12"/>
      <c r="G8" s="12"/>
      <c r="H8" s="12"/>
      <c r="I8" s="12"/>
      <c r="J8" s="12"/>
      <c r="K8" s="12"/>
    </row>
    <row r="9" spans="1:15" ht="12.75" customHeight="1" x14ac:dyDescent="0.2">
      <c r="A9" s="13"/>
      <c r="B9" s="13"/>
      <c r="C9" s="13"/>
      <c r="D9" s="13"/>
      <c r="E9" s="13"/>
      <c r="F9" s="12"/>
      <c r="G9" s="12"/>
      <c r="H9" s="12"/>
      <c r="I9" s="12"/>
      <c r="J9" s="12"/>
      <c r="K9" s="12"/>
    </row>
    <row r="10" spans="1:15" ht="15" customHeight="1" x14ac:dyDescent="0.2">
      <c r="B10" s="7" t="s">
        <v>1</v>
      </c>
      <c r="C10" s="8" t="s">
        <v>36</v>
      </c>
      <c r="D10" s="14"/>
    </row>
    <row r="11" spans="1:15" ht="14.25" x14ac:dyDescent="0.2">
      <c r="B11" s="15" t="s">
        <v>70</v>
      </c>
      <c r="C11" s="16">
        <v>0.01</v>
      </c>
      <c r="D11" s="17"/>
      <c r="E11" s="14"/>
    </row>
    <row r="12" spans="1:15" x14ac:dyDescent="0.2">
      <c r="B12" s="15" t="s">
        <v>2</v>
      </c>
      <c r="C12" s="16">
        <v>0.01</v>
      </c>
      <c r="D12" s="17"/>
      <c r="E12" s="14"/>
    </row>
    <row r="13" spans="1:15" ht="14.25" x14ac:dyDescent="0.2">
      <c r="B13" s="15" t="s">
        <v>71</v>
      </c>
      <c r="C13" s="16">
        <v>0.01</v>
      </c>
      <c r="D13" s="17"/>
      <c r="E13" s="14"/>
    </row>
    <row r="14" spans="1:15" ht="14.25" x14ac:dyDescent="0.2">
      <c r="B14" s="15" t="s">
        <v>72</v>
      </c>
      <c r="C14" s="16">
        <v>0.01</v>
      </c>
      <c r="D14" s="17"/>
      <c r="E14" s="14"/>
    </row>
    <row r="15" spans="1:15" x14ac:dyDescent="0.2">
      <c r="B15" s="15" t="s">
        <v>3</v>
      </c>
      <c r="C15" s="16">
        <v>0.01</v>
      </c>
      <c r="D15" s="17"/>
      <c r="E15" s="14"/>
    </row>
    <row r="16" spans="1:15" x14ac:dyDescent="0.2">
      <c r="B16" s="15" t="s">
        <v>4</v>
      </c>
      <c r="C16" s="16">
        <v>1E-3</v>
      </c>
      <c r="D16" s="17"/>
      <c r="E16" s="14"/>
    </row>
    <row r="17" spans="2:5" ht="14.25" x14ac:dyDescent="0.2">
      <c r="B17" s="15" t="s">
        <v>73</v>
      </c>
      <c r="C17" s="16">
        <v>0.01</v>
      </c>
      <c r="D17" s="17"/>
      <c r="E17" s="14"/>
    </row>
    <row r="18" spans="2:5" ht="14.25" x14ac:dyDescent="0.2">
      <c r="B18" s="15" t="s">
        <v>74</v>
      </c>
      <c r="C18" s="16">
        <v>0.01</v>
      </c>
      <c r="D18" s="17"/>
      <c r="E18" s="14"/>
    </row>
    <row r="19" spans="2:5" ht="14.25" x14ac:dyDescent="0.2">
      <c r="B19" s="15" t="s">
        <v>75</v>
      </c>
      <c r="C19" s="16">
        <v>0.01</v>
      </c>
      <c r="D19" s="17"/>
      <c r="E19" s="14"/>
    </row>
    <row r="20" spans="2:5" ht="14.25" x14ac:dyDescent="0.2">
      <c r="B20" s="15" t="s">
        <v>76</v>
      </c>
      <c r="C20" s="16">
        <v>1E-3</v>
      </c>
      <c r="D20" s="17"/>
      <c r="E20" s="14"/>
    </row>
    <row r="21" spans="2:5" x14ac:dyDescent="0.2">
      <c r="B21" s="9" t="s">
        <v>32</v>
      </c>
      <c r="C21" s="18">
        <v>0.01</v>
      </c>
      <c r="D21" s="17"/>
      <c r="E21" s="14"/>
    </row>
    <row r="22" spans="2:5" x14ac:dyDescent="0.2">
      <c r="B22" s="19"/>
      <c r="C22" s="17"/>
      <c r="D22" s="17"/>
      <c r="E22" s="14"/>
    </row>
    <row r="24" spans="2:5" ht="45" x14ac:dyDescent="0.2">
      <c r="B24" s="20" t="s">
        <v>5</v>
      </c>
      <c r="C24" s="21" t="s">
        <v>37</v>
      </c>
      <c r="D24" s="21" t="s">
        <v>38</v>
      </c>
      <c r="E24" s="22" t="s">
        <v>6</v>
      </c>
    </row>
    <row r="25" spans="2:5" ht="15" x14ac:dyDescent="0.2">
      <c r="B25" s="23" t="s">
        <v>7</v>
      </c>
      <c r="C25" s="24">
        <v>0.5</v>
      </c>
      <c r="D25" s="24">
        <v>100</v>
      </c>
      <c r="E25" s="25" t="s">
        <v>8</v>
      </c>
    </row>
    <row r="26" spans="2:5" ht="15" x14ac:dyDescent="0.2">
      <c r="B26" s="23" t="s">
        <v>9</v>
      </c>
      <c r="C26" s="24">
        <v>5</v>
      </c>
      <c r="D26" s="26">
        <v>2000</v>
      </c>
      <c r="E26" s="25" t="s">
        <v>8</v>
      </c>
    </row>
    <row r="27" spans="2:5" ht="15" x14ac:dyDescent="0.2">
      <c r="B27" s="23" t="s">
        <v>10</v>
      </c>
      <c r="C27" s="24">
        <v>2</v>
      </c>
      <c r="D27" s="26">
        <v>500000</v>
      </c>
      <c r="E27" s="25" t="s">
        <v>11</v>
      </c>
    </row>
    <row r="28" spans="2:5" ht="15" customHeight="1" x14ac:dyDescent="0.2">
      <c r="B28" s="23" t="s">
        <v>12</v>
      </c>
      <c r="C28" s="24">
        <v>1</v>
      </c>
      <c r="D28" s="24" t="s">
        <v>61</v>
      </c>
      <c r="E28" s="25" t="s">
        <v>11</v>
      </c>
    </row>
    <row r="29" spans="2:5" ht="15" x14ac:dyDescent="0.2">
      <c r="B29" s="23" t="s">
        <v>13</v>
      </c>
      <c r="C29" s="24">
        <v>0.4</v>
      </c>
      <c r="D29" s="26">
        <v>2000</v>
      </c>
      <c r="E29" s="25" t="s">
        <v>8</v>
      </c>
    </row>
    <row r="30" spans="2:5" ht="15" x14ac:dyDescent="0.2">
      <c r="B30" s="23" t="s">
        <v>14</v>
      </c>
      <c r="C30" s="24">
        <v>0.1</v>
      </c>
      <c r="D30" s="26">
        <v>3000</v>
      </c>
      <c r="E30" s="25" t="s">
        <v>8</v>
      </c>
    </row>
    <row r="31" spans="2:5" ht="15" x14ac:dyDescent="0.2">
      <c r="B31" s="23" t="s">
        <v>15</v>
      </c>
      <c r="C31" s="24">
        <v>1</v>
      </c>
      <c r="D31" s="26">
        <v>1000</v>
      </c>
      <c r="E31" s="25" t="s">
        <v>8</v>
      </c>
    </row>
    <row r="32" spans="2:5" ht="15" x14ac:dyDescent="0.2">
      <c r="B32" s="23" t="s">
        <v>16</v>
      </c>
      <c r="C32" s="24">
        <v>20</v>
      </c>
      <c r="D32" s="26">
        <v>10000</v>
      </c>
      <c r="E32" s="25" t="s">
        <v>8</v>
      </c>
    </row>
    <row r="33" spans="2:5" ht="15" x14ac:dyDescent="0.2">
      <c r="B33" s="23" t="s">
        <v>17</v>
      </c>
      <c r="C33" s="24">
        <v>0.5</v>
      </c>
      <c r="D33" s="26">
        <v>1000</v>
      </c>
      <c r="E33" s="25" t="s">
        <v>8</v>
      </c>
    </row>
    <row r="34" spans="2:5" ht="15" x14ac:dyDescent="0.2">
      <c r="B34" s="23" t="s">
        <v>18</v>
      </c>
      <c r="C34" s="24">
        <v>10</v>
      </c>
      <c r="D34" s="26">
        <v>10000</v>
      </c>
      <c r="E34" s="25" t="s">
        <v>8</v>
      </c>
    </row>
    <row r="35" spans="2:5" ht="15" x14ac:dyDescent="0.2">
      <c r="B35" s="23" t="s">
        <v>19</v>
      </c>
      <c r="C35" s="24">
        <v>0.1</v>
      </c>
      <c r="D35" s="26">
        <v>1000</v>
      </c>
      <c r="E35" s="25" t="s">
        <v>8</v>
      </c>
    </row>
    <row r="36" spans="2:5" ht="15" x14ac:dyDescent="0.2">
      <c r="B36" s="23" t="s">
        <v>20</v>
      </c>
      <c r="C36" s="24">
        <v>0.1</v>
      </c>
      <c r="D36" s="26">
        <v>1000</v>
      </c>
      <c r="E36" s="25" t="s">
        <v>8</v>
      </c>
    </row>
    <row r="37" spans="2:5" ht="15" x14ac:dyDescent="0.2">
      <c r="B37" s="23" t="s">
        <v>21</v>
      </c>
      <c r="C37" s="24">
        <v>0.05</v>
      </c>
      <c r="D37" s="26">
        <v>1000</v>
      </c>
      <c r="E37" s="25" t="s">
        <v>8</v>
      </c>
    </row>
    <row r="38" spans="2:5" ht="15" x14ac:dyDescent="0.2">
      <c r="B38" s="23" t="s">
        <v>22</v>
      </c>
      <c r="C38" s="24">
        <v>1</v>
      </c>
      <c r="D38" s="24">
        <v>500</v>
      </c>
      <c r="E38" s="25" t="s">
        <v>8</v>
      </c>
    </row>
    <row r="39" spans="2:5" ht="15" x14ac:dyDescent="0.2">
      <c r="B39" s="23" t="s">
        <v>23</v>
      </c>
      <c r="C39" s="24">
        <v>0.1</v>
      </c>
      <c r="D39" s="26">
        <v>1000</v>
      </c>
      <c r="E39" s="25" t="s">
        <v>8</v>
      </c>
    </row>
    <row r="40" spans="2:5" ht="15" x14ac:dyDescent="0.2">
      <c r="B40" s="23" t="s">
        <v>24</v>
      </c>
      <c r="C40" s="24">
        <v>1</v>
      </c>
      <c r="D40" s="24">
        <v>500</v>
      </c>
      <c r="E40" s="25" t="s">
        <v>8</v>
      </c>
    </row>
    <row r="41" spans="2:5" ht="15" x14ac:dyDescent="0.2">
      <c r="B41" s="23" t="s">
        <v>25</v>
      </c>
      <c r="C41" s="24">
        <v>0.2</v>
      </c>
      <c r="D41" s="26">
        <v>1000</v>
      </c>
      <c r="E41" s="25" t="s">
        <v>8</v>
      </c>
    </row>
    <row r="42" spans="2:5" ht="15" x14ac:dyDescent="0.2">
      <c r="B42" s="23" t="s">
        <v>26</v>
      </c>
      <c r="C42" s="24">
        <v>0.1</v>
      </c>
      <c r="D42" s="26">
        <v>1000</v>
      </c>
      <c r="E42" s="25" t="s">
        <v>8</v>
      </c>
    </row>
    <row r="43" spans="2:5" ht="15" x14ac:dyDescent="0.2">
      <c r="B43" s="23" t="s">
        <v>27</v>
      </c>
      <c r="C43" s="24">
        <v>0.2</v>
      </c>
      <c r="D43" s="24">
        <v>200</v>
      </c>
      <c r="E43" s="25" t="s">
        <v>8</v>
      </c>
    </row>
    <row r="44" spans="2:5" ht="15" x14ac:dyDescent="0.2">
      <c r="B44" s="23" t="s">
        <v>28</v>
      </c>
      <c r="C44" s="24">
        <v>0.1</v>
      </c>
      <c r="D44" s="26">
        <v>2000</v>
      </c>
      <c r="E44" s="25" t="s">
        <v>8</v>
      </c>
    </row>
    <row r="45" spans="2:5" ht="15" x14ac:dyDescent="0.2">
      <c r="B45" s="23" t="s">
        <v>29</v>
      </c>
      <c r="C45" s="24">
        <v>0.01</v>
      </c>
      <c r="D45" s="26">
        <v>1000</v>
      </c>
      <c r="E45" s="25" t="s">
        <v>8</v>
      </c>
    </row>
    <row r="46" spans="2:5" ht="15" x14ac:dyDescent="0.2">
      <c r="B46" s="23" t="s">
        <v>30</v>
      </c>
      <c r="C46" s="24">
        <v>2</v>
      </c>
      <c r="D46" s="24">
        <v>100</v>
      </c>
      <c r="E46" s="25" t="s">
        <v>8</v>
      </c>
    </row>
    <row r="47" spans="2:5" ht="15" x14ac:dyDescent="0.2">
      <c r="B47" s="23" t="s">
        <v>31</v>
      </c>
      <c r="C47" s="24">
        <v>1</v>
      </c>
      <c r="D47" s="26">
        <v>1000</v>
      </c>
      <c r="E47" s="25" t="s">
        <v>8</v>
      </c>
    </row>
    <row r="48" spans="2:5" ht="15" x14ac:dyDescent="0.2">
      <c r="B48" s="23" t="s">
        <v>41</v>
      </c>
      <c r="C48" s="24">
        <v>0.1</v>
      </c>
      <c r="D48" s="27">
        <v>2000</v>
      </c>
      <c r="E48" s="25" t="s">
        <v>8</v>
      </c>
    </row>
    <row r="49" spans="2:5" ht="15" x14ac:dyDescent="0.2">
      <c r="B49" s="23" t="s">
        <v>42</v>
      </c>
      <c r="C49" s="24">
        <v>20</v>
      </c>
      <c r="D49" s="27">
        <v>10000</v>
      </c>
      <c r="E49" s="25" t="s">
        <v>8</v>
      </c>
    </row>
    <row r="50" spans="2:5" ht="15" x14ac:dyDescent="0.2">
      <c r="B50" s="23" t="s">
        <v>43</v>
      </c>
      <c r="C50" s="24">
        <v>5</v>
      </c>
      <c r="D50" s="27">
        <v>10000</v>
      </c>
      <c r="E50" s="25" t="s">
        <v>8</v>
      </c>
    </row>
    <row r="51" spans="2:5" ht="15" x14ac:dyDescent="0.2">
      <c r="B51" s="23" t="s">
        <v>44</v>
      </c>
      <c r="C51" s="24">
        <v>0.05</v>
      </c>
      <c r="D51" s="27">
        <v>1000</v>
      </c>
      <c r="E51" s="25" t="s">
        <v>8</v>
      </c>
    </row>
    <row r="52" spans="2:5" ht="15" x14ac:dyDescent="0.2">
      <c r="B52" s="23" t="s">
        <v>45</v>
      </c>
      <c r="C52" s="24">
        <v>2</v>
      </c>
      <c r="D52" s="27">
        <v>1000</v>
      </c>
      <c r="E52" s="25" t="s">
        <v>8</v>
      </c>
    </row>
    <row r="53" spans="2:5" ht="15" x14ac:dyDescent="0.2">
      <c r="B53" s="23" t="s">
        <v>46</v>
      </c>
      <c r="C53" s="24">
        <v>0.5</v>
      </c>
      <c r="D53" s="27">
        <v>200</v>
      </c>
      <c r="E53" s="25" t="s">
        <v>8</v>
      </c>
    </row>
    <row r="54" spans="2:5" ht="15" x14ac:dyDescent="0.2">
      <c r="B54" s="23" t="s">
        <v>47</v>
      </c>
      <c r="C54" s="24">
        <v>1</v>
      </c>
      <c r="D54" s="27" t="s">
        <v>61</v>
      </c>
      <c r="E54" s="25" t="s">
        <v>11</v>
      </c>
    </row>
    <row r="55" spans="2:5" ht="15" x14ac:dyDescent="0.2">
      <c r="B55" s="23" t="s">
        <v>48</v>
      </c>
      <c r="C55" s="24">
        <v>0.1</v>
      </c>
      <c r="D55" s="27">
        <v>1000</v>
      </c>
      <c r="E55" s="25" t="s">
        <v>8</v>
      </c>
    </row>
    <row r="56" spans="2:5" ht="15" x14ac:dyDescent="0.2">
      <c r="B56" s="23" t="s">
        <v>49</v>
      </c>
      <c r="C56" s="24">
        <v>1</v>
      </c>
      <c r="D56" s="27">
        <v>1000</v>
      </c>
      <c r="E56" s="25" t="s">
        <v>8</v>
      </c>
    </row>
    <row r="57" spans="2:5" ht="15" x14ac:dyDescent="0.2">
      <c r="B57" s="23" t="s">
        <v>39</v>
      </c>
      <c r="C57" s="24">
        <v>2</v>
      </c>
      <c r="D57" s="27">
        <v>10000</v>
      </c>
      <c r="E57" s="25" t="s">
        <v>11</v>
      </c>
    </row>
    <row r="58" spans="2:5" ht="15" x14ac:dyDescent="0.2">
      <c r="B58" s="23" t="s">
        <v>50</v>
      </c>
      <c r="C58" s="24">
        <v>0.1</v>
      </c>
      <c r="D58" s="27">
        <v>500</v>
      </c>
      <c r="E58" s="25" t="s">
        <v>8</v>
      </c>
    </row>
    <row r="59" spans="2:5" ht="15" x14ac:dyDescent="0.2">
      <c r="B59" s="23" t="s">
        <v>51</v>
      </c>
      <c r="C59" s="24">
        <v>0.1</v>
      </c>
      <c r="D59" s="27">
        <v>1000</v>
      </c>
      <c r="E59" s="25" t="s">
        <v>8</v>
      </c>
    </row>
    <row r="60" spans="2:5" ht="15" x14ac:dyDescent="0.2">
      <c r="B60" s="23" t="s">
        <v>52</v>
      </c>
      <c r="C60" s="24">
        <v>0.1</v>
      </c>
      <c r="D60" s="27">
        <v>2000</v>
      </c>
      <c r="E60" s="25" t="s">
        <v>8</v>
      </c>
    </row>
    <row r="61" spans="2:5" ht="15" x14ac:dyDescent="0.2">
      <c r="B61" s="23" t="s">
        <v>53</v>
      </c>
      <c r="C61" s="24">
        <v>0.1</v>
      </c>
      <c r="D61" s="27">
        <v>1000</v>
      </c>
      <c r="E61" s="25" t="s">
        <v>8</v>
      </c>
    </row>
    <row r="62" spans="2:5" ht="15" x14ac:dyDescent="0.2">
      <c r="B62" s="23" t="s">
        <v>54</v>
      </c>
      <c r="C62" s="24">
        <v>0.05</v>
      </c>
      <c r="D62" s="27">
        <v>1000</v>
      </c>
      <c r="E62" s="25" t="s">
        <v>8</v>
      </c>
    </row>
    <row r="63" spans="2:5" ht="15" x14ac:dyDescent="0.2">
      <c r="B63" s="23" t="s">
        <v>55</v>
      </c>
      <c r="C63" s="24">
        <v>0.1</v>
      </c>
      <c r="D63" s="27">
        <v>1000</v>
      </c>
      <c r="E63" s="25" t="s">
        <v>8</v>
      </c>
    </row>
    <row r="64" spans="2:5" ht="15" x14ac:dyDescent="0.2">
      <c r="B64" s="23" t="s">
        <v>40</v>
      </c>
      <c r="C64" s="24">
        <v>5</v>
      </c>
      <c r="D64" s="27">
        <v>10000</v>
      </c>
      <c r="E64" s="25" t="s">
        <v>62</v>
      </c>
    </row>
    <row r="65" spans="2:5" ht="15" x14ac:dyDescent="0.2">
      <c r="B65" s="23" t="s">
        <v>56</v>
      </c>
      <c r="C65" s="24">
        <v>1</v>
      </c>
      <c r="D65" s="27">
        <v>5000</v>
      </c>
      <c r="E65" s="25" t="s">
        <v>8</v>
      </c>
    </row>
    <row r="66" spans="2:5" ht="15" x14ac:dyDescent="0.2">
      <c r="B66" s="23" t="s">
        <v>57</v>
      </c>
      <c r="C66" s="24">
        <v>1</v>
      </c>
      <c r="D66" s="27">
        <v>10000</v>
      </c>
      <c r="E66" s="25" t="s">
        <v>62</v>
      </c>
    </row>
    <row r="67" spans="2:5" ht="15" x14ac:dyDescent="0.2">
      <c r="B67" s="23" t="s">
        <v>58</v>
      </c>
      <c r="C67" s="24">
        <v>0.1</v>
      </c>
      <c r="D67" s="27">
        <v>1000</v>
      </c>
      <c r="E67" s="25" t="s">
        <v>8</v>
      </c>
    </row>
    <row r="68" spans="2:5" ht="15" x14ac:dyDescent="0.2">
      <c r="B68" s="23" t="s">
        <v>59</v>
      </c>
      <c r="C68" s="24">
        <v>30</v>
      </c>
      <c r="D68" s="27">
        <v>10000</v>
      </c>
      <c r="E68" s="25" t="s">
        <v>8</v>
      </c>
    </row>
    <row r="69" spans="2:5" ht="15" x14ac:dyDescent="0.2">
      <c r="B69" s="28" t="s">
        <v>60</v>
      </c>
      <c r="C69" s="29">
        <v>2</v>
      </c>
      <c r="D69" s="30">
        <v>10000</v>
      </c>
      <c r="E69" s="31" t="s">
        <v>11</v>
      </c>
    </row>
  </sheetData>
  <mergeCells count="5">
    <mergeCell ref="A1:L1"/>
    <mergeCell ref="N1:O1"/>
    <mergeCell ref="A3:E3"/>
    <mergeCell ref="A4:E4"/>
    <mergeCell ref="A5:E8"/>
  </mergeCells>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60" zoomScaleNormal="100" workbookViewId="0">
      <selection activeCell="I20" sqref="I20"/>
    </sheetView>
  </sheetViews>
  <sheetFormatPr defaultColWidth="8.85546875" defaultRowHeight="12.75" x14ac:dyDescent="0.2"/>
  <cols>
    <col min="1" max="1" width="8.85546875" style="1"/>
    <col min="2" max="2" width="11.85546875" style="1" customWidth="1"/>
    <col min="3" max="3" width="8.85546875" style="1"/>
    <col min="4" max="4" width="13.28515625" style="1" customWidth="1"/>
    <col min="5" max="16384" width="8.85546875" style="1"/>
  </cols>
  <sheetData>
    <row r="1" spans="1:11" ht="18.75" x14ac:dyDescent="0.2">
      <c r="A1" s="52" t="s">
        <v>66</v>
      </c>
      <c r="B1" s="52"/>
      <c r="C1" s="52"/>
      <c r="D1" s="52"/>
      <c r="E1" s="52"/>
      <c r="G1" s="53" t="s">
        <v>63</v>
      </c>
      <c r="H1" s="53"/>
    </row>
    <row r="2" spans="1:11" s="3" customFormat="1" ht="10.5" customHeight="1" x14ac:dyDescent="0.2">
      <c r="A2" s="2"/>
      <c r="B2" s="2"/>
      <c r="C2" s="2"/>
      <c r="D2" s="2"/>
      <c r="E2" s="2"/>
      <c r="G2" s="4"/>
      <c r="H2" s="4"/>
    </row>
    <row r="3" spans="1:11" x14ac:dyDescent="0.2">
      <c r="A3" s="55" t="s">
        <v>65</v>
      </c>
      <c r="B3" s="55"/>
      <c r="C3" s="55"/>
      <c r="D3" s="55"/>
      <c r="E3" s="5"/>
      <c r="F3" s="5"/>
      <c r="G3" s="5"/>
    </row>
    <row r="4" spans="1:11" x14ac:dyDescent="0.2">
      <c r="A4" s="55" t="s">
        <v>64</v>
      </c>
      <c r="B4" s="55"/>
      <c r="C4" s="55"/>
      <c r="D4" s="55"/>
    </row>
    <row r="5" spans="1:11" ht="22.5" customHeight="1" x14ac:dyDescent="0.2">
      <c r="A5" s="57" t="s">
        <v>144</v>
      </c>
      <c r="B5" s="57"/>
      <c r="C5" s="57"/>
      <c r="D5" s="57"/>
      <c r="E5" s="47"/>
      <c r="F5" s="47"/>
      <c r="G5" s="47"/>
      <c r="H5" s="6"/>
      <c r="I5" s="6"/>
      <c r="J5" s="6"/>
      <c r="K5" s="6"/>
    </row>
    <row r="6" spans="1:11" ht="15.75" customHeight="1" x14ac:dyDescent="0.2">
      <c r="A6" s="57"/>
      <c r="B6" s="57"/>
      <c r="C6" s="57"/>
      <c r="D6" s="57"/>
      <c r="E6" s="47"/>
      <c r="F6" s="47"/>
      <c r="G6" s="47"/>
      <c r="H6" s="6"/>
      <c r="I6" s="6"/>
      <c r="J6" s="6"/>
      <c r="K6" s="6"/>
    </row>
    <row r="7" spans="1:11" ht="12.75" customHeight="1" x14ac:dyDescent="0.2">
      <c r="A7" s="57"/>
      <c r="B7" s="57"/>
      <c r="C7" s="57"/>
      <c r="D7" s="57"/>
      <c r="E7" s="47"/>
      <c r="F7" s="47"/>
      <c r="G7" s="47"/>
      <c r="H7" s="6"/>
      <c r="I7" s="6"/>
      <c r="J7" s="6"/>
      <c r="K7" s="6"/>
    </row>
    <row r="8" spans="1:11" ht="12.75" customHeight="1" x14ac:dyDescent="0.2">
      <c r="A8" s="57"/>
      <c r="B8" s="57"/>
      <c r="C8" s="57"/>
      <c r="D8" s="57"/>
      <c r="E8" s="47"/>
      <c r="F8" s="47"/>
      <c r="G8" s="47"/>
      <c r="H8" s="6"/>
      <c r="I8" s="6"/>
      <c r="J8" s="6"/>
      <c r="K8" s="6"/>
    </row>
    <row r="9" spans="1:11" ht="12.75" customHeight="1" x14ac:dyDescent="0.2">
      <c r="A9" s="57"/>
      <c r="B9" s="57"/>
      <c r="C9" s="57"/>
      <c r="D9" s="57"/>
      <c r="E9" s="47"/>
      <c r="F9" s="47"/>
      <c r="G9" s="47"/>
      <c r="H9" s="6"/>
      <c r="I9" s="6"/>
      <c r="J9" s="6"/>
      <c r="K9" s="6"/>
    </row>
    <row r="10" spans="1:11" ht="12.75" customHeight="1" x14ac:dyDescent="0.2">
      <c r="A10" s="57"/>
      <c r="B10" s="57"/>
      <c r="C10" s="57"/>
      <c r="D10" s="57"/>
      <c r="E10" s="47"/>
      <c r="F10" s="47"/>
      <c r="G10" s="47"/>
      <c r="H10" s="6"/>
      <c r="I10" s="6"/>
      <c r="J10" s="6"/>
      <c r="K10" s="6"/>
    </row>
    <row r="11" spans="1:11" ht="12.75" customHeight="1" x14ac:dyDescent="0.2">
      <c r="A11" s="57"/>
      <c r="B11" s="57"/>
      <c r="C11" s="57"/>
      <c r="D11" s="57"/>
      <c r="E11" s="47"/>
      <c r="F11" s="47"/>
      <c r="G11" s="47"/>
      <c r="H11" s="6"/>
      <c r="I11" s="6"/>
      <c r="J11" s="6"/>
      <c r="K11" s="6"/>
    </row>
    <row r="12" spans="1:11" ht="12.75" customHeight="1" x14ac:dyDescent="0.2">
      <c r="A12" s="57"/>
      <c r="B12" s="57"/>
      <c r="C12" s="57"/>
      <c r="D12" s="57"/>
      <c r="E12" s="47"/>
      <c r="F12" s="47"/>
      <c r="G12" s="47"/>
      <c r="H12" s="6"/>
      <c r="I12" s="6"/>
      <c r="J12" s="6"/>
      <c r="K12" s="6"/>
    </row>
    <row r="13" spans="1:11" ht="12.75" customHeight="1" x14ac:dyDescent="0.2">
      <c r="A13" s="57"/>
      <c r="B13" s="57"/>
      <c r="C13" s="57"/>
      <c r="D13" s="57"/>
      <c r="E13" s="47"/>
      <c r="F13" s="47"/>
      <c r="G13" s="47"/>
      <c r="H13" s="6"/>
      <c r="I13" s="6"/>
      <c r="J13" s="6"/>
      <c r="K13" s="6"/>
    </row>
    <row r="14" spans="1:11" ht="12.75" customHeight="1" x14ac:dyDescent="0.2">
      <c r="A14" s="57"/>
      <c r="B14" s="57"/>
      <c r="C14" s="57"/>
      <c r="D14" s="57"/>
      <c r="E14" s="47"/>
      <c r="F14" s="47"/>
      <c r="G14" s="47"/>
      <c r="H14" s="6"/>
      <c r="I14" s="6"/>
      <c r="J14" s="6"/>
      <c r="K14" s="6"/>
    </row>
    <row r="15" spans="1:11" ht="12.75" customHeight="1" x14ac:dyDescent="0.2">
      <c r="A15" s="57"/>
      <c r="B15" s="57"/>
      <c r="C15" s="57"/>
      <c r="D15" s="57"/>
      <c r="E15" s="47"/>
      <c r="F15" s="47"/>
      <c r="G15" s="47"/>
      <c r="H15" s="6"/>
      <c r="I15" s="6"/>
      <c r="J15" s="6"/>
      <c r="K15" s="6"/>
    </row>
    <row r="16" spans="1:11" ht="15.75" customHeight="1" x14ac:dyDescent="0.2">
      <c r="A16" s="57"/>
      <c r="B16" s="57"/>
      <c r="C16" s="57"/>
      <c r="D16" s="57"/>
      <c r="E16" s="47"/>
      <c r="F16" s="47"/>
      <c r="G16" s="47"/>
      <c r="H16" s="6"/>
      <c r="I16" s="6"/>
      <c r="J16" s="6"/>
      <c r="K16" s="6"/>
    </row>
    <row r="17" spans="1:11" ht="15.75" customHeight="1" x14ac:dyDescent="0.2">
      <c r="A17" s="57"/>
      <c r="B17" s="57"/>
      <c r="C17" s="57"/>
      <c r="D17" s="57"/>
      <c r="E17" s="47"/>
      <c r="F17" s="47"/>
      <c r="G17" s="47"/>
      <c r="H17" s="6"/>
      <c r="I17" s="6"/>
      <c r="J17" s="6"/>
      <c r="K17" s="6"/>
    </row>
    <row r="18" spans="1:11" x14ac:dyDescent="0.2">
      <c r="A18" s="57"/>
      <c r="B18" s="57"/>
      <c r="C18" s="57"/>
      <c r="D18" s="57"/>
      <c r="E18" s="47"/>
      <c r="F18" s="47"/>
      <c r="G18" s="47"/>
      <c r="H18" s="6"/>
      <c r="I18" s="6"/>
      <c r="J18" s="6"/>
      <c r="K18" s="6"/>
    </row>
    <row r="19" spans="1:11" x14ac:dyDescent="0.2">
      <c r="A19" s="57"/>
      <c r="B19" s="57"/>
      <c r="C19" s="57"/>
      <c r="D19" s="57"/>
      <c r="E19" s="47"/>
      <c r="F19" s="47"/>
      <c r="G19" s="47"/>
      <c r="H19" s="6"/>
      <c r="I19" s="6"/>
      <c r="J19" s="6"/>
      <c r="K19" s="6"/>
    </row>
    <row r="20" spans="1:11" x14ac:dyDescent="0.2">
      <c r="A20" s="57"/>
      <c r="B20" s="57"/>
      <c r="C20" s="57"/>
      <c r="D20" s="57"/>
      <c r="E20" s="47"/>
      <c r="F20" s="47"/>
      <c r="G20" s="47"/>
      <c r="H20" s="6"/>
      <c r="I20" s="6"/>
      <c r="J20" s="6"/>
      <c r="K20" s="6"/>
    </row>
    <row r="21" spans="1:11" x14ac:dyDescent="0.2">
      <c r="A21" s="57"/>
      <c r="B21" s="57"/>
      <c r="C21" s="57"/>
      <c r="D21" s="57"/>
      <c r="E21" s="47"/>
      <c r="F21" s="47"/>
      <c r="G21" s="47"/>
      <c r="H21" s="6"/>
      <c r="I21" s="6"/>
      <c r="J21" s="6"/>
      <c r="K21" s="6"/>
    </row>
    <row r="22" spans="1:11" x14ac:dyDescent="0.2">
      <c r="A22" s="57"/>
      <c r="B22" s="57"/>
      <c r="C22" s="57"/>
      <c r="D22" s="57"/>
      <c r="E22" s="47"/>
      <c r="F22" s="47"/>
      <c r="G22" s="47"/>
      <c r="H22" s="6"/>
      <c r="I22" s="6"/>
      <c r="J22" s="6"/>
      <c r="K22" s="6"/>
    </row>
    <row r="23" spans="1:11" x14ac:dyDescent="0.2">
      <c r="A23" s="47"/>
      <c r="B23" s="47"/>
      <c r="C23" s="47"/>
      <c r="D23" s="47"/>
      <c r="E23" s="47"/>
      <c r="F23" s="47"/>
      <c r="G23" s="47"/>
      <c r="H23" s="6"/>
      <c r="I23" s="6"/>
      <c r="J23" s="6"/>
      <c r="K23" s="6"/>
    </row>
    <row r="24" spans="1:11" x14ac:dyDescent="0.2">
      <c r="A24" s="47"/>
      <c r="B24" s="47"/>
      <c r="C24" s="47"/>
      <c r="D24" s="47"/>
      <c r="E24" s="47"/>
    </row>
    <row r="26" spans="1:11" x14ac:dyDescent="0.2">
      <c r="B26" s="7" t="s">
        <v>33</v>
      </c>
      <c r="C26" s="48" t="s">
        <v>0</v>
      </c>
      <c r="D26" s="8" t="s">
        <v>35</v>
      </c>
    </row>
    <row r="27" spans="1:11" x14ac:dyDescent="0.2">
      <c r="B27" s="9" t="s">
        <v>67</v>
      </c>
      <c r="C27" s="49" t="s">
        <v>68</v>
      </c>
      <c r="D27" s="50">
        <v>1E-4</v>
      </c>
    </row>
  </sheetData>
  <mergeCells count="5">
    <mergeCell ref="A1:E1"/>
    <mergeCell ref="A3:D3"/>
    <mergeCell ref="A4:D4"/>
    <mergeCell ref="G1:H1"/>
    <mergeCell ref="A5:D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SIMS std reproducibility</vt:lpstr>
      <vt:lpstr>4Litho</vt:lpstr>
      <vt:lpstr>4F-ISE</vt:lpstr>
      <vt:lpstr>'4F-ISE'!Print_Area</vt:lpstr>
      <vt:lpstr>'4Litho'!Print_Area</vt:lpstr>
      <vt:lpstr>'SIMS std reproducibility'!Print_Area</vt:lpstr>
    </vt:vector>
  </TitlesOfParts>
  <Company>University of Leeds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Delia Cangelosi</dc:creator>
  <cp:lastModifiedBy>Delia Cangelosi</cp:lastModifiedBy>
  <dcterms:created xsi:type="dcterms:W3CDTF">2018-07-05T10:13:18Z</dcterms:created>
  <dcterms:modified xsi:type="dcterms:W3CDTF">2019-10-04T13:13:17Z</dcterms:modified>
</cp:coreProperties>
</file>