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236" windowWidth="2491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<sst xmlns="http://schemas.openxmlformats.org/spreadsheetml/2006/main" count="398" uniqueCount="92">
  <si>
    <t>Supplementary Table 1b. EMP analyses of chevkinite-group minerals from the Keivy massif</t>
  </si>
  <si>
    <t>Spec.no.</t>
  </si>
  <si>
    <t>131/85</t>
  </si>
  <si>
    <t>(Pessarjok occurrence)</t>
  </si>
  <si>
    <t>5745b</t>
  </si>
  <si>
    <t>(Purnach massif)</t>
  </si>
  <si>
    <t>PB176</t>
  </si>
  <si>
    <t>(Rova occurrence)</t>
  </si>
  <si>
    <t>I-93</t>
  </si>
  <si>
    <t>160b/62</t>
  </si>
  <si>
    <t xml:space="preserve"> (El'ozero occurrence)</t>
  </si>
  <si>
    <t>Mineral</t>
  </si>
  <si>
    <t>chevkinite-(Ce)</t>
  </si>
  <si>
    <t>crystal 1</t>
  </si>
  <si>
    <t>crystal 2</t>
  </si>
  <si>
    <t>average (11)</t>
  </si>
  <si>
    <t>average (10)</t>
  </si>
  <si>
    <t>Random points taken across 2x 3 mm crystal from crystal concentrate</t>
  </si>
  <si>
    <t>SEM</t>
  </si>
  <si>
    <t>bright</t>
  </si>
  <si>
    <t>v. bright</t>
  </si>
  <si>
    <t>int/dark</t>
  </si>
  <si>
    <t>intermed</t>
  </si>
  <si>
    <t>darker</t>
  </si>
  <si>
    <t xml:space="preserve">                 bright-intermediate</t>
  </si>
  <si>
    <t xml:space="preserve">         All points bright</t>
  </si>
  <si>
    <t>average (28)</t>
  </si>
  <si>
    <t>gry, clean</t>
  </si>
  <si>
    <t>gry,clean</t>
  </si>
  <si>
    <t>average (7)</t>
  </si>
  <si>
    <t>average (3)</t>
  </si>
  <si>
    <t>wt.%</t>
  </si>
  <si>
    <t>bd</t>
  </si>
  <si>
    <t>FeO*</t>
  </si>
  <si>
    <t>MnO</t>
  </si>
  <si>
    <t>MgO</t>
  </si>
  <si>
    <t>CaO</t>
  </si>
  <si>
    <t>SrO</t>
  </si>
  <si>
    <t>BaO</t>
  </si>
  <si>
    <t>Total</t>
  </si>
  <si>
    <t>Formulae on 22 oxygen basis</t>
  </si>
  <si>
    <t>Ca</t>
  </si>
  <si>
    <t>Sr</t>
  </si>
  <si>
    <t>La</t>
  </si>
  <si>
    <t>Ce</t>
  </si>
  <si>
    <t>Pr</t>
  </si>
  <si>
    <t>Nd</t>
  </si>
  <si>
    <t>Sm</t>
  </si>
  <si>
    <t>Gd</t>
  </si>
  <si>
    <t>Dy</t>
  </si>
  <si>
    <t>Yb</t>
  </si>
  <si>
    <t>Y</t>
  </si>
  <si>
    <t>Na</t>
  </si>
  <si>
    <t>Ba</t>
  </si>
  <si>
    <t>Th</t>
  </si>
  <si>
    <t>U</t>
  </si>
  <si>
    <t>Mn</t>
  </si>
  <si>
    <t>Mg</t>
  </si>
  <si>
    <t>Nb</t>
  </si>
  <si>
    <t>Ta</t>
  </si>
  <si>
    <t>Zr</t>
  </si>
  <si>
    <t>Al</t>
  </si>
  <si>
    <t>Ti</t>
  </si>
  <si>
    <t>P</t>
  </si>
  <si>
    <t>Si</t>
  </si>
  <si>
    <t xml:space="preserve"> Σ cations</t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</si>
  <si>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</si>
  <si>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</si>
  <si>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</si>
  <si>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TiO</t>
    </r>
    <r>
      <rPr>
        <vertAlign val="subscript"/>
        <sz val="10"/>
        <rFont val="Arial"/>
        <family val="2"/>
      </rPr>
      <t>2</t>
    </r>
  </si>
  <si>
    <r>
      <t>ZrO</t>
    </r>
    <r>
      <rPr>
        <vertAlign val="subscript"/>
        <sz val="10"/>
        <rFont val="Arial"/>
        <family val="2"/>
      </rPr>
      <t>2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</si>
  <si>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</si>
  <si>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2</t>
    </r>
  </si>
  <si>
    <r>
      <t>SiO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</si>
  <si>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</si>
  <si>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</si>
  <si>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</si>
  <si>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</si>
  <si>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</si>
  <si>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</si>
  <si>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</si>
  <si>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</si>
  <si>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</si>
  <si>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</si>
  <si>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</si>
  <si>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 xml:space="preserve">Sum </t>
    </r>
    <r>
      <rPr>
        <i/>
        <sz val="10"/>
        <rFont val="Arial"/>
        <family val="2"/>
      </rPr>
      <t>A</t>
    </r>
  </si>
  <si>
    <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 (=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</si>
  <si>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Fe</t>
    </r>
    <r>
      <rPr>
        <vertAlign val="superscript"/>
        <sz val="10"/>
        <rFont val="Arial"/>
        <family val="2"/>
      </rPr>
      <t>2+</t>
    </r>
  </si>
  <si>
    <r>
      <t xml:space="preserve">Sum </t>
    </r>
    <r>
      <rPr>
        <i/>
        <sz val="10"/>
        <rFont val="Arial"/>
        <family val="2"/>
      </rPr>
      <t>C</t>
    </r>
  </si>
  <si>
    <r>
      <t>Ti (=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</si>
  <si>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 xml:space="preserve">Sum </t>
    </r>
    <r>
      <rPr>
        <i/>
        <sz val="10"/>
        <rFont val="Arial"/>
        <family val="2"/>
      </rPr>
      <t>T</t>
    </r>
  </si>
  <si>
    <r>
      <t>FeO*, total Fe as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. Blank, not determined. B.d. below detection.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number of points used in averages.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</si>
</sst>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#,##0.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9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1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Followed Hyperlink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8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6" max="6" width="10.00390625" style="0" customWidth="1"/>
    <col min="9" max="9" width="12.8515625" style="0" customWidth="1"/>
    <col min="13" max="13" width="10.421875" style="0" customWidth="1"/>
    <col min="24" max="24" width="9.28125" style="0" customWidth="1"/>
    <col min="25" max="25" width="10.7109375" style="0" customWidth="1"/>
    <col min="55" max="55" width="10.7109375" style="0" customWidth="1"/>
    <col min="64" max="64" width="10.00390625" style="0" customWidth="1"/>
    <col min="69" max="69" width="9.8515625" style="0" customWidth="1"/>
  </cols>
  <sheetData>
    <row r="1" spans="1:6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3" spans="1:67" ht="15.75">
      <c r="A3" s="2" t="s">
        <v>1</v>
      </c>
      <c r="B3" s="3" t="s">
        <v>2</v>
      </c>
      <c r="C3" s="4" t="s">
        <v>3</v>
      </c>
      <c r="D3" s="4"/>
      <c r="E3" s="4"/>
      <c r="O3" s="3" t="s">
        <v>4</v>
      </c>
      <c r="P3" s="4" t="s">
        <v>5</v>
      </c>
      <c r="Q3" s="4"/>
      <c r="AA3" s="3" t="s">
        <v>6</v>
      </c>
      <c r="AB3" s="4" t="s">
        <v>7</v>
      </c>
      <c r="AC3" s="4"/>
      <c r="BE3" s="3" t="s">
        <v>8</v>
      </c>
      <c r="BF3" s="4" t="s">
        <v>7</v>
      </c>
      <c r="BG3" s="4"/>
      <c r="BN3" s="3" t="s">
        <v>9</v>
      </c>
      <c r="BO3" s="4" t="s">
        <v>10</v>
      </c>
    </row>
    <row r="4" spans="1:66" ht="14.25">
      <c r="A4" s="2" t="s">
        <v>11</v>
      </c>
      <c r="B4" s="4" t="s">
        <v>12</v>
      </c>
      <c r="O4" s="4" t="s">
        <v>12</v>
      </c>
      <c r="AA4" s="4" t="s">
        <v>12</v>
      </c>
      <c r="BE4" s="4" t="s">
        <v>12</v>
      </c>
      <c r="BN4" s="5"/>
    </row>
    <row r="5" spans="1:66" ht="14.25">
      <c r="A5" s="2"/>
      <c r="B5" s="4"/>
      <c r="O5" s="4"/>
      <c r="AA5" s="4"/>
      <c r="BE5" s="4"/>
      <c r="BN5" s="5"/>
    </row>
    <row r="6" spans="2:66" ht="12.75">
      <c r="B6" t="s">
        <v>13</v>
      </c>
      <c r="H6" t="s">
        <v>14</v>
      </c>
      <c r="M6" s="2" t="s">
        <v>15</v>
      </c>
      <c r="O6" t="s">
        <v>13</v>
      </c>
      <c r="U6" t="s">
        <v>14</v>
      </c>
      <c r="Y6" s="2" t="s">
        <v>16</v>
      </c>
      <c r="AD6" t="s">
        <v>17</v>
      </c>
      <c r="BG6" t="s">
        <v>14</v>
      </c>
      <c r="BN6" t="s">
        <v>13</v>
      </c>
    </row>
    <row r="7" spans="1:69" ht="12.75">
      <c r="A7" s="1" t="s">
        <v>18</v>
      </c>
      <c r="B7" s="6" t="s">
        <v>19</v>
      </c>
      <c r="C7" s="6" t="s">
        <v>19</v>
      </c>
      <c r="D7" s="6" t="s">
        <v>19</v>
      </c>
      <c r="E7" s="6" t="s">
        <v>20</v>
      </c>
      <c r="F7" s="6" t="s">
        <v>19</v>
      </c>
      <c r="G7" s="6" t="s">
        <v>19</v>
      </c>
      <c r="H7" s="6" t="s">
        <v>19</v>
      </c>
      <c r="I7" s="6" t="s">
        <v>21</v>
      </c>
      <c r="J7" s="6" t="s">
        <v>21</v>
      </c>
      <c r="K7" s="6" t="s">
        <v>19</v>
      </c>
      <c r="L7" s="6" t="s">
        <v>19</v>
      </c>
      <c r="M7" s="6"/>
      <c r="N7" s="6"/>
      <c r="O7" s="6" t="s">
        <v>19</v>
      </c>
      <c r="P7" s="6" t="s">
        <v>22</v>
      </c>
      <c r="Q7" s="6" t="s">
        <v>22</v>
      </c>
      <c r="R7" s="6" t="s">
        <v>22</v>
      </c>
      <c r="S7" s="6" t="s">
        <v>23</v>
      </c>
      <c r="T7" s="6" t="s">
        <v>23</v>
      </c>
      <c r="U7" s="6" t="s">
        <v>19</v>
      </c>
      <c r="V7" s="6" t="s">
        <v>19</v>
      </c>
      <c r="W7" s="6" t="s">
        <v>24</v>
      </c>
      <c r="X7" s="6"/>
      <c r="Y7" s="6"/>
      <c r="Z7" s="6"/>
      <c r="AA7" s="6" t="s">
        <v>25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" t="s">
        <v>26</v>
      </c>
      <c r="BD7" s="6"/>
      <c r="BE7" s="6" t="s">
        <v>27</v>
      </c>
      <c r="BF7" s="6" t="s">
        <v>28</v>
      </c>
      <c r="BG7" s="6" t="s">
        <v>27</v>
      </c>
      <c r="BH7" s="6" t="s">
        <v>28</v>
      </c>
      <c r="BI7" s="6" t="s">
        <v>28</v>
      </c>
      <c r="BJ7" s="6" t="s">
        <v>28</v>
      </c>
      <c r="BK7" s="6" t="s">
        <v>28</v>
      </c>
      <c r="BL7" s="7" t="s">
        <v>29</v>
      </c>
      <c r="BM7" s="6"/>
      <c r="BN7" s="6" t="s">
        <v>27</v>
      </c>
      <c r="BO7" s="6" t="s">
        <v>27</v>
      </c>
      <c r="BP7" s="6" t="s">
        <v>27</v>
      </c>
      <c r="BQ7" s="8" t="s">
        <v>30</v>
      </c>
    </row>
    <row r="8" spans="2:69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/>
      <c r="BD8" s="9"/>
      <c r="BE8" s="9"/>
      <c r="BF8" s="9"/>
      <c r="BG8" s="9"/>
      <c r="BH8" s="9"/>
      <c r="BI8" s="9"/>
      <c r="BJ8" s="9"/>
      <c r="BK8" s="9"/>
      <c r="BL8" s="10"/>
      <c r="BM8" s="9"/>
      <c r="BN8" s="9"/>
      <c r="BO8" s="9"/>
      <c r="BP8" s="9"/>
      <c r="BQ8" s="2"/>
    </row>
    <row r="9" spans="1:68" ht="12.75">
      <c r="A9" s="2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0" spans="1:69" ht="15.75">
      <c r="A10" s="2" t="s">
        <v>66</v>
      </c>
      <c r="B10" s="11">
        <v>1.13</v>
      </c>
      <c r="C10" s="11">
        <v>1.02</v>
      </c>
      <c r="D10" s="11">
        <v>1.03</v>
      </c>
      <c r="E10" s="11">
        <v>0.95</v>
      </c>
      <c r="F10" s="11">
        <v>1.1</v>
      </c>
      <c r="G10" s="11">
        <v>1.05</v>
      </c>
      <c r="H10" s="11">
        <v>1.17</v>
      </c>
      <c r="I10" s="11">
        <v>1.26</v>
      </c>
      <c r="J10" s="11">
        <v>1.15</v>
      </c>
      <c r="K10" s="11">
        <v>1.07</v>
      </c>
      <c r="L10" s="11">
        <v>1.18</v>
      </c>
      <c r="M10" s="11">
        <f aca="true" t="shared" si="0" ref="M10:M32">AVERAGE(B10:L10)</f>
        <v>1.100909090909091</v>
      </c>
      <c r="N10" s="11"/>
      <c r="O10" s="11">
        <v>0.65</v>
      </c>
      <c r="P10" s="11">
        <v>0.6</v>
      </c>
      <c r="Q10" s="11">
        <v>0.55</v>
      </c>
      <c r="R10" s="11">
        <v>0.58</v>
      </c>
      <c r="S10" s="11">
        <v>0.59</v>
      </c>
      <c r="T10" s="11">
        <v>0.54</v>
      </c>
      <c r="U10" s="11">
        <v>0.61</v>
      </c>
      <c r="V10" s="11">
        <v>0.59</v>
      </c>
      <c r="W10" s="11">
        <v>0.64</v>
      </c>
      <c r="X10" s="11">
        <v>0.58</v>
      </c>
      <c r="Y10" s="11">
        <f>AVERAGE(O10:X10)</f>
        <v>0.593</v>
      </c>
      <c r="Z10" s="11"/>
      <c r="AA10" s="11">
        <v>1.77</v>
      </c>
      <c r="AB10" s="11">
        <v>1.63</v>
      </c>
      <c r="AC10" s="11">
        <v>1.65</v>
      </c>
      <c r="AD10" s="11">
        <v>1.51</v>
      </c>
      <c r="AE10" s="11">
        <v>1.82</v>
      </c>
      <c r="AF10" s="11">
        <v>1.69</v>
      </c>
      <c r="AG10" s="11">
        <v>1.67</v>
      </c>
      <c r="AH10" s="11">
        <v>1.5</v>
      </c>
      <c r="AI10" s="11">
        <v>1.84</v>
      </c>
      <c r="AJ10" s="11">
        <v>1.39</v>
      </c>
      <c r="AK10" s="11">
        <v>1.62</v>
      </c>
      <c r="AL10" s="11">
        <v>1.65</v>
      </c>
      <c r="AM10" s="11">
        <v>1.84</v>
      </c>
      <c r="AN10" s="11">
        <v>1.18</v>
      </c>
      <c r="AO10" s="11">
        <v>1.38</v>
      </c>
      <c r="AP10" s="11">
        <v>1.62</v>
      </c>
      <c r="AQ10" s="11">
        <v>1.52</v>
      </c>
      <c r="AR10" s="11">
        <v>1.58</v>
      </c>
      <c r="AS10" s="11">
        <v>1.47</v>
      </c>
      <c r="AT10" s="11">
        <v>1.35</v>
      </c>
      <c r="AU10" s="11">
        <v>1.43</v>
      </c>
      <c r="AV10" s="11">
        <v>1.54</v>
      </c>
      <c r="AW10" s="11">
        <v>1.21</v>
      </c>
      <c r="AX10" s="11">
        <v>1.31</v>
      </c>
      <c r="AY10" s="11">
        <v>1.49</v>
      </c>
      <c r="AZ10" s="11">
        <v>1.84</v>
      </c>
      <c r="BA10" s="11">
        <v>1.61</v>
      </c>
      <c r="BB10" s="11">
        <v>1.67</v>
      </c>
      <c r="BC10" s="11">
        <f>AVERAGE(AA10:BB10)</f>
        <v>1.5635714285714288</v>
      </c>
      <c r="BD10" s="11"/>
      <c r="BE10" s="11">
        <v>1.26</v>
      </c>
      <c r="BF10" s="11">
        <v>1.09</v>
      </c>
      <c r="BG10" s="11">
        <v>1.04</v>
      </c>
      <c r="BH10" s="11">
        <v>0.98</v>
      </c>
      <c r="BI10" s="11">
        <v>1.18</v>
      </c>
      <c r="BJ10" s="11">
        <v>0.99</v>
      </c>
      <c r="BK10" s="11">
        <v>0.94</v>
      </c>
      <c r="BL10" s="11">
        <f aca="true" t="shared" si="1" ref="BL10:BL33">AVERAGE(BF10:BK10)</f>
        <v>1.0366666666666668</v>
      </c>
      <c r="BM10" s="11"/>
      <c r="BN10" s="11">
        <v>0.6</v>
      </c>
      <c r="BO10" s="11">
        <v>0.56</v>
      </c>
      <c r="BP10" s="11">
        <v>0.55</v>
      </c>
      <c r="BQ10" s="11">
        <f>AVERAGE(BN10:BP10)</f>
        <v>0.5700000000000001</v>
      </c>
    </row>
    <row r="11" spans="1:69" ht="15.75">
      <c r="A11" s="2" t="s">
        <v>67</v>
      </c>
      <c r="B11" s="11"/>
      <c r="C11" s="11"/>
      <c r="D11" s="11">
        <v>0.15</v>
      </c>
      <c r="E11" s="11"/>
      <c r="F11" s="11"/>
      <c r="G11" s="11"/>
      <c r="H11" s="11"/>
      <c r="I11" s="11"/>
      <c r="J11" s="11"/>
      <c r="K11" s="11"/>
      <c r="L11" s="11"/>
      <c r="M11" s="11">
        <f t="shared" si="0"/>
        <v>0.15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v>0.13</v>
      </c>
      <c r="BF11" s="11">
        <v>0.19</v>
      </c>
      <c r="BG11" s="11">
        <v>0.12</v>
      </c>
      <c r="BH11" s="11">
        <v>0.08</v>
      </c>
      <c r="BI11" s="11">
        <v>0.13</v>
      </c>
      <c r="BJ11" s="11">
        <v>0.1</v>
      </c>
      <c r="BK11" s="11">
        <v>0.14</v>
      </c>
      <c r="BL11" s="11">
        <f t="shared" si="1"/>
        <v>0.12666666666666668</v>
      </c>
      <c r="BM11" s="11"/>
      <c r="BN11" s="11">
        <v>0.1</v>
      </c>
      <c r="BO11" s="11">
        <v>0.1</v>
      </c>
      <c r="BP11" s="11">
        <v>0.15</v>
      </c>
      <c r="BQ11" s="11">
        <f>AVERAGE(BN11:BP11)</f>
        <v>0.11666666666666665</v>
      </c>
    </row>
    <row r="12" spans="1:69" ht="15.75">
      <c r="A12" s="2" t="s">
        <v>68</v>
      </c>
      <c r="B12" s="11" t="s">
        <v>32</v>
      </c>
      <c r="C12" s="11" t="s">
        <v>32</v>
      </c>
      <c r="D12" s="11" t="s">
        <v>32</v>
      </c>
      <c r="E12" s="11" t="s">
        <v>32</v>
      </c>
      <c r="F12" s="11" t="s">
        <v>32</v>
      </c>
      <c r="G12" s="11" t="s">
        <v>32</v>
      </c>
      <c r="H12" s="11" t="s">
        <v>32</v>
      </c>
      <c r="I12" s="11" t="s">
        <v>32</v>
      </c>
      <c r="J12" s="11">
        <v>0.05</v>
      </c>
      <c r="K12" s="11" t="s">
        <v>32</v>
      </c>
      <c r="L12" s="11" t="s">
        <v>32</v>
      </c>
      <c r="M12" s="11">
        <f t="shared" si="0"/>
        <v>0.05</v>
      </c>
      <c r="N12" s="11"/>
      <c r="O12" s="11" t="s">
        <v>32</v>
      </c>
      <c r="P12" s="11" t="s">
        <v>32</v>
      </c>
      <c r="Q12" s="11" t="s">
        <v>32</v>
      </c>
      <c r="R12" s="11" t="s">
        <v>32</v>
      </c>
      <c r="S12" s="11">
        <v>0.05</v>
      </c>
      <c r="T12" s="11" t="s">
        <v>32</v>
      </c>
      <c r="U12" s="11" t="s">
        <v>32</v>
      </c>
      <c r="V12" s="11" t="s">
        <v>32</v>
      </c>
      <c r="W12" s="11" t="s">
        <v>32</v>
      </c>
      <c r="X12" s="11">
        <v>0.04</v>
      </c>
      <c r="Y12" s="11">
        <f>AVERAGE(O12:X12)</f>
        <v>0.045</v>
      </c>
      <c r="Z12" s="11"/>
      <c r="AA12" s="11" t="s">
        <v>32</v>
      </c>
      <c r="AB12" s="11" t="s">
        <v>32</v>
      </c>
      <c r="AC12" s="11" t="s">
        <v>32</v>
      </c>
      <c r="AD12" s="11" t="s">
        <v>32</v>
      </c>
      <c r="AE12" s="11" t="s">
        <v>32</v>
      </c>
      <c r="AF12" s="11" t="s">
        <v>32</v>
      </c>
      <c r="AG12" s="11" t="s">
        <v>32</v>
      </c>
      <c r="AH12" s="11" t="s">
        <v>32</v>
      </c>
      <c r="AI12" s="11" t="s">
        <v>32</v>
      </c>
      <c r="AJ12" s="11" t="s">
        <v>32</v>
      </c>
      <c r="AK12" s="11" t="s">
        <v>32</v>
      </c>
      <c r="AL12" s="11" t="s">
        <v>32</v>
      </c>
      <c r="AM12" s="11" t="s">
        <v>32</v>
      </c>
      <c r="AN12" s="11" t="s">
        <v>32</v>
      </c>
      <c r="AO12" s="11" t="s">
        <v>32</v>
      </c>
      <c r="AP12" s="11">
        <v>0.06</v>
      </c>
      <c r="AQ12" s="11">
        <v>0.05</v>
      </c>
      <c r="AR12" s="11">
        <v>0.05</v>
      </c>
      <c r="AS12" s="11" t="s">
        <v>32</v>
      </c>
      <c r="AT12" s="11" t="s">
        <v>32</v>
      </c>
      <c r="AU12" s="11" t="s">
        <v>32</v>
      </c>
      <c r="AV12" s="11" t="s">
        <v>32</v>
      </c>
      <c r="AW12" s="11" t="s">
        <v>32</v>
      </c>
      <c r="AX12" s="11">
        <v>0.05</v>
      </c>
      <c r="AY12" s="11" t="s">
        <v>32</v>
      </c>
      <c r="AZ12" s="11" t="s">
        <v>32</v>
      </c>
      <c r="BA12" s="11" t="s">
        <v>32</v>
      </c>
      <c r="BB12" s="11">
        <v>0.05</v>
      </c>
      <c r="BC12" s="11">
        <f aca="true" t="shared" si="2" ref="BC12:BC32">AVERAGE(AA12:BB12)</f>
        <v>0.052000000000000005</v>
      </c>
      <c r="BD12" s="11"/>
      <c r="BE12" s="11" t="s">
        <v>32</v>
      </c>
      <c r="BF12" s="11" t="s">
        <v>32</v>
      </c>
      <c r="BG12" s="11" t="s">
        <v>32</v>
      </c>
      <c r="BH12" s="11" t="s">
        <v>32</v>
      </c>
      <c r="BI12" s="11">
        <v>0.04</v>
      </c>
      <c r="BJ12" s="11">
        <v>0.06</v>
      </c>
      <c r="BK12" s="11">
        <v>0.04</v>
      </c>
      <c r="BL12" s="11">
        <f t="shared" si="1"/>
        <v>0.04666666666666667</v>
      </c>
      <c r="BM12" s="11"/>
      <c r="BN12" s="11" t="s">
        <v>32</v>
      </c>
      <c r="BO12" s="11" t="s">
        <v>32</v>
      </c>
      <c r="BP12" s="11" t="s">
        <v>32</v>
      </c>
      <c r="BQ12" s="12" t="s">
        <v>32</v>
      </c>
    </row>
    <row r="13" spans="1:69" ht="14.25" customHeight="1">
      <c r="A13" s="2" t="s">
        <v>69</v>
      </c>
      <c r="B13" s="11">
        <v>17.26</v>
      </c>
      <c r="C13" s="11">
        <v>17.23</v>
      </c>
      <c r="D13" s="11">
        <v>16.96</v>
      </c>
      <c r="E13" s="11">
        <v>16.98</v>
      </c>
      <c r="F13" s="11">
        <v>17.34</v>
      </c>
      <c r="G13" s="11">
        <v>17.07</v>
      </c>
      <c r="H13" s="11">
        <v>16.91</v>
      </c>
      <c r="I13" s="11">
        <v>16.67</v>
      </c>
      <c r="J13" s="11">
        <v>17.28</v>
      </c>
      <c r="K13" s="11">
        <v>17.05</v>
      </c>
      <c r="L13" s="11">
        <v>17.09</v>
      </c>
      <c r="M13" s="11">
        <f t="shared" si="0"/>
        <v>17.076363636363638</v>
      </c>
      <c r="N13" s="11"/>
      <c r="O13" s="11">
        <v>16.86</v>
      </c>
      <c r="P13" s="11">
        <v>17.07</v>
      </c>
      <c r="Q13" s="11">
        <v>17.17</v>
      </c>
      <c r="R13" s="11">
        <v>17.12</v>
      </c>
      <c r="S13" s="11">
        <v>17.24</v>
      </c>
      <c r="T13" s="11">
        <v>17.11</v>
      </c>
      <c r="U13" s="11">
        <v>17.32</v>
      </c>
      <c r="V13" s="11">
        <v>17.3</v>
      </c>
      <c r="W13" s="11">
        <v>17.28</v>
      </c>
      <c r="X13" s="11">
        <v>17.27</v>
      </c>
      <c r="Y13" s="11">
        <f>AVERAGE(O13:X13)</f>
        <v>17.174</v>
      </c>
      <c r="Z13" s="11"/>
      <c r="AA13" s="11">
        <v>15.78</v>
      </c>
      <c r="AB13" s="11">
        <v>15.83</v>
      </c>
      <c r="AC13" s="11">
        <v>16.11</v>
      </c>
      <c r="AD13" s="11">
        <v>16.07</v>
      </c>
      <c r="AE13" s="11">
        <v>15.73</v>
      </c>
      <c r="AF13" s="11">
        <v>15.74</v>
      </c>
      <c r="AG13" s="11">
        <v>16.18</v>
      </c>
      <c r="AH13" s="11">
        <v>16.25</v>
      </c>
      <c r="AI13" s="11">
        <v>16.63</v>
      </c>
      <c r="AJ13" s="11">
        <v>16.57</v>
      </c>
      <c r="AK13" s="11">
        <v>16.25</v>
      </c>
      <c r="AL13" s="11">
        <v>16.27</v>
      </c>
      <c r="AM13" s="11">
        <v>16.56</v>
      </c>
      <c r="AN13" s="12">
        <v>16.58</v>
      </c>
      <c r="AO13" s="11">
        <v>16.48</v>
      </c>
      <c r="AP13" s="11">
        <v>17.01</v>
      </c>
      <c r="AQ13" s="11">
        <v>16.44</v>
      </c>
      <c r="AR13" s="11">
        <v>16.01</v>
      </c>
      <c r="AS13" s="11">
        <v>16.31</v>
      </c>
      <c r="AT13" s="11">
        <v>16.37</v>
      </c>
      <c r="AU13" s="11">
        <v>16.62</v>
      </c>
      <c r="AV13" s="11">
        <v>16.88</v>
      </c>
      <c r="AW13" s="11">
        <v>16.88</v>
      </c>
      <c r="AX13" s="11">
        <v>16.83</v>
      </c>
      <c r="AY13" s="11">
        <v>16.37</v>
      </c>
      <c r="AZ13" s="11">
        <v>16.67</v>
      </c>
      <c r="BA13" s="11">
        <v>15.97</v>
      </c>
      <c r="BB13" s="11">
        <v>15.77</v>
      </c>
      <c r="BC13" s="11">
        <f t="shared" si="2"/>
        <v>16.327142857142857</v>
      </c>
      <c r="BD13" s="11"/>
      <c r="BE13" s="11">
        <v>15.91</v>
      </c>
      <c r="BF13" s="11">
        <v>16.07</v>
      </c>
      <c r="BG13" s="11">
        <v>16.16</v>
      </c>
      <c r="BH13" s="11">
        <v>16.16</v>
      </c>
      <c r="BI13" s="11">
        <v>16.16</v>
      </c>
      <c r="BJ13" s="11">
        <v>15.94</v>
      </c>
      <c r="BK13" s="11">
        <v>15.76</v>
      </c>
      <c r="BL13" s="11">
        <f t="shared" si="1"/>
        <v>16.041666666666668</v>
      </c>
      <c r="BM13" s="11"/>
      <c r="BN13" s="11">
        <v>16.75</v>
      </c>
      <c r="BO13" s="11">
        <v>16.5</v>
      </c>
      <c r="BP13" s="11">
        <v>16.51</v>
      </c>
      <c r="BQ13" s="11">
        <f aca="true" t="shared" si="3" ref="BQ13:BQ24">AVERAGE(BN13:BP13)</f>
        <v>16.58666666666667</v>
      </c>
    </row>
    <row r="14" spans="1:69" ht="14.25" customHeight="1">
      <c r="A14" s="2" t="s">
        <v>70</v>
      </c>
      <c r="B14" s="11">
        <v>0.24</v>
      </c>
      <c r="C14" s="11">
        <v>0.26</v>
      </c>
      <c r="D14" s="11">
        <v>0.08</v>
      </c>
      <c r="E14" s="11">
        <v>0.15</v>
      </c>
      <c r="F14" s="11">
        <v>0.22</v>
      </c>
      <c r="G14" s="11" t="s">
        <v>32</v>
      </c>
      <c r="H14" s="11" t="s">
        <v>32</v>
      </c>
      <c r="I14" s="11" t="s">
        <v>32</v>
      </c>
      <c r="J14" s="11">
        <v>0.07</v>
      </c>
      <c r="K14" s="11" t="s">
        <v>32</v>
      </c>
      <c r="L14" s="11">
        <v>0.1</v>
      </c>
      <c r="M14" s="11">
        <f t="shared" si="0"/>
        <v>0.16</v>
      </c>
      <c r="N14" s="11"/>
      <c r="O14" s="11" t="s">
        <v>32</v>
      </c>
      <c r="P14" s="11" t="s">
        <v>32</v>
      </c>
      <c r="Q14" s="11" t="s">
        <v>32</v>
      </c>
      <c r="R14" s="11" t="s">
        <v>32</v>
      </c>
      <c r="S14" s="11" t="s">
        <v>32</v>
      </c>
      <c r="T14" s="11" t="s">
        <v>32</v>
      </c>
      <c r="U14" s="11" t="s">
        <v>32</v>
      </c>
      <c r="V14" s="11" t="s">
        <v>32</v>
      </c>
      <c r="W14" s="11" t="s">
        <v>32</v>
      </c>
      <c r="X14" s="11" t="s">
        <v>32</v>
      </c>
      <c r="Y14" s="12" t="s">
        <v>32</v>
      </c>
      <c r="Z14" s="11"/>
      <c r="AA14" s="11">
        <v>0.09</v>
      </c>
      <c r="AB14" s="11" t="s">
        <v>32</v>
      </c>
      <c r="AC14" s="11" t="s">
        <v>32</v>
      </c>
      <c r="AD14" s="11">
        <v>0.11</v>
      </c>
      <c r="AE14" s="11">
        <v>0.15</v>
      </c>
      <c r="AF14" s="11" t="s">
        <v>32</v>
      </c>
      <c r="AG14" s="11" t="s">
        <v>32</v>
      </c>
      <c r="AH14" s="11">
        <v>0.15</v>
      </c>
      <c r="AI14" s="11">
        <v>0.09</v>
      </c>
      <c r="AJ14" s="11">
        <v>0.09</v>
      </c>
      <c r="AK14" s="11">
        <v>0.08</v>
      </c>
      <c r="AL14" s="11" t="s">
        <v>32</v>
      </c>
      <c r="AM14" s="11">
        <v>0.12</v>
      </c>
      <c r="AN14" s="12" t="s">
        <v>32</v>
      </c>
      <c r="AO14" s="11" t="s">
        <v>32</v>
      </c>
      <c r="AP14" s="11">
        <v>0.2</v>
      </c>
      <c r="AQ14" s="11">
        <v>0.18</v>
      </c>
      <c r="AR14" s="11" t="s">
        <v>32</v>
      </c>
      <c r="AS14" s="11" t="s">
        <v>32</v>
      </c>
      <c r="AT14" s="11">
        <v>0.07</v>
      </c>
      <c r="AU14" s="11" t="s">
        <v>32</v>
      </c>
      <c r="AV14" s="11">
        <v>0.09</v>
      </c>
      <c r="AW14" s="11" t="s">
        <v>32</v>
      </c>
      <c r="AX14" s="11" t="s">
        <v>32</v>
      </c>
      <c r="AY14" s="11">
        <v>0.07</v>
      </c>
      <c r="AZ14" s="11">
        <v>0.16</v>
      </c>
      <c r="BA14" s="11">
        <v>0.12</v>
      </c>
      <c r="BB14" s="11" t="s">
        <v>32</v>
      </c>
      <c r="BC14" s="11">
        <f t="shared" si="2"/>
        <v>0.11800000000000001</v>
      </c>
      <c r="BD14" s="11"/>
      <c r="BE14" s="11" t="s">
        <v>32</v>
      </c>
      <c r="BF14" s="11" t="s">
        <v>32</v>
      </c>
      <c r="BG14" s="11" t="s">
        <v>32</v>
      </c>
      <c r="BH14" s="11">
        <v>0.08</v>
      </c>
      <c r="BI14" s="11" t="s">
        <v>32</v>
      </c>
      <c r="BJ14" s="11">
        <v>0.07</v>
      </c>
      <c r="BK14" s="11" t="s">
        <v>32</v>
      </c>
      <c r="BL14" s="11">
        <f t="shared" si="1"/>
        <v>0.07500000000000001</v>
      </c>
      <c r="BM14" s="11"/>
      <c r="BN14" s="11">
        <v>0.07</v>
      </c>
      <c r="BO14" s="11" t="s">
        <v>32</v>
      </c>
      <c r="BP14" s="11" t="s">
        <v>32</v>
      </c>
      <c r="BQ14" s="11">
        <f t="shared" si="3"/>
        <v>0.07</v>
      </c>
    </row>
    <row r="15" spans="1:69" ht="14.25" customHeight="1">
      <c r="A15" s="2" t="s">
        <v>71</v>
      </c>
      <c r="B15" s="11">
        <v>1.39</v>
      </c>
      <c r="C15" s="11">
        <v>1.44</v>
      </c>
      <c r="D15" s="11">
        <v>2.42</v>
      </c>
      <c r="E15" s="11">
        <v>2.49</v>
      </c>
      <c r="F15" s="11">
        <v>1.27</v>
      </c>
      <c r="G15" s="11">
        <v>1</v>
      </c>
      <c r="H15" s="11">
        <v>1.01</v>
      </c>
      <c r="I15" s="11">
        <v>2.41</v>
      </c>
      <c r="J15" s="11">
        <v>1.55</v>
      </c>
      <c r="K15" s="11">
        <v>0.82</v>
      </c>
      <c r="L15" s="11">
        <v>0.78</v>
      </c>
      <c r="M15" s="11">
        <f t="shared" si="0"/>
        <v>1.5072727272727275</v>
      </c>
      <c r="N15" s="11"/>
      <c r="O15" s="11">
        <v>2.04</v>
      </c>
      <c r="P15" s="11">
        <v>2.05</v>
      </c>
      <c r="Q15" s="11">
        <v>2.08</v>
      </c>
      <c r="R15" s="11">
        <v>1.97</v>
      </c>
      <c r="S15" s="11">
        <v>2.08</v>
      </c>
      <c r="T15" s="11">
        <v>1.93</v>
      </c>
      <c r="U15" s="11">
        <v>1.36</v>
      </c>
      <c r="V15" s="11">
        <v>1.39</v>
      </c>
      <c r="W15" s="11">
        <v>1.5</v>
      </c>
      <c r="X15" s="11">
        <v>1.5</v>
      </c>
      <c r="Y15" s="11">
        <f aca="true" t="shared" si="4" ref="Y15:Y32">AVERAGE(O15:X15)</f>
        <v>1.7899999999999998</v>
      </c>
      <c r="Z15" s="11"/>
      <c r="AA15" s="11">
        <v>2.09</v>
      </c>
      <c r="AB15" s="11">
        <v>1.27</v>
      </c>
      <c r="AC15" s="11">
        <v>1.71</v>
      </c>
      <c r="AD15" s="11">
        <v>1.51</v>
      </c>
      <c r="AE15" s="11">
        <v>3.75</v>
      </c>
      <c r="AF15" s="11">
        <v>1.78</v>
      </c>
      <c r="AG15" s="11">
        <v>0.33</v>
      </c>
      <c r="AH15" s="11">
        <v>0.67</v>
      </c>
      <c r="AI15" s="11">
        <v>0.32</v>
      </c>
      <c r="AJ15" s="11">
        <v>1.61</v>
      </c>
      <c r="AK15" s="11">
        <v>0.33</v>
      </c>
      <c r="AL15" s="11">
        <v>0.58</v>
      </c>
      <c r="AM15" s="11">
        <v>0.17</v>
      </c>
      <c r="AN15" s="12">
        <v>1.54</v>
      </c>
      <c r="AO15" s="11">
        <v>1.43</v>
      </c>
      <c r="AP15" s="11">
        <v>0.28</v>
      </c>
      <c r="AQ15" s="11">
        <v>0.42</v>
      </c>
      <c r="AR15" s="11">
        <v>1.49</v>
      </c>
      <c r="AS15" s="11">
        <v>1.87</v>
      </c>
      <c r="AT15" s="11">
        <v>1.63</v>
      </c>
      <c r="AU15" s="11">
        <v>0.3</v>
      </c>
      <c r="AV15" s="11">
        <v>0.28</v>
      </c>
      <c r="AW15" s="11">
        <v>0.54</v>
      </c>
      <c r="AX15" s="11">
        <v>0.32</v>
      </c>
      <c r="AY15" s="11">
        <v>1.76</v>
      </c>
      <c r="AZ15" s="11">
        <v>1.23</v>
      </c>
      <c r="BA15" s="11">
        <v>1.66</v>
      </c>
      <c r="BB15" s="11">
        <v>2.11</v>
      </c>
      <c r="BC15" s="11">
        <f t="shared" si="2"/>
        <v>1.177857142857143</v>
      </c>
      <c r="BD15" s="11"/>
      <c r="BE15" s="11">
        <v>1.75</v>
      </c>
      <c r="BF15" s="11">
        <v>1.82</v>
      </c>
      <c r="BG15" s="11">
        <v>2.03</v>
      </c>
      <c r="BH15" s="11">
        <v>1.91</v>
      </c>
      <c r="BI15" s="11">
        <v>1.8</v>
      </c>
      <c r="BJ15" s="11">
        <v>2.43</v>
      </c>
      <c r="BK15" s="11">
        <v>2.24</v>
      </c>
      <c r="BL15" s="11">
        <f t="shared" si="1"/>
        <v>2.0383333333333336</v>
      </c>
      <c r="BM15" s="11"/>
      <c r="BN15" s="11">
        <v>0.9</v>
      </c>
      <c r="BO15" s="11">
        <v>0.73</v>
      </c>
      <c r="BP15" s="11">
        <v>0.54</v>
      </c>
      <c r="BQ15" s="11">
        <f t="shared" si="3"/>
        <v>0.7233333333333333</v>
      </c>
    </row>
    <row r="16" spans="1:69" ht="14.25" customHeight="1">
      <c r="A16" s="2" t="s">
        <v>72</v>
      </c>
      <c r="B16" s="12" t="s">
        <v>32</v>
      </c>
      <c r="C16" s="12" t="s">
        <v>32</v>
      </c>
      <c r="D16" s="11" t="s">
        <v>32</v>
      </c>
      <c r="E16" s="11">
        <v>0.16</v>
      </c>
      <c r="F16" s="11">
        <v>0.13</v>
      </c>
      <c r="G16" s="11">
        <v>0.15</v>
      </c>
      <c r="H16" s="12" t="s">
        <v>32</v>
      </c>
      <c r="I16" s="12" t="s">
        <v>32</v>
      </c>
      <c r="J16" s="11">
        <v>0.11</v>
      </c>
      <c r="K16" s="12" t="s">
        <v>32</v>
      </c>
      <c r="L16" s="11" t="s">
        <v>32</v>
      </c>
      <c r="M16" s="11">
        <f t="shared" si="0"/>
        <v>0.1375</v>
      </c>
      <c r="N16" s="11"/>
      <c r="O16" s="11">
        <v>0.12</v>
      </c>
      <c r="P16" s="11">
        <v>0.21</v>
      </c>
      <c r="Q16" s="11">
        <v>0.15</v>
      </c>
      <c r="R16" s="11">
        <v>0.16</v>
      </c>
      <c r="S16" s="11">
        <v>0.24</v>
      </c>
      <c r="T16" s="11">
        <v>0.17</v>
      </c>
      <c r="U16" s="11">
        <v>0.15</v>
      </c>
      <c r="V16" s="11">
        <v>0.09</v>
      </c>
      <c r="W16" s="11">
        <v>0.12</v>
      </c>
      <c r="X16" s="11">
        <v>0.13</v>
      </c>
      <c r="Y16" s="11">
        <f t="shared" si="4"/>
        <v>0.154</v>
      </c>
      <c r="Z16" s="11"/>
      <c r="AA16" s="11">
        <v>0.11</v>
      </c>
      <c r="AB16" s="11">
        <v>0.09</v>
      </c>
      <c r="AC16" s="11">
        <v>0.17</v>
      </c>
      <c r="AD16" s="11">
        <v>0.18</v>
      </c>
      <c r="AE16" s="11">
        <v>0.18</v>
      </c>
      <c r="AF16" s="11">
        <v>0.14</v>
      </c>
      <c r="AG16" s="11">
        <v>0.09</v>
      </c>
      <c r="AH16" s="11">
        <v>0.13</v>
      </c>
      <c r="AI16" s="12" t="s">
        <v>32</v>
      </c>
      <c r="AJ16" s="11">
        <v>0.18</v>
      </c>
      <c r="AK16" s="11">
        <v>0.16</v>
      </c>
      <c r="AL16" s="12" t="s">
        <v>32</v>
      </c>
      <c r="AM16" s="11">
        <v>0.12</v>
      </c>
      <c r="AN16" s="12">
        <v>0.1</v>
      </c>
      <c r="AO16" s="12" t="s">
        <v>32</v>
      </c>
      <c r="AP16" s="11">
        <v>0.09</v>
      </c>
      <c r="AQ16" s="12" t="s">
        <v>32</v>
      </c>
      <c r="AR16" s="11">
        <v>0.13</v>
      </c>
      <c r="AS16" s="12" t="s">
        <v>32</v>
      </c>
      <c r="AT16" s="11">
        <v>0.09</v>
      </c>
      <c r="AU16" s="12" t="s">
        <v>32</v>
      </c>
      <c r="AV16" s="12" t="s">
        <v>32</v>
      </c>
      <c r="AW16" s="11">
        <v>0.1</v>
      </c>
      <c r="AX16" s="11">
        <v>0.14</v>
      </c>
      <c r="AY16" s="11">
        <v>0.11</v>
      </c>
      <c r="AZ16" s="11">
        <v>0.16</v>
      </c>
      <c r="BA16" s="12" t="s">
        <v>32</v>
      </c>
      <c r="BB16" s="11">
        <v>0.89</v>
      </c>
      <c r="BC16" s="11">
        <f t="shared" si="2"/>
        <v>0.168</v>
      </c>
      <c r="BD16" s="11"/>
      <c r="BE16" s="11">
        <v>0.1</v>
      </c>
      <c r="BF16" s="11">
        <v>0.14</v>
      </c>
      <c r="BG16" s="11">
        <v>0.1</v>
      </c>
      <c r="BH16" s="11">
        <v>0.13</v>
      </c>
      <c r="BI16" s="12" t="s">
        <v>32</v>
      </c>
      <c r="BJ16" s="12" t="s">
        <v>32</v>
      </c>
      <c r="BK16" s="11">
        <v>0.14</v>
      </c>
      <c r="BL16" s="11">
        <f t="shared" si="1"/>
        <v>0.1275</v>
      </c>
      <c r="BM16" s="11"/>
      <c r="BN16" s="11" t="s">
        <v>32</v>
      </c>
      <c r="BO16" s="11" t="s">
        <v>32</v>
      </c>
      <c r="BP16" s="12" t="s">
        <v>32</v>
      </c>
      <c r="BQ16" s="12" t="s">
        <v>32</v>
      </c>
    </row>
    <row r="17" spans="1:69" ht="14.25" customHeight="1">
      <c r="A17" s="2" t="s">
        <v>73</v>
      </c>
      <c r="B17" s="11">
        <v>18.42</v>
      </c>
      <c r="C17" s="11">
        <v>18.43</v>
      </c>
      <c r="D17" s="11">
        <v>18.29</v>
      </c>
      <c r="E17" s="11">
        <v>18.17</v>
      </c>
      <c r="F17" s="11">
        <v>20.24</v>
      </c>
      <c r="G17" s="11">
        <v>18.31</v>
      </c>
      <c r="H17" s="11">
        <v>17.83</v>
      </c>
      <c r="I17" s="11">
        <v>17.9</v>
      </c>
      <c r="J17" s="11">
        <v>18.16</v>
      </c>
      <c r="K17" s="11">
        <v>18.33</v>
      </c>
      <c r="L17" s="11">
        <v>17.48</v>
      </c>
      <c r="M17" s="11">
        <f t="shared" si="0"/>
        <v>18.32363636363636</v>
      </c>
      <c r="N17" s="11"/>
      <c r="O17" s="11">
        <v>18.05</v>
      </c>
      <c r="P17" s="11">
        <v>18.52</v>
      </c>
      <c r="Q17" s="11">
        <v>18.4</v>
      </c>
      <c r="R17" s="11">
        <v>18.27</v>
      </c>
      <c r="S17" s="11">
        <v>19.46</v>
      </c>
      <c r="T17" s="11">
        <v>18.83</v>
      </c>
      <c r="U17" s="11">
        <v>18.4</v>
      </c>
      <c r="V17" s="11">
        <v>18.62</v>
      </c>
      <c r="W17" s="11">
        <v>18.61</v>
      </c>
      <c r="X17" s="11">
        <v>18.67</v>
      </c>
      <c r="Y17" s="11">
        <f t="shared" si="4"/>
        <v>18.583</v>
      </c>
      <c r="Z17" s="11"/>
      <c r="AA17" s="11">
        <v>18.8</v>
      </c>
      <c r="AB17" s="11">
        <v>18.66</v>
      </c>
      <c r="AC17" s="11">
        <v>18.86</v>
      </c>
      <c r="AD17" s="11">
        <v>18.75</v>
      </c>
      <c r="AE17" s="11">
        <v>18.59</v>
      </c>
      <c r="AF17" s="11">
        <v>18.89</v>
      </c>
      <c r="AG17" s="11">
        <v>18.83</v>
      </c>
      <c r="AH17" s="11">
        <v>18.74</v>
      </c>
      <c r="AI17" s="11">
        <v>19.12</v>
      </c>
      <c r="AJ17" s="11">
        <v>18.96</v>
      </c>
      <c r="AK17" s="11">
        <v>18.89</v>
      </c>
      <c r="AL17" s="11">
        <v>18.81</v>
      </c>
      <c r="AM17" s="11">
        <v>18.89</v>
      </c>
      <c r="AN17" s="12">
        <v>18.89</v>
      </c>
      <c r="AO17" s="11">
        <v>18.79</v>
      </c>
      <c r="AP17" s="11">
        <v>19.08</v>
      </c>
      <c r="AQ17" s="11">
        <v>18.82</v>
      </c>
      <c r="AR17" s="11">
        <v>18.75</v>
      </c>
      <c r="AS17" s="11">
        <v>18.8</v>
      </c>
      <c r="AT17" s="11">
        <v>18.79</v>
      </c>
      <c r="AU17" s="11">
        <v>18.83</v>
      </c>
      <c r="AV17" s="11">
        <v>19.09</v>
      </c>
      <c r="AW17" s="11">
        <v>18.81</v>
      </c>
      <c r="AX17" s="11">
        <v>18.89</v>
      </c>
      <c r="AY17" s="11">
        <v>18.86</v>
      </c>
      <c r="AZ17" s="11">
        <v>18.94</v>
      </c>
      <c r="BA17" s="11">
        <v>18.91</v>
      </c>
      <c r="BB17" s="11">
        <v>18.66</v>
      </c>
      <c r="BC17" s="11">
        <f t="shared" si="2"/>
        <v>18.84642857142857</v>
      </c>
      <c r="BD17" s="11"/>
      <c r="BE17" s="11">
        <v>18.63</v>
      </c>
      <c r="BF17" s="11">
        <v>18.54</v>
      </c>
      <c r="BG17" s="11">
        <v>18.5</v>
      </c>
      <c r="BH17" s="11">
        <v>18.46</v>
      </c>
      <c r="BI17" s="11">
        <v>18.67</v>
      </c>
      <c r="BJ17" s="11">
        <v>18.66</v>
      </c>
      <c r="BK17" s="11">
        <v>18.68</v>
      </c>
      <c r="BL17" s="11">
        <f t="shared" si="1"/>
        <v>18.584999999999997</v>
      </c>
      <c r="BM17" s="11"/>
      <c r="BN17" s="11">
        <v>18.32</v>
      </c>
      <c r="BO17" s="11">
        <v>18.8</v>
      </c>
      <c r="BP17" s="11">
        <v>18.77</v>
      </c>
      <c r="BQ17" s="11">
        <f t="shared" si="3"/>
        <v>18.63</v>
      </c>
    </row>
    <row r="18" spans="1:69" ht="14.25" customHeight="1">
      <c r="A18" s="2" t="s">
        <v>74</v>
      </c>
      <c r="B18" s="11">
        <v>0.04</v>
      </c>
      <c r="C18" s="11">
        <v>0.04</v>
      </c>
      <c r="D18" s="11">
        <v>0.05</v>
      </c>
      <c r="E18" s="11">
        <v>0.02</v>
      </c>
      <c r="F18" s="11">
        <v>0.03</v>
      </c>
      <c r="G18" s="11">
        <v>0.02</v>
      </c>
      <c r="H18" s="11">
        <v>0.03</v>
      </c>
      <c r="I18" s="11">
        <v>0.03</v>
      </c>
      <c r="J18" s="11" t="s">
        <v>32</v>
      </c>
      <c r="K18" s="11" t="s">
        <v>32</v>
      </c>
      <c r="L18" s="11">
        <v>0.04</v>
      </c>
      <c r="M18" s="11">
        <f t="shared" si="0"/>
        <v>0.03333333333333333</v>
      </c>
      <c r="N18" s="11"/>
      <c r="O18" s="11" t="s">
        <v>32</v>
      </c>
      <c r="P18" s="11">
        <v>0.04</v>
      </c>
      <c r="Q18" s="11">
        <v>0.03</v>
      </c>
      <c r="R18" s="11">
        <v>0.02</v>
      </c>
      <c r="S18" s="11">
        <v>0.03</v>
      </c>
      <c r="T18" s="11">
        <v>0.04</v>
      </c>
      <c r="U18" s="11">
        <v>0.05</v>
      </c>
      <c r="V18" s="11">
        <v>0.05</v>
      </c>
      <c r="W18" s="11">
        <v>0.03</v>
      </c>
      <c r="X18" s="11">
        <v>0.05</v>
      </c>
      <c r="Y18" s="11">
        <f t="shared" si="4"/>
        <v>0.03777777777777778</v>
      </c>
      <c r="Z18" s="11"/>
      <c r="AA18" s="11">
        <v>0.2</v>
      </c>
      <c r="AB18" s="11">
        <v>0.16</v>
      </c>
      <c r="AC18" s="11">
        <v>0.2</v>
      </c>
      <c r="AD18" s="11">
        <v>0.2</v>
      </c>
      <c r="AE18" s="11">
        <v>0.16</v>
      </c>
      <c r="AF18" s="11">
        <v>0.2</v>
      </c>
      <c r="AG18" s="11">
        <v>0.19</v>
      </c>
      <c r="AH18" s="11">
        <v>0.19</v>
      </c>
      <c r="AI18" s="11">
        <v>0.19</v>
      </c>
      <c r="AJ18" s="11">
        <v>0.18</v>
      </c>
      <c r="AK18" s="11">
        <v>0.19</v>
      </c>
      <c r="AL18" s="11">
        <v>0.19</v>
      </c>
      <c r="AM18" s="11">
        <v>0.19</v>
      </c>
      <c r="AN18" s="12">
        <v>0.18</v>
      </c>
      <c r="AO18" s="11">
        <v>0.16</v>
      </c>
      <c r="AP18" s="11">
        <v>0.19</v>
      </c>
      <c r="AQ18" s="11">
        <v>0.17</v>
      </c>
      <c r="AR18" s="11">
        <v>0.19</v>
      </c>
      <c r="AS18" s="11">
        <v>0.17</v>
      </c>
      <c r="AT18" s="11">
        <v>0.16</v>
      </c>
      <c r="AU18" s="11">
        <v>0.16</v>
      </c>
      <c r="AV18" s="11">
        <v>0.18</v>
      </c>
      <c r="AW18" s="11">
        <v>0.13</v>
      </c>
      <c r="AX18" s="11">
        <v>0.16</v>
      </c>
      <c r="AY18" s="11">
        <v>0.15</v>
      </c>
      <c r="AZ18" s="11">
        <v>0.18</v>
      </c>
      <c r="BA18" s="11">
        <v>0.18</v>
      </c>
      <c r="BB18" s="11">
        <v>0.16</v>
      </c>
      <c r="BC18" s="11">
        <f t="shared" si="2"/>
        <v>0.17714285714285713</v>
      </c>
      <c r="BD18" s="11"/>
      <c r="BE18" s="11">
        <v>0.08</v>
      </c>
      <c r="BF18" s="11">
        <v>0.06</v>
      </c>
      <c r="BG18" s="11">
        <v>0.07</v>
      </c>
      <c r="BH18" s="11">
        <v>0.06</v>
      </c>
      <c r="BI18" s="11">
        <v>0.09</v>
      </c>
      <c r="BJ18" s="11">
        <v>0.06</v>
      </c>
      <c r="BK18" s="11">
        <v>0.09</v>
      </c>
      <c r="BL18" s="11">
        <f t="shared" si="1"/>
        <v>0.07166666666666667</v>
      </c>
      <c r="BM18" s="11"/>
      <c r="BN18" s="11">
        <v>0.39</v>
      </c>
      <c r="BO18" s="11">
        <v>0.68</v>
      </c>
      <c r="BP18" s="11">
        <v>0.78</v>
      </c>
      <c r="BQ18" s="11">
        <f t="shared" si="3"/>
        <v>0.6166666666666667</v>
      </c>
    </row>
    <row r="19" spans="1:69" ht="14.25" customHeight="1">
      <c r="A19" s="2" t="s">
        <v>75</v>
      </c>
      <c r="B19" s="11">
        <v>10.66</v>
      </c>
      <c r="C19" s="11">
        <v>10.85</v>
      </c>
      <c r="D19" s="11">
        <v>10.88</v>
      </c>
      <c r="E19" s="11">
        <v>10.93</v>
      </c>
      <c r="F19" s="11">
        <v>10.63</v>
      </c>
      <c r="G19" s="11">
        <v>11.61</v>
      </c>
      <c r="H19" s="11">
        <v>11.55</v>
      </c>
      <c r="I19" s="11">
        <v>10.85</v>
      </c>
      <c r="J19" s="11">
        <v>10.94</v>
      </c>
      <c r="K19" s="11">
        <v>11.85</v>
      </c>
      <c r="L19" s="11">
        <v>12.05</v>
      </c>
      <c r="M19" s="11">
        <f t="shared" si="0"/>
        <v>11.163636363636362</v>
      </c>
      <c r="N19" s="11"/>
      <c r="O19" s="11">
        <v>8.97</v>
      </c>
      <c r="P19" s="11">
        <v>9.15</v>
      </c>
      <c r="Q19" s="11">
        <v>9.07</v>
      </c>
      <c r="R19" s="11">
        <v>9</v>
      </c>
      <c r="S19" s="11">
        <v>8.94</v>
      </c>
      <c r="T19" s="11">
        <v>9.23</v>
      </c>
      <c r="U19" s="11">
        <v>10.07</v>
      </c>
      <c r="V19" s="11">
        <v>10.1</v>
      </c>
      <c r="W19" s="11">
        <v>10.07</v>
      </c>
      <c r="X19" s="11">
        <v>9.94</v>
      </c>
      <c r="Y19" s="11">
        <f t="shared" si="4"/>
        <v>9.453999999999999</v>
      </c>
      <c r="Z19" s="11"/>
      <c r="AA19" s="11">
        <v>9.98</v>
      </c>
      <c r="AB19" s="11">
        <v>9.87</v>
      </c>
      <c r="AC19" s="11">
        <v>10</v>
      </c>
      <c r="AD19" s="11">
        <v>9.76</v>
      </c>
      <c r="AE19" s="11">
        <v>9.43</v>
      </c>
      <c r="AF19" s="11">
        <v>10.13</v>
      </c>
      <c r="AG19" s="11">
        <v>9.33</v>
      </c>
      <c r="AH19" s="11">
        <v>9.13</v>
      </c>
      <c r="AI19" s="11">
        <v>9.07</v>
      </c>
      <c r="AJ19" s="11">
        <v>10.43</v>
      </c>
      <c r="AK19" s="11">
        <v>9.37</v>
      </c>
      <c r="AL19" s="11">
        <v>9.24</v>
      </c>
      <c r="AM19" s="11">
        <v>9.01</v>
      </c>
      <c r="AN19" s="11">
        <v>10.3</v>
      </c>
      <c r="AO19" s="11">
        <v>10.18</v>
      </c>
      <c r="AP19" s="11">
        <v>9.21</v>
      </c>
      <c r="AQ19" s="11">
        <v>9.6</v>
      </c>
      <c r="AR19" s="11">
        <v>9.48</v>
      </c>
      <c r="AS19" s="11">
        <v>9.38</v>
      </c>
      <c r="AT19" s="11">
        <v>10.5</v>
      </c>
      <c r="AU19" s="11">
        <v>9.24</v>
      </c>
      <c r="AV19" s="11">
        <v>9.29</v>
      </c>
      <c r="AW19" s="11">
        <v>10.44</v>
      </c>
      <c r="AX19" s="11">
        <v>9.46</v>
      </c>
      <c r="AY19" s="11">
        <v>10.03</v>
      </c>
      <c r="AZ19" s="11">
        <v>9.27</v>
      </c>
      <c r="BA19" s="11">
        <v>10.08</v>
      </c>
      <c r="BB19" s="11">
        <v>10.63</v>
      </c>
      <c r="BC19" s="11">
        <f t="shared" si="2"/>
        <v>9.70857142857143</v>
      </c>
      <c r="BD19" s="11"/>
      <c r="BE19" s="11">
        <v>9.7</v>
      </c>
      <c r="BF19" s="11">
        <v>9.3</v>
      </c>
      <c r="BG19" s="11">
        <v>9.4</v>
      </c>
      <c r="BH19" s="11">
        <v>9.16</v>
      </c>
      <c r="BI19" s="11">
        <v>9.2</v>
      </c>
      <c r="BJ19" s="11">
        <v>9.58</v>
      </c>
      <c r="BK19" s="11">
        <v>9.52</v>
      </c>
      <c r="BL19" s="11">
        <f t="shared" si="1"/>
        <v>9.36</v>
      </c>
      <c r="BM19" s="11"/>
      <c r="BN19" s="11">
        <v>11.98</v>
      </c>
      <c r="BO19" s="11">
        <v>13.6</v>
      </c>
      <c r="BP19" s="11">
        <v>13.62</v>
      </c>
      <c r="BQ19" s="11">
        <f t="shared" si="3"/>
        <v>13.066666666666665</v>
      </c>
    </row>
    <row r="20" spans="1:69" ht="14.25" customHeight="1">
      <c r="A20" s="2" t="s">
        <v>76</v>
      </c>
      <c r="B20" s="11">
        <v>20.61</v>
      </c>
      <c r="C20" s="11">
        <v>20.86</v>
      </c>
      <c r="D20" s="11">
        <v>20.7</v>
      </c>
      <c r="E20" s="11">
        <v>20.89</v>
      </c>
      <c r="F20" s="11">
        <v>20.67</v>
      </c>
      <c r="G20" s="11">
        <v>22.15</v>
      </c>
      <c r="H20" s="11">
        <v>22.18</v>
      </c>
      <c r="I20" s="11">
        <v>20.88</v>
      </c>
      <c r="J20" s="11">
        <v>21.48</v>
      </c>
      <c r="K20" s="11">
        <v>22.7</v>
      </c>
      <c r="L20" s="11">
        <v>22.75</v>
      </c>
      <c r="M20" s="11">
        <f t="shared" si="0"/>
        <v>21.44272727272727</v>
      </c>
      <c r="N20" s="11"/>
      <c r="O20" s="11">
        <v>20.28</v>
      </c>
      <c r="P20" s="11">
        <v>20.66</v>
      </c>
      <c r="Q20" s="11">
        <v>20.6</v>
      </c>
      <c r="R20" s="11">
        <v>20.57</v>
      </c>
      <c r="S20" s="11">
        <v>20.64</v>
      </c>
      <c r="T20" s="11">
        <v>20.56</v>
      </c>
      <c r="U20" s="11">
        <v>20.86</v>
      </c>
      <c r="V20" s="11">
        <v>20.88</v>
      </c>
      <c r="W20" s="11">
        <v>20.99</v>
      </c>
      <c r="X20" s="11">
        <v>20.69</v>
      </c>
      <c r="Y20" s="11">
        <f t="shared" si="4"/>
        <v>20.673000000000002</v>
      </c>
      <c r="Z20" s="11"/>
      <c r="AA20" s="11">
        <v>20.13</v>
      </c>
      <c r="AB20" s="11">
        <v>20.9</v>
      </c>
      <c r="AC20" s="11">
        <v>19.93</v>
      </c>
      <c r="AD20" s="11">
        <v>19.65</v>
      </c>
      <c r="AE20" s="11">
        <v>18.9</v>
      </c>
      <c r="AF20" s="11">
        <v>19.76</v>
      </c>
      <c r="AG20" s="11">
        <v>20.51</v>
      </c>
      <c r="AH20" s="11">
        <v>20.24</v>
      </c>
      <c r="AI20" s="11">
        <v>19.98</v>
      </c>
      <c r="AJ20" s="11">
        <v>19.89</v>
      </c>
      <c r="AK20" s="11">
        <v>20.63</v>
      </c>
      <c r="AL20" s="11">
        <v>20.03</v>
      </c>
      <c r="AM20" s="11">
        <v>19.64</v>
      </c>
      <c r="AN20" s="11">
        <v>20.06</v>
      </c>
      <c r="AO20" s="11">
        <v>20.1</v>
      </c>
      <c r="AP20" s="11">
        <v>19.68</v>
      </c>
      <c r="AQ20" s="11">
        <v>19.95</v>
      </c>
      <c r="AR20" s="11">
        <v>19.23</v>
      </c>
      <c r="AS20" s="11">
        <v>19.43</v>
      </c>
      <c r="AT20" s="11">
        <v>19.79</v>
      </c>
      <c r="AU20" s="11">
        <v>20.15</v>
      </c>
      <c r="AV20" s="11">
        <v>19.79</v>
      </c>
      <c r="AW20" s="11">
        <v>20.86</v>
      </c>
      <c r="AX20" s="11">
        <v>20.1</v>
      </c>
      <c r="AY20" s="11">
        <v>19.86</v>
      </c>
      <c r="AZ20" s="11">
        <v>19.67</v>
      </c>
      <c r="BA20" s="11">
        <v>20.51</v>
      </c>
      <c r="BB20" s="11">
        <v>20.62</v>
      </c>
      <c r="BC20" s="11">
        <f t="shared" si="2"/>
        <v>19.999642857142863</v>
      </c>
      <c r="BD20" s="11"/>
      <c r="BE20" s="11">
        <v>20.59</v>
      </c>
      <c r="BF20" s="11">
        <v>20.38</v>
      </c>
      <c r="BG20" s="11">
        <v>20.37</v>
      </c>
      <c r="BH20" s="11">
        <v>20.37</v>
      </c>
      <c r="BI20" s="11">
        <v>20.47</v>
      </c>
      <c r="BJ20" s="11">
        <v>20.58</v>
      </c>
      <c r="BK20" s="11">
        <v>20.64</v>
      </c>
      <c r="BL20" s="11">
        <f t="shared" si="1"/>
        <v>20.468333333333334</v>
      </c>
      <c r="BM20" s="11"/>
      <c r="BN20" s="11">
        <v>21.72</v>
      </c>
      <c r="BO20" s="11">
        <v>23.06</v>
      </c>
      <c r="BP20" s="11">
        <v>23.02</v>
      </c>
      <c r="BQ20" s="11">
        <f t="shared" si="3"/>
        <v>22.599999999999998</v>
      </c>
    </row>
    <row r="21" spans="1:69" ht="14.25" customHeight="1">
      <c r="A21" s="2" t="s">
        <v>77</v>
      </c>
      <c r="B21" s="11">
        <v>2.34</v>
      </c>
      <c r="C21" s="11">
        <v>2.01</v>
      </c>
      <c r="D21" s="11">
        <v>2.18</v>
      </c>
      <c r="E21" s="11">
        <v>2.44</v>
      </c>
      <c r="F21" s="11">
        <v>2.23</v>
      </c>
      <c r="G21" s="11">
        <v>2.47</v>
      </c>
      <c r="H21" s="11">
        <v>2.41</v>
      </c>
      <c r="I21" s="11">
        <v>2.12</v>
      </c>
      <c r="J21" s="11">
        <v>2.36</v>
      </c>
      <c r="K21" s="11">
        <v>2.53</v>
      </c>
      <c r="L21" s="11">
        <v>2.63</v>
      </c>
      <c r="M21" s="11">
        <f t="shared" si="0"/>
        <v>2.338181818181818</v>
      </c>
      <c r="N21" s="11"/>
      <c r="O21" s="11">
        <v>2.16</v>
      </c>
      <c r="P21" s="11">
        <v>2.55</v>
      </c>
      <c r="Q21" s="11">
        <v>2.16</v>
      </c>
      <c r="R21" s="11">
        <v>2.31</v>
      </c>
      <c r="S21" s="11">
        <v>2.4</v>
      </c>
      <c r="T21" s="11">
        <v>2.63</v>
      </c>
      <c r="U21" s="11">
        <v>2.64</v>
      </c>
      <c r="V21" s="11">
        <v>2.04</v>
      </c>
      <c r="W21" s="11">
        <v>2.33</v>
      </c>
      <c r="X21" s="11">
        <v>2.48</v>
      </c>
      <c r="Y21" s="11">
        <f t="shared" si="4"/>
        <v>2.37</v>
      </c>
      <c r="Z21" s="11"/>
      <c r="AA21" s="11">
        <v>2.05</v>
      </c>
      <c r="AB21" s="11">
        <v>2.12</v>
      </c>
      <c r="AC21" s="11">
        <v>2.19</v>
      </c>
      <c r="AD21" s="11">
        <v>1.99</v>
      </c>
      <c r="AE21" s="11">
        <v>2.12</v>
      </c>
      <c r="AF21" s="11">
        <v>1.9</v>
      </c>
      <c r="AG21" s="11">
        <v>2.58</v>
      </c>
      <c r="AH21" s="11">
        <v>2.21</v>
      </c>
      <c r="AI21" s="11">
        <v>2.33</v>
      </c>
      <c r="AJ21" s="11">
        <v>2.1</v>
      </c>
      <c r="AK21" s="11">
        <v>2.07</v>
      </c>
      <c r="AL21" s="11">
        <v>2.07</v>
      </c>
      <c r="AM21" s="11">
        <v>2.35</v>
      </c>
      <c r="AN21" s="11">
        <v>2.26</v>
      </c>
      <c r="AO21" s="11">
        <v>2.1</v>
      </c>
      <c r="AP21" s="11">
        <v>1.98</v>
      </c>
      <c r="AQ21" s="11">
        <v>2.23</v>
      </c>
      <c r="AR21" s="11">
        <v>2.12</v>
      </c>
      <c r="AS21" s="11">
        <v>2.14</v>
      </c>
      <c r="AT21" s="11">
        <v>1.93</v>
      </c>
      <c r="AU21" s="11">
        <v>2.5</v>
      </c>
      <c r="AV21" s="11">
        <v>2.3</v>
      </c>
      <c r="AW21" s="11">
        <v>2.02</v>
      </c>
      <c r="AX21" s="11">
        <v>2.28</v>
      </c>
      <c r="AY21" s="11">
        <v>2.03</v>
      </c>
      <c r="AZ21" s="11">
        <v>2.07</v>
      </c>
      <c r="BA21" s="11">
        <v>2.15</v>
      </c>
      <c r="BB21" s="11">
        <v>2.02</v>
      </c>
      <c r="BC21" s="11">
        <f t="shared" si="2"/>
        <v>2.150357142857143</v>
      </c>
      <c r="BD21" s="11"/>
      <c r="BE21" s="11">
        <v>2.32</v>
      </c>
      <c r="BF21" s="11">
        <v>1.86</v>
      </c>
      <c r="BG21" s="11">
        <v>2.09</v>
      </c>
      <c r="BH21" s="11">
        <v>2.12</v>
      </c>
      <c r="BI21" s="11">
        <v>2.01</v>
      </c>
      <c r="BJ21" s="11">
        <v>2.35</v>
      </c>
      <c r="BK21" s="11">
        <v>2.42</v>
      </c>
      <c r="BL21" s="11">
        <f t="shared" si="1"/>
        <v>2.1416666666666666</v>
      </c>
      <c r="BM21" s="11"/>
      <c r="BN21" s="11">
        <v>2.07</v>
      </c>
      <c r="BO21" s="11">
        <v>1.9</v>
      </c>
      <c r="BP21" s="11">
        <v>1.83</v>
      </c>
      <c r="BQ21" s="11">
        <f t="shared" si="3"/>
        <v>1.9333333333333333</v>
      </c>
    </row>
    <row r="22" spans="1:69" ht="14.25" customHeight="1">
      <c r="A22" s="2" t="s">
        <v>78</v>
      </c>
      <c r="B22" s="11">
        <v>8.13</v>
      </c>
      <c r="C22" s="11">
        <v>7.09</v>
      </c>
      <c r="D22" s="11">
        <v>7.52</v>
      </c>
      <c r="E22" s="11">
        <v>7.78</v>
      </c>
      <c r="F22" s="11">
        <v>8.01</v>
      </c>
      <c r="G22" s="11">
        <v>8.38</v>
      </c>
      <c r="H22" s="11">
        <v>8.26</v>
      </c>
      <c r="I22" s="11">
        <v>7.61</v>
      </c>
      <c r="J22" s="11">
        <v>7.44</v>
      </c>
      <c r="K22" s="11">
        <v>7.88</v>
      </c>
      <c r="L22" s="11">
        <v>7.82</v>
      </c>
      <c r="M22" s="11">
        <f t="shared" si="0"/>
        <v>7.81090909090909</v>
      </c>
      <c r="N22" s="11"/>
      <c r="O22" s="11">
        <v>9.13</v>
      </c>
      <c r="P22" s="11">
        <v>8.9</v>
      </c>
      <c r="Q22" s="11">
        <v>8.87</v>
      </c>
      <c r="R22" s="11">
        <v>8.92</v>
      </c>
      <c r="S22" s="11">
        <v>8.84</v>
      </c>
      <c r="T22" s="11">
        <v>8.84</v>
      </c>
      <c r="U22" s="11">
        <v>8.52</v>
      </c>
      <c r="V22" s="11">
        <v>8.35</v>
      </c>
      <c r="W22" s="11">
        <v>8.05</v>
      </c>
      <c r="X22" s="11">
        <v>8.53</v>
      </c>
      <c r="Y22" s="11">
        <f t="shared" si="4"/>
        <v>8.694999999999999</v>
      </c>
      <c r="Z22" s="11"/>
      <c r="AA22" s="11">
        <v>7.25</v>
      </c>
      <c r="AB22" s="11">
        <v>7.92</v>
      </c>
      <c r="AC22" s="11">
        <v>7.37</v>
      </c>
      <c r="AD22" s="11">
        <v>7.01</v>
      </c>
      <c r="AE22" s="11">
        <v>6.61</v>
      </c>
      <c r="AF22" s="11">
        <v>7.23</v>
      </c>
      <c r="AG22" s="11">
        <v>7.87</v>
      </c>
      <c r="AH22" s="11">
        <v>8.46</v>
      </c>
      <c r="AI22" s="11">
        <v>8.11</v>
      </c>
      <c r="AJ22" s="11">
        <v>7.45</v>
      </c>
      <c r="AK22" s="11">
        <v>8.41</v>
      </c>
      <c r="AL22" s="11">
        <v>8.64</v>
      </c>
      <c r="AM22" s="11">
        <v>8.11</v>
      </c>
      <c r="AN22" s="11">
        <v>7.21</v>
      </c>
      <c r="AO22" s="11">
        <v>7.36</v>
      </c>
      <c r="AP22" s="11">
        <v>7.5</v>
      </c>
      <c r="AQ22" s="11">
        <v>7.73</v>
      </c>
      <c r="AR22" s="11">
        <v>7.85</v>
      </c>
      <c r="AS22" s="11">
        <v>7.93</v>
      </c>
      <c r="AT22" s="11">
        <v>6.62</v>
      </c>
      <c r="AU22" s="11">
        <v>7.64</v>
      </c>
      <c r="AV22" s="11">
        <v>7.73</v>
      </c>
      <c r="AW22" s="11">
        <v>7.34</v>
      </c>
      <c r="AX22" s="11">
        <v>8.58</v>
      </c>
      <c r="AY22" s="11">
        <v>7.26</v>
      </c>
      <c r="AZ22" s="11">
        <v>7.19</v>
      </c>
      <c r="BA22" s="11">
        <v>7.67</v>
      </c>
      <c r="BB22" s="11">
        <v>6.84</v>
      </c>
      <c r="BC22" s="11">
        <f t="shared" si="2"/>
        <v>7.603214285714285</v>
      </c>
      <c r="BD22" s="11"/>
      <c r="BE22" s="11">
        <v>7.91</v>
      </c>
      <c r="BF22" s="11">
        <v>7.47</v>
      </c>
      <c r="BG22" s="11">
        <v>7.57</v>
      </c>
      <c r="BH22" s="11">
        <v>7.46</v>
      </c>
      <c r="BI22" s="11">
        <v>7.6</v>
      </c>
      <c r="BJ22" s="11">
        <v>7.63</v>
      </c>
      <c r="BK22" s="11">
        <v>7.72</v>
      </c>
      <c r="BL22" s="11">
        <f t="shared" si="1"/>
        <v>7.575</v>
      </c>
      <c r="BM22" s="11"/>
      <c r="BN22" s="11">
        <v>6.53</v>
      </c>
      <c r="BO22" s="11">
        <v>6.38</v>
      </c>
      <c r="BP22" s="11">
        <v>6.05</v>
      </c>
      <c r="BQ22" s="11">
        <f t="shared" si="3"/>
        <v>6.32</v>
      </c>
    </row>
    <row r="23" spans="1:69" ht="14.25" customHeight="1">
      <c r="A23" s="2" t="s">
        <v>79</v>
      </c>
      <c r="B23" s="11">
        <v>1.1</v>
      </c>
      <c r="C23" s="11">
        <v>0.79</v>
      </c>
      <c r="D23" s="11">
        <v>0.98</v>
      </c>
      <c r="E23" s="11">
        <v>1.04</v>
      </c>
      <c r="F23" s="11">
        <v>1.22</v>
      </c>
      <c r="G23" s="11">
        <v>1.31</v>
      </c>
      <c r="H23" s="11">
        <v>0.98</v>
      </c>
      <c r="I23" s="11">
        <v>0.93</v>
      </c>
      <c r="J23" s="11">
        <v>1.19</v>
      </c>
      <c r="K23" s="11">
        <v>0.78</v>
      </c>
      <c r="L23" s="11">
        <v>0.83</v>
      </c>
      <c r="M23" s="11">
        <f t="shared" si="0"/>
        <v>1.0136363636363634</v>
      </c>
      <c r="N23" s="11"/>
      <c r="O23" s="11">
        <v>1.46</v>
      </c>
      <c r="P23" s="11">
        <v>1.48</v>
      </c>
      <c r="Q23" s="11">
        <v>1.22</v>
      </c>
      <c r="R23" s="11">
        <v>1.19</v>
      </c>
      <c r="S23" s="11">
        <v>1.2</v>
      </c>
      <c r="T23" s="11">
        <v>1.39</v>
      </c>
      <c r="U23" s="11">
        <v>1.29</v>
      </c>
      <c r="V23" s="11">
        <v>1.22</v>
      </c>
      <c r="W23" s="11">
        <v>1.13</v>
      </c>
      <c r="X23" s="11">
        <v>1.29</v>
      </c>
      <c r="Y23" s="11">
        <f t="shared" si="4"/>
        <v>1.2870000000000001</v>
      </c>
      <c r="Z23" s="11"/>
      <c r="AA23" s="11">
        <v>0.87</v>
      </c>
      <c r="AB23" s="11">
        <v>1.4</v>
      </c>
      <c r="AC23" s="11">
        <v>0.77</v>
      </c>
      <c r="AD23" s="11">
        <v>0.94</v>
      </c>
      <c r="AE23" s="11">
        <v>0.95</v>
      </c>
      <c r="AF23" s="11">
        <v>1.01</v>
      </c>
      <c r="AG23" s="11">
        <v>1.23</v>
      </c>
      <c r="AH23" s="11">
        <v>1.21</v>
      </c>
      <c r="AI23" s="11">
        <v>1.05</v>
      </c>
      <c r="AJ23" s="11">
        <v>1.08</v>
      </c>
      <c r="AK23" s="11">
        <v>1.11</v>
      </c>
      <c r="AL23" s="11">
        <v>0.94</v>
      </c>
      <c r="AM23" s="11">
        <v>1.15</v>
      </c>
      <c r="AN23" s="11">
        <v>0.91</v>
      </c>
      <c r="AO23" s="11">
        <v>0.9</v>
      </c>
      <c r="AP23" s="11">
        <v>0.89</v>
      </c>
      <c r="AQ23" s="11">
        <v>0.94</v>
      </c>
      <c r="AR23" s="11">
        <v>0.96</v>
      </c>
      <c r="AS23" s="11">
        <v>1.22</v>
      </c>
      <c r="AT23" s="11">
        <v>1.09</v>
      </c>
      <c r="AU23" s="11">
        <v>1.07</v>
      </c>
      <c r="AV23" s="11">
        <v>1.11</v>
      </c>
      <c r="AW23" s="11">
        <v>0.85</v>
      </c>
      <c r="AX23" s="11">
        <v>1.53</v>
      </c>
      <c r="AY23" s="11">
        <v>0.91</v>
      </c>
      <c r="AZ23" s="11">
        <v>0.83</v>
      </c>
      <c r="BA23" s="11">
        <v>0.96</v>
      </c>
      <c r="BB23" s="11">
        <v>0.82</v>
      </c>
      <c r="BC23" s="11">
        <f t="shared" si="2"/>
        <v>1.0250000000000001</v>
      </c>
      <c r="BD23" s="11"/>
      <c r="BE23" s="11">
        <v>1.08</v>
      </c>
      <c r="BF23" s="11">
        <v>1.49</v>
      </c>
      <c r="BG23" s="11">
        <v>1.54</v>
      </c>
      <c r="BH23" s="11">
        <v>1.68</v>
      </c>
      <c r="BI23" s="11">
        <v>1.56</v>
      </c>
      <c r="BJ23" s="11">
        <v>1.33</v>
      </c>
      <c r="BK23" s="11">
        <v>1.41</v>
      </c>
      <c r="BL23" s="11">
        <f t="shared" si="1"/>
        <v>1.5016666666666667</v>
      </c>
      <c r="BM23" s="11"/>
      <c r="BN23" s="11">
        <v>0.63</v>
      </c>
      <c r="BO23" s="11">
        <v>0.68</v>
      </c>
      <c r="BP23" s="11">
        <v>0.82</v>
      </c>
      <c r="BQ23" s="11">
        <f t="shared" si="3"/>
        <v>0.71</v>
      </c>
    </row>
    <row r="24" spans="1:69" ht="14.25" customHeight="1">
      <c r="A24" s="2" t="s">
        <v>80</v>
      </c>
      <c r="B24" s="11">
        <v>0.69</v>
      </c>
      <c r="C24" s="11">
        <v>0.93</v>
      </c>
      <c r="D24" s="11">
        <v>0.63</v>
      </c>
      <c r="E24" s="11">
        <v>0.86</v>
      </c>
      <c r="F24" s="11">
        <v>0.82</v>
      </c>
      <c r="G24" s="11">
        <v>0.72</v>
      </c>
      <c r="H24" s="11">
        <v>0.39</v>
      </c>
      <c r="I24" s="11">
        <v>0.73</v>
      </c>
      <c r="J24" s="11">
        <v>0.53</v>
      </c>
      <c r="K24" s="11">
        <v>0.66</v>
      </c>
      <c r="L24" s="11">
        <v>0.31</v>
      </c>
      <c r="M24" s="11">
        <f t="shared" si="0"/>
        <v>0.6609090909090909</v>
      </c>
      <c r="N24" s="11"/>
      <c r="O24" s="11">
        <v>0.99</v>
      </c>
      <c r="P24" s="11">
        <v>1.22</v>
      </c>
      <c r="Q24" s="11">
        <v>0.93</v>
      </c>
      <c r="R24" s="11">
        <v>0.91</v>
      </c>
      <c r="S24" s="11">
        <v>1.03</v>
      </c>
      <c r="T24" s="11">
        <v>1.02</v>
      </c>
      <c r="U24" s="11">
        <v>0.9</v>
      </c>
      <c r="V24" s="11">
        <v>0.93</v>
      </c>
      <c r="W24" s="11">
        <v>1.11</v>
      </c>
      <c r="X24" s="11">
        <v>1.02</v>
      </c>
      <c r="Y24" s="11">
        <f t="shared" si="4"/>
        <v>1.0059999999999998</v>
      </c>
      <c r="Z24" s="11"/>
      <c r="AA24" s="11">
        <v>0.6</v>
      </c>
      <c r="AB24" s="11">
        <v>0.64</v>
      </c>
      <c r="AC24" s="11">
        <v>0.68</v>
      </c>
      <c r="AD24" s="11">
        <v>0.96</v>
      </c>
      <c r="AE24" s="11">
        <v>0.88</v>
      </c>
      <c r="AF24" s="11">
        <v>0.68</v>
      </c>
      <c r="AG24" s="11">
        <v>0.62</v>
      </c>
      <c r="AH24" s="11">
        <v>0.59</v>
      </c>
      <c r="AI24" s="11">
        <v>0.74</v>
      </c>
      <c r="AJ24" s="11">
        <v>0.69</v>
      </c>
      <c r="AK24" s="11">
        <v>0.55</v>
      </c>
      <c r="AL24" s="11">
        <v>0.72</v>
      </c>
      <c r="AM24" s="11">
        <v>0.61</v>
      </c>
      <c r="AN24" s="11">
        <v>0.64</v>
      </c>
      <c r="AO24" s="11">
        <v>0.68</v>
      </c>
      <c r="AP24" s="11">
        <v>0.6</v>
      </c>
      <c r="AQ24" s="11">
        <v>1</v>
      </c>
      <c r="AR24" s="11">
        <v>0.95</v>
      </c>
      <c r="AS24" s="11">
        <v>0.62</v>
      </c>
      <c r="AT24" s="11">
        <v>0.69</v>
      </c>
      <c r="AU24" s="11">
        <v>0.64</v>
      </c>
      <c r="AV24" s="11">
        <v>0.77</v>
      </c>
      <c r="AW24" s="11">
        <v>0.82</v>
      </c>
      <c r="AX24" s="11">
        <v>0.9</v>
      </c>
      <c r="AY24" s="11">
        <v>0.89</v>
      </c>
      <c r="AZ24" s="11">
        <v>0.67</v>
      </c>
      <c r="BA24" s="11">
        <v>0.69</v>
      </c>
      <c r="BB24" s="11">
        <v>0.83</v>
      </c>
      <c r="BC24" s="11">
        <f t="shared" si="2"/>
        <v>0.7267857142857143</v>
      </c>
      <c r="BD24" s="11"/>
      <c r="BE24" s="11">
        <v>1.24</v>
      </c>
      <c r="BF24" s="11">
        <v>1.15</v>
      </c>
      <c r="BG24" s="11">
        <v>1.11</v>
      </c>
      <c r="BH24" s="11">
        <v>1.04</v>
      </c>
      <c r="BI24" s="11">
        <v>1.11</v>
      </c>
      <c r="BJ24" s="11">
        <v>1.08</v>
      </c>
      <c r="BK24" s="11">
        <v>1.1</v>
      </c>
      <c r="BL24" s="11">
        <f t="shared" si="1"/>
        <v>1.0983333333333334</v>
      </c>
      <c r="BM24" s="11"/>
      <c r="BN24" s="11">
        <v>0.72</v>
      </c>
      <c r="BO24" s="11">
        <v>0.27</v>
      </c>
      <c r="BP24" s="11">
        <v>0.61</v>
      </c>
      <c r="BQ24" s="11">
        <f t="shared" si="3"/>
        <v>0.5333333333333333</v>
      </c>
    </row>
    <row r="25" spans="1:69" ht="14.25" customHeight="1">
      <c r="A25" s="2" t="s">
        <v>81</v>
      </c>
      <c r="B25" s="11">
        <v>0.41</v>
      </c>
      <c r="C25" s="11">
        <v>0.38</v>
      </c>
      <c r="D25" s="12" t="s">
        <v>32</v>
      </c>
      <c r="E25" s="12" t="s">
        <v>32</v>
      </c>
      <c r="F25" s="12" t="s">
        <v>32</v>
      </c>
      <c r="G25" s="12" t="s">
        <v>32</v>
      </c>
      <c r="H25" s="12" t="s">
        <v>32</v>
      </c>
      <c r="I25" s="12" t="s">
        <v>32</v>
      </c>
      <c r="J25" s="12" t="s">
        <v>32</v>
      </c>
      <c r="K25" s="12" t="s">
        <v>32</v>
      </c>
      <c r="L25" s="11" t="s">
        <v>32</v>
      </c>
      <c r="M25" s="11">
        <f t="shared" si="0"/>
        <v>0.395</v>
      </c>
      <c r="N25" s="11"/>
      <c r="O25" s="11">
        <v>0.79</v>
      </c>
      <c r="P25" s="11">
        <v>0.52</v>
      </c>
      <c r="Q25" s="11">
        <v>0.75</v>
      </c>
      <c r="R25" s="11">
        <v>0.41</v>
      </c>
      <c r="S25" s="11">
        <v>0.62</v>
      </c>
      <c r="T25" s="11">
        <v>0.35</v>
      </c>
      <c r="U25" s="11">
        <v>0.47</v>
      </c>
      <c r="V25" s="11">
        <v>0.48</v>
      </c>
      <c r="W25" s="12" t="s">
        <v>32</v>
      </c>
      <c r="X25" s="12" t="s">
        <v>32</v>
      </c>
      <c r="Y25" s="12">
        <f t="shared" si="4"/>
        <v>0.5487500000000001</v>
      </c>
      <c r="Z25" s="12"/>
      <c r="AA25" s="12" t="s">
        <v>32</v>
      </c>
      <c r="AB25" s="12" t="s">
        <v>32</v>
      </c>
      <c r="AC25" s="11">
        <v>0.49</v>
      </c>
      <c r="AD25" s="11">
        <v>0.4</v>
      </c>
      <c r="AE25" s="12" t="s">
        <v>32</v>
      </c>
      <c r="AF25" s="11">
        <v>0.38</v>
      </c>
      <c r="AG25" s="11" t="s">
        <v>32</v>
      </c>
      <c r="AH25" s="11">
        <v>0.51</v>
      </c>
      <c r="AI25" s="12" t="s">
        <v>32</v>
      </c>
      <c r="AJ25" s="12" t="s">
        <v>32</v>
      </c>
      <c r="AK25" s="11">
        <v>0.43</v>
      </c>
      <c r="AL25" s="11">
        <v>0.45</v>
      </c>
      <c r="AM25" s="12" t="s">
        <v>32</v>
      </c>
      <c r="AN25" s="12" t="s">
        <v>32</v>
      </c>
      <c r="AO25" s="12" t="s">
        <v>32</v>
      </c>
      <c r="AP25" s="11">
        <v>0.38</v>
      </c>
      <c r="AQ25" s="11">
        <v>0.5</v>
      </c>
      <c r="AR25" s="11">
        <v>0.37</v>
      </c>
      <c r="AS25" s="11">
        <v>0.47</v>
      </c>
      <c r="AT25" s="12" t="s">
        <v>32</v>
      </c>
      <c r="AU25" s="11">
        <v>0.35</v>
      </c>
      <c r="AV25" s="12" t="s">
        <v>32</v>
      </c>
      <c r="AW25" s="12" t="s">
        <v>32</v>
      </c>
      <c r="AX25" s="12" t="s">
        <v>32</v>
      </c>
      <c r="AY25" s="12" t="s">
        <v>32</v>
      </c>
      <c r="AZ25" s="11">
        <v>0.5</v>
      </c>
      <c r="BA25" s="11">
        <v>0.48</v>
      </c>
      <c r="BB25" s="12" t="s">
        <v>32</v>
      </c>
      <c r="BC25" s="12">
        <f t="shared" si="2"/>
        <v>0.43923076923076915</v>
      </c>
      <c r="BD25" s="12"/>
      <c r="BE25" s="11">
        <v>0.48</v>
      </c>
      <c r="BF25" s="11">
        <v>0.64</v>
      </c>
      <c r="BG25" s="12" t="s">
        <v>32</v>
      </c>
      <c r="BH25" s="11">
        <v>0.55</v>
      </c>
      <c r="BI25" s="11">
        <v>0.42</v>
      </c>
      <c r="BJ25" s="12" t="s">
        <v>32</v>
      </c>
      <c r="BK25" s="11">
        <v>0.52</v>
      </c>
      <c r="BL25" s="11">
        <f t="shared" si="1"/>
        <v>0.5325</v>
      </c>
      <c r="BM25" s="11"/>
      <c r="BN25" s="12" t="s">
        <v>32</v>
      </c>
      <c r="BO25" s="12" t="s">
        <v>32</v>
      </c>
      <c r="BP25" s="11" t="s">
        <v>32</v>
      </c>
      <c r="BQ25" s="12" t="s">
        <v>32</v>
      </c>
    </row>
    <row r="26" spans="1:69" ht="14.25" customHeight="1">
      <c r="A26" s="2" t="s">
        <v>82</v>
      </c>
      <c r="B26" s="12" t="s">
        <v>32</v>
      </c>
      <c r="C26" s="12" t="s">
        <v>32</v>
      </c>
      <c r="D26" s="12" t="s">
        <v>32</v>
      </c>
      <c r="E26" s="12" t="s">
        <v>32</v>
      </c>
      <c r="F26" s="12" t="s">
        <v>32</v>
      </c>
      <c r="G26" s="11" t="s">
        <v>32</v>
      </c>
      <c r="H26" s="12" t="s">
        <v>32</v>
      </c>
      <c r="I26" s="12" t="s">
        <v>32</v>
      </c>
      <c r="J26" s="12" t="s">
        <v>32</v>
      </c>
      <c r="K26" s="12" t="s">
        <v>32</v>
      </c>
      <c r="L26" s="11" t="s">
        <v>32</v>
      </c>
      <c r="M26" s="12" t="s">
        <v>32</v>
      </c>
      <c r="N26" s="11"/>
      <c r="O26" s="12" t="s">
        <v>32</v>
      </c>
      <c r="P26" s="11" t="s">
        <v>32</v>
      </c>
      <c r="Q26" s="12" t="s">
        <v>32</v>
      </c>
      <c r="R26" s="11" t="s">
        <v>32</v>
      </c>
      <c r="S26" s="11">
        <v>0.16</v>
      </c>
      <c r="T26" s="12" t="s">
        <v>32</v>
      </c>
      <c r="U26" s="12" t="s">
        <v>32</v>
      </c>
      <c r="V26" s="12" t="s">
        <v>32</v>
      </c>
      <c r="W26" s="11" t="s">
        <v>32</v>
      </c>
      <c r="X26" s="12" t="s">
        <v>32</v>
      </c>
      <c r="Y26" s="12" t="s">
        <v>32</v>
      </c>
      <c r="Z26" s="11"/>
      <c r="AA26" s="11">
        <v>0.19</v>
      </c>
      <c r="AB26" s="12" t="s">
        <v>32</v>
      </c>
      <c r="AC26" s="12" t="s">
        <v>32</v>
      </c>
      <c r="AD26" s="12" t="s">
        <v>32</v>
      </c>
      <c r="AE26" s="11">
        <v>0.2</v>
      </c>
      <c r="AF26" s="12" t="s">
        <v>32</v>
      </c>
      <c r="AG26" s="12" t="s">
        <v>32</v>
      </c>
      <c r="AH26" s="11">
        <v>0.22</v>
      </c>
      <c r="AI26" s="12" t="s">
        <v>32</v>
      </c>
      <c r="AJ26" s="11">
        <v>0.74</v>
      </c>
      <c r="AK26" s="11">
        <v>0.25</v>
      </c>
      <c r="AL26" s="12" t="s">
        <v>32</v>
      </c>
      <c r="AM26" s="12" t="s">
        <v>32</v>
      </c>
      <c r="AN26" s="12" t="s">
        <v>32</v>
      </c>
      <c r="AO26" s="12" t="s">
        <v>32</v>
      </c>
      <c r="AP26" s="11">
        <v>0.21</v>
      </c>
      <c r="AQ26" s="11">
        <v>0.17</v>
      </c>
      <c r="AR26" s="12" t="s">
        <v>32</v>
      </c>
      <c r="AS26" s="11">
        <v>0.26</v>
      </c>
      <c r="AT26" s="11">
        <v>0.16</v>
      </c>
      <c r="AU26" s="11">
        <v>0.24</v>
      </c>
      <c r="AV26" s="11">
        <v>0.17</v>
      </c>
      <c r="AW26" s="12" t="s">
        <v>32</v>
      </c>
      <c r="AX26" s="11">
        <v>0.27</v>
      </c>
      <c r="AY26" s="11">
        <v>0.16</v>
      </c>
      <c r="AZ26" s="11">
        <v>0.16</v>
      </c>
      <c r="BA26" s="11">
        <v>0.19</v>
      </c>
      <c r="BB26" s="12" t="s">
        <v>32</v>
      </c>
      <c r="BC26" s="11">
        <f t="shared" si="2"/>
        <v>0.23933333333333337</v>
      </c>
      <c r="BD26" s="11"/>
      <c r="BE26" s="11">
        <v>0.17</v>
      </c>
      <c r="BF26" s="11">
        <v>0.23</v>
      </c>
      <c r="BG26" s="12" t="s">
        <v>32</v>
      </c>
      <c r="BH26" s="11" t="s">
        <v>32</v>
      </c>
      <c r="BI26" s="11">
        <v>0.16</v>
      </c>
      <c r="BJ26" s="12" t="s">
        <v>32</v>
      </c>
      <c r="BK26" s="11" t="s">
        <v>32</v>
      </c>
      <c r="BL26" s="11">
        <f t="shared" si="1"/>
        <v>0.195</v>
      </c>
      <c r="BM26" s="11"/>
      <c r="BN26" s="12" t="s">
        <v>32</v>
      </c>
      <c r="BO26" s="12" t="s">
        <v>32</v>
      </c>
      <c r="BP26" s="12" t="s">
        <v>32</v>
      </c>
      <c r="BQ26" s="12" t="s">
        <v>32</v>
      </c>
    </row>
    <row r="27" spans="1:69" ht="14.25" customHeight="1">
      <c r="A27" s="2" t="s">
        <v>83</v>
      </c>
      <c r="B27" s="11">
        <v>0.91</v>
      </c>
      <c r="C27" s="11">
        <v>0.93</v>
      </c>
      <c r="D27" s="11">
        <v>0.78</v>
      </c>
      <c r="E27" s="11">
        <v>0.74</v>
      </c>
      <c r="F27" s="11">
        <v>0.99</v>
      </c>
      <c r="G27" s="11">
        <v>0.54</v>
      </c>
      <c r="H27" s="11">
        <v>0.61</v>
      </c>
      <c r="I27" s="11">
        <v>0.83</v>
      </c>
      <c r="J27" s="11">
        <v>0.95</v>
      </c>
      <c r="K27" s="11">
        <v>0.49</v>
      </c>
      <c r="L27" s="11">
        <v>0.48</v>
      </c>
      <c r="M27" s="11">
        <f t="shared" si="0"/>
        <v>0.7500000000000001</v>
      </c>
      <c r="N27" s="11"/>
      <c r="O27" s="11">
        <v>1.58</v>
      </c>
      <c r="P27" s="11">
        <v>1.65</v>
      </c>
      <c r="Q27" s="11">
        <v>1.59</v>
      </c>
      <c r="R27" s="11">
        <v>1.6</v>
      </c>
      <c r="S27" s="11">
        <v>1.68</v>
      </c>
      <c r="T27" s="11">
        <v>1.67</v>
      </c>
      <c r="U27" s="11">
        <v>1.44</v>
      </c>
      <c r="V27" s="11">
        <v>1.4</v>
      </c>
      <c r="W27" s="11">
        <v>1.4</v>
      </c>
      <c r="X27" s="11">
        <v>1.46</v>
      </c>
      <c r="Y27" s="11">
        <f t="shared" si="4"/>
        <v>1.547</v>
      </c>
      <c r="Z27" s="11"/>
      <c r="AA27" s="11">
        <v>1.37</v>
      </c>
      <c r="AB27" s="11">
        <v>1.32</v>
      </c>
      <c r="AC27" s="11">
        <v>1.68</v>
      </c>
      <c r="AD27" s="11">
        <v>1.65</v>
      </c>
      <c r="AE27" s="11">
        <v>1.68</v>
      </c>
      <c r="AF27" s="11">
        <v>1.54</v>
      </c>
      <c r="AG27" s="11">
        <v>1.99</v>
      </c>
      <c r="AH27" s="11">
        <v>1.77</v>
      </c>
      <c r="AI27" s="11">
        <v>1.6</v>
      </c>
      <c r="AJ27" s="11">
        <v>1.6</v>
      </c>
      <c r="AK27" s="11">
        <v>1.97</v>
      </c>
      <c r="AL27" s="11">
        <v>1.72</v>
      </c>
      <c r="AM27" s="11">
        <v>1.61</v>
      </c>
      <c r="AN27" s="11">
        <v>1.6</v>
      </c>
      <c r="AO27" s="11">
        <v>1.58</v>
      </c>
      <c r="AP27" s="11">
        <v>1.68</v>
      </c>
      <c r="AQ27" s="11">
        <v>2.06</v>
      </c>
      <c r="AR27" s="11">
        <v>1.76</v>
      </c>
      <c r="AS27" s="11">
        <v>1.74</v>
      </c>
      <c r="AT27" s="11">
        <v>1.62</v>
      </c>
      <c r="AU27" s="11">
        <v>1.91</v>
      </c>
      <c r="AV27" s="11">
        <v>1.84</v>
      </c>
      <c r="AW27" s="11">
        <v>1.54</v>
      </c>
      <c r="AX27" s="11">
        <v>1.96</v>
      </c>
      <c r="AY27" s="11">
        <v>1.66</v>
      </c>
      <c r="AZ27" s="11">
        <v>1.68</v>
      </c>
      <c r="BA27" s="11">
        <v>1.38</v>
      </c>
      <c r="BB27" s="11">
        <v>1.37</v>
      </c>
      <c r="BC27" s="11">
        <f t="shared" si="2"/>
        <v>1.6742857142857142</v>
      </c>
      <c r="BD27" s="11"/>
      <c r="BE27" s="11">
        <v>1.26</v>
      </c>
      <c r="BF27" s="11">
        <v>1.31</v>
      </c>
      <c r="BG27" s="11">
        <v>1.38</v>
      </c>
      <c r="BH27" s="11">
        <v>1.33</v>
      </c>
      <c r="BI27" s="11">
        <v>1.35</v>
      </c>
      <c r="BJ27" s="11">
        <v>1.21</v>
      </c>
      <c r="BK27" s="11">
        <v>1.18</v>
      </c>
      <c r="BL27" s="11">
        <f t="shared" si="1"/>
        <v>1.2933333333333332</v>
      </c>
      <c r="BM27" s="11"/>
      <c r="BN27" s="11">
        <v>0.59</v>
      </c>
      <c r="BO27" s="11">
        <v>0.45</v>
      </c>
      <c r="BP27" s="11">
        <v>0.47</v>
      </c>
      <c r="BQ27" s="11">
        <f aca="true" t="shared" si="5" ref="BQ27:BQ35">AVERAGE(BN27:BP27)</f>
        <v>0.5033333333333333</v>
      </c>
    </row>
    <row r="28" spans="1:69" ht="14.25" customHeight="1">
      <c r="A28" s="2" t="s">
        <v>33</v>
      </c>
      <c r="B28" s="11">
        <v>11.01</v>
      </c>
      <c r="C28" s="11">
        <v>10.87</v>
      </c>
      <c r="D28" s="11">
        <v>11.34</v>
      </c>
      <c r="E28" s="11">
        <v>11.2</v>
      </c>
      <c r="F28" s="11">
        <v>11.05</v>
      </c>
      <c r="G28" s="11">
        <v>11.01</v>
      </c>
      <c r="H28" s="11">
        <v>11.19</v>
      </c>
      <c r="I28" s="11">
        <v>10.89</v>
      </c>
      <c r="J28" s="11">
        <v>11.19</v>
      </c>
      <c r="K28" s="11">
        <v>11.28</v>
      </c>
      <c r="L28" s="11">
        <v>11.1</v>
      </c>
      <c r="M28" s="11">
        <f t="shared" si="0"/>
        <v>11.102727272727272</v>
      </c>
      <c r="N28" s="11"/>
      <c r="O28" s="11">
        <v>11.41</v>
      </c>
      <c r="P28" s="11">
        <v>11.45</v>
      </c>
      <c r="Q28" s="11">
        <v>11.36</v>
      </c>
      <c r="R28" s="11">
        <v>11.38</v>
      </c>
      <c r="S28" s="11">
        <v>11.23</v>
      </c>
      <c r="T28" s="11">
        <v>11.58</v>
      </c>
      <c r="U28" s="11">
        <v>11.48</v>
      </c>
      <c r="V28" s="11">
        <v>11.44</v>
      </c>
      <c r="W28" s="11">
        <v>11.25</v>
      </c>
      <c r="X28" s="11">
        <v>11.3</v>
      </c>
      <c r="Y28" s="11">
        <f t="shared" si="4"/>
        <v>11.388</v>
      </c>
      <c r="Z28" s="11"/>
      <c r="AA28" s="11">
        <v>11.84</v>
      </c>
      <c r="AB28" s="11">
        <v>11.67</v>
      </c>
      <c r="AC28" s="11">
        <v>11.73</v>
      </c>
      <c r="AD28" s="11">
        <v>11.62</v>
      </c>
      <c r="AE28" s="11">
        <v>11.76</v>
      </c>
      <c r="AF28" s="11">
        <v>11.95</v>
      </c>
      <c r="AG28" s="11">
        <v>11.43</v>
      </c>
      <c r="AH28" s="11">
        <v>11.59</v>
      </c>
      <c r="AI28" s="11">
        <v>11.31</v>
      </c>
      <c r="AJ28" s="11">
        <v>11.58</v>
      </c>
      <c r="AK28" s="11">
        <v>11.4</v>
      </c>
      <c r="AL28" s="11">
        <v>11.63</v>
      </c>
      <c r="AM28" s="11">
        <v>11.33</v>
      </c>
      <c r="AN28" s="11">
        <v>11.22</v>
      </c>
      <c r="AO28" s="11">
        <v>11.37</v>
      </c>
      <c r="AP28" s="11">
        <v>11.35</v>
      </c>
      <c r="AQ28" s="11">
        <v>11.38</v>
      </c>
      <c r="AR28" s="11">
        <v>11.56</v>
      </c>
      <c r="AS28" s="11">
        <v>11.53</v>
      </c>
      <c r="AT28" s="11">
        <v>11.53</v>
      </c>
      <c r="AU28" s="11">
        <v>11.33</v>
      </c>
      <c r="AV28" s="11">
        <v>11.2</v>
      </c>
      <c r="AW28" s="11">
        <v>11.2</v>
      </c>
      <c r="AX28" s="11">
        <v>11.35</v>
      </c>
      <c r="AY28" s="11">
        <v>11.49</v>
      </c>
      <c r="AZ28" s="11">
        <v>11.43</v>
      </c>
      <c r="BA28" s="11">
        <v>11.5</v>
      </c>
      <c r="BB28" s="11">
        <v>11.66</v>
      </c>
      <c r="BC28" s="11">
        <f t="shared" si="2"/>
        <v>11.497857142857146</v>
      </c>
      <c r="BD28" s="11"/>
      <c r="BE28" s="11">
        <v>12.17</v>
      </c>
      <c r="BF28" s="11">
        <v>12.16</v>
      </c>
      <c r="BG28" s="11">
        <v>12.04</v>
      </c>
      <c r="BH28" s="11">
        <v>12.17</v>
      </c>
      <c r="BI28" s="11">
        <v>12.22</v>
      </c>
      <c r="BJ28" s="11">
        <v>12.37</v>
      </c>
      <c r="BK28" s="11">
        <v>12.09</v>
      </c>
      <c r="BL28" s="11">
        <f t="shared" si="1"/>
        <v>12.174999999999999</v>
      </c>
      <c r="BM28" s="11"/>
      <c r="BN28" s="11">
        <v>10.02</v>
      </c>
      <c r="BO28" s="11">
        <v>10.95</v>
      </c>
      <c r="BP28" s="11">
        <v>10.87</v>
      </c>
      <c r="BQ28" s="11">
        <f t="shared" si="5"/>
        <v>10.613333333333332</v>
      </c>
    </row>
    <row r="29" spans="1:69" ht="14.25" customHeight="1">
      <c r="A29" s="2" t="s">
        <v>34</v>
      </c>
      <c r="B29" s="11">
        <v>0.27</v>
      </c>
      <c r="C29" s="11">
        <v>0.33</v>
      </c>
      <c r="D29" s="11">
        <v>0.28</v>
      </c>
      <c r="E29" s="11">
        <v>0.31</v>
      </c>
      <c r="F29" s="11">
        <v>0.29</v>
      </c>
      <c r="G29" s="11">
        <v>0.29</v>
      </c>
      <c r="H29" s="11">
        <v>0.25</v>
      </c>
      <c r="I29" s="11">
        <v>0.21</v>
      </c>
      <c r="J29" s="11">
        <v>0.3</v>
      </c>
      <c r="K29" s="11">
        <v>0.2</v>
      </c>
      <c r="L29" s="11">
        <v>0.2</v>
      </c>
      <c r="M29" s="11">
        <f t="shared" si="0"/>
        <v>0.2663636363636364</v>
      </c>
      <c r="N29" s="11"/>
      <c r="O29" s="11">
        <v>0.42</v>
      </c>
      <c r="P29" s="11">
        <v>0.34</v>
      </c>
      <c r="Q29" s="11">
        <v>0.36</v>
      </c>
      <c r="R29" s="11">
        <v>0.41</v>
      </c>
      <c r="S29" s="11">
        <v>0.4</v>
      </c>
      <c r="T29" s="11">
        <v>0.42</v>
      </c>
      <c r="U29" s="11">
        <v>0.34</v>
      </c>
      <c r="V29" s="11">
        <v>0.35</v>
      </c>
      <c r="W29" s="11">
        <v>0.4</v>
      </c>
      <c r="X29" s="11">
        <v>0.33</v>
      </c>
      <c r="Y29" s="11">
        <f t="shared" si="4"/>
        <v>0.377</v>
      </c>
      <c r="Z29" s="11"/>
      <c r="AA29" s="11">
        <v>0.67</v>
      </c>
      <c r="AB29" s="11">
        <v>0.69</v>
      </c>
      <c r="AC29" s="11">
        <v>0.6</v>
      </c>
      <c r="AD29" s="11">
        <v>0.71</v>
      </c>
      <c r="AE29" s="11">
        <v>0.66</v>
      </c>
      <c r="AF29" s="11">
        <v>0.6</v>
      </c>
      <c r="AG29" s="11">
        <v>0.69</v>
      </c>
      <c r="AH29" s="11">
        <v>0.57</v>
      </c>
      <c r="AI29" s="11">
        <v>0.59</v>
      </c>
      <c r="AJ29" s="11">
        <v>0.67</v>
      </c>
      <c r="AK29" s="11">
        <v>0.64</v>
      </c>
      <c r="AL29" s="11">
        <v>0.65</v>
      </c>
      <c r="AM29" s="11">
        <v>0.55</v>
      </c>
      <c r="AN29" s="11">
        <v>0.67</v>
      </c>
      <c r="AO29" s="11">
        <v>0.71</v>
      </c>
      <c r="AP29" s="11">
        <v>0.58</v>
      </c>
      <c r="AQ29" s="11">
        <v>0.64</v>
      </c>
      <c r="AR29" s="11">
        <v>0.69</v>
      </c>
      <c r="AS29" s="11">
        <v>0.67</v>
      </c>
      <c r="AT29" s="11">
        <v>0.7</v>
      </c>
      <c r="AU29" s="11">
        <v>0.69</v>
      </c>
      <c r="AV29" s="11">
        <v>0.56</v>
      </c>
      <c r="AW29" s="11">
        <v>0.71</v>
      </c>
      <c r="AX29" s="11">
        <v>0.68</v>
      </c>
      <c r="AY29" s="11">
        <v>0.67</v>
      </c>
      <c r="AZ29" s="11">
        <v>0.55</v>
      </c>
      <c r="BA29" s="11">
        <v>0.64</v>
      </c>
      <c r="BB29" s="11">
        <v>0.68</v>
      </c>
      <c r="BC29" s="11">
        <f t="shared" si="2"/>
        <v>0.6475000000000001</v>
      </c>
      <c r="BD29" s="11"/>
      <c r="BE29" s="11">
        <v>0.39</v>
      </c>
      <c r="BF29" s="11">
        <v>0.35</v>
      </c>
      <c r="BG29" s="11">
        <v>0.3</v>
      </c>
      <c r="BH29" s="11">
        <v>0.34</v>
      </c>
      <c r="BI29" s="11">
        <v>0.3</v>
      </c>
      <c r="BJ29" s="11">
        <v>0.36</v>
      </c>
      <c r="BK29" s="11">
        <v>0.35</v>
      </c>
      <c r="BL29" s="11">
        <f t="shared" si="1"/>
        <v>0.3333333333333333</v>
      </c>
      <c r="BM29" s="11"/>
      <c r="BN29" s="11">
        <v>0.32</v>
      </c>
      <c r="BO29" s="11">
        <v>0.33</v>
      </c>
      <c r="BP29" s="11">
        <v>0.21</v>
      </c>
      <c r="BQ29" s="11">
        <f t="shared" si="5"/>
        <v>0.2866666666666667</v>
      </c>
    </row>
    <row r="30" spans="1:69" ht="14.25" customHeight="1">
      <c r="A30" s="2" t="s">
        <v>35</v>
      </c>
      <c r="B30" s="11" t="s">
        <v>32</v>
      </c>
      <c r="C30" s="11" t="s">
        <v>32</v>
      </c>
      <c r="D30" s="11" t="s">
        <v>32</v>
      </c>
      <c r="E30" s="11" t="s">
        <v>32</v>
      </c>
      <c r="F30" s="11" t="s">
        <v>32</v>
      </c>
      <c r="G30" s="11" t="s">
        <v>32</v>
      </c>
      <c r="H30" s="11" t="s">
        <v>32</v>
      </c>
      <c r="I30" s="11" t="s">
        <v>32</v>
      </c>
      <c r="J30" s="11" t="s">
        <v>32</v>
      </c>
      <c r="K30" s="11" t="s">
        <v>32</v>
      </c>
      <c r="L30" s="11" t="s">
        <v>32</v>
      </c>
      <c r="M30" s="11" t="s">
        <v>32</v>
      </c>
      <c r="N30" s="11"/>
      <c r="O30" s="11" t="s">
        <v>32</v>
      </c>
      <c r="P30" s="11" t="s">
        <v>32</v>
      </c>
      <c r="Q30" s="11" t="s">
        <v>32</v>
      </c>
      <c r="R30" s="11" t="s">
        <v>32</v>
      </c>
      <c r="S30" s="11" t="s">
        <v>32</v>
      </c>
      <c r="T30" s="11" t="s">
        <v>32</v>
      </c>
      <c r="U30" s="11" t="s">
        <v>32</v>
      </c>
      <c r="V30" s="11" t="s">
        <v>32</v>
      </c>
      <c r="W30" s="11" t="s">
        <v>32</v>
      </c>
      <c r="X30" s="11" t="s">
        <v>32</v>
      </c>
      <c r="Y30" s="11" t="s">
        <v>32</v>
      </c>
      <c r="Z30" s="11"/>
      <c r="AA30" s="11">
        <v>0.04</v>
      </c>
      <c r="AB30" s="11">
        <v>0.03</v>
      </c>
      <c r="AC30" s="11">
        <v>0.04</v>
      </c>
      <c r="AD30" s="11">
        <v>0.04</v>
      </c>
      <c r="AE30" s="11">
        <v>0.04</v>
      </c>
      <c r="AF30" s="11">
        <v>0.03</v>
      </c>
      <c r="AG30" s="11" t="s">
        <v>32</v>
      </c>
      <c r="AH30" s="11" t="s">
        <v>32</v>
      </c>
      <c r="AI30" s="11" t="s">
        <v>32</v>
      </c>
      <c r="AJ30" s="11" t="s">
        <v>32</v>
      </c>
      <c r="AK30" s="11">
        <v>0.03</v>
      </c>
      <c r="AL30" s="11">
        <v>0.02</v>
      </c>
      <c r="AM30" s="11">
        <v>0.04</v>
      </c>
      <c r="AN30" s="11">
        <v>0.02</v>
      </c>
      <c r="AO30" s="11">
        <v>0.04</v>
      </c>
      <c r="AP30" s="11">
        <v>0.02</v>
      </c>
      <c r="AQ30" s="11">
        <v>0.03</v>
      </c>
      <c r="AR30" s="11">
        <v>0.04</v>
      </c>
      <c r="AS30" s="11">
        <v>0.04</v>
      </c>
      <c r="AT30" s="11">
        <v>0.05</v>
      </c>
      <c r="AU30" s="11">
        <v>0.02</v>
      </c>
      <c r="AV30" s="11">
        <v>0.03</v>
      </c>
      <c r="AW30" s="11">
        <v>0.03</v>
      </c>
      <c r="AX30" s="11">
        <v>0.04</v>
      </c>
      <c r="AY30" s="11">
        <v>0.03</v>
      </c>
      <c r="AZ30" s="11">
        <v>0.03</v>
      </c>
      <c r="BA30" s="11">
        <v>0.03</v>
      </c>
      <c r="BB30" s="11">
        <v>0.02</v>
      </c>
      <c r="BC30" s="11">
        <v>0.03250000000000001</v>
      </c>
      <c r="BD30" s="11"/>
      <c r="BE30" s="11" t="s">
        <v>32</v>
      </c>
      <c r="BF30" s="11" t="s">
        <v>32</v>
      </c>
      <c r="BG30" s="11" t="s">
        <v>32</v>
      </c>
      <c r="BH30" s="11" t="s">
        <v>32</v>
      </c>
      <c r="BI30" s="11" t="s">
        <v>32</v>
      </c>
      <c r="BJ30" s="11" t="s">
        <v>32</v>
      </c>
      <c r="BK30" s="11" t="s">
        <v>32</v>
      </c>
      <c r="BL30" s="11" t="s">
        <v>32</v>
      </c>
      <c r="BM30" s="11"/>
      <c r="BN30" s="11">
        <v>0.1</v>
      </c>
      <c r="BO30" s="11">
        <v>0.17</v>
      </c>
      <c r="BP30" s="11">
        <v>0.17</v>
      </c>
      <c r="BQ30" s="11">
        <v>0.1466666666666667</v>
      </c>
    </row>
    <row r="31" spans="1:69" ht="14.25" customHeight="1">
      <c r="A31" s="2" t="s">
        <v>36</v>
      </c>
      <c r="B31" s="11">
        <v>1.76</v>
      </c>
      <c r="C31" s="11">
        <v>1.72</v>
      </c>
      <c r="D31" s="11">
        <v>1.48</v>
      </c>
      <c r="E31" s="11">
        <v>1.51</v>
      </c>
      <c r="F31" s="11">
        <v>1.71</v>
      </c>
      <c r="G31" s="11">
        <v>1.16</v>
      </c>
      <c r="H31" s="11">
        <v>1.18</v>
      </c>
      <c r="I31" s="11">
        <v>1.39</v>
      </c>
      <c r="J31" s="11">
        <v>1.43</v>
      </c>
      <c r="K31" s="11">
        <v>1.15</v>
      </c>
      <c r="L31" s="11">
        <v>1.2</v>
      </c>
      <c r="M31" s="11">
        <f t="shared" si="0"/>
        <v>1.4263636363636363</v>
      </c>
      <c r="N31" s="11"/>
      <c r="O31" s="11">
        <v>1.17</v>
      </c>
      <c r="P31" s="11">
        <v>1.25</v>
      </c>
      <c r="Q31" s="11">
        <v>1.17</v>
      </c>
      <c r="R31" s="11">
        <v>1.21</v>
      </c>
      <c r="S31" s="11">
        <v>1.26</v>
      </c>
      <c r="T31" s="11">
        <v>1.22</v>
      </c>
      <c r="U31" s="11">
        <v>1.33</v>
      </c>
      <c r="V31" s="11">
        <v>1.28</v>
      </c>
      <c r="W31" s="11">
        <v>1.34</v>
      </c>
      <c r="X31" s="11">
        <v>1.31</v>
      </c>
      <c r="Y31" s="11">
        <f t="shared" si="4"/>
        <v>1.254</v>
      </c>
      <c r="Z31" s="11"/>
      <c r="AA31" s="11">
        <v>2.39</v>
      </c>
      <c r="AB31" s="11">
        <v>2.11</v>
      </c>
      <c r="AC31" s="11">
        <v>2.4</v>
      </c>
      <c r="AD31" s="11">
        <v>2.37</v>
      </c>
      <c r="AE31" s="11">
        <v>2.55</v>
      </c>
      <c r="AF31" s="11">
        <v>2.46</v>
      </c>
      <c r="AG31" s="11">
        <v>2.26</v>
      </c>
      <c r="AH31" s="11">
        <v>2.49</v>
      </c>
      <c r="AI31" s="11">
        <v>3</v>
      </c>
      <c r="AJ31" s="11">
        <v>2.42</v>
      </c>
      <c r="AK31" s="11">
        <v>2.3</v>
      </c>
      <c r="AL31" s="11">
        <v>2.46</v>
      </c>
      <c r="AM31" s="11">
        <v>3.04</v>
      </c>
      <c r="AN31" s="11">
        <v>2.42</v>
      </c>
      <c r="AO31" s="11">
        <v>2.42</v>
      </c>
      <c r="AP31" s="11">
        <v>3.13</v>
      </c>
      <c r="AQ31" s="11">
        <v>2.53</v>
      </c>
      <c r="AR31" s="11">
        <v>2.31</v>
      </c>
      <c r="AS31" s="11">
        <v>2.33</v>
      </c>
      <c r="AT31" s="11">
        <v>2.48</v>
      </c>
      <c r="AU31" s="11">
        <v>2.39</v>
      </c>
      <c r="AV31" s="11">
        <v>2.89</v>
      </c>
      <c r="AW31" s="11">
        <v>2.2</v>
      </c>
      <c r="AX31" s="11">
        <v>2.37</v>
      </c>
      <c r="AY31" s="11">
        <v>2.39</v>
      </c>
      <c r="AZ31" s="11">
        <v>2.99</v>
      </c>
      <c r="BA31" s="11">
        <v>2.37</v>
      </c>
      <c r="BB31" s="11">
        <v>2.03</v>
      </c>
      <c r="BC31" s="11">
        <f t="shared" si="2"/>
        <v>2.4821428571428577</v>
      </c>
      <c r="BD31" s="11"/>
      <c r="BE31" s="11">
        <v>1.27</v>
      </c>
      <c r="BF31" s="11">
        <v>1.41</v>
      </c>
      <c r="BG31" s="11">
        <v>1.42</v>
      </c>
      <c r="BH31" s="11">
        <v>1.43</v>
      </c>
      <c r="BI31" s="11">
        <v>1.44</v>
      </c>
      <c r="BJ31" s="11">
        <v>1.34</v>
      </c>
      <c r="BK31" s="11">
        <v>1.34</v>
      </c>
      <c r="BL31" s="11">
        <f t="shared" si="1"/>
        <v>1.3966666666666665</v>
      </c>
      <c r="BM31" s="11"/>
      <c r="BN31" s="11">
        <v>1.51</v>
      </c>
      <c r="BO31" s="11">
        <v>1.38</v>
      </c>
      <c r="BP31" s="11">
        <v>1.49</v>
      </c>
      <c r="BQ31" s="11">
        <f t="shared" si="5"/>
        <v>1.46</v>
      </c>
    </row>
    <row r="32" spans="1:69" ht="14.25" customHeight="1">
      <c r="A32" s="2" t="s">
        <v>37</v>
      </c>
      <c r="B32" s="11">
        <v>0.18</v>
      </c>
      <c r="C32" s="11">
        <v>0.14</v>
      </c>
      <c r="D32" s="11">
        <v>0.2</v>
      </c>
      <c r="E32" s="11">
        <v>0.2</v>
      </c>
      <c r="F32" s="11">
        <v>0.19</v>
      </c>
      <c r="G32" s="11">
        <v>0.13</v>
      </c>
      <c r="H32" s="11">
        <v>0.07</v>
      </c>
      <c r="I32" s="11">
        <v>0.15</v>
      </c>
      <c r="J32" s="11">
        <v>0.06</v>
      </c>
      <c r="K32" s="11">
        <v>0.06</v>
      </c>
      <c r="L32" s="11">
        <v>0.1</v>
      </c>
      <c r="M32" s="11">
        <f t="shared" si="0"/>
        <v>0.13454545454545455</v>
      </c>
      <c r="N32" s="11"/>
      <c r="O32" s="11">
        <v>0.09</v>
      </c>
      <c r="P32" s="11">
        <v>0.11</v>
      </c>
      <c r="Q32" s="11">
        <v>0.08</v>
      </c>
      <c r="R32" s="11">
        <v>0.08</v>
      </c>
      <c r="S32" s="11">
        <v>0.08</v>
      </c>
      <c r="T32" s="11">
        <v>0.1</v>
      </c>
      <c r="U32" s="11">
        <v>0.13</v>
      </c>
      <c r="V32" s="11">
        <v>0.1</v>
      </c>
      <c r="W32" s="11">
        <v>0.13</v>
      </c>
      <c r="X32" s="11">
        <v>0.11</v>
      </c>
      <c r="Y32" s="11">
        <f t="shared" si="4"/>
        <v>0.101</v>
      </c>
      <c r="Z32" s="11"/>
      <c r="AA32" s="11">
        <v>0.06</v>
      </c>
      <c r="AB32" s="11">
        <v>0.06</v>
      </c>
      <c r="AC32" s="11">
        <v>0.03</v>
      </c>
      <c r="AD32" s="11">
        <v>0.04</v>
      </c>
      <c r="AE32" s="11">
        <v>0.09</v>
      </c>
      <c r="AF32" s="11">
        <v>0.1</v>
      </c>
      <c r="AG32" s="11">
        <v>0.11</v>
      </c>
      <c r="AH32" s="11">
        <v>0.14</v>
      </c>
      <c r="AI32" s="11">
        <v>0.1</v>
      </c>
      <c r="AJ32" s="11">
        <v>0.09</v>
      </c>
      <c r="AK32" s="11">
        <v>0.09</v>
      </c>
      <c r="AL32" s="11">
        <v>0.1</v>
      </c>
      <c r="AM32" s="11">
        <v>0.1</v>
      </c>
      <c r="AN32" s="11" t="s">
        <v>32</v>
      </c>
      <c r="AO32" s="11">
        <v>0.04</v>
      </c>
      <c r="AP32" s="11">
        <v>0.11</v>
      </c>
      <c r="AQ32" s="11">
        <v>0.07</v>
      </c>
      <c r="AR32" s="11">
        <v>0.09</v>
      </c>
      <c r="AS32" s="11">
        <v>0.05</v>
      </c>
      <c r="AT32" s="11">
        <v>0.03</v>
      </c>
      <c r="AU32" s="11">
        <v>0.08</v>
      </c>
      <c r="AV32" s="11">
        <v>0.07</v>
      </c>
      <c r="AW32" s="11">
        <v>0.06</v>
      </c>
      <c r="AX32" s="11">
        <v>0.09</v>
      </c>
      <c r="AY32" s="11">
        <v>0.08</v>
      </c>
      <c r="AZ32" s="11">
        <v>0.14</v>
      </c>
      <c r="BA32" s="11">
        <v>0.12</v>
      </c>
      <c r="BB32" s="11">
        <v>0.08</v>
      </c>
      <c r="BC32" s="11">
        <f t="shared" si="2"/>
        <v>0.08222222222222227</v>
      </c>
      <c r="BD32" s="11"/>
      <c r="BE32" s="11">
        <v>0.15</v>
      </c>
      <c r="BF32" s="11">
        <v>0.08</v>
      </c>
      <c r="BG32" s="11">
        <v>0.13</v>
      </c>
      <c r="BH32" s="11">
        <v>0.12</v>
      </c>
      <c r="BI32" s="11">
        <v>0.12</v>
      </c>
      <c r="BJ32" s="11">
        <v>0.14</v>
      </c>
      <c r="BK32" s="11">
        <v>0.12</v>
      </c>
      <c r="BL32" s="11">
        <f t="shared" si="1"/>
        <v>0.11833333333333335</v>
      </c>
      <c r="BM32" s="11"/>
      <c r="BN32" s="11" t="s">
        <v>32</v>
      </c>
      <c r="BO32" s="11">
        <v>0.05</v>
      </c>
      <c r="BP32" s="11">
        <v>0.09</v>
      </c>
      <c r="BQ32" s="11">
        <f t="shared" si="5"/>
        <v>0.07</v>
      </c>
    </row>
    <row r="33" spans="1:69" ht="14.25" customHeight="1">
      <c r="A33" s="2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 t="s">
        <v>32</v>
      </c>
      <c r="BF33" s="11" t="s">
        <v>32</v>
      </c>
      <c r="BG33" s="11">
        <v>0.16</v>
      </c>
      <c r="BH33" s="11">
        <v>0.13</v>
      </c>
      <c r="BI33" s="11">
        <v>0.14</v>
      </c>
      <c r="BJ33" s="11">
        <v>0.13</v>
      </c>
      <c r="BK33" s="11">
        <v>0.15</v>
      </c>
      <c r="BL33" s="11">
        <f t="shared" si="1"/>
        <v>0.14200000000000002</v>
      </c>
      <c r="BM33" s="11"/>
      <c r="BN33" s="11" t="s">
        <v>32</v>
      </c>
      <c r="BO33" s="11" t="s">
        <v>32</v>
      </c>
      <c r="BP33" s="11">
        <v>0.16</v>
      </c>
      <c r="BQ33" s="11">
        <f t="shared" si="5"/>
        <v>0.16</v>
      </c>
    </row>
    <row r="34" spans="1:69" ht="14.25" customHeight="1">
      <c r="A34" s="2" t="s">
        <v>84</v>
      </c>
      <c r="B34" s="11">
        <v>0.05</v>
      </c>
      <c r="C34" s="11">
        <v>0.03</v>
      </c>
      <c r="D34" s="11">
        <v>0.04</v>
      </c>
      <c r="E34" s="11">
        <v>0.04</v>
      </c>
      <c r="F34" s="11">
        <v>0.06</v>
      </c>
      <c r="G34" s="11" t="s">
        <v>32</v>
      </c>
      <c r="H34" s="11">
        <v>0.02</v>
      </c>
      <c r="I34" s="11">
        <v>0.03</v>
      </c>
      <c r="J34" s="11">
        <v>0.03</v>
      </c>
      <c r="K34" s="11" t="s">
        <v>32</v>
      </c>
      <c r="L34" s="11" t="s">
        <v>32</v>
      </c>
      <c r="M34" s="11">
        <f>AVERAGE(B34:L34)</f>
        <v>0.037500000000000006</v>
      </c>
      <c r="N34" s="11"/>
      <c r="O34" s="11" t="s">
        <v>32</v>
      </c>
      <c r="P34" s="11" t="s">
        <v>32</v>
      </c>
      <c r="Q34" s="11" t="s">
        <v>32</v>
      </c>
      <c r="R34" s="11" t="s">
        <v>32</v>
      </c>
      <c r="S34" s="11" t="s">
        <v>32</v>
      </c>
      <c r="T34" s="11" t="s">
        <v>32</v>
      </c>
      <c r="U34" s="11" t="s">
        <v>32</v>
      </c>
      <c r="V34" s="11" t="s">
        <v>32</v>
      </c>
      <c r="W34" s="11" t="s">
        <v>32</v>
      </c>
      <c r="X34" s="11" t="s">
        <v>32</v>
      </c>
      <c r="Y34" s="11" t="s">
        <v>32</v>
      </c>
      <c r="Z34" s="11"/>
      <c r="AA34" s="11" t="s">
        <v>32</v>
      </c>
      <c r="AB34" s="11" t="s">
        <v>32</v>
      </c>
      <c r="AC34" s="11" t="s">
        <v>32</v>
      </c>
      <c r="AD34" s="11" t="s">
        <v>32</v>
      </c>
      <c r="AE34" s="11" t="s">
        <v>32</v>
      </c>
      <c r="AF34" s="11" t="s">
        <v>32</v>
      </c>
      <c r="AG34" s="11" t="s">
        <v>32</v>
      </c>
      <c r="AH34" s="11" t="s">
        <v>32</v>
      </c>
      <c r="AI34" s="11" t="s">
        <v>32</v>
      </c>
      <c r="AJ34" s="11" t="s">
        <v>32</v>
      </c>
      <c r="AK34" s="11" t="s">
        <v>32</v>
      </c>
      <c r="AL34" s="11" t="s">
        <v>32</v>
      </c>
      <c r="AM34" s="11" t="s">
        <v>32</v>
      </c>
      <c r="AN34" s="11" t="s">
        <v>32</v>
      </c>
      <c r="AO34" s="11" t="s">
        <v>32</v>
      </c>
      <c r="AP34" s="11" t="s">
        <v>32</v>
      </c>
      <c r="AQ34" s="11" t="s">
        <v>32</v>
      </c>
      <c r="AR34" s="11" t="s">
        <v>32</v>
      </c>
      <c r="AS34" s="11" t="s">
        <v>32</v>
      </c>
      <c r="AT34" s="11" t="s">
        <v>32</v>
      </c>
      <c r="AU34" s="11" t="s">
        <v>32</v>
      </c>
      <c r="AV34" s="11" t="s">
        <v>32</v>
      </c>
      <c r="AW34" s="11" t="s">
        <v>32</v>
      </c>
      <c r="AX34" s="11" t="s">
        <v>32</v>
      </c>
      <c r="AY34" s="11" t="s">
        <v>32</v>
      </c>
      <c r="AZ34" s="11" t="s">
        <v>32</v>
      </c>
      <c r="BA34" s="11" t="s">
        <v>32</v>
      </c>
      <c r="BB34" s="11" t="s">
        <v>32</v>
      </c>
      <c r="BC34" s="11" t="s">
        <v>32</v>
      </c>
      <c r="BD34" s="11"/>
      <c r="BE34" s="11" t="s">
        <v>32</v>
      </c>
      <c r="BF34" s="11" t="s">
        <v>32</v>
      </c>
      <c r="BG34" s="11" t="s">
        <v>32</v>
      </c>
      <c r="BH34" s="11" t="s">
        <v>32</v>
      </c>
      <c r="BI34" s="11" t="s">
        <v>32</v>
      </c>
      <c r="BJ34" s="11" t="s">
        <v>32</v>
      </c>
      <c r="BK34" s="11" t="s">
        <v>32</v>
      </c>
      <c r="BL34" s="12" t="s">
        <v>32</v>
      </c>
      <c r="BM34" s="11"/>
      <c r="BN34" s="11">
        <v>0.1</v>
      </c>
      <c r="BO34" s="11" t="s">
        <v>32</v>
      </c>
      <c r="BP34" s="11" t="s">
        <v>32</v>
      </c>
      <c r="BQ34" s="11">
        <f t="shared" si="5"/>
        <v>0.1</v>
      </c>
    </row>
    <row r="35" spans="1:69" ht="16.5" customHeight="1">
      <c r="A35" t="s">
        <v>39</v>
      </c>
      <c r="B35" s="11">
        <v>96.80999999999999</v>
      </c>
      <c r="C35" s="11">
        <v>95.5</v>
      </c>
      <c r="D35" s="11">
        <v>96.23999999999998</v>
      </c>
      <c r="E35" s="11">
        <v>97.07000000000002</v>
      </c>
      <c r="F35" s="11">
        <v>98.53000000000002</v>
      </c>
      <c r="G35" s="11">
        <v>97.47000000000001</v>
      </c>
      <c r="H35" s="11">
        <v>96.32</v>
      </c>
      <c r="I35" s="11">
        <v>95.19</v>
      </c>
      <c r="J35" s="11">
        <v>96.49999999999999</v>
      </c>
      <c r="K35" s="11">
        <v>97.10000000000001</v>
      </c>
      <c r="L35" s="11">
        <v>96.16000000000001</v>
      </c>
      <c r="M35" s="11">
        <f>AVERAGE(B35:L35)</f>
        <v>96.62636363636365</v>
      </c>
      <c r="N35" s="11"/>
      <c r="O35" s="11">
        <v>96.24</v>
      </c>
      <c r="P35" s="11">
        <v>97.82</v>
      </c>
      <c r="Q35" s="11">
        <v>96.62</v>
      </c>
      <c r="R35" s="11">
        <v>96.17999999999999</v>
      </c>
      <c r="S35" s="11">
        <v>98.16999999999999</v>
      </c>
      <c r="T35" s="11">
        <v>97.74000000000001</v>
      </c>
      <c r="U35" s="11">
        <v>97.50999999999999</v>
      </c>
      <c r="V35" s="11">
        <v>96.71</v>
      </c>
      <c r="W35" s="11">
        <v>96.77</v>
      </c>
      <c r="X35" s="11">
        <v>97.17</v>
      </c>
      <c r="Y35" s="11">
        <f>AVERAGE(O35:X35)</f>
        <v>97.09299999999999</v>
      </c>
      <c r="Z35" s="11"/>
      <c r="AA35" s="11">
        <v>96.41000000000001</v>
      </c>
      <c r="AB35" s="11">
        <v>96.69</v>
      </c>
      <c r="AC35" s="11">
        <v>96.71</v>
      </c>
      <c r="AD35" s="11">
        <v>95.63</v>
      </c>
      <c r="AE35" s="11">
        <v>96.52</v>
      </c>
      <c r="AF35" s="11">
        <v>96.38999999999999</v>
      </c>
      <c r="AG35" s="11">
        <v>95.97999999999999</v>
      </c>
      <c r="AH35" s="11">
        <v>96.78</v>
      </c>
      <c r="AI35" s="11">
        <v>96.34000000000002</v>
      </c>
      <c r="AJ35" s="11">
        <v>98.04000000000002</v>
      </c>
      <c r="AK35" s="11">
        <v>96.78999999999999</v>
      </c>
      <c r="AL35" s="11">
        <v>96.42</v>
      </c>
      <c r="AM35" s="11">
        <v>95.86999999999999</v>
      </c>
      <c r="AN35" s="11">
        <v>96.04</v>
      </c>
      <c r="AO35" s="11">
        <v>96.07</v>
      </c>
      <c r="AP35" s="11">
        <v>95.85000000000001</v>
      </c>
      <c r="AQ35" s="11">
        <v>96.46000000000001</v>
      </c>
      <c r="AR35" s="11">
        <v>95.72</v>
      </c>
      <c r="AS35" s="11">
        <v>96.52</v>
      </c>
      <c r="AT35" s="11">
        <v>95.78999999999999</v>
      </c>
      <c r="AU35" s="11">
        <v>95.69999999999999</v>
      </c>
      <c r="AV35" s="11">
        <v>96.22</v>
      </c>
      <c r="AW35" s="11">
        <v>96.21000000000002</v>
      </c>
      <c r="AX35" s="11">
        <v>97.69</v>
      </c>
      <c r="AY35" s="11">
        <v>96.6</v>
      </c>
      <c r="AZ35" s="11">
        <v>96.35999999999999</v>
      </c>
      <c r="BA35" s="11">
        <v>97.28999999999999</v>
      </c>
      <c r="BB35" s="11">
        <v>97.05</v>
      </c>
      <c r="BC35" s="11">
        <f>AVERAGE(AA35:BB35)</f>
        <v>96.43357142857143</v>
      </c>
      <c r="BD35" s="11"/>
      <c r="BE35" s="11">
        <v>58.779999999999994</v>
      </c>
      <c r="BF35" s="11">
        <v>57.82999999999999</v>
      </c>
      <c r="BG35" s="11">
        <v>57.92000000000001</v>
      </c>
      <c r="BH35" s="11">
        <v>57.9</v>
      </c>
      <c r="BI35" s="11">
        <v>58.099999999999994</v>
      </c>
      <c r="BJ35" s="11">
        <v>96.68</v>
      </c>
      <c r="BK35" s="11">
        <v>96.62</v>
      </c>
      <c r="BL35" s="11">
        <f>SUM(BL10:BL34)</f>
        <v>96.4803333333333</v>
      </c>
      <c r="BM35" s="11"/>
      <c r="BN35" s="11">
        <v>93.66999999999997</v>
      </c>
      <c r="BO35" s="11">
        <v>96.72000000000001</v>
      </c>
      <c r="BP35" s="11">
        <v>96.78999999999998</v>
      </c>
      <c r="BQ35" s="11">
        <f t="shared" si="5"/>
        <v>95.72666666666665</v>
      </c>
    </row>
    <row r="38" spans="1:4" ht="12.75">
      <c r="A38" s="13" t="s">
        <v>40</v>
      </c>
      <c r="B38" s="10"/>
      <c r="C38" s="10"/>
      <c r="D38" s="2"/>
    </row>
    <row r="39" spans="1:69" ht="12.75">
      <c r="A39" t="s">
        <v>41</v>
      </c>
      <c r="B39" s="14">
        <v>0.40969395212116433</v>
      </c>
      <c r="C39" s="14">
        <v>0.40361980522244845</v>
      </c>
      <c r="D39" s="14">
        <v>0.34825564636313133</v>
      </c>
      <c r="E39" s="14">
        <v>0.35466570051958707</v>
      </c>
      <c r="F39" s="14">
        <v>0.3846967149762708</v>
      </c>
      <c r="G39" s="14">
        <v>0.27150066497959663</v>
      </c>
      <c r="H39" s="14">
        <v>0.2799288833258412</v>
      </c>
      <c r="I39" s="14">
        <v>0.33230981802708637</v>
      </c>
      <c r="J39" s="14">
        <v>0.3352073142449884</v>
      </c>
      <c r="K39" s="14">
        <v>0.26954453801183337</v>
      </c>
      <c r="L39" s="14">
        <v>0.2855163073562696</v>
      </c>
      <c r="M39" s="14">
        <f aca="true" t="shared" si="6" ref="M39:M54">AVERAGE(B39:L39)</f>
        <v>0.33408539501347434</v>
      </c>
      <c r="N39" s="14"/>
      <c r="O39" s="14">
        <v>0.2772941961334011</v>
      </c>
      <c r="P39" s="14">
        <v>0.29096602928566573</v>
      </c>
      <c r="Q39" s="14">
        <v>0.2745894545170358</v>
      </c>
      <c r="R39" s="14">
        <v>0.285150211035701</v>
      </c>
      <c r="S39" s="14">
        <v>0.28827072048177876</v>
      </c>
      <c r="T39" s="14">
        <v>0.2826025048023311</v>
      </c>
      <c r="U39" s="14">
        <v>0.3095922084644915</v>
      </c>
      <c r="V39" s="14">
        <v>0.29844123294973063</v>
      </c>
      <c r="W39" s="14">
        <v>0.3129587464858402</v>
      </c>
      <c r="X39" s="14">
        <v>0.3049160855448285</v>
      </c>
      <c r="Y39" s="14">
        <f aca="true" t="shared" si="7" ref="Y39:Y53">AVERAGE(O39:X39)</f>
        <v>0.29247813897008046</v>
      </c>
      <c r="Z39" s="14"/>
      <c r="AA39" s="14">
        <v>0.555538619194902</v>
      </c>
      <c r="AB39" s="14">
        <v>0.49225985762029023</v>
      </c>
      <c r="AC39" s="14">
        <v>0.5548357170834324</v>
      </c>
      <c r="AD39" s="14">
        <v>0.5524541806800984</v>
      </c>
      <c r="AE39" s="14">
        <v>0.5950910292595133</v>
      </c>
      <c r="AF39" s="14">
        <v>0.5710768261258942</v>
      </c>
      <c r="AG39" s="14">
        <v>0.524059221527665</v>
      </c>
      <c r="AH39" s="14">
        <v>0.575597121282066</v>
      </c>
      <c r="AI39" s="14">
        <v>0.6867378228916816</v>
      </c>
      <c r="AJ39" s="14">
        <v>0.5544821746684327</v>
      </c>
      <c r="AK39" s="14">
        <v>0.5304001759293117</v>
      </c>
      <c r="AL39" s="14">
        <v>0.5687646708256497</v>
      </c>
      <c r="AM39" s="14">
        <v>0.7005146263091037</v>
      </c>
      <c r="AN39" s="14">
        <v>0.5613913757001585</v>
      </c>
      <c r="AO39" s="14">
        <v>0.5617421132382496</v>
      </c>
      <c r="AP39" s="14">
        <v>0.7148349508367315</v>
      </c>
      <c r="AQ39" s="14">
        <v>0.5829617478951007</v>
      </c>
      <c r="AR39" s="14">
        <v>0.5383720649983358</v>
      </c>
      <c r="AS39" s="14">
        <v>0.540023629359743</v>
      </c>
      <c r="AT39" s="14">
        <v>0.5765355826362494</v>
      </c>
      <c r="AU39" s="14">
        <v>0.5538475319376741</v>
      </c>
      <c r="AV39" s="14">
        <v>0.6626700195682529</v>
      </c>
      <c r="AW39" s="14">
        <v>0.5098697227728942</v>
      </c>
      <c r="AX39" s="14">
        <v>0.5427505644327875</v>
      </c>
      <c r="AY39" s="14">
        <v>0.5533927081891105</v>
      </c>
      <c r="AZ39" s="14">
        <v>0.6854461611628369</v>
      </c>
      <c r="BA39" s="14">
        <v>0.5473037422796684</v>
      </c>
      <c r="BB39" s="14">
        <v>0.4730325966293313</v>
      </c>
      <c r="BC39" s="14">
        <f aca="true" t="shared" si="8" ref="BC39:BC54">AVERAGE(AA39:BB39)</f>
        <v>0.5737852341083987</v>
      </c>
      <c r="BD39" s="14"/>
      <c r="BE39" s="14">
        <v>0.2983804328829046</v>
      </c>
      <c r="BF39" s="14">
        <v>0.333068062378139</v>
      </c>
      <c r="BG39" s="14">
        <v>0.3357318256172517</v>
      </c>
      <c r="BH39" s="14">
        <v>0.33795886099791345</v>
      </c>
      <c r="BI39" s="14">
        <v>0.33767822044142104</v>
      </c>
      <c r="BJ39" s="14">
        <v>0.31491054951852365</v>
      </c>
      <c r="BK39" s="14">
        <v>0.31571382247459834</v>
      </c>
      <c r="BL39" s="14">
        <f aca="true" t="shared" si="9" ref="BL39:BL54">AVERAGE(BF39:BK39)</f>
        <v>0.32917689023797453</v>
      </c>
      <c r="BM39" s="14"/>
      <c r="BN39" s="14">
        <v>0.36069232553835984</v>
      </c>
      <c r="BO39" s="14">
        <v>0.3209430763728977</v>
      </c>
      <c r="BP39" s="14">
        <v>0.34605742569243053</v>
      </c>
      <c r="BQ39" s="14">
        <f aca="true" t="shared" si="10" ref="BQ39:BQ54">AVERAGE(BN39:BP39)</f>
        <v>0.342564275867896</v>
      </c>
    </row>
    <row r="40" spans="1:69" ht="12.75">
      <c r="A40" t="s">
        <v>42</v>
      </c>
      <c r="B40" s="14">
        <v>0.022676906388135194</v>
      </c>
      <c r="C40" s="14">
        <v>0.017780193140648565</v>
      </c>
      <c r="D40" s="14">
        <v>0.025470112531813756</v>
      </c>
      <c r="E40" s="14">
        <v>0.02542357708583508</v>
      </c>
      <c r="F40" s="14">
        <v>0.0231334489007584</v>
      </c>
      <c r="G40" s="14">
        <v>0.01646723478997574</v>
      </c>
      <c r="H40" s="14">
        <v>0.00898727770294919</v>
      </c>
      <c r="I40" s="14">
        <v>0.01940814590419512</v>
      </c>
      <c r="J40" s="14">
        <v>0.007611900738521042</v>
      </c>
      <c r="K40" s="14">
        <v>0.007611116382620586</v>
      </c>
      <c r="L40" s="14">
        <v>0.01287698201484559</v>
      </c>
      <c r="M40" s="14">
        <f t="shared" si="6"/>
        <v>0.017040626870936205</v>
      </c>
      <c r="N40" s="14"/>
      <c r="O40" s="14">
        <v>0.011544146897065559</v>
      </c>
      <c r="P40" s="14">
        <v>0.013857643246148733</v>
      </c>
      <c r="Q40" s="14">
        <v>0.010161373070449963</v>
      </c>
      <c r="R40" s="14">
        <v>0.01020334874877029</v>
      </c>
      <c r="S40" s="14">
        <v>0.009905682242269925</v>
      </c>
      <c r="T40" s="14">
        <v>0.012536623784030183</v>
      </c>
      <c r="U40" s="14">
        <v>0.0163774450355008</v>
      </c>
      <c r="V40" s="14">
        <v>0.0126186609907451</v>
      </c>
      <c r="W40" s="14">
        <v>0.01643198631466559</v>
      </c>
      <c r="X40" s="14">
        <v>0.013856901895718044</v>
      </c>
      <c r="Y40" s="14">
        <f t="shared" si="7"/>
        <v>0.012749381222536419</v>
      </c>
      <c r="Z40" s="14"/>
      <c r="AA40" s="14">
        <v>0.007548002259087179</v>
      </c>
      <c r="AB40" s="14">
        <v>0.0075757848762053135</v>
      </c>
      <c r="AC40" s="14">
        <v>0.003753520919470045</v>
      </c>
      <c r="AD40" s="14">
        <v>0.0050462914157359965</v>
      </c>
      <c r="AE40" s="14">
        <v>0.011367112272513882</v>
      </c>
      <c r="AF40" s="14">
        <v>0.012563881948716677</v>
      </c>
      <c r="AG40" s="14">
        <v>0.013804765394317992</v>
      </c>
      <c r="AH40" s="14">
        <v>0.01751506360748827</v>
      </c>
      <c r="AI40" s="14">
        <v>0.012388939428606287</v>
      </c>
      <c r="AJ40" s="14">
        <v>0.011160384303049897</v>
      </c>
      <c r="AK40" s="14">
        <v>0.01123266352790053</v>
      </c>
      <c r="AL40" s="14">
        <v>0.012513013755663847</v>
      </c>
      <c r="AM40" s="14">
        <v>0.012471194167014133</v>
      </c>
      <c r="AN40" s="14">
        <v>0</v>
      </c>
      <c r="AO40" s="14">
        <v>0.00502511524314063</v>
      </c>
      <c r="AP40" s="14">
        <v>0.013596231267483333</v>
      </c>
      <c r="AQ40" s="14">
        <v>0.008729351764683698</v>
      </c>
      <c r="AR40" s="14">
        <v>0.01135213281988384</v>
      </c>
      <c r="AS40" s="14">
        <v>0.006271786466085306</v>
      </c>
      <c r="AT40" s="14">
        <v>0.0037745058877786462</v>
      </c>
      <c r="AU40" s="14">
        <v>0.010033367685133647</v>
      </c>
      <c r="AV40" s="14">
        <v>0.008686842291127395</v>
      </c>
      <c r="AW40" s="14">
        <v>0.007525791981129627</v>
      </c>
      <c r="AX40" s="14">
        <v>0.011154724902842682</v>
      </c>
      <c r="AY40" s="14">
        <v>0.010025128208313546</v>
      </c>
      <c r="AZ40" s="14">
        <v>0.017369791799473327</v>
      </c>
      <c r="BA40" s="14">
        <v>0.014997737041646229</v>
      </c>
      <c r="BB40" s="14">
        <v>0.010089030502308225</v>
      </c>
      <c r="BC40" s="14">
        <f t="shared" si="8"/>
        <v>0.009913291276314296</v>
      </c>
      <c r="BD40" s="14"/>
      <c r="BE40" s="14">
        <v>0.019073144312965102</v>
      </c>
      <c r="BF40" s="14">
        <v>0.010227471592557113</v>
      </c>
      <c r="BG40" s="14">
        <v>0.016634583713786368</v>
      </c>
      <c r="BH40" s="14">
        <v>0.015348765938559519</v>
      </c>
      <c r="BI40" s="14">
        <v>0.015229520203914054</v>
      </c>
      <c r="BJ40" s="14">
        <v>0.017806348298892286</v>
      </c>
      <c r="BK40" s="14">
        <v>0.015301516013772025</v>
      </c>
      <c r="BL40" s="14">
        <f t="shared" si="9"/>
        <v>0.015091367626913562</v>
      </c>
      <c r="BM40" s="14"/>
      <c r="BN40" s="14">
        <v>0</v>
      </c>
      <c r="BO40" s="14">
        <v>0.006293371167711491</v>
      </c>
      <c r="BP40" s="14">
        <v>0.011312766697593006</v>
      </c>
      <c r="BQ40" s="14">
        <f t="shared" si="10"/>
        <v>0.0058687126217681655</v>
      </c>
    </row>
    <row r="41" spans="1:69" ht="12.75">
      <c r="A41" t="s">
        <v>43</v>
      </c>
      <c r="B41" s="14">
        <v>0.8542618472732129</v>
      </c>
      <c r="C41" s="14">
        <v>0.8765176797153795</v>
      </c>
      <c r="D41" s="14">
        <v>0.8813578299185503</v>
      </c>
      <c r="E41" s="14">
        <v>0.8837904929386784</v>
      </c>
      <c r="F41" s="14">
        <v>0.8232704977311461</v>
      </c>
      <c r="G41" s="14">
        <v>0.9354747050272411</v>
      </c>
      <c r="H41" s="14">
        <v>0.9432669310658882</v>
      </c>
      <c r="I41" s="14">
        <v>0.8929867834143964</v>
      </c>
      <c r="J41" s="14">
        <v>0.8828393687855044</v>
      </c>
      <c r="K41" s="14">
        <v>0.9561762812431623</v>
      </c>
      <c r="L41" s="14">
        <v>0.9870147428089943</v>
      </c>
      <c r="M41" s="14">
        <f t="shared" si="6"/>
        <v>0.9015415599929231</v>
      </c>
      <c r="N41" s="14"/>
      <c r="O41" s="14">
        <v>0.731870566688574</v>
      </c>
      <c r="P41" s="14">
        <v>0.7332301070075493</v>
      </c>
      <c r="Q41" s="14">
        <v>0.7328113721201219</v>
      </c>
      <c r="R41" s="14">
        <v>0.7301595285549568</v>
      </c>
      <c r="S41" s="14">
        <v>0.7041325612231005</v>
      </c>
      <c r="T41" s="14">
        <v>0.7360457304178113</v>
      </c>
      <c r="U41" s="14">
        <v>0.8069651369696572</v>
      </c>
      <c r="V41" s="14">
        <v>0.8106943575074385</v>
      </c>
      <c r="W41" s="14">
        <v>0.8096525470459122</v>
      </c>
      <c r="X41" s="14">
        <v>0.7964937001996193</v>
      </c>
      <c r="Y41" s="14">
        <f t="shared" si="7"/>
        <v>0.7592055607734741</v>
      </c>
      <c r="Z41" s="14"/>
      <c r="AA41" s="14">
        <v>0.7986082935322695</v>
      </c>
      <c r="AB41" s="14">
        <v>0.7927131083456654</v>
      </c>
      <c r="AC41" s="14">
        <v>0.7958662526611133</v>
      </c>
      <c r="AD41" s="14">
        <v>0.7832216011396539</v>
      </c>
      <c r="AE41" s="14">
        <v>0.7576032629276644</v>
      </c>
      <c r="AF41" s="14">
        <v>0.8095725907574343</v>
      </c>
      <c r="AG41" s="14">
        <v>0.7448014142633863</v>
      </c>
      <c r="AH41" s="14">
        <v>0.7265691675393511</v>
      </c>
      <c r="AI41" s="14">
        <v>0.7147660568189751</v>
      </c>
      <c r="AJ41" s="14">
        <v>0.8227037032983819</v>
      </c>
      <c r="AK41" s="14">
        <v>0.7438790623362026</v>
      </c>
      <c r="AL41" s="14">
        <v>0.7354554944594133</v>
      </c>
      <c r="AM41" s="14">
        <v>0.7147519280337568</v>
      </c>
      <c r="AN41" s="14">
        <v>0.8225731245083391</v>
      </c>
      <c r="AO41" s="14">
        <v>0.8134976756309519</v>
      </c>
      <c r="AP41" s="14">
        <v>0.7241157468082091</v>
      </c>
      <c r="AQ41" s="14">
        <v>0.7615136478665822</v>
      </c>
      <c r="AR41" s="14">
        <v>0.7606165927637629</v>
      </c>
      <c r="AS41" s="14">
        <v>0.7484220967115804</v>
      </c>
      <c r="AT41" s="14">
        <v>0.8403315226032423</v>
      </c>
      <c r="AU41" s="14">
        <v>0.737142100221761</v>
      </c>
      <c r="AV41" s="14">
        <v>0.733334495951899</v>
      </c>
      <c r="AW41" s="14">
        <v>0.8329596459467737</v>
      </c>
      <c r="AX41" s="14">
        <v>0.7458130784620426</v>
      </c>
      <c r="AY41" s="14">
        <v>0.7995090517957996</v>
      </c>
      <c r="AZ41" s="14">
        <v>0.7315917762625369</v>
      </c>
      <c r="BA41" s="14">
        <v>0.8013597484926465</v>
      </c>
      <c r="BB41" s="14">
        <v>0.8527372138659275</v>
      </c>
      <c r="BC41" s="14">
        <f t="shared" si="8"/>
        <v>0.77307248050019</v>
      </c>
      <c r="BD41" s="14"/>
      <c r="BE41" s="14">
        <v>0.7845583946380849</v>
      </c>
      <c r="BF41" s="14">
        <v>0.7562819705120583</v>
      </c>
      <c r="BG41" s="14">
        <v>0.7651013035638622</v>
      </c>
      <c r="BH41" s="14">
        <v>0.7452640883584204</v>
      </c>
      <c r="BI41" s="14">
        <v>0.7427032191770044</v>
      </c>
      <c r="BJ41" s="14">
        <v>0.7750591382445441</v>
      </c>
      <c r="BK41" s="14">
        <v>0.7721695421825243</v>
      </c>
      <c r="BL41" s="14">
        <f t="shared" si="9"/>
        <v>0.7594298770064022</v>
      </c>
      <c r="BM41" s="14"/>
      <c r="BN41" s="14">
        <v>0.9851530207130317</v>
      </c>
      <c r="BO41" s="14">
        <v>1.0888667940351626</v>
      </c>
      <c r="BP41" s="14">
        <v>1.0889951174194448</v>
      </c>
      <c r="BQ41" s="14">
        <f t="shared" si="10"/>
        <v>1.0543383107225461</v>
      </c>
    </row>
    <row r="42" spans="1:69" ht="12.75">
      <c r="A42" t="s">
        <v>44</v>
      </c>
      <c r="B42" s="14">
        <v>1.6395486232356256</v>
      </c>
      <c r="C42" s="14">
        <v>1.6728528846548851</v>
      </c>
      <c r="D42" s="14">
        <v>1.6645859339827362</v>
      </c>
      <c r="E42" s="14">
        <v>1.6767955269341588</v>
      </c>
      <c r="F42" s="14">
        <v>1.589140397230393</v>
      </c>
      <c r="G42" s="14">
        <v>1.7716831831885285</v>
      </c>
      <c r="H42" s="14">
        <v>1.7981531167019604</v>
      </c>
      <c r="I42" s="14">
        <v>1.7059185456435322</v>
      </c>
      <c r="J42" s="14">
        <v>1.7207237374780442</v>
      </c>
      <c r="K42" s="14">
        <v>1.818268339038614</v>
      </c>
      <c r="L42" s="14">
        <v>1.8498243715786915</v>
      </c>
      <c r="M42" s="14">
        <f t="shared" si="6"/>
        <v>1.718863150878834</v>
      </c>
      <c r="N42" s="14"/>
      <c r="O42" s="14">
        <v>1.642563971148444</v>
      </c>
      <c r="P42" s="14">
        <v>1.6434708879734172</v>
      </c>
      <c r="Q42" s="14">
        <v>1.652207681119479</v>
      </c>
      <c r="R42" s="14">
        <v>1.656616728781206</v>
      </c>
      <c r="S42" s="14">
        <v>1.6137605901130685</v>
      </c>
      <c r="T42" s="14">
        <v>1.6275663806011471</v>
      </c>
      <c r="U42" s="14">
        <v>1.6594039106787348</v>
      </c>
      <c r="V42" s="14">
        <v>1.6637143943240607</v>
      </c>
      <c r="W42" s="14">
        <v>1.6753060533548665</v>
      </c>
      <c r="X42" s="14">
        <v>1.645769291953119</v>
      </c>
      <c r="Y42" s="14">
        <f t="shared" si="7"/>
        <v>1.6480379890047545</v>
      </c>
      <c r="Z42" s="14"/>
      <c r="AA42" s="14">
        <v>1.5990408288608093</v>
      </c>
      <c r="AB42" s="14">
        <v>1.6663171971798747</v>
      </c>
      <c r="AC42" s="14">
        <v>1.5745624547780699</v>
      </c>
      <c r="AD42" s="14">
        <v>1.5653443752584983</v>
      </c>
      <c r="AE42" s="14">
        <v>1.5073164928236233</v>
      </c>
      <c r="AF42" s="14">
        <v>1.567638042846691</v>
      </c>
      <c r="AG42" s="14">
        <v>1.625313012917058</v>
      </c>
      <c r="AH42" s="14">
        <v>1.5989290691216413</v>
      </c>
      <c r="AI42" s="14">
        <v>1.5630203067502637</v>
      </c>
      <c r="AJ42" s="14">
        <v>1.5574224481872563</v>
      </c>
      <c r="AK42" s="14">
        <v>1.6258275380811515</v>
      </c>
      <c r="AL42" s="14">
        <v>1.5826244766483006</v>
      </c>
      <c r="AM42" s="14">
        <v>1.5466232383588743</v>
      </c>
      <c r="AN42" s="14">
        <v>1.5903060940624134</v>
      </c>
      <c r="AO42" s="14">
        <v>1.5944727413214603</v>
      </c>
      <c r="AP42" s="14">
        <v>1.5359814084467753</v>
      </c>
      <c r="AQ42" s="14">
        <v>1.5709481871365605</v>
      </c>
      <c r="AR42" s="14">
        <v>1.5316137107301833</v>
      </c>
      <c r="AS42" s="14">
        <v>1.5389661474167222</v>
      </c>
      <c r="AT42" s="14">
        <v>1.5722429410548904</v>
      </c>
      <c r="AU42" s="14">
        <v>1.5957571469074499</v>
      </c>
      <c r="AV42" s="14">
        <v>1.550760384653001</v>
      </c>
      <c r="AW42" s="14">
        <v>1.652153027388365</v>
      </c>
      <c r="AX42" s="14">
        <v>1.5730677194186766</v>
      </c>
      <c r="AY42" s="14">
        <v>1.571499327316928</v>
      </c>
      <c r="AZ42" s="14">
        <v>1.541011728151922</v>
      </c>
      <c r="BA42" s="14">
        <v>1.618620945376696</v>
      </c>
      <c r="BB42" s="14">
        <v>1.6420376694230696</v>
      </c>
      <c r="BC42" s="14">
        <f t="shared" si="8"/>
        <v>1.5806935235934727</v>
      </c>
      <c r="BD42" s="14"/>
      <c r="BE42" s="14">
        <v>1.6531885521136482</v>
      </c>
      <c r="BF42" s="14">
        <v>1.6451953807781272</v>
      </c>
      <c r="BG42" s="14">
        <v>1.6458665563815316</v>
      </c>
      <c r="BH42" s="14">
        <v>1.6451983042807008</v>
      </c>
      <c r="BI42" s="14">
        <v>1.6404304603824085</v>
      </c>
      <c r="BJ42" s="14">
        <v>1.6528262655544737</v>
      </c>
      <c r="BK42" s="14">
        <v>1.6618733172924673</v>
      </c>
      <c r="BL42" s="14">
        <f t="shared" si="9"/>
        <v>1.6485650474449516</v>
      </c>
      <c r="BM42" s="14"/>
      <c r="BN42" s="14">
        <v>1.773042718999775</v>
      </c>
      <c r="BO42" s="14">
        <v>1.8327686674447268</v>
      </c>
      <c r="BP42" s="14">
        <v>1.827118216359239</v>
      </c>
      <c r="BQ42" s="14">
        <f t="shared" si="10"/>
        <v>1.8109765342679136</v>
      </c>
    </row>
    <row r="43" spans="1:69" ht="12.75">
      <c r="A43" t="s">
        <v>45</v>
      </c>
      <c r="B43" s="14">
        <v>0.18524653437963245</v>
      </c>
      <c r="C43" s="14">
        <v>0.16040851869532827</v>
      </c>
      <c r="D43" s="14">
        <v>0.17445374384449544</v>
      </c>
      <c r="E43" s="14">
        <v>0.19490340147445492</v>
      </c>
      <c r="F43" s="14">
        <v>0.17061396650171984</v>
      </c>
      <c r="G43" s="14">
        <v>0.19660620078719485</v>
      </c>
      <c r="H43" s="14">
        <v>0.19443305332641636</v>
      </c>
      <c r="I43" s="14">
        <v>0.17236599177750234</v>
      </c>
      <c r="J43" s="14">
        <v>0.18813812054581552</v>
      </c>
      <c r="K43" s="14">
        <v>0.2016696599257001</v>
      </c>
      <c r="L43" s="14">
        <v>0.2128103617267998</v>
      </c>
      <c r="M43" s="14">
        <f t="shared" si="6"/>
        <v>0.18651359572591455</v>
      </c>
      <c r="N43" s="14"/>
      <c r="O43" s="14">
        <v>0.1740988965153087</v>
      </c>
      <c r="P43" s="14">
        <v>0.20186443202895007</v>
      </c>
      <c r="Q43" s="14">
        <v>0.17240072707168394</v>
      </c>
      <c r="R43" s="14">
        <v>0.18513462734027472</v>
      </c>
      <c r="S43" s="14">
        <v>0.1867362269152231</v>
      </c>
      <c r="T43" s="14">
        <v>0.2071854600120179</v>
      </c>
      <c r="U43" s="14">
        <v>0.20899199776496175</v>
      </c>
      <c r="V43" s="14">
        <v>0.16175822497249573</v>
      </c>
      <c r="W43" s="14">
        <v>0.18506554289717597</v>
      </c>
      <c r="X43" s="14">
        <v>0.19631255265434</v>
      </c>
      <c r="Y43" s="14">
        <f t="shared" si="7"/>
        <v>0.18795486881724316</v>
      </c>
      <c r="Z43" s="14"/>
      <c r="AA43" s="14">
        <v>0.1620531825224942</v>
      </c>
      <c r="AB43" s="14">
        <v>0.1682035574297025</v>
      </c>
      <c r="AC43" s="14">
        <v>0.1721807650109793</v>
      </c>
      <c r="AD43" s="14">
        <v>0.15775689293998518</v>
      </c>
      <c r="AE43" s="14">
        <v>0.16825440119918628</v>
      </c>
      <c r="AF43" s="14">
        <v>0.15000315041233728</v>
      </c>
      <c r="AG43" s="14">
        <v>0.20345997346109565</v>
      </c>
      <c r="AH43" s="14">
        <v>0.17373962874155482</v>
      </c>
      <c r="AI43" s="14">
        <v>0.18138985053788886</v>
      </c>
      <c r="AJ43" s="14">
        <v>0.16363600465684686</v>
      </c>
      <c r="AK43" s="14">
        <v>0.16234298168286365</v>
      </c>
      <c r="AL43" s="14">
        <v>0.1627628177500975</v>
      </c>
      <c r="AM43" s="14">
        <v>0.18416149654500366</v>
      </c>
      <c r="AN43" s="14">
        <v>0.17829787166110853</v>
      </c>
      <c r="AO43" s="14">
        <v>0.16577852139749658</v>
      </c>
      <c r="AP43" s="14">
        <v>0.1537850012787096</v>
      </c>
      <c r="AQ43" s="14">
        <v>0.17474781327038466</v>
      </c>
      <c r="AR43" s="14">
        <v>0.16803267744277953</v>
      </c>
      <c r="AS43" s="14">
        <v>0.16867781432840814</v>
      </c>
      <c r="AT43" s="14">
        <v>0.1525875478424971</v>
      </c>
      <c r="AU43" s="14">
        <v>0.19702424945678224</v>
      </c>
      <c r="AV43" s="14">
        <v>0.17935548608465973</v>
      </c>
      <c r="AW43" s="14">
        <v>0.15921180326167345</v>
      </c>
      <c r="AX43" s="14">
        <v>0.17757185602764192</v>
      </c>
      <c r="AY43" s="14">
        <v>0.159852310751915</v>
      </c>
      <c r="AZ43" s="14">
        <v>0.16138376939968602</v>
      </c>
      <c r="BA43" s="14">
        <v>0.16885187241505314</v>
      </c>
      <c r="BB43" s="14">
        <v>0.16007877411395846</v>
      </c>
      <c r="BC43" s="14">
        <f t="shared" si="8"/>
        <v>0.16911364541509963</v>
      </c>
      <c r="BD43" s="14"/>
      <c r="BE43" s="14">
        <v>0.18537106835681866</v>
      </c>
      <c r="BF43" s="14">
        <v>0.14942187143288574</v>
      </c>
      <c r="BG43" s="14">
        <v>0.16804972382530745</v>
      </c>
      <c r="BH43" s="14">
        <v>0.1703927101421821</v>
      </c>
      <c r="BI43" s="14">
        <v>0.16029647240218536</v>
      </c>
      <c r="BJ43" s="14">
        <v>0.18781817790948468</v>
      </c>
      <c r="BK43" s="14">
        <v>0.1939061186688841</v>
      </c>
      <c r="BL43" s="14">
        <f t="shared" si="9"/>
        <v>0.1716475123968216</v>
      </c>
      <c r="BM43" s="14"/>
      <c r="BN43" s="14">
        <v>0.16815804491389855</v>
      </c>
      <c r="BO43" s="14">
        <v>0.15027608596200154</v>
      </c>
      <c r="BP43" s="14">
        <v>0.14454409136341184</v>
      </c>
      <c r="BQ43" s="14">
        <f t="shared" si="10"/>
        <v>0.15432607407977064</v>
      </c>
    </row>
    <row r="44" spans="1:69" ht="12.75">
      <c r="A44" t="s">
        <v>46</v>
      </c>
      <c r="B44" s="14">
        <v>0.6307980800627561</v>
      </c>
      <c r="C44" s="14">
        <v>0.5545531656900484</v>
      </c>
      <c r="D44" s="14">
        <v>0.5898033347789001</v>
      </c>
      <c r="E44" s="14">
        <v>0.6090806070845265</v>
      </c>
      <c r="F44" s="14">
        <v>0.6006310997270242</v>
      </c>
      <c r="G44" s="14">
        <v>0.6537472260461519</v>
      </c>
      <c r="H44" s="14">
        <v>0.6531285731850949</v>
      </c>
      <c r="I44" s="14">
        <v>0.6064094509396903</v>
      </c>
      <c r="J44" s="14">
        <v>0.5813040069014458</v>
      </c>
      <c r="K44" s="14">
        <v>0.6156187588894605</v>
      </c>
      <c r="L44" s="14">
        <v>0.6201680055440301</v>
      </c>
      <c r="M44" s="14">
        <f t="shared" si="6"/>
        <v>0.6104765735317389</v>
      </c>
      <c r="N44" s="14"/>
      <c r="O44" s="14">
        <v>0.7212380451350182</v>
      </c>
      <c r="P44" s="14">
        <v>0.6905183325233982</v>
      </c>
      <c r="Q44" s="14">
        <v>0.6938643020770745</v>
      </c>
      <c r="R44" s="14">
        <v>0.7006580457905195</v>
      </c>
      <c r="S44" s="14">
        <v>0.6741168542693199</v>
      </c>
      <c r="T44" s="14">
        <v>0.6825294154811693</v>
      </c>
      <c r="U44" s="14">
        <v>0.6610448225401582</v>
      </c>
      <c r="V44" s="14">
        <v>0.6489156726917926</v>
      </c>
      <c r="W44" s="14">
        <v>0.6266587494114286</v>
      </c>
      <c r="X44" s="14">
        <v>0.661775985299182</v>
      </c>
      <c r="Y44" s="14">
        <f t="shared" si="7"/>
        <v>0.6761320225219062</v>
      </c>
      <c r="Z44" s="14"/>
      <c r="AA44" s="14">
        <v>0.5617037104633925</v>
      </c>
      <c r="AB44" s="14">
        <v>0.6158714615819084</v>
      </c>
      <c r="AC44" s="14">
        <v>0.5679022493647018</v>
      </c>
      <c r="AD44" s="14">
        <v>0.5446517061894404</v>
      </c>
      <c r="AE44" s="14">
        <v>0.5141592040951523</v>
      </c>
      <c r="AF44" s="14">
        <v>0.5594363212845849</v>
      </c>
      <c r="AG44" s="14">
        <v>0.6082744751345748</v>
      </c>
      <c r="AH44" s="14">
        <v>0.6518423323254988</v>
      </c>
      <c r="AI44" s="14">
        <v>0.6187903024150139</v>
      </c>
      <c r="AJ44" s="14">
        <v>0.5689595978234193</v>
      </c>
      <c r="AK44" s="14">
        <v>0.6464348345346183</v>
      </c>
      <c r="AL44" s="14">
        <v>0.6658312578619144</v>
      </c>
      <c r="AM44" s="14">
        <v>0.6228986794676074</v>
      </c>
      <c r="AN44" s="14">
        <v>0.5574919072076429</v>
      </c>
      <c r="AO44" s="14">
        <v>0.5694457606831423</v>
      </c>
      <c r="AP44" s="14">
        <v>0.5709204986910535</v>
      </c>
      <c r="AQ44" s="14">
        <v>0.5936793778638026</v>
      </c>
      <c r="AR44" s="14">
        <v>0.6098080120159455</v>
      </c>
      <c r="AS44" s="14">
        <v>0.6126084199670694</v>
      </c>
      <c r="AT44" s="14">
        <v>0.5129621924926293</v>
      </c>
      <c r="AU44" s="14">
        <v>0.5901176638065609</v>
      </c>
      <c r="AV44" s="14">
        <v>0.5907883272457803</v>
      </c>
      <c r="AW44" s="14">
        <v>0.5670032320674934</v>
      </c>
      <c r="AX44" s="14">
        <v>0.6549258880786764</v>
      </c>
      <c r="AY44" s="14">
        <v>0.5603057562187196</v>
      </c>
      <c r="AZ44" s="14">
        <v>0.5493940891878435</v>
      </c>
      <c r="BA44" s="14">
        <v>0.5903755561663587</v>
      </c>
      <c r="BB44" s="14">
        <v>0.531256265233312</v>
      </c>
      <c r="BC44" s="14">
        <f t="shared" si="8"/>
        <v>0.5859942528381378</v>
      </c>
      <c r="BD44" s="14"/>
      <c r="BE44" s="14">
        <v>0.6194354187396415</v>
      </c>
      <c r="BF44" s="14">
        <v>0.5881490661191038</v>
      </c>
      <c r="BG44" s="14">
        <v>0.5965584191417833</v>
      </c>
      <c r="BH44" s="14">
        <v>0.5876511086720846</v>
      </c>
      <c r="BI44" s="14">
        <v>0.5940282275792356</v>
      </c>
      <c r="BJ44" s="14">
        <v>0.5976678317078836</v>
      </c>
      <c r="BK44" s="14">
        <v>0.606260160958855</v>
      </c>
      <c r="BL44" s="14">
        <f t="shared" si="9"/>
        <v>0.5950524690298242</v>
      </c>
      <c r="BM44" s="14"/>
      <c r="BN44" s="14">
        <v>0.5199074826514811</v>
      </c>
      <c r="BO44" s="14">
        <v>0.4945640401950584</v>
      </c>
      <c r="BP44" s="14">
        <v>0.4683496619110288</v>
      </c>
      <c r="BQ44" s="14">
        <f t="shared" si="10"/>
        <v>0.49427372825252275</v>
      </c>
    </row>
    <row r="45" spans="1:69" ht="12.75">
      <c r="A45" t="s">
        <v>47</v>
      </c>
      <c r="B45" s="14">
        <v>0.08233814806104824</v>
      </c>
      <c r="C45" s="14">
        <v>0.05961185511364939</v>
      </c>
      <c r="D45" s="14">
        <v>0.07415220181581451</v>
      </c>
      <c r="E45" s="14">
        <v>0.078548357223039</v>
      </c>
      <c r="F45" s="14">
        <v>0.08825589478566616</v>
      </c>
      <c r="G45" s="14">
        <v>0.09859291982656336</v>
      </c>
      <c r="H45" s="14">
        <v>0.07475724781028859</v>
      </c>
      <c r="I45" s="14">
        <v>0.07149453490409823</v>
      </c>
      <c r="J45" s="14">
        <v>0.0896986557612199</v>
      </c>
      <c r="K45" s="14">
        <v>0.058788018545716095</v>
      </c>
      <c r="L45" s="14">
        <v>0.06350227565332504</v>
      </c>
      <c r="M45" s="14">
        <f t="shared" si="6"/>
        <v>0.0763400099545844</v>
      </c>
      <c r="N45" s="14"/>
      <c r="O45" s="14">
        <v>0.11126774797094435</v>
      </c>
      <c r="P45" s="14">
        <v>0.1107785086470798</v>
      </c>
      <c r="Q45" s="14">
        <v>0.0920702553485687</v>
      </c>
      <c r="R45" s="14">
        <v>0.09017721379326385</v>
      </c>
      <c r="S45" s="14">
        <v>0.0882821210387623</v>
      </c>
      <c r="T45" s="14">
        <v>0.10353626660187375</v>
      </c>
      <c r="U45" s="14">
        <v>0.09655830109414189</v>
      </c>
      <c r="V45" s="14">
        <v>0.09146821647192825</v>
      </c>
      <c r="W45" s="14">
        <v>0.08486375867925118</v>
      </c>
      <c r="X45" s="14">
        <v>0.0965517777846253</v>
      </c>
      <c r="Y45" s="14">
        <f t="shared" si="7"/>
        <v>0.09655541674304394</v>
      </c>
      <c r="Z45" s="14"/>
      <c r="AA45" s="14">
        <v>0.06502751097623792</v>
      </c>
      <c r="AB45" s="14">
        <v>0.10502713689041974</v>
      </c>
      <c r="AC45" s="14">
        <v>0.057240763572271466</v>
      </c>
      <c r="AD45" s="14">
        <v>0.07045913324378586</v>
      </c>
      <c r="AE45" s="14">
        <v>0.0712899569950302</v>
      </c>
      <c r="AF45" s="14">
        <v>0.07539496227071572</v>
      </c>
      <c r="AG45" s="14">
        <v>0.0917146185308514</v>
      </c>
      <c r="AH45" s="14">
        <v>0.08994274975915795</v>
      </c>
      <c r="AI45" s="14">
        <v>0.07728950681030922</v>
      </c>
      <c r="AJ45" s="14">
        <v>0.07957149230380944</v>
      </c>
      <c r="AK45" s="14">
        <v>0.08231146407905002</v>
      </c>
      <c r="AL45" s="14">
        <v>0.06988546882111092</v>
      </c>
      <c r="AM45" s="14">
        <v>0.08521243753004042</v>
      </c>
      <c r="AN45" s="14">
        <v>0.06788179021777394</v>
      </c>
      <c r="AO45" s="14">
        <v>0.06717778058268477</v>
      </c>
      <c r="AP45" s="14">
        <v>0.0653601397364259</v>
      </c>
      <c r="AQ45" s="14">
        <v>0.06964804260035494</v>
      </c>
      <c r="AR45" s="14">
        <v>0.07194544359610787</v>
      </c>
      <c r="AS45" s="14">
        <v>0.09092392965725073</v>
      </c>
      <c r="AT45" s="14">
        <v>0.08148214585242153</v>
      </c>
      <c r="AU45" s="14">
        <v>0.07973291203418127</v>
      </c>
      <c r="AV45" s="14">
        <v>0.08184346035463212</v>
      </c>
      <c r="AW45" s="14">
        <v>0.06334567854758735</v>
      </c>
      <c r="AX45" s="14">
        <v>0.11266911757656825</v>
      </c>
      <c r="AY45" s="14">
        <v>0.06775454732657392</v>
      </c>
      <c r="AZ45" s="14">
        <v>0.061184550941881695</v>
      </c>
      <c r="BA45" s="14">
        <v>0.07128740881905422</v>
      </c>
      <c r="BB45" s="14">
        <v>0.06144271640856695</v>
      </c>
      <c r="BC45" s="14">
        <f t="shared" si="8"/>
        <v>0.07621595950124484</v>
      </c>
      <c r="BD45" s="14"/>
      <c r="BE45" s="14">
        <v>0.08159281157516053</v>
      </c>
      <c r="BF45" s="14">
        <v>0.11317791023272251</v>
      </c>
      <c r="BG45" s="14">
        <v>0.11708099723053622</v>
      </c>
      <c r="BH45" s="14">
        <v>0.1276728656637014</v>
      </c>
      <c r="BI45" s="14">
        <v>0.11763232503374121</v>
      </c>
      <c r="BJ45" s="14">
        <v>0.10050683028639093</v>
      </c>
      <c r="BK45" s="14">
        <v>0.10682414736139863</v>
      </c>
      <c r="BL45" s="14">
        <f t="shared" si="9"/>
        <v>0.11381584596808182</v>
      </c>
      <c r="BM45" s="14"/>
      <c r="BN45" s="14">
        <v>0.04839071381235368</v>
      </c>
      <c r="BO45" s="14">
        <v>0.05085332590261697</v>
      </c>
      <c r="BP45" s="14">
        <v>0.06124029599055566</v>
      </c>
      <c r="BQ45" s="14">
        <f t="shared" si="10"/>
        <v>0.05349477856850877</v>
      </c>
    </row>
    <row r="46" spans="1:69" ht="12.75">
      <c r="A46" t="s">
        <v>48</v>
      </c>
      <c r="B46" s="14">
        <v>0.0496965185458272</v>
      </c>
      <c r="C46" s="14">
        <v>0.06752381321409356</v>
      </c>
      <c r="D46" s="14">
        <v>0.045867702845360576</v>
      </c>
      <c r="E46" s="14">
        <v>0.062498656815598304</v>
      </c>
      <c r="F46" s="14">
        <v>0.05707766648505843</v>
      </c>
      <c r="G46" s="14">
        <v>0.052140524377075684</v>
      </c>
      <c r="H46" s="14">
        <v>0.028625975887766865</v>
      </c>
      <c r="I46" s="14">
        <v>0.053998441098764866</v>
      </c>
      <c r="J46" s="14">
        <v>0.03843999373779694</v>
      </c>
      <c r="K46" s="14">
        <v>0.047863738897868116</v>
      </c>
      <c r="L46" s="14">
        <v>0.022821351264952994</v>
      </c>
      <c r="M46" s="14">
        <f t="shared" si="6"/>
        <v>0.04786858028819669</v>
      </c>
      <c r="N46" s="14"/>
      <c r="O46" s="14">
        <v>0.07259723871014216</v>
      </c>
      <c r="P46" s="14">
        <v>0.08786625061629777</v>
      </c>
      <c r="Q46" s="14">
        <v>0.06753220511247059</v>
      </c>
      <c r="R46" s="14">
        <v>0.06635286948871004</v>
      </c>
      <c r="S46" s="14">
        <v>0.07291169639740207</v>
      </c>
      <c r="T46" s="14">
        <v>0.07310487479344725</v>
      </c>
      <c r="U46" s="14">
        <v>0.064820276673559</v>
      </c>
      <c r="V46" s="14">
        <v>0.06709061827479927</v>
      </c>
      <c r="W46" s="14">
        <v>0.08021124618938864</v>
      </c>
      <c r="X46" s="14">
        <v>0.07345801719989918</v>
      </c>
      <c r="Y46" s="14">
        <f t="shared" si="7"/>
        <v>0.0725945293456116</v>
      </c>
      <c r="Z46" s="14"/>
      <c r="AA46" s="14">
        <v>0.04315166863926143</v>
      </c>
      <c r="AB46" s="14">
        <v>0.0461978676301915</v>
      </c>
      <c r="AC46" s="14">
        <v>0.04863983257366999</v>
      </c>
      <c r="AD46" s="14">
        <v>0.0692387376329133</v>
      </c>
      <c r="AE46" s="14">
        <v>0.06354126913940487</v>
      </c>
      <c r="AF46" s="14">
        <v>0.04884255030718317</v>
      </c>
      <c r="AG46" s="14">
        <v>0.04448295272219299</v>
      </c>
      <c r="AH46" s="14">
        <v>0.04219891332786921</v>
      </c>
      <c r="AI46" s="14">
        <v>0.05241208323631535</v>
      </c>
      <c r="AJ46" s="14">
        <v>0.04891604136843531</v>
      </c>
      <c r="AK46" s="14">
        <v>0.039243569478533594</v>
      </c>
      <c r="AL46" s="14">
        <v>0.05150625707368603</v>
      </c>
      <c r="AM46" s="14">
        <v>0.04349140607710139</v>
      </c>
      <c r="AN46" s="14">
        <v>0.04593675723802686</v>
      </c>
      <c r="AO46" s="14">
        <v>0.04883829796083833</v>
      </c>
      <c r="AP46" s="14">
        <v>0.04239773744762251</v>
      </c>
      <c r="AQ46" s="14">
        <v>0.07129343289509554</v>
      </c>
      <c r="AR46" s="14">
        <v>0.0685052936494434</v>
      </c>
      <c r="AS46" s="14">
        <v>0.04446092782805747</v>
      </c>
      <c r="AT46" s="14">
        <v>0.04963105601162668</v>
      </c>
      <c r="AU46" s="14">
        <v>0.04588833366217042</v>
      </c>
      <c r="AV46" s="14">
        <v>0.05462861561529836</v>
      </c>
      <c r="AW46" s="14">
        <v>0.05880041410293467</v>
      </c>
      <c r="AX46" s="14">
        <v>0.06377117762386532</v>
      </c>
      <c r="AY46" s="14">
        <v>0.06376105990354829</v>
      </c>
      <c r="AZ46" s="14">
        <v>0.04752333964907017</v>
      </c>
      <c r="BA46" s="14">
        <v>0.0493013886646535</v>
      </c>
      <c r="BB46" s="14">
        <v>0.05984158846474607</v>
      </c>
      <c r="BC46" s="14">
        <f t="shared" si="8"/>
        <v>0.052015806068705574</v>
      </c>
      <c r="BD46" s="14"/>
      <c r="BE46" s="14">
        <v>0.09014015356320774</v>
      </c>
      <c r="BF46" s="14">
        <v>0.08405077223337126</v>
      </c>
      <c r="BG46" s="14">
        <v>0.08120020696059516</v>
      </c>
      <c r="BH46" s="14">
        <v>0.07604858352255996</v>
      </c>
      <c r="BI46" s="14">
        <v>0.0805366437111645</v>
      </c>
      <c r="BJ46" s="14">
        <v>0.07853010110698389</v>
      </c>
      <c r="BK46" s="14">
        <v>0.08018838612789717</v>
      </c>
      <c r="BL46" s="14">
        <f t="shared" si="9"/>
        <v>0.08009244894376198</v>
      </c>
      <c r="BM46" s="14"/>
      <c r="BN46" s="14">
        <v>0.05321357549635142</v>
      </c>
      <c r="BO46" s="14">
        <v>0.019428652414624163</v>
      </c>
      <c r="BP46" s="14">
        <v>0.043835072488876525</v>
      </c>
      <c r="BQ46" s="14">
        <f t="shared" si="10"/>
        <v>0.0388257667999507</v>
      </c>
    </row>
    <row r="47" spans="1:69" ht="12.75">
      <c r="A47" t="s">
        <v>49</v>
      </c>
      <c r="B47" s="14">
        <v>0.028698547106786213</v>
      </c>
      <c r="C47" s="14">
        <v>0.02681370252887482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f t="shared" si="6"/>
        <v>0.005046568148696458</v>
      </c>
      <c r="N47" s="14"/>
      <c r="O47" s="14">
        <v>0.05630036080812674</v>
      </c>
      <c r="P47" s="14">
        <v>0.03639693280264609</v>
      </c>
      <c r="Q47" s="14">
        <v>0.052928358456435586</v>
      </c>
      <c r="R47" s="14">
        <v>0.029053693626843617</v>
      </c>
      <c r="S47" s="14">
        <v>0.042653124145126405</v>
      </c>
      <c r="T47" s="14">
        <v>0.0243788597734811</v>
      </c>
      <c r="U47" s="14">
        <v>0.032897690313546654</v>
      </c>
      <c r="V47" s="14">
        <v>0.03365264948489456</v>
      </c>
      <c r="W47" s="14">
        <v>0</v>
      </c>
      <c r="X47" s="14">
        <v>0</v>
      </c>
      <c r="Y47" s="14">
        <f t="shared" si="7"/>
        <v>0.030826166941110077</v>
      </c>
      <c r="Z47" s="14"/>
      <c r="AA47" s="14">
        <v>0</v>
      </c>
      <c r="AB47" s="14">
        <v>0</v>
      </c>
      <c r="AC47" s="14">
        <v>0.03406264887595857</v>
      </c>
      <c r="AD47" s="14">
        <v>0.028037357453006118</v>
      </c>
      <c r="AE47" s="14">
        <v>0</v>
      </c>
      <c r="AF47" s="14">
        <v>0.026526026276669615</v>
      </c>
      <c r="AG47" s="14">
        <v>0</v>
      </c>
      <c r="AH47" s="14">
        <v>0.03545019358154142</v>
      </c>
      <c r="AI47" s="14">
        <v>0</v>
      </c>
      <c r="AJ47" s="14">
        <v>0</v>
      </c>
      <c r="AK47" s="14">
        <v>0.029817652412704967</v>
      </c>
      <c r="AL47" s="14">
        <v>0.0312852181454611</v>
      </c>
      <c r="AM47" s="14">
        <v>0</v>
      </c>
      <c r="AN47" s="14">
        <v>0</v>
      </c>
      <c r="AO47" s="14">
        <v>0</v>
      </c>
      <c r="AP47" s="14">
        <v>0.02609601578824844</v>
      </c>
      <c r="AQ47" s="14">
        <v>0.034643256601169084</v>
      </c>
      <c r="AR47" s="14">
        <v>0.025929935122708046</v>
      </c>
      <c r="AS47" s="14">
        <v>0.03275547253612942</v>
      </c>
      <c r="AT47" s="14">
        <v>0</v>
      </c>
      <c r="AU47" s="14">
        <v>0.024388749720961257</v>
      </c>
      <c r="AV47" s="14">
        <v>0</v>
      </c>
      <c r="AW47" s="14">
        <v>0</v>
      </c>
      <c r="AX47" s="14">
        <v>0</v>
      </c>
      <c r="AY47" s="14">
        <v>0</v>
      </c>
      <c r="AZ47" s="14">
        <v>0.034466829304125354</v>
      </c>
      <c r="BA47" s="14">
        <v>0.03333116380172402</v>
      </c>
      <c r="BB47" s="14">
        <v>0</v>
      </c>
      <c r="BC47" s="14">
        <f t="shared" si="8"/>
        <v>0.014171089986443121</v>
      </c>
      <c r="BD47" s="14"/>
      <c r="BE47" s="14">
        <v>0.03391072109313791</v>
      </c>
      <c r="BF47" s="14">
        <v>0.04545932896174877</v>
      </c>
      <c r="BG47" s="14">
        <v>0</v>
      </c>
      <c r="BH47" s="14">
        <v>0.03908585878482778</v>
      </c>
      <c r="BI47" s="14">
        <v>0.02961549647374536</v>
      </c>
      <c r="BJ47" s="14">
        <v>0</v>
      </c>
      <c r="BK47" s="14">
        <v>0.03684014327347944</v>
      </c>
      <c r="BL47" s="14">
        <f t="shared" si="9"/>
        <v>0.025166804582300223</v>
      </c>
      <c r="BM47" s="14"/>
      <c r="BN47" s="14">
        <v>0</v>
      </c>
      <c r="BO47" s="14">
        <v>0</v>
      </c>
      <c r="BP47" s="14">
        <v>0</v>
      </c>
      <c r="BQ47" s="14">
        <f t="shared" si="10"/>
        <v>0</v>
      </c>
    </row>
    <row r="48" spans="1:69" ht="12.75">
      <c r="A48" t="s">
        <v>50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f t="shared" si="6"/>
        <v>0</v>
      </c>
      <c r="N48" s="14"/>
      <c r="O48" s="14">
        <v>0</v>
      </c>
      <c r="P48" s="14">
        <v>0</v>
      </c>
      <c r="Q48" s="14">
        <v>0</v>
      </c>
      <c r="R48" s="14">
        <v>0</v>
      </c>
      <c r="S48" s="14">
        <v>0.010417932442973963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/>
      <c r="AA48" s="14">
        <v>0.012569022995555828</v>
      </c>
      <c r="AB48" s="14">
        <v>0</v>
      </c>
      <c r="AC48" s="14">
        <v>0</v>
      </c>
      <c r="AD48" s="14">
        <v>0.009951092041967088</v>
      </c>
      <c r="AE48" s="14">
        <v>0.013283263398211268</v>
      </c>
      <c r="AF48" s="14">
        <v>0</v>
      </c>
      <c r="AG48" s="14">
        <v>0</v>
      </c>
      <c r="AH48" s="14">
        <v>0.014473498242713797</v>
      </c>
      <c r="AI48" s="14">
        <v>0</v>
      </c>
      <c r="AJ48" s="14">
        <v>0.04825424319246117</v>
      </c>
      <c r="AK48" s="14">
        <v>0.016407688330105908</v>
      </c>
      <c r="AL48" s="14">
        <v>0</v>
      </c>
      <c r="AM48" s="14">
        <v>0</v>
      </c>
      <c r="AN48" s="14">
        <v>0</v>
      </c>
      <c r="AO48" s="14">
        <v>0</v>
      </c>
      <c r="AP48" s="14">
        <v>0.013649360412755916</v>
      </c>
      <c r="AQ48" s="14">
        <v>0.011148078665720028</v>
      </c>
      <c r="AR48" s="14">
        <v>0</v>
      </c>
      <c r="AS48" s="14">
        <v>0.017149906474508748</v>
      </c>
      <c r="AT48" s="14">
        <v>0.010585856045785288</v>
      </c>
      <c r="AU48" s="14">
        <v>0.015828331279373994</v>
      </c>
      <c r="AV48" s="14">
        <v>0.011093790676414651</v>
      </c>
      <c r="AW48" s="14">
        <v>0</v>
      </c>
      <c r="AX48" s="14">
        <v>0.0175973498264282</v>
      </c>
      <c r="AY48" s="14">
        <v>0.010543555289981726</v>
      </c>
      <c r="AZ48" s="14">
        <v>0.010438875274652124</v>
      </c>
      <c r="BA48" s="14">
        <v>0.012487204911127574</v>
      </c>
      <c r="BB48" s="14">
        <v>0</v>
      </c>
      <c r="BC48" s="14">
        <f t="shared" si="8"/>
        <v>0.00876646846634869</v>
      </c>
      <c r="BD48" s="14"/>
      <c r="BE48" s="14">
        <v>0.011367032608664653</v>
      </c>
      <c r="BF48" s="14">
        <v>0.015462270964017805</v>
      </c>
      <c r="BG48" s="14">
        <v>0</v>
      </c>
      <c r="BH48" s="14">
        <v>0</v>
      </c>
      <c r="BI48" s="14">
        <v>0.010678053851168564</v>
      </c>
      <c r="BJ48" s="14">
        <v>0</v>
      </c>
      <c r="BK48" s="14">
        <v>0</v>
      </c>
      <c r="BL48" s="14">
        <f t="shared" si="9"/>
        <v>0.004356720802531061</v>
      </c>
      <c r="BM48" s="14"/>
      <c r="BN48" s="14">
        <v>0</v>
      </c>
      <c r="BO48" s="14">
        <v>0</v>
      </c>
      <c r="BP48" s="14">
        <v>0</v>
      </c>
      <c r="BQ48" s="14">
        <f t="shared" si="10"/>
        <v>0</v>
      </c>
    </row>
    <row r="49" spans="1:69" ht="12.75">
      <c r="A49" t="s">
        <v>51</v>
      </c>
      <c r="B49" s="14">
        <v>0.10522097954650614</v>
      </c>
      <c r="C49" s="14">
        <v>0.10840293308285615</v>
      </c>
      <c r="D49" s="14">
        <v>0.09116856453615155</v>
      </c>
      <c r="E49" s="14">
        <v>0.08633522509518737</v>
      </c>
      <c r="F49" s="14">
        <v>0.11062967205937342</v>
      </c>
      <c r="G49" s="14">
        <v>0.06277991614268136</v>
      </c>
      <c r="H49" s="14">
        <v>0.07188025389137706</v>
      </c>
      <c r="I49" s="14">
        <v>0.09856450104705873</v>
      </c>
      <c r="J49" s="14">
        <v>0.11061527853546986</v>
      </c>
      <c r="K49" s="14">
        <v>0.057048317240611324</v>
      </c>
      <c r="L49" s="14">
        <v>0.05672897968658848</v>
      </c>
      <c r="M49" s="14">
        <f t="shared" si="6"/>
        <v>0.0872158746239874</v>
      </c>
      <c r="N49" s="14"/>
      <c r="O49" s="14">
        <v>0.18600562073898383</v>
      </c>
      <c r="P49" s="14">
        <v>0.1907788742027367</v>
      </c>
      <c r="Q49" s="14">
        <v>0.18535708030562886</v>
      </c>
      <c r="R49" s="14">
        <v>0.1872933564831847</v>
      </c>
      <c r="S49" s="14">
        <v>0.19092083855468733</v>
      </c>
      <c r="T49" s="14">
        <v>0.19215279693153375</v>
      </c>
      <c r="U49" s="14">
        <v>0.16650026780630742</v>
      </c>
      <c r="V49" s="14">
        <v>0.16214029341057662</v>
      </c>
      <c r="W49" s="14">
        <v>0.16241434834747617</v>
      </c>
      <c r="X49" s="14">
        <v>0.1688013668309915</v>
      </c>
      <c r="Y49" s="14">
        <f t="shared" si="7"/>
        <v>0.1792364843612107</v>
      </c>
      <c r="Z49" s="14"/>
      <c r="AA49" s="14">
        <v>0.15817978622655157</v>
      </c>
      <c r="AB49" s="14">
        <v>0.15296777887681737</v>
      </c>
      <c r="AC49" s="14">
        <v>0.19291967147765474</v>
      </c>
      <c r="AD49" s="14">
        <v>0.1910495089066941</v>
      </c>
      <c r="AE49" s="14">
        <v>0.19474511286082596</v>
      </c>
      <c r="AF49" s="14">
        <v>0.17758006635873108</v>
      </c>
      <c r="AG49" s="14">
        <v>0.22921290622569193</v>
      </c>
      <c r="AH49" s="14">
        <v>0.20323878761761632</v>
      </c>
      <c r="AI49" s="14">
        <v>0.18192976490234664</v>
      </c>
      <c r="AJ49" s="14">
        <v>0.18209845825915252</v>
      </c>
      <c r="AK49" s="14">
        <v>0.22566079437843464</v>
      </c>
      <c r="AL49" s="14">
        <v>0.19753316163174905</v>
      </c>
      <c r="AM49" s="14">
        <v>0.18428227411279602</v>
      </c>
      <c r="AN49" s="14">
        <v>0.18436752102286025</v>
      </c>
      <c r="AO49" s="14">
        <v>0.18217667350772512</v>
      </c>
      <c r="AP49" s="14">
        <v>0.19058327506349354</v>
      </c>
      <c r="AQ49" s="14">
        <v>0.23577666525426305</v>
      </c>
      <c r="AR49" s="14">
        <v>0.2037498361304596</v>
      </c>
      <c r="AS49" s="14">
        <v>0.2003180821419701</v>
      </c>
      <c r="AT49" s="14">
        <v>0.18706972723602888</v>
      </c>
      <c r="AU49" s="14">
        <v>0.21985672483492888</v>
      </c>
      <c r="AV49" s="14">
        <v>0.20957108701761126</v>
      </c>
      <c r="AW49" s="14">
        <v>0.17728472840719872</v>
      </c>
      <c r="AX49" s="14">
        <v>0.2229574928735179</v>
      </c>
      <c r="AY49" s="14">
        <v>0.19092275055463312</v>
      </c>
      <c r="AZ49" s="14">
        <v>0.1913046405238008</v>
      </c>
      <c r="BA49" s="14">
        <v>0.15829719566817446</v>
      </c>
      <c r="BB49" s="14">
        <v>0.15857315286640547</v>
      </c>
      <c r="BC49" s="14">
        <f t="shared" si="8"/>
        <v>0.19229312946207622</v>
      </c>
      <c r="BD49" s="14"/>
      <c r="BE49" s="14">
        <v>0.1470453267950339</v>
      </c>
      <c r="BF49" s="14">
        <v>0.15370897856634258</v>
      </c>
      <c r="BG49" s="14">
        <v>0.1620680165499155</v>
      </c>
      <c r="BH49" s="14">
        <v>0.15613256852053475</v>
      </c>
      <c r="BI49" s="14">
        <v>0.15724918015684422</v>
      </c>
      <c r="BJ49" s="14">
        <v>0.14124784961310732</v>
      </c>
      <c r="BK49" s="14">
        <v>0.1380971985111845</v>
      </c>
      <c r="BL49" s="14">
        <f t="shared" si="9"/>
        <v>0.15141729865298817</v>
      </c>
      <c r="BM49" s="14"/>
      <c r="BN49" s="14">
        <v>0.0700045114855954</v>
      </c>
      <c r="BO49" s="14">
        <v>0.05198469516018053</v>
      </c>
      <c r="BP49" s="14">
        <v>0.05422178683654719</v>
      </c>
      <c r="BQ49" s="14">
        <f t="shared" si="10"/>
        <v>0.05873699782744104</v>
      </c>
    </row>
    <row r="50" spans="1:69" ht="12.75">
      <c r="A50" t="s">
        <v>52</v>
      </c>
      <c r="B50" s="14">
        <v>0.02106217991411718</v>
      </c>
      <c r="C50" s="14">
        <v>0.012739480108104027</v>
      </c>
      <c r="D50" s="14">
        <v>0.017032675447218724</v>
      </c>
      <c r="E50" s="14">
        <v>0.017001555712386134</v>
      </c>
      <c r="F50" s="14">
        <v>0.024426432721216543</v>
      </c>
      <c r="G50" s="14">
        <v>0</v>
      </c>
      <c r="H50" s="14">
        <v>0.008585826908031119</v>
      </c>
      <c r="I50" s="14">
        <v>0.012978845295854781</v>
      </c>
      <c r="J50" s="14">
        <v>0.012725801137875935</v>
      </c>
      <c r="K50" s="14">
        <v>0</v>
      </c>
      <c r="L50" s="14">
        <v>0</v>
      </c>
      <c r="M50" s="14">
        <f t="shared" si="6"/>
        <v>0.011504799749527677</v>
      </c>
      <c r="N50" s="14"/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f t="shared" si="7"/>
        <v>0</v>
      </c>
      <c r="Z50" s="14"/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f t="shared" si="8"/>
        <v>0</v>
      </c>
      <c r="BD50" s="14"/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f t="shared" si="9"/>
        <v>0</v>
      </c>
      <c r="BM50" s="14"/>
      <c r="BN50" s="14">
        <v>0.043226132796931334</v>
      </c>
      <c r="BO50" s="14">
        <v>0</v>
      </c>
      <c r="BP50" s="14">
        <v>0</v>
      </c>
      <c r="BQ50" s="14">
        <f t="shared" si="10"/>
        <v>0.014408710932310444</v>
      </c>
    </row>
    <row r="51" spans="1:69" ht="12.75">
      <c r="A51" t="s">
        <v>53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f t="shared" si="6"/>
        <v>0</v>
      </c>
      <c r="N51" s="14"/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f t="shared" si="7"/>
        <v>0</v>
      </c>
      <c r="Z51" s="14"/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f t="shared" si="8"/>
        <v>0</v>
      </c>
      <c r="BD51" s="14"/>
      <c r="BE51" s="14">
        <v>0</v>
      </c>
      <c r="BF51" s="14">
        <v>0</v>
      </c>
      <c r="BG51" s="14">
        <v>0.013838531301500676</v>
      </c>
      <c r="BH51" s="14">
        <v>0.011239241490104364</v>
      </c>
      <c r="BI51" s="14">
        <v>0.012009763192766929</v>
      </c>
      <c r="BJ51" s="14">
        <v>0.011176134348851851</v>
      </c>
      <c r="BK51" s="14">
        <v>0.012928433540011882</v>
      </c>
      <c r="BL51" s="14">
        <f t="shared" si="9"/>
        <v>0.010198683978872617</v>
      </c>
      <c r="BM51" s="14"/>
      <c r="BN51" s="14">
        <v>0</v>
      </c>
      <c r="BO51" s="14">
        <v>0</v>
      </c>
      <c r="BP51" s="14">
        <v>0.01359401475920374</v>
      </c>
      <c r="BQ51" s="14">
        <f t="shared" si="10"/>
        <v>0.004531338253067913</v>
      </c>
    </row>
    <row r="52" spans="1:69" ht="12.75">
      <c r="A52" t="s">
        <v>54</v>
      </c>
      <c r="B52" s="14">
        <v>0.06873307334837143</v>
      </c>
      <c r="C52" s="14">
        <v>0.07178117973638977</v>
      </c>
      <c r="D52" s="14">
        <v>0.12096393194171647</v>
      </c>
      <c r="E52" s="14">
        <v>0.12423548737706885</v>
      </c>
      <c r="F52" s="14">
        <v>0.0606918207410818</v>
      </c>
      <c r="G52" s="14">
        <v>0.049718381962042126</v>
      </c>
      <c r="H52" s="14">
        <v>0.05089687947702332</v>
      </c>
      <c r="I52" s="14">
        <v>0.12239100276283846</v>
      </c>
      <c r="J52" s="14">
        <v>0.07718150186329566</v>
      </c>
      <c r="K52" s="14">
        <v>0.04082729679577392</v>
      </c>
      <c r="L52" s="14">
        <v>0.03942288043844977</v>
      </c>
      <c r="M52" s="14">
        <f t="shared" si="6"/>
        <v>0.07516758513127741</v>
      </c>
      <c r="N52" s="14"/>
      <c r="O52" s="14">
        <v>0.10270442689422661</v>
      </c>
      <c r="P52" s="14">
        <v>0.10136551088120385</v>
      </c>
      <c r="Q52" s="14">
        <v>0.10369681218394189</v>
      </c>
      <c r="R52" s="14">
        <v>0.09861855420334885</v>
      </c>
      <c r="S52" s="14">
        <v>0.1010874872823646</v>
      </c>
      <c r="T52" s="14">
        <v>0.09496805931997462</v>
      </c>
      <c r="U52" s="14">
        <v>0.06724830892269483</v>
      </c>
      <c r="V52" s="14">
        <v>0.06884425970025757</v>
      </c>
      <c r="W52" s="14">
        <v>0.0744179380212259</v>
      </c>
      <c r="X52" s="14">
        <v>0.07416591810094544</v>
      </c>
      <c r="Y52" s="14">
        <f t="shared" si="7"/>
        <v>0.08871172755101842</v>
      </c>
      <c r="Z52" s="14"/>
      <c r="AA52" s="14">
        <v>0.10319691588642815</v>
      </c>
      <c r="AB52" s="14">
        <v>0.06293898943610739</v>
      </c>
      <c r="AC52" s="14">
        <v>0.08397564677084358</v>
      </c>
      <c r="AD52" s="14">
        <v>0.0747702691205333</v>
      </c>
      <c r="AE52" s="14">
        <v>0.18589964862340413</v>
      </c>
      <c r="AF52" s="14">
        <v>0.08777756123470906</v>
      </c>
      <c r="AG52" s="14">
        <v>0.016255111251809437</v>
      </c>
      <c r="AH52" s="14">
        <v>0.032900170372708766</v>
      </c>
      <c r="AI52" s="14">
        <v>0.015560507922329497</v>
      </c>
      <c r="AJ52" s="14">
        <v>0.07836139834116453</v>
      </c>
      <c r="AK52" s="14">
        <v>0.016165674927236848</v>
      </c>
      <c r="AL52" s="14">
        <v>0.028485875814768743</v>
      </c>
      <c r="AM52" s="14">
        <v>0.00832140430794018</v>
      </c>
      <c r="AN52" s="14">
        <v>0.0758883603460242</v>
      </c>
      <c r="AO52" s="14">
        <v>0.07051178895234393</v>
      </c>
      <c r="AP52" s="14">
        <v>0.013583871057240168</v>
      </c>
      <c r="AQ52" s="14">
        <v>0.020557623405830106</v>
      </c>
      <c r="AR52" s="14">
        <v>0.07376678973765076</v>
      </c>
      <c r="AS52" s="14">
        <v>0.09206668942889926</v>
      </c>
      <c r="AT52" s="14">
        <v>0.08049448347845278</v>
      </c>
      <c r="AU52" s="14">
        <v>0.014767863061556087</v>
      </c>
      <c r="AV52" s="14">
        <v>0.01363834239707001</v>
      </c>
      <c r="AW52" s="14">
        <v>0.02658486017334041</v>
      </c>
      <c r="AX52" s="14">
        <v>0.015567038308856012</v>
      </c>
      <c r="AY52" s="14">
        <v>0.08656698207878748</v>
      </c>
      <c r="AZ52" s="14">
        <v>0.05989786597136239</v>
      </c>
      <c r="BA52" s="14">
        <v>0.08143146307903834</v>
      </c>
      <c r="BB52" s="14">
        <v>0.10444353545311393</v>
      </c>
      <c r="BC52" s="14">
        <f t="shared" si="8"/>
        <v>0.05801345467641249</v>
      </c>
      <c r="BD52" s="14"/>
      <c r="BE52" s="14">
        <v>0.0873391066664527</v>
      </c>
      <c r="BF52" s="14">
        <v>0.09132492915178968</v>
      </c>
      <c r="BG52" s="14">
        <v>0.10195400337347794</v>
      </c>
      <c r="BH52" s="14">
        <v>0.09588821754158006</v>
      </c>
      <c r="BI52" s="14">
        <v>0.08966380020054401</v>
      </c>
      <c r="BJ52" s="14">
        <v>0.12130892749125707</v>
      </c>
      <c r="BK52" s="14">
        <v>0.11210910732756972</v>
      </c>
      <c r="BL52" s="14">
        <f t="shared" si="9"/>
        <v>0.10204149751436975</v>
      </c>
      <c r="BM52" s="14"/>
      <c r="BN52" s="14">
        <v>0.04566742688784894</v>
      </c>
      <c r="BO52" s="14">
        <v>0.036064163476570696</v>
      </c>
      <c r="BP52" s="14">
        <v>0.026641565572831535</v>
      </c>
      <c r="BQ52" s="14">
        <f t="shared" si="10"/>
        <v>0.03612438531241705</v>
      </c>
    </row>
    <row r="53" spans="1:69" ht="12.75">
      <c r="A53" t="s">
        <v>55</v>
      </c>
      <c r="B53" s="14">
        <v>0</v>
      </c>
      <c r="C53" s="14">
        <v>0</v>
      </c>
      <c r="D53" s="14">
        <v>0</v>
      </c>
      <c r="E53" s="14">
        <v>0.007805603133731054</v>
      </c>
      <c r="F53" s="14">
        <v>0.006074491944689202</v>
      </c>
      <c r="G53" s="14">
        <v>0.007292029354432845</v>
      </c>
      <c r="H53" s="14">
        <v>0</v>
      </c>
      <c r="I53" s="14">
        <v>0</v>
      </c>
      <c r="J53" s="14">
        <v>0.005355676975173491</v>
      </c>
      <c r="K53" s="14">
        <v>0</v>
      </c>
      <c r="L53" s="14">
        <v>0</v>
      </c>
      <c r="M53" s="14">
        <f t="shared" si="6"/>
        <v>0.0024116183098205992</v>
      </c>
      <c r="N53" s="14"/>
      <c r="O53" s="14">
        <v>0.005907182723328065</v>
      </c>
      <c r="P53" s="14">
        <v>0.010153033285011638</v>
      </c>
      <c r="Q53" s="14">
        <v>0.007311954705277953</v>
      </c>
      <c r="R53" s="14">
        <v>0.007831637017389464</v>
      </c>
      <c r="S53" s="14">
        <v>0.01140474215493344</v>
      </c>
      <c r="T53" s="14">
        <v>0.008179171948340938</v>
      </c>
      <c r="U53" s="14">
        <v>0.0072522686093102265</v>
      </c>
      <c r="V53" s="14">
        <v>0.0043584855062033575</v>
      </c>
      <c r="W53" s="14">
        <v>0.005821136485215892</v>
      </c>
      <c r="X53" s="14">
        <v>0.006284874837591229</v>
      </c>
      <c r="Y53" s="14">
        <f t="shared" si="7"/>
        <v>0.00745044872726022</v>
      </c>
      <c r="Z53" s="14"/>
      <c r="AA53" s="14">
        <v>0.0053107184783658945</v>
      </c>
      <c r="AB53" s="14">
        <v>0.004361126827068859</v>
      </c>
      <c r="AC53" s="14">
        <v>0.008162934864794153</v>
      </c>
      <c r="AD53" s="14">
        <v>0.008714945274976066</v>
      </c>
      <c r="AE53" s="14">
        <v>0.008724890175391766</v>
      </c>
      <c r="AF53" s="14">
        <v>0.006750434172357152</v>
      </c>
      <c r="AG53" s="14">
        <v>0.004334696333815849</v>
      </c>
      <c r="AH53" s="14">
        <v>0.00624175703256697</v>
      </c>
      <c r="AI53" s="14">
        <v>0</v>
      </c>
      <c r="AJ53" s="14">
        <v>0.008566214973940967</v>
      </c>
      <c r="AK53" s="14">
        <v>0.007663727372912284</v>
      </c>
      <c r="AL53" s="14">
        <v>0</v>
      </c>
      <c r="AM53" s="14">
        <v>0.005743400620382241</v>
      </c>
      <c r="AN53" s="14">
        <v>0.004818308593398362</v>
      </c>
      <c r="AO53" s="14">
        <v>0</v>
      </c>
      <c r="AP53" s="14">
        <v>0.004269216617989766</v>
      </c>
      <c r="AQ53" s="14">
        <v>0</v>
      </c>
      <c r="AR53" s="14">
        <v>0.006293005776276843</v>
      </c>
      <c r="AS53" s="14">
        <v>0</v>
      </c>
      <c r="AT53" s="14">
        <v>0.004345714445462482</v>
      </c>
      <c r="AU53" s="14">
        <v>0</v>
      </c>
      <c r="AV53" s="14">
        <v>0</v>
      </c>
      <c r="AW53" s="14">
        <v>0.00481371953755958</v>
      </c>
      <c r="AX53" s="14">
        <v>0.00665923305434396</v>
      </c>
      <c r="AY53" s="14">
        <v>0.005290204460370346</v>
      </c>
      <c r="AZ53" s="14">
        <v>0.00761844582544519</v>
      </c>
      <c r="BA53" s="14">
        <v>0</v>
      </c>
      <c r="BB53" s="14">
        <v>0.04307539598045226</v>
      </c>
      <c r="BC53" s="14">
        <f t="shared" si="8"/>
        <v>0.005777074657781107</v>
      </c>
      <c r="BD53" s="14"/>
      <c r="BE53" s="14">
        <v>0.004879899293109739</v>
      </c>
      <c r="BF53" s="14">
        <v>0.006868883560134608</v>
      </c>
      <c r="BG53" s="14">
        <v>0.0049107565937964205</v>
      </c>
      <c r="BH53" s="14">
        <v>0.0063813915571592555</v>
      </c>
      <c r="BI53" s="14">
        <v>0</v>
      </c>
      <c r="BJ53" s="14">
        <v>0.00048812005574899964</v>
      </c>
      <c r="BK53" s="14">
        <v>0.006851112114462593</v>
      </c>
      <c r="BL53" s="14">
        <f t="shared" si="9"/>
        <v>0.00425004398021698</v>
      </c>
      <c r="BM53" s="14"/>
      <c r="BN53" s="14">
        <v>0</v>
      </c>
      <c r="BO53" s="14">
        <v>0</v>
      </c>
      <c r="BP53" s="14">
        <v>0</v>
      </c>
      <c r="BQ53" s="14">
        <f t="shared" si="10"/>
        <v>0</v>
      </c>
    </row>
    <row r="54" spans="1:69" ht="12.75">
      <c r="A54" s="2" t="s">
        <v>85</v>
      </c>
      <c r="B54" s="14">
        <v>4.098</v>
      </c>
      <c r="C54" s="14">
        <v>4.032</v>
      </c>
      <c r="D54" s="14">
        <v>4.033</v>
      </c>
      <c r="E54" s="14">
        <v>4.121</v>
      </c>
      <c r="F54" s="14">
        <v>3.939</v>
      </c>
      <c r="G54" s="14">
        <v>4.116</v>
      </c>
      <c r="H54" s="14">
        <v>4.112</v>
      </c>
      <c r="I54" s="14">
        <v>4.089</v>
      </c>
      <c r="J54" s="14">
        <v>4.05</v>
      </c>
      <c r="K54" s="14">
        <v>4.073</v>
      </c>
      <c r="L54" s="14">
        <v>4.150686258072946</v>
      </c>
      <c r="M54" s="14">
        <f t="shared" si="6"/>
        <v>4.073971478006631</v>
      </c>
      <c r="N54" s="14"/>
      <c r="O54" s="14">
        <v>4.093</v>
      </c>
      <c r="P54" s="14">
        <v>4.111246542500106</v>
      </c>
      <c r="Q54" s="14">
        <v>4.045</v>
      </c>
      <c r="R54" s="14">
        <v>4.048</v>
      </c>
      <c r="S54" s="14">
        <v>3.99460057726101</v>
      </c>
      <c r="T54" s="14">
        <v>4.045</v>
      </c>
      <c r="U54" s="14">
        <v>4.098</v>
      </c>
      <c r="V54" s="14">
        <v>4.024</v>
      </c>
      <c r="W54" s="14">
        <v>4.034</v>
      </c>
      <c r="X54" s="14">
        <v>4.039</v>
      </c>
      <c r="Y54" s="14">
        <v>4.053</v>
      </c>
      <c r="Z54" s="14"/>
      <c r="AA54" s="14">
        <v>4.071928260035356</v>
      </c>
      <c r="AB54" s="14">
        <v>4.114</v>
      </c>
      <c r="AC54" s="14">
        <v>4.094</v>
      </c>
      <c r="AD54" s="14">
        <v>4.051</v>
      </c>
      <c r="AE54" s="14">
        <v>4.091275643769921</v>
      </c>
      <c r="AF54" s="14">
        <v>4.093</v>
      </c>
      <c r="AG54" s="14">
        <v>4.105</v>
      </c>
      <c r="AH54" s="14">
        <v>4.168638452551774</v>
      </c>
      <c r="AI54" s="14">
        <v>4.104</v>
      </c>
      <c r="AJ54" s="14">
        <v>4.124132161376351</v>
      </c>
      <c r="AK54" s="14">
        <v>4.137387827071026</v>
      </c>
      <c r="AL54" s="14">
        <v>4.106</v>
      </c>
      <c r="AM54" s="14">
        <v>4.108</v>
      </c>
      <c r="AN54" s="14">
        <v>4.089</v>
      </c>
      <c r="AO54" s="14">
        <v>4.079</v>
      </c>
      <c r="AP54" s="14">
        <v>4.0691734534527395</v>
      </c>
      <c r="AQ54" s="14">
        <v>4.136</v>
      </c>
      <c r="AR54" s="14">
        <v>4.07</v>
      </c>
      <c r="AS54" s="14">
        <v>4.093</v>
      </c>
      <c r="AT54" s="14">
        <v>4.072043275587065</v>
      </c>
      <c r="AU54" s="14">
        <v>4.084</v>
      </c>
      <c r="AV54" s="14">
        <v>4.096</v>
      </c>
      <c r="AW54" s="14">
        <v>4.06</v>
      </c>
      <c r="AX54" s="14">
        <v>4.1445052405862475</v>
      </c>
      <c r="AY54" s="14">
        <v>4.079423382094681</v>
      </c>
      <c r="AZ54" s="14">
        <v>4.098631863454636</v>
      </c>
      <c r="BA54" s="14">
        <v>4.148</v>
      </c>
      <c r="BB54" s="14">
        <v>4.096</v>
      </c>
      <c r="BC54" s="14">
        <f t="shared" si="8"/>
        <v>4.09939784142785</v>
      </c>
      <c r="BD54" s="14"/>
      <c r="BE54" s="14">
        <f>SUM(BE39:BE53)</f>
        <v>4.0162820626388305</v>
      </c>
      <c r="BF54" s="14">
        <f>SUM(BF39:BF53)</f>
        <v>3.9923968964829983</v>
      </c>
      <c r="BG54" s="14">
        <v>4.009</v>
      </c>
      <c r="BH54" s="14">
        <v>4.014262565470329</v>
      </c>
      <c r="BI54" s="14">
        <v>3.988</v>
      </c>
      <c r="BJ54" s="14">
        <v>3.999</v>
      </c>
      <c r="BK54" s="14">
        <v>4.059063005847105</v>
      </c>
      <c r="BL54" s="14">
        <f t="shared" si="9"/>
        <v>4.010287077966738</v>
      </c>
      <c r="BM54" s="14"/>
      <c r="BN54" s="14">
        <v>4.067</v>
      </c>
      <c r="BO54" s="14">
        <v>4.052</v>
      </c>
      <c r="BP54" s="14">
        <v>4.086</v>
      </c>
      <c r="BQ54" s="14">
        <f t="shared" si="10"/>
        <v>4.068333333333333</v>
      </c>
    </row>
    <row r="55" spans="2:68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9" ht="14.25">
      <c r="A56" s="2" t="s">
        <v>86</v>
      </c>
      <c r="B56" s="14">
        <v>1</v>
      </c>
      <c r="C56" s="14">
        <v>1</v>
      </c>
      <c r="D56" s="14">
        <v>1</v>
      </c>
      <c r="E56" s="14">
        <v>1</v>
      </c>
      <c r="F56" s="14">
        <v>1</v>
      </c>
      <c r="G56" s="14">
        <v>1</v>
      </c>
      <c r="H56" s="14">
        <v>1</v>
      </c>
      <c r="I56" s="14">
        <v>1</v>
      </c>
      <c r="J56" s="14">
        <v>1</v>
      </c>
      <c r="K56" s="14">
        <v>1</v>
      </c>
      <c r="L56" s="14">
        <v>1</v>
      </c>
      <c r="M56" s="14">
        <f>AVERAGE(B56:L56)</f>
        <v>1</v>
      </c>
      <c r="N56" s="14"/>
      <c r="O56" s="14">
        <v>1</v>
      </c>
      <c r="P56" s="14">
        <v>1</v>
      </c>
      <c r="Q56" s="14">
        <v>1</v>
      </c>
      <c r="R56" s="14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 s="14">
        <f>AVERAGE(O56:X56)</f>
        <v>1</v>
      </c>
      <c r="Z56" s="14"/>
      <c r="AA56" s="14">
        <v>1</v>
      </c>
      <c r="AB56" s="14">
        <v>1</v>
      </c>
      <c r="AC56" s="14">
        <v>1</v>
      </c>
      <c r="AD56" s="14">
        <v>1</v>
      </c>
      <c r="AE56" s="14">
        <v>1</v>
      </c>
      <c r="AF56" s="14">
        <v>1</v>
      </c>
      <c r="AG56" s="14">
        <v>1</v>
      </c>
      <c r="AH56" s="14">
        <v>1</v>
      </c>
      <c r="AI56" s="14">
        <v>1</v>
      </c>
      <c r="AJ56" s="14">
        <v>1</v>
      </c>
      <c r="AK56" s="14">
        <v>1</v>
      </c>
      <c r="AL56" s="14">
        <v>1</v>
      </c>
      <c r="AM56" s="14">
        <v>1</v>
      </c>
      <c r="AN56" s="14">
        <v>1</v>
      </c>
      <c r="AO56" s="14">
        <v>1</v>
      </c>
      <c r="AP56" s="14">
        <v>1</v>
      </c>
      <c r="AQ56" s="14">
        <v>1</v>
      </c>
      <c r="AR56" s="14">
        <v>1</v>
      </c>
      <c r="AS56" s="14">
        <v>1</v>
      </c>
      <c r="AT56" s="14">
        <v>1</v>
      </c>
      <c r="AU56" s="14">
        <v>1</v>
      </c>
      <c r="AV56" s="14">
        <v>1</v>
      </c>
      <c r="AW56" s="14">
        <v>1</v>
      </c>
      <c r="AX56" s="14">
        <v>1</v>
      </c>
      <c r="AY56" s="14">
        <v>1</v>
      </c>
      <c r="AZ56" s="14">
        <v>1</v>
      </c>
      <c r="BA56" s="14">
        <v>1</v>
      </c>
      <c r="BB56" s="14">
        <v>1</v>
      </c>
      <c r="BC56" s="14">
        <f>AVERAGE(AA56:BB56)</f>
        <v>1</v>
      </c>
      <c r="BD56" s="14"/>
      <c r="BE56" s="14">
        <v>1</v>
      </c>
      <c r="BF56" s="14">
        <v>1</v>
      </c>
      <c r="BG56" s="14">
        <v>1</v>
      </c>
      <c r="BH56" s="14">
        <v>1</v>
      </c>
      <c r="BI56" s="14">
        <v>1</v>
      </c>
      <c r="BJ56" s="14">
        <v>1</v>
      </c>
      <c r="BK56" s="14">
        <v>1</v>
      </c>
      <c r="BL56" s="14">
        <f>AVERAGE(BF56:BK56)</f>
        <v>1</v>
      </c>
      <c r="BM56" s="14"/>
      <c r="BN56" s="14">
        <v>1</v>
      </c>
      <c r="BO56" s="14">
        <v>1</v>
      </c>
      <c r="BP56" s="14">
        <v>1</v>
      </c>
      <c r="BQ56" s="14">
        <f>AVERAGE(BN56:BP56)</f>
        <v>1</v>
      </c>
    </row>
    <row r="58" spans="1:69" ht="14.25">
      <c r="A58" s="2" t="s">
        <v>87</v>
      </c>
      <c r="B58" s="14">
        <v>1.0003935088319529</v>
      </c>
      <c r="C58" s="14">
        <v>0.9909245328415972</v>
      </c>
      <c r="D58" s="14">
        <v>1.082719283688085</v>
      </c>
      <c r="E58" s="14">
        <v>1.0532484234866661</v>
      </c>
      <c r="F58" s="14">
        <v>0.9402865710593906</v>
      </c>
      <c r="G58" s="14">
        <v>1.011321332583857</v>
      </c>
      <c r="H58" s="14">
        <v>1.0719392777285353</v>
      </c>
      <c r="I58" s="14">
        <v>1.0320644802481547</v>
      </c>
      <c r="J58" s="14">
        <v>1.0473343259431478</v>
      </c>
      <c r="K58" s="14">
        <v>1.0635881608715834</v>
      </c>
      <c r="L58" s="14">
        <v>1.0613601848015493</v>
      </c>
      <c r="M58" s="14">
        <f aca="true" t="shared" si="11" ref="M58:M66">AVERAGE(B58:L58)</f>
        <v>1.0322890983713198</v>
      </c>
      <c r="N58" s="14"/>
      <c r="O58" s="14">
        <v>1.110677083711062</v>
      </c>
      <c r="P58" s="14">
        <v>1.080266587176557</v>
      </c>
      <c r="Q58" s="14">
        <v>1.080930407982235</v>
      </c>
      <c r="R58" s="14">
        <v>1.0932052800653156</v>
      </c>
      <c r="S58" s="14">
        <v>1.0053536701446122</v>
      </c>
      <c r="T58" s="14">
        <v>1.093659094820318</v>
      </c>
      <c r="U58" s="14">
        <v>1.0857463958634175</v>
      </c>
      <c r="V58" s="14">
        <v>1.081882012148911</v>
      </c>
      <c r="W58" s="14">
        <v>1.0507657241757453</v>
      </c>
      <c r="X58" s="14">
        <v>1.0529043551727253</v>
      </c>
      <c r="Y58" s="14">
        <f>AVERAGE(O58:X58)</f>
        <v>1.0735390611260898</v>
      </c>
      <c r="Z58" s="14"/>
      <c r="AA58" s="14">
        <v>1.148074249590699</v>
      </c>
      <c r="AB58" s="14">
        <v>1.1250250551938867</v>
      </c>
      <c r="AC58" s="14">
        <v>1.1165689148380666</v>
      </c>
      <c r="AD58" s="14">
        <v>1.1141474758918974</v>
      </c>
      <c r="AE58" s="14">
        <v>1.1420607194698786</v>
      </c>
      <c r="AF58" s="14">
        <v>1.1652525953981856</v>
      </c>
      <c r="AG58" s="14">
        <v>1.068708939269944</v>
      </c>
      <c r="AH58" s="14">
        <v>1.091143973236103</v>
      </c>
      <c r="AI58" s="14">
        <v>1.0207544787233958</v>
      </c>
      <c r="AJ58" s="14">
        <v>1.0709137661427226</v>
      </c>
      <c r="AK58" s="14">
        <v>1.0519270053778715</v>
      </c>
      <c r="AL58" s="14">
        <v>1.09873909321625</v>
      </c>
      <c r="AM58" s="14">
        <v>1.0377681324299832</v>
      </c>
      <c r="AN58" s="14">
        <v>1.0315357067280444</v>
      </c>
      <c r="AO58" s="14">
        <v>1.059981475222484</v>
      </c>
      <c r="AP58" s="14">
        <v>1.0231986895275096</v>
      </c>
      <c r="AQ58" s="14">
        <v>1.046647418583806</v>
      </c>
      <c r="AR58" s="14">
        <v>1.1028563384096444</v>
      </c>
      <c r="AS58" s="14">
        <v>1.0857746366011707</v>
      </c>
      <c r="AT58" s="14">
        <v>1.0921122152894536</v>
      </c>
      <c r="AU58" s="14">
        <v>1.0492902139031153</v>
      </c>
      <c r="AV58" s="14">
        <v>1.0044661894649871</v>
      </c>
      <c r="AW58" s="14">
        <v>1.0259830036993978</v>
      </c>
      <c r="AX58" s="14">
        <v>1.0287523307522681</v>
      </c>
      <c r="AY58" s="14">
        <v>1.0765232235600588</v>
      </c>
      <c r="AZ58" s="14">
        <v>1.0451709865958945</v>
      </c>
      <c r="BA58" s="14">
        <v>1.0728083264830546</v>
      </c>
      <c r="BB58" s="14">
        <v>1.1206784050051186</v>
      </c>
      <c r="BC58" s="14">
        <f>AVERAGE(AA58:BB58)</f>
        <v>1.075602269950175</v>
      </c>
      <c r="BD58" s="14"/>
      <c r="BE58" s="14">
        <v>1.2317134428989966</v>
      </c>
      <c r="BF58" s="14">
        <v>1.241964261321597</v>
      </c>
      <c r="BG58" s="14">
        <v>1.2218354259030484</v>
      </c>
      <c r="BH58" s="14">
        <v>1.2449134968866336</v>
      </c>
      <c r="BI58" s="14">
        <v>1.2366240822003478</v>
      </c>
      <c r="BJ58" s="14">
        <v>1.2689939793960803</v>
      </c>
      <c r="BK58" s="14">
        <v>1.2232911099751709</v>
      </c>
      <c r="BL58" s="14">
        <f aca="true" t="shared" si="12" ref="BL58:BL66">AVERAGE(BF58:BK58)</f>
        <v>1.2396037259471464</v>
      </c>
      <c r="BM58" s="14"/>
      <c r="BN58" s="14">
        <v>0.8681378024880386</v>
      </c>
      <c r="BO58" s="14">
        <v>0.987669970316214</v>
      </c>
      <c r="BP58" s="14">
        <v>0.9704829478348203</v>
      </c>
      <c r="BQ58" s="14">
        <f aca="true" t="shared" si="13" ref="BQ58:BQ66">AVERAGE(BN58:BP58)</f>
        <v>0.942096906879691</v>
      </c>
    </row>
    <row r="59" spans="1:69" ht="12.75">
      <c r="A59" t="s">
        <v>56</v>
      </c>
      <c r="B59" s="14">
        <v>0.04967824608749617</v>
      </c>
      <c r="C59" s="14">
        <v>0.06120875791475097</v>
      </c>
      <c r="D59" s="14">
        <v>0.052077495204582915</v>
      </c>
      <c r="E59" s="14">
        <v>0.057551883570585737</v>
      </c>
      <c r="F59" s="14">
        <v>0.05156748731708836</v>
      </c>
      <c r="G59" s="14">
        <v>0.05364960286136638</v>
      </c>
      <c r="H59" s="14">
        <v>0.04687716276953564</v>
      </c>
      <c r="I59" s="14">
        <v>0.03968288809062406</v>
      </c>
      <c r="J59" s="14">
        <v>0.05558457748594435</v>
      </c>
      <c r="K59" s="14">
        <v>0.037052566575858356</v>
      </c>
      <c r="L59" s="14">
        <v>0.037612766071269906</v>
      </c>
      <c r="M59" s="14">
        <f t="shared" si="11"/>
        <v>0.04932213035900935</v>
      </c>
      <c r="N59" s="14"/>
      <c r="O59" s="14">
        <v>0.07867917792170573</v>
      </c>
      <c r="P59" s="14">
        <v>0.06255568680587056</v>
      </c>
      <c r="Q59" s="14">
        <v>0.06678148906300371</v>
      </c>
      <c r="R59" s="14">
        <v>0.0763708789486446</v>
      </c>
      <c r="S59" s="14">
        <v>0.07233451683890132</v>
      </c>
      <c r="T59" s="14">
        <v>0.07689906719246047</v>
      </c>
      <c r="U59" s="14">
        <v>0.06255656643971612</v>
      </c>
      <c r="V59" s="14">
        <v>0.06450189966897146</v>
      </c>
      <c r="W59" s="14">
        <v>0.07384105478075129</v>
      </c>
      <c r="X59" s="14">
        <v>0.06071256551519255</v>
      </c>
      <c r="Y59" s="14">
        <f>AVERAGE(O59:X59)</f>
        <v>0.06952329031752179</v>
      </c>
      <c r="Z59" s="14"/>
      <c r="AA59" s="14">
        <v>0.12309679963308223</v>
      </c>
      <c r="AB59" s="14">
        <v>0.12723794971152272</v>
      </c>
      <c r="AC59" s="14">
        <v>0.10963772732219479</v>
      </c>
      <c r="AD59" s="14">
        <v>0.13081630328188174</v>
      </c>
      <c r="AE59" s="14">
        <v>0.12174265361011768</v>
      </c>
      <c r="AF59" s="14">
        <v>0.11009466786689402</v>
      </c>
      <c r="AG59" s="14">
        <v>0.12646682749822138</v>
      </c>
      <c r="AH59" s="14">
        <v>0.10414771044745016</v>
      </c>
      <c r="AI59" s="14">
        <v>0.10675232179272562</v>
      </c>
      <c r="AJ59" s="14">
        <v>0.12133962013827586</v>
      </c>
      <c r="AK59" s="14">
        <v>0.11665716085617008</v>
      </c>
      <c r="AL59" s="14">
        <v>0.11878633058283677</v>
      </c>
      <c r="AM59" s="14">
        <v>0.10017559221596933</v>
      </c>
      <c r="AN59" s="14">
        <v>0.12285158908326478</v>
      </c>
      <c r="AO59" s="14">
        <v>0.1302673479425316</v>
      </c>
      <c r="AP59" s="14">
        <v>0.10469960416211689</v>
      </c>
      <c r="AQ59" s="14">
        <v>0.11656149705188278</v>
      </c>
      <c r="AR59" s="14">
        <v>0.1271086871708544</v>
      </c>
      <c r="AS59" s="14">
        <v>0.12274031969628155</v>
      </c>
      <c r="AT59" s="14">
        <v>0.12862579754011572</v>
      </c>
      <c r="AU59" s="14">
        <v>0.12638543271285207</v>
      </c>
      <c r="AV59" s="14">
        <v>0.1014946410944745</v>
      </c>
      <c r="AW59" s="14">
        <v>0.13006202048628207</v>
      </c>
      <c r="AX59" s="14">
        <v>0.12308820988397777</v>
      </c>
      <c r="AY59" s="14">
        <v>0.12262130653866303</v>
      </c>
      <c r="AZ59" s="14">
        <v>0.09965990178634695</v>
      </c>
      <c r="BA59" s="14">
        <v>0.11681958278640413</v>
      </c>
      <c r="BB59" s="14">
        <v>0.12524475539842164</v>
      </c>
      <c r="BC59" s="14">
        <f>AVERAGE(AA59:BB59)</f>
        <v>0.11839936993899329</v>
      </c>
      <c r="BD59" s="14"/>
      <c r="BE59" s="14">
        <v>0.07242472100978935</v>
      </c>
      <c r="BF59" s="14">
        <v>0.06534878651290853</v>
      </c>
      <c r="BG59" s="14">
        <v>0.05606360593340521</v>
      </c>
      <c r="BH59" s="14">
        <v>0.0635129554883959</v>
      </c>
      <c r="BI59" s="14">
        <v>0.055605457488709445</v>
      </c>
      <c r="BJ59" s="14">
        <v>0.06687141567132172</v>
      </c>
      <c r="BK59" s="14">
        <v>0.06517971356254053</v>
      </c>
      <c r="BL59" s="14">
        <f t="shared" si="12"/>
        <v>0.06209698910954689</v>
      </c>
      <c r="BM59" s="14"/>
      <c r="BN59" s="14">
        <v>0.06041788776893709</v>
      </c>
      <c r="BO59" s="14">
        <v>0.06066224375797811</v>
      </c>
      <c r="BP59" s="14">
        <v>0.03855110263768904</v>
      </c>
      <c r="BQ59" s="14">
        <f t="shared" si="13"/>
        <v>0.05321041138820141</v>
      </c>
    </row>
    <row r="60" spans="1:69" ht="12.75">
      <c r="A60" t="s">
        <v>57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f t="shared" si="11"/>
        <v>0</v>
      </c>
      <c r="N60" s="14"/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f>AVERAGE(O60:X60)</f>
        <v>0</v>
      </c>
      <c r="Z60" s="14"/>
      <c r="AA60" s="14">
        <v>0.012931944346670195</v>
      </c>
      <c r="AB60" s="14">
        <v>0.009734658096135846</v>
      </c>
      <c r="AC60" s="14">
        <v>0.01286176711889835</v>
      </c>
      <c r="AD60" s="14">
        <v>0.01296866856395248</v>
      </c>
      <c r="AE60" s="14">
        <v>0.012983467522904414</v>
      </c>
      <c r="AF60" s="14">
        <v>0.009686528627425759</v>
      </c>
      <c r="AG60" s="14">
        <v>0</v>
      </c>
      <c r="AH60" s="14">
        <v>0</v>
      </c>
      <c r="AI60" s="14">
        <v>0</v>
      </c>
      <c r="AJ60" s="14">
        <v>0</v>
      </c>
      <c r="AK60" s="14">
        <v>0.009622425551926696</v>
      </c>
      <c r="AL60" s="14">
        <v>0.006431540105961744</v>
      </c>
      <c r="AM60" s="14">
        <v>0.012820090670496075</v>
      </c>
      <c r="AN60" s="14">
        <v>0.006453091866158519</v>
      </c>
      <c r="AO60" s="14">
        <v>0.012914247060868852</v>
      </c>
      <c r="AP60" s="14">
        <v>0.0063530009196276285</v>
      </c>
      <c r="AQ60" s="14">
        <v>0.009614534756128026</v>
      </c>
      <c r="AR60" s="14">
        <v>0.012966358055515471</v>
      </c>
      <c r="AS60" s="14">
        <v>0.012894494317773003</v>
      </c>
      <c r="AT60" s="14">
        <v>0.01616709243103602</v>
      </c>
      <c r="AU60" s="14">
        <v>0.006446289431631625</v>
      </c>
      <c r="AV60" s="14">
        <v>0.009567714691822072</v>
      </c>
      <c r="AW60" s="14">
        <v>0.00967041871384737</v>
      </c>
      <c r="AX60" s="14">
        <v>0.012740879568260128</v>
      </c>
      <c r="AY60" s="14">
        <v>0.009661493535578958</v>
      </c>
      <c r="AZ60" s="14">
        <v>0.00956557093038598</v>
      </c>
      <c r="BA60" s="14">
        <v>0.009635822868646964</v>
      </c>
      <c r="BB60" s="14">
        <v>0.00648205196335056</v>
      </c>
      <c r="BC60" s="14">
        <f>AVERAGE(AA60:BB60)</f>
        <v>0.008970505418392954</v>
      </c>
      <c r="BD60" s="14"/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f t="shared" si="12"/>
        <v>0</v>
      </c>
      <c r="BM60" s="14"/>
      <c r="BN60" s="14">
        <v>0.03322365712740333</v>
      </c>
      <c r="BO60" s="14">
        <v>0.05499020360501241</v>
      </c>
      <c r="BP60" s="14">
        <v>0.054915925508371884</v>
      </c>
      <c r="BQ60" s="14">
        <f t="shared" si="13"/>
        <v>0.047709928746929205</v>
      </c>
    </row>
    <row r="61" spans="1:69" ht="12.75">
      <c r="A61" t="s">
        <v>58</v>
      </c>
      <c r="B61" s="14">
        <v>0.11099626181467197</v>
      </c>
      <c r="C61" s="14">
        <v>0.101001358997027</v>
      </c>
      <c r="D61" s="14">
        <v>0.10227198842599464</v>
      </c>
      <c r="E61" s="14">
        <v>0.09415618904260795</v>
      </c>
      <c r="F61" s="14">
        <v>0.10442345937215333</v>
      </c>
      <c r="G61" s="14">
        <v>0.10370154612398855</v>
      </c>
      <c r="H61" s="14">
        <v>0.11712095100807549</v>
      </c>
      <c r="I61" s="14">
        <v>0.12711065056567844</v>
      </c>
      <c r="J61" s="14">
        <v>0.11375180934341396</v>
      </c>
      <c r="K61" s="14">
        <v>0.10582773402769567</v>
      </c>
      <c r="L61" s="14">
        <v>0.11847172265811842</v>
      </c>
      <c r="M61" s="14">
        <f t="shared" si="11"/>
        <v>0.1089848792163114</v>
      </c>
      <c r="N61" s="14"/>
      <c r="O61" s="14">
        <v>0.0650056789531023</v>
      </c>
      <c r="P61" s="14">
        <v>0.05893408549829393</v>
      </c>
      <c r="Q61" s="14">
        <v>0.05446828561493735</v>
      </c>
      <c r="R61" s="14">
        <v>0.057676559298494634</v>
      </c>
      <c r="S61" s="14">
        <v>0.05695934992729173</v>
      </c>
      <c r="T61" s="14">
        <v>0.052782865049710456</v>
      </c>
      <c r="U61" s="14">
        <v>0.05991716277669396</v>
      </c>
      <c r="V61" s="14">
        <v>0.05804754963115081</v>
      </c>
      <c r="W61" s="14">
        <v>0.0630732621422941</v>
      </c>
      <c r="X61" s="14">
        <v>0.05696656824487969</v>
      </c>
      <c r="Y61" s="14">
        <f>AVERAGE(O61:X61)</f>
        <v>0.058383136713684905</v>
      </c>
      <c r="Z61" s="14"/>
      <c r="AA61" s="14">
        <v>0.17360916347295033</v>
      </c>
      <c r="AB61" s="14">
        <v>0.16046584036393316</v>
      </c>
      <c r="AC61" s="14">
        <v>0.16096080565953147</v>
      </c>
      <c r="AD61" s="14">
        <v>0.14852784836584493</v>
      </c>
      <c r="AE61" s="14">
        <v>0.17922460631165932</v>
      </c>
      <c r="AF61" s="14">
        <v>0.1655499899412323</v>
      </c>
      <c r="AG61" s="14">
        <v>0.16340728843052976</v>
      </c>
      <c r="AH61" s="14">
        <v>0.14631658263527364</v>
      </c>
      <c r="AI61" s="14">
        <v>0.17773401825505022</v>
      </c>
      <c r="AJ61" s="14">
        <v>0.13439095726611672</v>
      </c>
      <c r="AK61" s="14">
        <v>0.15764269906470244</v>
      </c>
      <c r="AL61" s="14">
        <v>0.1609772385889477</v>
      </c>
      <c r="AM61" s="14">
        <v>0.17891405995773124</v>
      </c>
      <c r="AN61" s="14">
        <v>0.115508887724358</v>
      </c>
      <c r="AO61" s="14">
        <v>0.13517106269037626</v>
      </c>
      <c r="AP61" s="14">
        <v>0.15612033682039328</v>
      </c>
      <c r="AQ61" s="14">
        <v>0.1477903744364095</v>
      </c>
      <c r="AR61" s="14">
        <v>0.15538555676099444</v>
      </c>
      <c r="AS61" s="14">
        <v>0.14376633484050658</v>
      </c>
      <c r="AT61" s="14">
        <v>0.13243147858632845</v>
      </c>
      <c r="AU61" s="14">
        <v>0.13983355061446334</v>
      </c>
      <c r="AV61" s="14">
        <v>0.1490058176113292</v>
      </c>
      <c r="AW61" s="14">
        <v>0.11833274438831565</v>
      </c>
      <c r="AX61" s="14">
        <v>0.12659199888860898</v>
      </c>
      <c r="AY61" s="14">
        <v>0.14558104209638073</v>
      </c>
      <c r="AZ61" s="14">
        <v>0.17799303452225218</v>
      </c>
      <c r="BA61" s="14">
        <v>0.15688772728437206</v>
      </c>
      <c r="BB61" s="14">
        <v>0.16420808115915422</v>
      </c>
      <c r="BC61" s="14">
        <f>AVERAGE(AA61:BB61)</f>
        <v>0.15258318309777666</v>
      </c>
      <c r="BD61" s="14"/>
      <c r="BE61" s="14">
        <v>0.12491660944438923</v>
      </c>
      <c r="BF61" s="14">
        <v>0.10864841619626009</v>
      </c>
      <c r="BG61" s="14">
        <v>0.10375774654161285</v>
      </c>
      <c r="BH61" s="14">
        <v>0.09773202558455396</v>
      </c>
      <c r="BI61" s="14">
        <v>0.11676309271161886</v>
      </c>
      <c r="BJ61" s="14">
        <v>0.09817493672062272</v>
      </c>
      <c r="BK61" s="14">
        <v>0.09345438324468483</v>
      </c>
      <c r="BL61" s="14">
        <f t="shared" si="12"/>
        <v>0.10308843349989222</v>
      </c>
      <c r="BM61" s="14"/>
      <c r="BN61" s="14">
        <v>0.060477555547489924</v>
      </c>
      <c r="BO61" s="14">
        <v>0.054956615112570086</v>
      </c>
      <c r="BP61" s="14">
        <v>0.05390233984303345</v>
      </c>
      <c r="BQ61" s="14">
        <f t="shared" si="13"/>
        <v>0.05644550350103115</v>
      </c>
    </row>
    <row r="62" spans="1:69" ht="12.75">
      <c r="A62" t="s">
        <v>59</v>
      </c>
      <c r="B62" s="14"/>
      <c r="C62" s="14"/>
      <c r="D62" s="14">
        <v>0.008956605409094596</v>
      </c>
      <c r="E62" s="14"/>
      <c r="F62" s="14"/>
      <c r="G62" s="14"/>
      <c r="H62" s="14"/>
      <c r="I62" s="14"/>
      <c r="J62" s="14"/>
      <c r="K62" s="14"/>
      <c r="L62" s="14"/>
      <c r="M62" s="14">
        <f t="shared" si="11"/>
        <v>0.008956605409094596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>
        <v>0.007750428289056643</v>
      </c>
      <c r="BF62" s="14">
        <v>0.011388937512440382</v>
      </c>
      <c r="BG62" s="14">
        <v>0.007199480255158552</v>
      </c>
      <c r="BH62" s="14">
        <v>0.004797704755817609</v>
      </c>
      <c r="BI62" s="14">
        <v>0.007735700409458699</v>
      </c>
      <c r="BJ62" s="14">
        <v>0.005963457694671036</v>
      </c>
      <c r="BK62" s="14">
        <v>0.008370136972420363</v>
      </c>
      <c r="BL62" s="14">
        <f t="shared" si="12"/>
        <v>0.007575902933327774</v>
      </c>
      <c r="BM62" s="14"/>
      <c r="BN62" s="14">
        <v>0.006061438259623991</v>
      </c>
      <c r="BO62" s="14">
        <v>0.005901530501341762</v>
      </c>
      <c r="BP62" s="14">
        <v>0.008840338500788743</v>
      </c>
      <c r="BQ62" s="14">
        <f t="shared" si="13"/>
        <v>0.006934435753918166</v>
      </c>
    </row>
    <row r="63" spans="1:69" ht="12.75">
      <c r="A63" t="s">
        <v>60</v>
      </c>
      <c r="B63" s="14">
        <v>0.025430530735265897</v>
      </c>
      <c r="C63" s="14">
        <v>0.027772480255150805</v>
      </c>
      <c r="D63" s="14">
        <v>0.008568873573203056</v>
      </c>
      <c r="E63" s="14">
        <v>0.01603728322423436</v>
      </c>
      <c r="F63" s="14">
        <v>0.022529022322336327</v>
      </c>
      <c r="G63" s="14">
        <v>0</v>
      </c>
      <c r="H63" s="14">
        <v>0</v>
      </c>
      <c r="I63" s="14">
        <v>0</v>
      </c>
      <c r="J63" s="14">
        <v>0.007469177599673774</v>
      </c>
      <c r="K63" s="14">
        <v>0</v>
      </c>
      <c r="L63" s="14">
        <v>0.010830461658914773</v>
      </c>
      <c r="M63" s="14">
        <f t="shared" si="11"/>
        <v>0.010785257215343546</v>
      </c>
      <c r="N63" s="14"/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f>AVERAGE(O63:X63)</f>
        <v>0</v>
      </c>
      <c r="Z63" s="14"/>
      <c r="AA63" s="14">
        <v>0.009522613564366235</v>
      </c>
      <c r="AB63" s="14">
        <v>0</v>
      </c>
      <c r="AC63" s="14">
        <v>0</v>
      </c>
      <c r="AD63" s="14">
        <v>0.011671801707557232</v>
      </c>
      <c r="AE63" s="14">
        <v>0.01593425559629178</v>
      </c>
      <c r="AF63" s="14">
        <v>0</v>
      </c>
      <c r="AG63" s="14">
        <v>0</v>
      </c>
      <c r="AH63" s="14">
        <v>0.01578366382486028</v>
      </c>
      <c r="AI63" s="14">
        <v>0.009377984685332508</v>
      </c>
      <c r="AJ63" s="14">
        <v>0.009386680369172324</v>
      </c>
      <c r="AK63" s="14">
        <v>0.008397753208954207</v>
      </c>
      <c r="AL63" s="14">
        <v>0</v>
      </c>
      <c r="AM63" s="14">
        <v>0.012586998112850691</v>
      </c>
      <c r="AN63" s="14">
        <v>0</v>
      </c>
      <c r="AO63" s="14">
        <v>0</v>
      </c>
      <c r="AP63" s="14">
        <v>0.020791639373326787</v>
      </c>
      <c r="AQ63" s="14">
        <v>0.01887945006657867</v>
      </c>
      <c r="AR63" s="14">
        <v>0</v>
      </c>
      <c r="AS63" s="14">
        <v>0</v>
      </c>
      <c r="AT63" s="14">
        <v>0.0074074678047655945</v>
      </c>
      <c r="AU63" s="14">
        <v>0</v>
      </c>
      <c r="AV63" s="14">
        <v>0.009393756242879853</v>
      </c>
      <c r="AW63" s="14">
        <v>0</v>
      </c>
      <c r="AX63" s="14">
        <v>0</v>
      </c>
      <c r="AY63" s="14">
        <v>0.007377867790805752</v>
      </c>
      <c r="AZ63" s="14">
        <v>0.016696269260310075</v>
      </c>
      <c r="BA63" s="14">
        <v>0.012614168118956024</v>
      </c>
      <c r="BB63" s="14">
        <v>0</v>
      </c>
      <c r="BC63" s="14">
        <f>AVERAGE(AA63:BB63)</f>
        <v>0.006636513204536001</v>
      </c>
      <c r="BD63" s="14"/>
      <c r="BE63" s="14">
        <v>0</v>
      </c>
      <c r="BF63" s="14">
        <v>0</v>
      </c>
      <c r="BG63" s="14">
        <v>0</v>
      </c>
      <c r="BH63" s="14">
        <v>0.008606272329835159</v>
      </c>
      <c r="BI63" s="14">
        <v>0</v>
      </c>
      <c r="BJ63" s="14">
        <v>0.007488205400694881</v>
      </c>
      <c r="BK63" s="14">
        <v>0</v>
      </c>
      <c r="BL63" s="14">
        <f t="shared" si="12"/>
        <v>0.0026824129550883404</v>
      </c>
      <c r="BM63" s="14"/>
      <c r="BN63" s="14">
        <v>0.0076112378146414895</v>
      </c>
      <c r="BO63" s="14">
        <v>0</v>
      </c>
      <c r="BP63" s="14">
        <v>0</v>
      </c>
      <c r="BQ63" s="14">
        <f t="shared" si="13"/>
        <v>0.002537079271547163</v>
      </c>
    </row>
    <row r="64" spans="1:69" ht="12.75">
      <c r="A64" t="s">
        <v>61</v>
      </c>
      <c r="B64" s="14">
        <v>0.010242714092404731</v>
      </c>
      <c r="C64" s="14">
        <v>0.010325526050742613</v>
      </c>
      <c r="D64" s="14">
        <v>0.012942394373021486</v>
      </c>
      <c r="E64" s="14">
        <v>0.005167499132275856</v>
      </c>
      <c r="F64" s="14">
        <v>0.007424236465579646</v>
      </c>
      <c r="G64" s="14">
        <v>0.0051493341851624646</v>
      </c>
      <c r="H64" s="14">
        <v>0.00782879881953367</v>
      </c>
      <c r="I64" s="14">
        <v>0.0078896511517956</v>
      </c>
      <c r="J64" s="14">
        <v>0</v>
      </c>
      <c r="K64" s="14">
        <v>0</v>
      </c>
      <c r="L64" s="14">
        <v>0.010469304640080817</v>
      </c>
      <c r="M64" s="14">
        <f t="shared" si="11"/>
        <v>0.007039950810054262</v>
      </c>
      <c r="N64" s="14"/>
      <c r="O64" s="14">
        <v>0</v>
      </c>
      <c r="P64" s="14">
        <v>0.010242369507942023</v>
      </c>
      <c r="Q64" s="14">
        <v>0.007745106984798146</v>
      </c>
      <c r="R64" s="14">
        <v>0.005184734196486749</v>
      </c>
      <c r="S64" s="14">
        <v>0.007550216707120512</v>
      </c>
      <c r="T64" s="14">
        <v>0.0101925849862786</v>
      </c>
      <c r="U64" s="14">
        <v>0.012803141915220095</v>
      </c>
      <c r="V64" s="14">
        <v>0.012824104078668179</v>
      </c>
      <c r="W64" s="14">
        <v>0.007707467884505155</v>
      </c>
      <c r="X64" s="14">
        <v>0.012802276957401335</v>
      </c>
      <c r="Y64" s="14">
        <f>AVERAGE(O64:X64)</f>
        <v>0.00870520032184208</v>
      </c>
      <c r="Z64" s="14"/>
      <c r="AA64" s="14">
        <v>0.05113926991543178</v>
      </c>
      <c r="AB64" s="14">
        <v>0.041062002294881376</v>
      </c>
      <c r="AC64" s="14">
        <v>0.05086175463259921</v>
      </c>
      <c r="AD64" s="14">
        <v>0.051284495537324844</v>
      </c>
      <c r="AE64" s="14">
        <v>0.041074414321185256</v>
      </c>
      <c r="AF64" s="14">
        <v>0.051073732739349634</v>
      </c>
      <c r="AG64" s="14">
        <v>0.04846561220625803</v>
      </c>
      <c r="AH64" s="14">
        <v>0.048314895097728454</v>
      </c>
      <c r="AI64" s="14">
        <v>0.047844441287272436</v>
      </c>
      <c r="AJ64" s="14">
        <v>0.04536834136845942</v>
      </c>
      <c r="AK64" s="14">
        <v>0.04819895231345628</v>
      </c>
      <c r="AL64" s="14">
        <v>0.048323599885986404</v>
      </c>
      <c r="AM64" s="14">
        <v>0.04816209817994132</v>
      </c>
      <c r="AN64" s="14">
        <v>0.045933659795833734</v>
      </c>
      <c r="AO64" s="14">
        <v>0.040855428912846777</v>
      </c>
      <c r="AP64" s="14">
        <v>0.047733492982623915</v>
      </c>
      <c r="AQ64" s="14">
        <v>0.043090013752062215</v>
      </c>
      <c r="AR64" s="14">
        <v>0.048711590717778024</v>
      </c>
      <c r="AS64" s="14">
        <v>0.043342497965743076</v>
      </c>
      <c r="AT64" s="14">
        <v>0.04091688767795197</v>
      </c>
      <c r="AU64" s="14">
        <v>0.040786879542312623</v>
      </c>
      <c r="AV64" s="14">
        <v>0.04540254096205563</v>
      </c>
      <c r="AW64" s="14">
        <v>0.03314271396005125</v>
      </c>
      <c r="AX64" s="14">
        <v>0.040306964628658175</v>
      </c>
      <c r="AY64" s="14">
        <v>0.038206298485145514</v>
      </c>
      <c r="AZ64" s="14">
        <v>0.04539236797722591</v>
      </c>
      <c r="BA64" s="14">
        <v>0.04572574084705912</v>
      </c>
      <c r="BB64" s="14">
        <v>0.041013155772819866</v>
      </c>
      <c r="BC64" s="14">
        <f>AVERAGE(AA64:BB64)</f>
        <v>0.04506192299143008</v>
      </c>
      <c r="BD64" s="14"/>
      <c r="BE64" s="14">
        <v>0.020675916973552443</v>
      </c>
      <c r="BF64" s="14">
        <v>0.015590975967351435</v>
      </c>
      <c r="BG64" s="14">
        <v>0.01820582574004558</v>
      </c>
      <c r="BH64" s="14">
        <v>0.015598657577025672</v>
      </c>
      <c r="BI64" s="14">
        <v>0.023216205622737955</v>
      </c>
      <c r="BJ64" s="14">
        <v>0.015511072779783827</v>
      </c>
      <c r="BK64" s="14">
        <v>0.02332595757179861</v>
      </c>
      <c r="BL64" s="14">
        <f t="shared" si="12"/>
        <v>0.018574782543123846</v>
      </c>
      <c r="BM64" s="14"/>
      <c r="BN64" s="14">
        <v>0.10247849423244249</v>
      </c>
      <c r="BO64" s="14">
        <v>0.17396665432358574</v>
      </c>
      <c r="BP64" s="14">
        <v>0.19928044341126766</v>
      </c>
      <c r="BQ64" s="14">
        <f t="shared" si="13"/>
        <v>0.15857519732243194</v>
      </c>
    </row>
    <row r="65" spans="1:69" ht="12.75">
      <c r="A65" t="s">
        <v>62</v>
      </c>
      <c r="B65" s="14">
        <v>0.8199986614754349</v>
      </c>
      <c r="C65" s="14">
        <v>0.8378571121063736</v>
      </c>
      <c r="D65" s="14">
        <v>0.8010671781520236</v>
      </c>
      <c r="E65" s="14">
        <v>0.7992465681244831</v>
      </c>
      <c r="F65" s="14">
        <v>0.7379952235145764</v>
      </c>
      <c r="G65" s="14">
        <v>0.8041914135707584</v>
      </c>
      <c r="H65" s="14">
        <v>0.8155972841857593</v>
      </c>
      <c r="I65" s="14">
        <v>0.7972108093567196</v>
      </c>
      <c r="J65" s="14">
        <v>0.8430363517316457</v>
      </c>
      <c r="K65" s="14">
        <v>0.8049059546557831</v>
      </c>
      <c r="L65" s="14">
        <v>0.8539933738804937</v>
      </c>
      <c r="M65" s="14">
        <f t="shared" si="11"/>
        <v>0.8104636300685503</v>
      </c>
      <c r="N65" s="14"/>
      <c r="O65" s="14">
        <v>0.8046179800932438</v>
      </c>
      <c r="P65" s="14">
        <v>0.7888619767143537</v>
      </c>
      <c r="Q65" s="14">
        <v>0.8283263094032591</v>
      </c>
      <c r="R65" s="14">
        <v>0.8317395923952642</v>
      </c>
      <c r="S65" s="14">
        <v>0.7683976732782734</v>
      </c>
      <c r="T65" s="14">
        <v>0.7818096627954514</v>
      </c>
      <c r="U65" s="14">
        <v>0.8297462598730365</v>
      </c>
      <c r="V65" s="14">
        <v>0.8311063550932949</v>
      </c>
      <c r="W65" s="14">
        <v>0.8326130981876583</v>
      </c>
      <c r="X65" s="14">
        <v>0.8213866256093327</v>
      </c>
      <c r="Y65" s="14">
        <f>AVERAGE(O65:X65)</f>
        <v>0.811860553344317</v>
      </c>
      <c r="Z65" s="14"/>
      <c r="AA65" s="14">
        <v>0.5744506939271505</v>
      </c>
      <c r="AB65" s="14">
        <v>0.592114055287861</v>
      </c>
      <c r="AC65" s="14">
        <v>0.6140261931381228</v>
      </c>
      <c r="AD65" s="14">
        <v>0.6292084587396505</v>
      </c>
      <c r="AE65" s="14">
        <v>0.5765179435340269</v>
      </c>
      <c r="AF65" s="14">
        <v>0.5646339304204737</v>
      </c>
      <c r="AG65" s="14">
        <v>0.6333687114320568</v>
      </c>
      <c r="AH65" s="14">
        <v>0.636536919263269</v>
      </c>
      <c r="AI65" s="14">
        <v>0.6719183800673352</v>
      </c>
      <c r="AJ65" s="14">
        <v>0.6647468482766299</v>
      </c>
      <c r="AK65" s="14">
        <v>0.630209938098611</v>
      </c>
      <c r="AL65" s="14">
        <v>0.6402574914690753</v>
      </c>
      <c r="AM65" s="14">
        <v>0.6783367598928947</v>
      </c>
      <c r="AN65" s="14">
        <v>0.6995795055328036</v>
      </c>
      <c r="AO65" s="14">
        <v>0.6849737909339626</v>
      </c>
      <c r="AP65" s="14">
        <v>0.7266348437549159</v>
      </c>
      <c r="AQ65" s="14">
        <v>0.6587810596891233</v>
      </c>
      <c r="AR65" s="14">
        <v>0.6189252016089255</v>
      </c>
      <c r="AS65" s="14">
        <v>0.6532124648493203</v>
      </c>
      <c r="AT65" s="14">
        <v>0.6710642855652371</v>
      </c>
      <c r="AU65" s="14">
        <v>0.7032397746319736</v>
      </c>
      <c r="AV65" s="14">
        <v>0.7166466114299577</v>
      </c>
      <c r="AW65" s="14">
        <v>0.745808280898816</v>
      </c>
      <c r="AX65" s="14">
        <v>0.705186923140031</v>
      </c>
      <c r="AY65" s="14">
        <v>0.6603907946741256</v>
      </c>
      <c r="AZ65" s="14">
        <v>0.6822483429088124</v>
      </c>
      <c r="BA65" s="14">
        <v>0.5884883427949994</v>
      </c>
      <c r="BB65" s="14">
        <v>0.5792174001936075</v>
      </c>
      <c r="BC65" s="14">
        <f>AVERAGE(AA65:BB65)</f>
        <v>0.6500258552197774</v>
      </c>
      <c r="BD65" s="14"/>
      <c r="BE65" s="14">
        <v>0.6236024272104506</v>
      </c>
      <c r="BF65" s="14">
        <v>0.6643481923000221</v>
      </c>
      <c r="BG65" s="14">
        <v>0.6816787446874266</v>
      </c>
      <c r="BH65" s="14">
        <v>0.6805899337823491</v>
      </c>
      <c r="BI65" s="14">
        <v>0.6597642258904797</v>
      </c>
      <c r="BJ65" s="14">
        <v>0.6292504329568764</v>
      </c>
      <c r="BK65" s="14">
        <v>0.6061909770660847</v>
      </c>
      <c r="BL65" s="14">
        <f t="shared" si="12"/>
        <v>0.6536370844472065</v>
      </c>
      <c r="BM65" s="14"/>
      <c r="BN65" s="14">
        <v>0.8082514490066468</v>
      </c>
      <c r="BO65" s="14">
        <v>0.6933580692293781</v>
      </c>
      <c r="BP65" s="14">
        <v>0.6913501452826782</v>
      </c>
      <c r="BQ65" s="14">
        <f t="shared" si="13"/>
        <v>0.7309865545062344</v>
      </c>
    </row>
    <row r="66" spans="1:69" ht="12.75">
      <c r="A66" s="2" t="s">
        <v>88</v>
      </c>
      <c r="B66" s="14">
        <v>2.0167399230372265</v>
      </c>
      <c r="C66" s="14">
        <v>2.029089768165642</v>
      </c>
      <c r="D66" s="14">
        <v>2.068603818826005</v>
      </c>
      <c r="E66" s="14">
        <v>2.025407846580853</v>
      </c>
      <c r="F66" s="14">
        <v>1.8642260000511246</v>
      </c>
      <c r="G66" s="14">
        <v>1.978013229325133</v>
      </c>
      <c r="H66" s="14">
        <v>2.0593634745114393</v>
      </c>
      <c r="I66" s="14">
        <v>2.0039584794129723</v>
      </c>
      <c r="J66" s="14">
        <v>2.067176242103826</v>
      </c>
      <c r="K66" s="14">
        <v>2.0113744161309204</v>
      </c>
      <c r="L66" s="14">
        <v>2.0927378137104267</v>
      </c>
      <c r="M66" s="14">
        <f t="shared" si="11"/>
        <v>2.0196991828959607</v>
      </c>
      <c r="N66" s="14"/>
      <c r="O66" s="14">
        <v>2.058979920679114</v>
      </c>
      <c r="P66" s="14">
        <v>2.000860705703017</v>
      </c>
      <c r="Q66" s="14">
        <v>2.0382515990482335</v>
      </c>
      <c r="R66" s="14">
        <v>2.0641770449042056</v>
      </c>
      <c r="S66" s="14">
        <v>1.910595426896199</v>
      </c>
      <c r="T66" s="14">
        <v>2.015343274844219</v>
      </c>
      <c r="U66" s="14">
        <v>2.050769526868084</v>
      </c>
      <c r="V66" s="14">
        <v>2.048361920620996</v>
      </c>
      <c r="W66" s="14">
        <v>2.028000607170954</v>
      </c>
      <c r="X66" s="14">
        <v>2.0047723914995315</v>
      </c>
      <c r="Y66" s="14">
        <f>AVERAGE(O66:X66)</f>
        <v>2.0220112418234555</v>
      </c>
      <c r="Z66" s="14"/>
      <c r="AA66" s="14">
        <v>2.0928247344503506</v>
      </c>
      <c r="AB66" s="14">
        <v>2.055639560948221</v>
      </c>
      <c r="AC66" s="14">
        <v>2.0649171627094134</v>
      </c>
      <c r="AD66" s="14">
        <v>2.098625052088109</v>
      </c>
      <c r="AE66" s="14">
        <v>2.089538060366064</v>
      </c>
      <c r="AF66" s="14">
        <v>2.0662914449935608</v>
      </c>
      <c r="AG66" s="14">
        <v>2.0404173788370104</v>
      </c>
      <c r="AH66" s="14">
        <v>2.0422437445046846</v>
      </c>
      <c r="AI66" s="14">
        <v>2.034381624811112</v>
      </c>
      <c r="AJ66" s="14">
        <v>2.046146213561377</v>
      </c>
      <c r="AK66" s="14">
        <v>2.0226559344716923</v>
      </c>
      <c r="AL66" s="14">
        <v>2.0735152938490575</v>
      </c>
      <c r="AM66" s="14">
        <v>2.0687637314598666</v>
      </c>
      <c r="AN66" s="14">
        <v>2.0218624407304633</v>
      </c>
      <c r="AO66" s="14">
        <v>2.06416335276307</v>
      </c>
      <c r="AP66" s="14">
        <v>2.0855316075405135</v>
      </c>
      <c r="AQ66" s="14">
        <v>2.0413643483359905</v>
      </c>
      <c r="AR66" s="14">
        <v>2.0659537327237123</v>
      </c>
      <c r="AS66" s="14">
        <v>2.061730748270795</v>
      </c>
      <c r="AT66" s="14">
        <v>2.0887252248948887</v>
      </c>
      <c r="AU66" s="14">
        <v>2.065982140836349</v>
      </c>
      <c r="AV66" s="14">
        <v>2.035977271497506</v>
      </c>
      <c r="AW66" s="14">
        <v>2.06299918214671</v>
      </c>
      <c r="AX66" s="14">
        <v>2.0366673068618044</v>
      </c>
      <c r="AY66" s="14">
        <v>2.0603620266807585</v>
      </c>
      <c r="AZ66" s="14">
        <v>2.076726473981228</v>
      </c>
      <c r="BA66" s="14">
        <v>2.0029797111834924</v>
      </c>
      <c r="BB66" s="14">
        <v>2.0368438494924725</v>
      </c>
      <c r="BC66" s="14">
        <f>AVERAGE(AA66:BB66)</f>
        <v>2.0572796198210805</v>
      </c>
      <c r="BD66" s="14"/>
      <c r="BE66" s="14">
        <v>2.0810835458262344</v>
      </c>
      <c r="BF66" s="14">
        <v>2.1072895698105794</v>
      </c>
      <c r="BG66" s="14">
        <v>2.088740829060697</v>
      </c>
      <c r="BH66" s="14">
        <v>2.115751046404611</v>
      </c>
      <c r="BI66" s="14">
        <v>2.0997087643233523</v>
      </c>
      <c r="BJ66" s="14">
        <v>2.0922535006200507</v>
      </c>
      <c r="BK66" s="14">
        <v>2.0198122783927</v>
      </c>
      <c r="BL66" s="14">
        <f t="shared" si="12"/>
        <v>2.0872593314353316</v>
      </c>
      <c r="BM66" s="14"/>
      <c r="BN66" s="14">
        <v>1.9466595222452239</v>
      </c>
      <c r="BO66" s="14">
        <v>2.0315052868460803</v>
      </c>
      <c r="BP66" s="14">
        <v>2.017323243018649</v>
      </c>
      <c r="BQ66" s="14">
        <f t="shared" si="13"/>
        <v>1.9984960173699846</v>
      </c>
    </row>
    <row r="68" spans="1:69" ht="12.75">
      <c r="A68" s="2" t="s">
        <v>89</v>
      </c>
      <c r="B68" s="14">
        <v>2</v>
      </c>
      <c r="C68" s="14">
        <v>2</v>
      </c>
      <c r="D68" s="14">
        <v>2</v>
      </c>
      <c r="E68" s="14">
        <v>2</v>
      </c>
      <c r="F68" s="14">
        <v>2</v>
      </c>
      <c r="G68" s="14">
        <v>2</v>
      </c>
      <c r="H68" s="14">
        <v>2</v>
      </c>
      <c r="I68" s="14">
        <v>2</v>
      </c>
      <c r="J68" s="14">
        <v>2</v>
      </c>
      <c r="K68" s="14">
        <v>2</v>
      </c>
      <c r="L68" s="14">
        <v>2</v>
      </c>
      <c r="M68" s="14">
        <f>AVERAGE(B68:L68)</f>
        <v>2</v>
      </c>
      <c r="N68" s="14"/>
      <c r="O68" s="14">
        <v>2</v>
      </c>
      <c r="P68" s="14">
        <v>2</v>
      </c>
      <c r="Q68" s="14">
        <v>2</v>
      </c>
      <c r="R68" s="14">
        <v>2</v>
      </c>
      <c r="S68" s="14">
        <v>2</v>
      </c>
      <c r="T68" s="14">
        <v>2</v>
      </c>
      <c r="U68" s="14">
        <v>2</v>
      </c>
      <c r="V68" s="14">
        <v>2</v>
      </c>
      <c r="W68" s="14">
        <v>2</v>
      </c>
      <c r="X68" s="14">
        <v>2</v>
      </c>
      <c r="Y68" s="14">
        <f>AVERAGE(O68:X68)</f>
        <v>2</v>
      </c>
      <c r="Z68" s="14"/>
      <c r="AA68" s="14">
        <v>2</v>
      </c>
      <c r="AB68" s="14">
        <v>2</v>
      </c>
      <c r="AC68" s="14">
        <v>2</v>
      </c>
      <c r="AD68" s="14">
        <v>2</v>
      </c>
      <c r="AE68" s="14">
        <v>2</v>
      </c>
      <c r="AF68" s="14">
        <v>2</v>
      </c>
      <c r="AG68" s="14">
        <v>2</v>
      </c>
      <c r="AH68" s="14">
        <v>2</v>
      </c>
      <c r="AI68" s="14">
        <v>2</v>
      </c>
      <c r="AJ68" s="14">
        <v>2</v>
      </c>
      <c r="AK68" s="14">
        <v>2</v>
      </c>
      <c r="AL68" s="14">
        <v>2</v>
      </c>
      <c r="AM68" s="14">
        <v>2</v>
      </c>
      <c r="AN68" s="14">
        <v>2</v>
      </c>
      <c r="AO68" s="14">
        <v>2</v>
      </c>
      <c r="AP68" s="14">
        <v>2</v>
      </c>
      <c r="AQ68" s="14">
        <v>2</v>
      </c>
      <c r="AR68" s="14">
        <v>2</v>
      </c>
      <c r="AS68" s="14">
        <v>2</v>
      </c>
      <c r="AT68" s="14">
        <v>2</v>
      </c>
      <c r="AU68" s="14">
        <v>2</v>
      </c>
      <c r="AV68" s="14">
        <v>2</v>
      </c>
      <c r="AW68" s="14">
        <v>2</v>
      </c>
      <c r="AX68" s="14">
        <v>2</v>
      </c>
      <c r="AY68" s="14">
        <v>2</v>
      </c>
      <c r="AZ68" s="14">
        <v>2</v>
      </c>
      <c r="BA68" s="14">
        <v>2</v>
      </c>
      <c r="BB68" s="14">
        <v>2</v>
      </c>
      <c r="BC68" s="14">
        <f>AVERAGE(AA68:BB68)</f>
        <v>2</v>
      </c>
      <c r="BD68" s="14"/>
      <c r="BE68" s="14">
        <v>2</v>
      </c>
      <c r="BF68" s="14">
        <v>2</v>
      </c>
      <c r="BG68" s="14">
        <v>2</v>
      </c>
      <c r="BH68" s="14">
        <v>2</v>
      </c>
      <c r="BI68" s="14">
        <v>2</v>
      </c>
      <c r="BJ68" s="14">
        <v>2</v>
      </c>
      <c r="BK68" s="14">
        <v>2</v>
      </c>
      <c r="BL68" s="14">
        <f>AVERAGE(BF68:BK68)</f>
        <v>2</v>
      </c>
      <c r="BM68" s="14"/>
      <c r="BN68" s="14">
        <v>2</v>
      </c>
      <c r="BO68" s="14">
        <v>2</v>
      </c>
      <c r="BP68" s="14">
        <v>2</v>
      </c>
      <c r="BQ68" s="14">
        <f>AVERAGE(BN68:BP68)</f>
        <v>2</v>
      </c>
    </row>
    <row r="69" spans="2:68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9" ht="12.75">
      <c r="A70" t="s">
        <v>63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0.009257572236215381</v>
      </c>
      <c r="K70" s="14">
        <v>0</v>
      </c>
      <c r="L70" s="14">
        <v>0</v>
      </c>
      <c r="M70" s="14">
        <f>AVERAGE(B70:L70)</f>
        <v>0.0008415974760195801</v>
      </c>
      <c r="N70" s="14"/>
      <c r="O70" s="14">
        <v>0</v>
      </c>
      <c r="P70" s="14">
        <v>0</v>
      </c>
      <c r="Q70" s="14">
        <v>0</v>
      </c>
      <c r="R70" s="14">
        <v>0</v>
      </c>
      <c r="S70" s="14">
        <v>0.009035447129788819</v>
      </c>
      <c r="T70" s="14">
        <v>0</v>
      </c>
      <c r="U70" s="14">
        <v>0</v>
      </c>
      <c r="V70" s="14">
        <v>0</v>
      </c>
      <c r="W70" s="14">
        <v>0</v>
      </c>
      <c r="X70" s="14">
        <v>0.007353916386347267</v>
      </c>
      <c r="Y70" s="14">
        <f>AVERAGE(O70:X70)</f>
        <v>0.0016389363516136086</v>
      </c>
      <c r="Z70" s="14"/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0.010823366073776873</v>
      </c>
      <c r="AQ70" s="14">
        <v>0.009099954022701457</v>
      </c>
      <c r="AR70" s="14">
        <v>0.009204287971802533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0.009044230003384656</v>
      </c>
      <c r="AY70" s="14">
        <v>0</v>
      </c>
      <c r="AZ70" s="14">
        <v>0</v>
      </c>
      <c r="BA70" s="14">
        <v>0</v>
      </c>
      <c r="BB70" s="14">
        <v>0.009202687857827274</v>
      </c>
      <c r="BC70" s="14">
        <f>AVERAGE(AA70:BB70)</f>
        <v>0.0016919473546247426</v>
      </c>
      <c r="BD70" s="14"/>
      <c r="BE70" s="14">
        <v>0</v>
      </c>
      <c r="BF70" s="14">
        <v>0</v>
      </c>
      <c r="BG70" s="14">
        <v>0</v>
      </c>
      <c r="BH70" s="14">
        <v>0</v>
      </c>
      <c r="BI70" s="14">
        <v>0.007408839828777345</v>
      </c>
      <c r="BJ70" s="14">
        <v>0.011137387187512384</v>
      </c>
      <c r="BK70" s="14">
        <v>0.007443864269235012</v>
      </c>
      <c r="BL70" s="14">
        <f>AVERAGE(BF70:BK70)</f>
        <v>0.00433168188092079</v>
      </c>
      <c r="BM70" s="14"/>
      <c r="BN70" s="14">
        <v>0</v>
      </c>
      <c r="BO70" s="14">
        <v>0</v>
      </c>
      <c r="BP70" s="14">
        <v>0</v>
      </c>
      <c r="BQ70" s="14">
        <f>AVERAGE(BN70:BP70)</f>
        <v>0</v>
      </c>
    </row>
    <row r="71" spans="1:69" ht="12.75">
      <c r="A71" t="s">
        <v>64</v>
      </c>
      <c r="B71" s="14">
        <v>4.001679587624899</v>
      </c>
      <c r="C71" s="14">
        <v>4.036223045420286</v>
      </c>
      <c r="D71" s="14">
        <v>4.016575709552025</v>
      </c>
      <c r="E71" s="14">
        <v>3.9829327273434827</v>
      </c>
      <c r="F71" s="14">
        <v>4.249508247799781</v>
      </c>
      <c r="G71" s="14">
        <v>3.9995124557064017</v>
      </c>
      <c r="H71" s="14">
        <v>3.9475064519373744</v>
      </c>
      <c r="I71" s="14">
        <v>3.993808199568347</v>
      </c>
      <c r="J71" s="14">
        <v>3.9728218800088744</v>
      </c>
      <c r="K71" s="14">
        <v>4.009599188014025</v>
      </c>
      <c r="L71" s="14">
        <v>3.8814759658999307</v>
      </c>
      <c r="M71" s="14">
        <f>AVERAGE(B71:L71)</f>
        <v>4.00833122353413</v>
      </c>
      <c r="N71" s="14"/>
      <c r="O71" s="14">
        <v>3.992435652374123</v>
      </c>
      <c r="P71" s="14">
        <v>4.02326887750693</v>
      </c>
      <c r="Q71" s="14">
        <v>4.030153766663434</v>
      </c>
      <c r="R71" s="14">
        <v>4.018210418027176</v>
      </c>
      <c r="S71" s="14">
        <v>4.155072684754208</v>
      </c>
      <c r="T71" s="14">
        <v>4.070729993496045</v>
      </c>
      <c r="U71" s="14">
        <v>3.9972563877576084</v>
      </c>
      <c r="V71" s="14">
        <v>4.051672497529033</v>
      </c>
      <c r="W71" s="14">
        <v>4.056341112950615</v>
      </c>
      <c r="X71" s="14">
        <v>4.055637770115804</v>
      </c>
      <c r="Y71" s="14">
        <f>AVERAGE(O71:X71)</f>
        <v>4.0450779161174975</v>
      </c>
      <c r="Z71" s="14"/>
      <c r="AA71" s="14">
        <v>4.078307840691278</v>
      </c>
      <c r="AB71" s="14">
        <v>4.062837074044179</v>
      </c>
      <c r="AC71" s="14">
        <v>4.069121505829959</v>
      </c>
      <c r="AD71" s="14">
        <v>4.079012079525743</v>
      </c>
      <c r="AE71" s="14">
        <v>4.048819479793633</v>
      </c>
      <c r="AF71" s="14">
        <v>4.092580107133726</v>
      </c>
      <c r="AG71" s="14">
        <v>4.075004092149397</v>
      </c>
      <c r="AH71" s="14">
        <v>4.042915400409942</v>
      </c>
      <c r="AI71" s="14">
        <v>4.084730437124738</v>
      </c>
      <c r="AJ71" s="14">
        <v>4.054304440986538</v>
      </c>
      <c r="AK71" s="14">
        <v>4.065496413719475</v>
      </c>
      <c r="AL71" s="14">
        <v>4.058748129415394</v>
      </c>
      <c r="AM71" s="14">
        <v>4.062387832714199</v>
      </c>
      <c r="AN71" s="14">
        <v>4.089668716743162</v>
      </c>
      <c r="AO71" s="14">
        <v>4.070560357662099</v>
      </c>
      <c r="AP71" s="14">
        <v>4.066732554730142</v>
      </c>
      <c r="AQ71" s="14">
        <v>4.047109523785701</v>
      </c>
      <c r="AR71" s="14">
        <v>4.078285359448202</v>
      </c>
      <c r="AS71" s="14">
        <v>4.0664973393164505</v>
      </c>
      <c r="AT71" s="14">
        <v>4.076683695968049</v>
      </c>
      <c r="AU71" s="14">
        <v>4.07238139582641</v>
      </c>
      <c r="AV71" s="14">
        <v>4.08518011548496</v>
      </c>
      <c r="AW71" s="14">
        <v>4.068470197271399</v>
      </c>
      <c r="AX71" s="14">
        <v>4.037287681224652</v>
      </c>
      <c r="AY71" s="14">
        <v>4.075519925127138</v>
      </c>
      <c r="AZ71" s="14">
        <v>4.052172601739226</v>
      </c>
      <c r="BA71" s="14">
        <v>4.07546719320315</v>
      </c>
      <c r="BB71" s="14">
        <v>4.058004005765032</v>
      </c>
      <c r="BC71" s="14">
        <f>AVERAGE(AA71:BB71)</f>
        <v>4.067653053458356</v>
      </c>
      <c r="BD71" s="14"/>
      <c r="BE71" s="14">
        <v>4.084936168126359</v>
      </c>
      <c r="BF71" s="14">
        <v>4.08723311762378</v>
      </c>
      <c r="BG71" s="14">
        <v>4.082081741722935</v>
      </c>
      <c r="BH71" s="14">
        <v>4.071601802321282</v>
      </c>
      <c r="BI71" s="14">
        <v>4.085927696718416</v>
      </c>
      <c r="BJ71" s="14">
        <v>4.092605200323863</v>
      </c>
      <c r="BK71" s="14">
        <v>4.107442296139545</v>
      </c>
      <c r="BL71" s="14">
        <f>AVERAGE(BF71:BK71)</f>
        <v>4.087815309141638</v>
      </c>
      <c r="BM71" s="14"/>
      <c r="BN71" s="14">
        <v>4.08405164095604</v>
      </c>
      <c r="BO71" s="14">
        <v>4.0804924158719835</v>
      </c>
      <c r="BP71" s="14">
        <v>4.068478056117695</v>
      </c>
      <c r="BQ71" s="14">
        <f>AVERAGE(BN71:BP71)</f>
        <v>4.077674037648573</v>
      </c>
    </row>
    <row r="72" spans="1:69" ht="12.75">
      <c r="A72" s="2" t="s">
        <v>90</v>
      </c>
      <c r="B72" s="14">
        <v>4.001679587624899</v>
      </c>
      <c r="C72" s="14">
        <v>4.036223045420286</v>
      </c>
      <c r="D72" s="14">
        <v>4.016575709552025</v>
      </c>
      <c r="E72" s="14">
        <v>3.9829327273434827</v>
      </c>
      <c r="F72" s="14">
        <v>4.249508247799781</v>
      </c>
      <c r="G72" s="14">
        <v>3.9995124557064017</v>
      </c>
      <c r="H72" s="14">
        <v>3.9475064519373744</v>
      </c>
      <c r="I72" s="14">
        <v>3.993808199568347</v>
      </c>
      <c r="J72" s="14">
        <v>3.98207945224509</v>
      </c>
      <c r="K72" s="14">
        <v>4.009599188014025</v>
      </c>
      <c r="L72" s="14">
        <v>3.8814759658999307</v>
      </c>
      <c r="M72" s="14">
        <f>AVERAGE(B72:L72)</f>
        <v>4.009172821010149</v>
      </c>
      <c r="N72" s="14"/>
      <c r="O72" s="14">
        <v>3.992435652374123</v>
      </c>
      <c r="P72" s="14">
        <v>4.02326887750693</v>
      </c>
      <c r="Q72" s="14">
        <v>4.030153766663434</v>
      </c>
      <c r="R72" s="14">
        <v>4.018210418027176</v>
      </c>
      <c r="S72" s="14">
        <v>4.164108131883997</v>
      </c>
      <c r="T72" s="14">
        <v>4.070729993496045</v>
      </c>
      <c r="U72" s="14">
        <v>3.9972563877576084</v>
      </c>
      <c r="V72" s="14">
        <v>4.051672497529033</v>
      </c>
      <c r="W72" s="14">
        <v>4.056341112950615</v>
      </c>
      <c r="X72" s="14">
        <v>4.062991686502151</v>
      </c>
      <c r="Y72" s="14">
        <f>AVERAGE(O72:X72)</f>
        <v>4.046716852469111</v>
      </c>
      <c r="Z72" s="14"/>
      <c r="AA72" s="14">
        <v>4.078307840691278</v>
      </c>
      <c r="AB72" s="14">
        <v>4.062837074044179</v>
      </c>
      <c r="AC72" s="14">
        <v>4.069121505829959</v>
      </c>
      <c r="AD72" s="14">
        <v>4.079012079525743</v>
      </c>
      <c r="AE72" s="14">
        <v>4.048819479793633</v>
      </c>
      <c r="AF72" s="14">
        <v>4.092580107133726</v>
      </c>
      <c r="AG72" s="14">
        <v>4.075004092149397</v>
      </c>
      <c r="AH72" s="14">
        <v>4.042915400409942</v>
      </c>
      <c r="AI72" s="14">
        <v>4.084730437124738</v>
      </c>
      <c r="AJ72" s="14">
        <v>4.054304440986538</v>
      </c>
      <c r="AK72" s="14">
        <v>4.065496413719475</v>
      </c>
      <c r="AL72" s="14">
        <v>4.058748129415394</v>
      </c>
      <c r="AM72" s="14">
        <v>4.062387832714199</v>
      </c>
      <c r="AN72" s="14">
        <v>4.089668716743162</v>
      </c>
      <c r="AO72" s="14">
        <v>4.070560357662099</v>
      </c>
      <c r="AP72" s="14">
        <v>4.077555920803919</v>
      </c>
      <c r="AQ72" s="14">
        <v>4.056209477808403</v>
      </c>
      <c r="AR72" s="14">
        <v>4.087489647420004</v>
      </c>
      <c r="AS72" s="14">
        <v>4.0664973393164505</v>
      </c>
      <c r="AT72" s="14">
        <v>4.076683695968049</v>
      </c>
      <c r="AU72" s="14">
        <v>4.07238139582641</v>
      </c>
      <c r="AV72" s="14">
        <v>4.08518011548496</v>
      </c>
      <c r="AW72" s="14">
        <v>4.068470197271399</v>
      </c>
      <c r="AX72" s="14">
        <v>4.0463319112280365</v>
      </c>
      <c r="AY72" s="14">
        <v>4.075519925127138</v>
      </c>
      <c r="AZ72" s="14">
        <v>4.052172601739226</v>
      </c>
      <c r="BA72" s="14">
        <v>4.07546719320315</v>
      </c>
      <c r="BB72" s="14">
        <v>4.067206693622859</v>
      </c>
      <c r="BC72" s="14">
        <f>AVERAGE(AA72:BB72)</f>
        <v>4.069345000812981</v>
      </c>
      <c r="BD72" s="14"/>
      <c r="BE72" s="14">
        <v>4.084936168126359</v>
      </c>
      <c r="BF72" s="14">
        <v>4.08723311762378</v>
      </c>
      <c r="BG72" s="14">
        <v>4.082081741722935</v>
      </c>
      <c r="BH72" s="14">
        <v>4.071601802321282</v>
      </c>
      <c r="BI72" s="14">
        <v>4.093336536547193</v>
      </c>
      <c r="BJ72" s="14">
        <v>4.103742587511375</v>
      </c>
      <c r="BK72" s="14">
        <v>4.11488616040878</v>
      </c>
      <c r="BL72" s="14">
        <f>AVERAGE(BF72:BK72)</f>
        <v>4.092146991022559</v>
      </c>
      <c r="BM72" s="14"/>
      <c r="BN72" s="14">
        <v>4.08405164095604</v>
      </c>
      <c r="BO72" s="14">
        <v>4.0804924158719835</v>
      </c>
      <c r="BP72" s="14">
        <v>4.068478056117695</v>
      </c>
      <c r="BQ72" s="14">
        <f>AVERAGE(BN72:BP72)</f>
        <v>4.077674037648573</v>
      </c>
    </row>
    <row r="74" spans="1:69" ht="12.75">
      <c r="A74" s="1" t="s">
        <v>65</v>
      </c>
      <c r="B74" s="15">
        <v>13.128266206759704</v>
      </c>
      <c r="C74" s="15">
        <v>13.106492163081711</v>
      </c>
      <c r="D74" s="15">
        <v>13.124318335930969</v>
      </c>
      <c r="E74" s="15">
        <v>13.135440882933079</v>
      </c>
      <c r="F74" s="15">
        <v>13.054297120876392</v>
      </c>
      <c r="G74" s="15">
        <v>13.09776411934715</v>
      </c>
      <c r="H74" s="15">
        <v>13.125225425197907</v>
      </c>
      <c r="I74" s="15">
        <v>13.09260640732868</v>
      </c>
      <c r="J74" s="15">
        <v>13.106435456450145</v>
      </c>
      <c r="K74" s="15">
        <v>13.102466889144635</v>
      </c>
      <c r="L74" s="15">
        <v>13.124900037683304</v>
      </c>
      <c r="M74" s="15">
        <f>AVERAGE(B74:L74)</f>
        <v>13.108928458612153</v>
      </c>
      <c r="N74" s="15"/>
      <c r="O74" s="15">
        <v>13.147506001557371</v>
      </c>
      <c r="P74" s="15">
        <v>13.135376125710053</v>
      </c>
      <c r="Q74" s="15">
        <v>13.118012436815643</v>
      </c>
      <c r="R74" s="15">
        <v>13.13390184296717</v>
      </c>
      <c r="S74" s="15">
        <v>13.069304136041204</v>
      </c>
      <c r="T74" s="15">
        <v>13.134814890979971</v>
      </c>
      <c r="U74" s="15">
        <v>13.150978355029032</v>
      </c>
      <c r="V74" s="15">
        <v>13.131268536387768</v>
      </c>
      <c r="W74" s="15">
        <v>13.122370155119661</v>
      </c>
      <c r="X74" s="15">
        <v>13.115424583400777</v>
      </c>
      <c r="Y74" s="15">
        <f>AVERAGE(O74:X74)</f>
        <v>13.125895706400865</v>
      </c>
      <c r="Z74" s="15"/>
      <c r="AA74" s="15">
        <v>13.243060835176983</v>
      </c>
      <c r="AB74" s="15">
        <v>13.239550126391654</v>
      </c>
      <c r="AC74" s="15">
        <v>13.236272250658288</v>
      </c>
      <c r="AD74" s="15">
        <v>13.238333222911141</v>
      </c>
      <c r="AE74" s="15">
        <v>13.229633183929618</v>
      </c>
      <c r="AF74" s="15">
        <v>13.26194416237446</v>
      </c>
      <c r="AG74" s="15">
        <v>13.225754188554001</v>
      </c>
      <c r="AH74" s="15">
        <v>13.253797597466402</v>
      </c>
      <c r="AI74" s="15">
        <v>13.229383945544566</v>
      </c>
      <c r="AJ74" s="15">
        <v>13.224582815924265</v>
      </c>
      <c r="AK74" s="15">
        <v>13.225540175262193</v>
      </c>
      <c r="AL74" s="15">
        <v>13.250648967106422</v>
      </c>
      <c r="AM74" s="15">
        <v>13.246181706742945</v>
      </c>
      <c r="AN74" s="15">
        <v>13.20708636557117</v>
      </c>
      <c r="AO74" s="15">
        <v>13.223549814812163</v>
      </c>
      <c r="AP74" s="15">
        <v>13.232260981797172</v>
      </c>
      <c r="AQ74" s="15">
        <v>13.234656821887523</v>
      </c>
      <c r="AR74" s="15">
        <v>13.22873517847253</v>
      </c>
      <c r="AS74" s="15">
        <v>13.222317173267259</v>
      </c>
      <c r="AT74" s="15">
        <v>13.237452196450002</v>
      </c>
      <c r="AU74" s="15">
        <v>13.224673803048207</v>
      </c>
      <c r="AV74" s="15">
        <v>13.220385796292838</v>
      </c>
      <c r="AW74" s="15">
        <v>13.200256136998602</v>
      </c>
      <c r="AX74" s="15">
        <v>13.227504458676087</v>
      </c>
      <c r="AY74" s="15">
        <v>13.215305333902577</v>
      </c>
      <c r="AZ74" s="15">
        <v>13.22753093917509</v>
      </c>
      <c r="BA74" s="15">
        <v>13.228970230199252</v>
      </c>
      <c r="BB74" s="15">
        <v>13.201321654690785</v>
      </c>
      <c r="BC74" s="15">
        <f>AVERAGE(AA74:BB74)</f>
        <v>13.229881787974435</v>
      </c>
      <c r="BD74" s="15"/>
      <c r="BE74" s="15">
        <f>(BE54+BE56+BE66+BE68+BE72)</f>
        <v>13.182301776591423</v>
      </c>
      <c r="BF74" s="15">
        <f>(BF54+BF56+BF66+BF68+BF72)</f>
        <v>13.186919583917359</v>
      </c>
      <c r="BG74" s="15">
        <v>13.183854757499269</v>
      </c>
      <c r="BH74" s="15">
        <v>13.201615414196223</v>
      </c>
      <c r="BI74" s="15">
        <v>13.184693184623676</v>
      </c>
      <c r="BJ74" s="15">
        <v>13.199355325933203</v>
      </c>
      <c r="BK74" s="15">
        <v>13.193761444648585</v>
      </c>
      <c r="BL74" s="15">
        <f>AVERAGE(BF74:BK74)</f>
        <v>13.191699951803052</v>
      </c>
      <c r="BM74" s="15"/>
      <c r="BN74" s="15">
        <v>13.110949918243499</v>
      </c>
      <c r="BO74" s="15">
        <v>13.167443675282222</v>
      </c>
      <c r="BP74" s="15">
        <v>13.173998087344291</v>
      </c>
      <c r="BQ74" s="15">
        <f>AVERAGE(BN74:BP74)</f>
        <v>13.15079722695667</v>
      </c>
    </row>
    <row r="75" ht="12.75">
      <c r="BL75" s="14"/>
    </row>
    <row r="76" ht="12.75">
      <c r="BL76" s="14"/>
    </row>
    <row r="78" ht="14.25">
      <c r="A78" s="2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L31:BL33 BL39:BL72 BL10:BL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dcterms:created xsi:type="dcterms:W3CDTF">2012-05-14T12:01:47Z</dcterms:created>
  <dcterms:modified xsi:type="dcterms:W3CDTF">2012-05-14T12:02:28Z</dcterms:modified>
  <cp:category/>
  <cp:version/>
  <cp:contentType/>
  <cp:contentStatus/>
</cp:coreProperties>
</file>