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645" activeTab="0"/>
  </bookViews>
  <sheets>
    <sheet name="Duplicate data Turkey" sheetId="1" r:id="rId1"/>
    <sheet name="CRMs Turkey" sheetId="2" r:id="rId2"/>
    <sheet name="Dulicate data Greece" sheetId="3" r:id="rId3"/>
  </sheets>
  <definedNames/>
  <calcPr fullCalcOnLoad="1"/>
</workbook>
</file>

<file path=xl/sharedStrings.xml><?xml version="1.0" encoding="utf-8"?>
<sst xmlns="http://schemas.openxmlformats.org/spreadsheetml/2006/main" count="274" uniqueCount="126">
  <si>
    <t>Ga</t>
  </si>
  <si>
    <t>As</t>
  </si>
  <si>
    <t>Se</t>
  </si>
  <si>
    <t>Ba</t>
  </si>
  <si>
    <t>La</t>
  </si>
  <si>
    <t>Ce</t>
  </si>
  <si>
    <t>Pr</t>
  </si>
  <si>
    <t>Nd</t>
  </si>
  <si>
    <t>Sm</t>
  </si>
  <si>
    <t>Eu</t>
  </si>
  <si>
    <t>Tb</t>
  </si>
  <si>
    <t>Gd</t>
  </si>
  <si>
    <t>Dy</t>
  </si>
  <si>
    <t>Ho</t>
  </si>
  <si>
    <t>Er</t>
  </si>
  <si>
    <t>Tm</t>
  </si>
  <si>
    <t>Yb</t>
  </si>
  <si>
    <t>Lu</t>
  </si>
  <si>
    <t>Hf</t>
  </si>
  <si>
    <t>mg/kg</t>
  </si>
  <si>
    <t>&lt;2</t>
  </si>
  <si>
    <t>&lt;0.005</t>
  </si>
  <si>
    <t>&lt;0.02</t>
  </si>
  <si>
    <t>&lt;0.8</t>
  </si>
  <si>
    <t>&lt;0.07</t>
  </si>
  <si>
    <t>&lt;0.1</t>
  </si>
  <si>
    <t>&lt;0.008</t>
  </si>
  <si>
    <t>&lt;0.06</t>
  </si>
  <si>
    <t>&lt;0.03</t>
  </si>
  <si>
    <t>&lt;0.004</t>
  </si>
  <si>
    <t>&lt;0.002</t>
  </si>
  <si>
    <t>&lt;0.003</t>
  </si>
  <si>
    <t xml:space="preserve">7  Li  [ 1 ] </t>
  </si>
  <si>
    <t xml:space="preserve">9  Be  [ 1 ] </t>
  </si>
  <si>
    <t xml:space="preserve">11  B  [ 1 ] </t>
  </si>
  <si>
    <t xml:space="preserve">24  Mg  [ 1 ] </t>
  </si>
  <si>
    <t xml:space="preserve">27  Al  [ 1 ] </t>
  </si>
  <si>
    <t xml:space="preserve">28  Si  [ 1 ] </t>
  </si>
  <si>
    <t xml:space="preserve">31  P  [ 1 ] </t>
  </si>
  <si>
    <t xml:space="preserve">34  S  [ 1 ] </t>
  </si>
  <si>
    <t xml:space="preserve">39  K  [ 1 ] </t>
  </si>
  <si>
    <t xml:space="preserve">42  Ca  [ 1 ] </t>
  </si>
  <si>
    <t xml:space="preserve">47  Ti  [ 1 ] </t>
  </si>
  <si>
    <t xml:space="preserve">51  V  [ 1 ] </t>
  </si>
  <si>
    <t xml:space="preserve">52  Cr  [ 1 ] </t>
  </si>
  <si>
    <t xml:space="preserve">53  Cr  [ 1 ] </t>
  </si>
  <si>
    <t xml:space="preserve">55  Mn  [ 1 ] </t>
  </si>
  <si>
    <t xml:space="preserve">56  Fe  [ 1 ] </t>
  </si>
  <si>
    <t xml:space="preserve">59  Co  [ 1 ] </t>
  </si>
  <si>
    <t xml:space="preserve">60  Ni  [ 1 ] </t>
  </si>
  <si>
    <t xml:space="preserve">63  Cu  [ 1 ] </t>
  </si>
  <si>
    <t xml:space="preserve">66  Zn  [ 1 ] </t>
  </si>
  <si>
    <t xml:space="preserve">71  Ga  [ 1 ] </t>
  </si>
  <si>
    <t xml:space="preserve">75  As  [ 1 ] </t>
  </si>
  <si>
    <t xml:space="preserve">78  Se  [ 1 ] </t>
  </si>
  <si>
    <t xml:space="preserve">85  Rb  [ 1 ] </t>
  </si>
  <si>
    <t xml:space="preserve">88  Sr  [ 1 ] </t>
  </si>
  <si>
    <t xml:space="preserve">89  Y  [ 1 ] </t>
  </si>
  <si>
    <t xml:space="preserve">90  Zr  [ 1 ] </t>
  </si>
  <si>
    <t xml:space="preserve">93  Nb  [ 1 ] </t>
  </si>
  <si>
    <t xml:space="preserve">95  Mo  [ 1 ] </t>
  </si>
  <si>
    <t xml:space="preserve">98  Mo  [ 1 ] </t>
  </si>
  <si>
    <t xml:space="preserve">107  Ag  [ 1 ] </t>
  </si>
  <si>
    <t xml:space="preserve">111  Cd  [ 1 ] </t>
  </si>
  <si>
    <t xml:space="preserve">114  Cd  [ 1 ] </t>
  </si>
  <si>
    <t xml:space="preserve">118  Sn  [ 1 ] </t>
  </si>
  <si>
    <t xml:space="preserve">121  Sb  [ 1 ] </t>
  </si>
  <si>
    <t xml:space="preserve">133  Cs  [ 1 ] </t>
  </si>
  <si>
    <t xml:space="preserve">137  Ba  [ 1 ] </t>
  </si>
  <si>
    <t xml:space="preserve">139  La  [ 1 ] </t>
  </si>
  <si>
    <t xml:space="preserve">140  Ce  [ 1 ] </t>
  </si>
  <si>
    <t xml:space="preserve">141  Pr  [ 1 ] </t>
  </si>
  <si>
    <t xml:space="preserve">146  Nd  [ 1 ] </t>
  </si>
  <si>
    <t xml:space="preserve">147  Sm  [ 1 ] </t>
  </si>
  <si>
    <t xml:space="preserve">151  Eu  [ 1 ] </t>
  </si>
  <si>
    <t xml:space="preserve">153  Eu  [ 1 ] </t>
  </si>
  <si>
    <t xml:space="preserve">157  Gd  [ 1 ] </t>
  </si>
  <si>
    <t xml:space="preserve">159  Tb  [ 1 ] </t>
  </si>
  <si>
    <t xml:space="preserve">160  Gd  [ 1 ] </t>
  </si>
  <si>
    <t xml:space="preserve">163  Dy  [ 1 ] </t>
  </si>
  <si>
    <t xml:space="preserve">165  Ho  [ 1 ] </t>
  </si>
  <si>
    <t xml:space="preserve">166  Er  [ 1 ] </t>
  </si>
  <si>
    <t xml:space="preserve">169  Tm  [ 1 ] </t>
  </si>
  <si>
    <t xml:space="preserve">172  Yb  [ 1 ] </t>
  </si>
  <si>
    <t xml:space="preserve">175  Lu  [ 1 ] </t>
  </si>
  <si>
    <t xml:space="preserve">178  Hf  [ 1 ] </t>
  </si>
  <si>
    <t xml:space="preserve">181  Ta  [ 1 ] </t>
  </si>
  <si>
    <t xml:space="preserve">184  W  [ 1 ] </t>
  </si>
  <si>
    <t xml:space="preserve">197  Au  [ 1 ] </t>
  </si>
  <si>
    <t xml:space="preserve">205  Tl  [ 1 ] </t>
  </si>
  <si>
    <t xml:space="preserve">208  Pb  [ 1 ] </t>
  </si>
  <si>
    <t xml:space="preserve">209  Bi  [ 1 ] </t>
  </si>
  <si>
    <t xml:space="preserve">232  Th  [ 1 ] </t>
  </si>
  <si>
    <t xml:space="preserve">238  U  [ 1 ] </t>
  </si>
  <si>
    <t>Data File</t>
  </si>
  <si>
    <t>Acq. Date-Time</t>
  </si>
  <si>
    <t>Type</t>
  </si>
  <si>
    <t>Level</t>
  </si>
  <si>
    <t>Sample Name</t>
  </si>
  <si>
    <t>Vial Number</t>
  </si>
  <si>
    <t>052SMPL.D</t>
  </si>
  <si>
    <t>Sample</t>
  </si>
  <si>
    <t>BHP-AGV-2 (B)</t>
  </si>
  <si>
    <t>1503</t>
  </si>
  <si>
    <t>ref value</t>
  </si>
  <si>
    <t>% recovery</t>
  </si>
  <si>
    <t>037SMPL.D</t>
  </si>
  <si>
    <t>BHP-BCR-2 (B)</t>
  </si>
  <si>
    <t>1312</t>
  </si>
  <si>
    <t>043SMPL.D</t>
  </si>
  <si>
    <t>BHP-JR-2 (A)</t>
  </si>
  <si>
    <t>1406</t>
  </si>
  <si>
    <t>13/Gr/B</t>
  </si>
  <si>
    <t>13/Gr/B (Dupl)</t>
  </si>
  <si>
    <t>14/T/16</t>
  </si>
  <si>
    <t>14/T/16 (dupl)</t>
  </si>
  <si>
    <t>Sample ID</t>
  </si>
  <si>
    <t>Footnotes: Corrections were not performed on the Greek samples</t>
  </si>
  <si>
    <t>Footnotes: Corrections were made for the REE values based on the interferences listed in the table below.</t>
  </si>
  <si>
    <t>Interfered element</t>
  </si>
  <si>
    <t>Interfering element</t>
  </si>
  <si>
    <t>W charged species interference</t>
  </si>
  <si>
    <t>Type of interference</t>
  </si>
  <si>
    <t>Oxide species interference</t>
  </si>
  <si>
    <t>La, Ce</t>
  </si>
  <si>
    <t>Nd, Sm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</si>
</sst>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dd\-mmm\-yy\ h:mm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.25"/>
      <name val="Arial"/>
      <family val="2"/>
    </font>
    <font>
      <sz val="8.25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7" applyFont="1" applyFill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1" fontId="2" fillId="0" borderId="0" xfId="56" applyNumberFormat="1">
      <alignment/>
      <protection/>
    </xf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7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57" applyFont="1" applyFill="1" applyAlignment="1">
      <alignment horizontal="center" wrapText="1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 vertical="top"/>
    </xf>
    <xf numFmtId="0" fontId="7" fillId="0" borderId="0" xfId="57" applyFont="1" applyFill="1" applyAlignment="1">
      <alignment horizontal="left"/>
      <protection/>
    </xf>
    <xf numFmtId="1" fontId="7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4" xfId="56"/>
    <cellStyle name="Normal_full suite PBET spread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9.421875" style="0" bestFit="1" customWidth="1"/>
    <col min="3" max="3" width="10.421875" style="0" customWidth="1"/>
    <col min="4" max="4" width="11.140625" style="0" customWidth="1"/>
    <col min="5" max="5" width="8.57421875" style="0" customWidth="1"/>
  </cols>
  <sheetData>
    <row r="1" spans="2:18" s="1" customFormat="1" ht="15">
      <c r="B1" s="20" t="s">
        <v>116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17"/>
      <c r="R1" s="17"/>
    </row>
    <row r="2" spans="2:18" s="1" customFormat="1" ht="15">
      <c r="B2" s="22"/>
      <c r="C2" s="21" t="s">
        <v>19</v>
      </c>
      <c r="D2" s="21" t="s">
        <v>19</v>
      </c>
      <c r="E2" s="21" t="s">
        <v>19</v>
      </c>
      <c r="F2" s="21" t="s">
        <v>19</v>
      </c>
      <c r="G2" s="21" t="s">
        <v>19</v>
      </c>
      <c r="H2" s="21" t="s">
        <v>19</v>
      </c>
      <c r="I2" s="21" t="s">
        <v>19</v>
      </c>
      <c r="J2" s="21" t="s">
        <v>19</v>
      </c>
      <c r="K2" s="21" t="s">
        <v>19</v>
      </c>
      <c r="L2" s="21" t="s">
        <v>19</v>
      </c>
      <c r="M2" s="21" t="s">
        <v>19</v>
      </c>
      <c r="N2" s="21" t="s">
        <v>19</v>
      </c>
      <c r="O2" s="21" t="s">
        <v>19</v>
      </c>
      <c r="P2" s="21" t="s">
        <v>19</v>
      </c>
      <c r="Q2" s="17"/>
      <c r="R2" s="17"/>
    </row>
    <row r="3" spans="2:18" s="1" customFormat="1" ht="15">
      <c r="B3" s="23"/>
      <c r="C3" s="24" t="s">
        <v>23</v>
      </c>
      <c r="D3" s="24" t="s">
        <v>20</v>
      </c>
      <c r="E3" s="24" t="s">
        <v>25</v>
      </c>
      <c r="F3" s="24" t="s">
        <v>23</v>
      </c>
      <c r="G3" s="24" t="s">
        <v>24</v>
      </c>
      <c r="H3" s="24" t="s">
        <v>22</v>
      </c>
      <c r="I3" s="24" t="s">
        <v>26</v>
      </c>
      <c r="J3" s="24" t="s">
        <v>27</v>
      </c>
      <c r="K3" s="24" t="s">
        <v>28</v>
      </c>
      <c r="L3" s="24" t="s">
        <v>21</v>
      </c>
      <c r="M3" s="24" t="s">
        <v>29</v>
      </c>
      <c r="N3" s="24" t="s">
        <v>30</v>
      </c>
      <c r="O3" s="24" t="s">
        <v>21</v>
      </c>
      <c r="P3" s="24" t="s">
        <v>31</v>
      </c>
      <c r="Q3" s="17"/>
      <c r="R3" s="17"/>
    </row>
    <row r="4" spans="2:18" s="1" customFormat="1" ht="15">
      <c r="B4" s="25" t="s">
        <v>114</v>
      </c>
      <c r="C4" s="26">
        <v>185.9494719419934</v>
      </c>
      <c r="D4" s="26">
        <v>543.2394642135421</v>
      </c>
      <c r="E4" s="27">
        <v>48.992905224943335</v>
      </c>
      <c r="F4" s="26">
        <v>169.01451102569007</v>
      </c>
      <c r="G4" s="27">
        <v>34.10972627493526</v>
      </c>
      <c r="H4" s="28">
        <v>6.851381490399185</v>
      </c>
      <c r="I4" s="28">
        <v>4.7895740717134005</v>
      </c>
      <c r="J4" s="27">
        <v>28.45152545279103</v>
      </c>
      <c r="K4" s="27">
        <v>26.998998722049983</v>
      </c>
      <c r="L4" s="28">
        <v>5.276887831559923</v>
      </c>
      <c r="M4" s="27">
        <v>15.703284188706542</v>
      </c>
      <c r="N4" s="28">
        <v>2.356429996149325</v>
      </c>
      <c r="O4" s="27">
        <v>16.387091159586305</v>
      </c>
      <c r="P4" s="28">
        <v>2.4848889993643044</v>
      </c>
      <c r="Q4" s="17"/>
      <c r="R4" s="17"/>
    </row>
    <row r="5" spans="2:18" s="1" customFormat="1" ht="15">
      <c r="B5" s="25" t="s">
        <v>115</v>
      </c>
      <c r="C5" s="26">
        <v>200.44555616276816</v>
      </c>
      <c r="D5" s="26">
        <v>575.7397633019901</v>
      </c>
      <c r="E5" s="27">
        <v>52.05777730391778</v>
      </c>
      <c r="F5" s="26">
        <v>179.21197668540347</v>
      </c>
      <c r="G5" s="27">
        <v>37.86059419164023</v>
      </c>
      <c r="H5" s="28">
        <v>7.310668751940795</v>
      </c>
      <c r="I5" s="28">
        <v>5.148757409862205</v>
      </c>
      <c r="J5" s="27">
        <v>31.04204814581475</v>
      </c>
      <c r="K5" s="27">
        <v>29.292505843446378</v>
      </c>
      <c r="L5" s="28">
        <v>5.7934425636786</v>
      </c>
      <c r="M5" s="27">
        <v>16.877483787341692</v>
      </c>
      <c r="N5" s="28">
        <v>2.5704964069727394</v>
      </c>
      <c r="O5" s="27">
        <v>17.927834494351195</v>
      </c>
      <c r="P5" s="28">
        <v>2.642199869240086</v>
      </c>
      <c r="Q5" s="17"/>
      <c r="R5" s="17"/>
    </row>
    <row r="6" spans="2:18" s="1" customFormat="1" ht="15">
      <c r="B6" s="25"/>
      <c r="C6" s="26"/>
      <c r="D6" s="26"/>
      <c r="E6" s="27"/>
      <c r="F6" s="26"/>
      <c r="G6" s="27"/>
      <c r="H6" s="28"/>
      <c r="I6" s="28"/>
      <c r="J6" s="27"/>
      <c r="K6" s="27"/>
      <c r="L6" s="28"/>
      <c r="M6" s="27"/>
      <c r="N6" s="28"/>
      <c r="O6" s="27"/>
      <c r="P6" s="28"/>
      <c r="Q6" s="17"/>
      <c r="R6" s="17"/>
    </row>
    <row r="7" spans="2:18" s="1" customFormat="1" ht="15">
      <c r="B7" s="25"/>
      <c r="C7" s="29" t="s">
        <v>118</v>
      </c>
      <c r="D7" s="26"/>
      <c r="E7" s="27"/>
      <c r="F7" s="26"/>
      <c r="G7" s="27"/>
      <c r="H7" s="28"/>
      <c r="I7" s="28"/>
      <c r="J7" s="27"/>
      <c r="K7" s="27"/>
      <c r="L7" s="28"/>
      <c r="M7" s="27"/>
      <c r="N7" s="28"/>
      <c r="O7" s="27"/>
      <c r="P7" s="28"/>
      <c r="Q7" s="17"/>
      <c r="R7" s="17"/>
    </row>
    <row r="8" s="1" customFormat="1" ht="13.5" thickBot="1">
      <c r="R8" s="17"/>
    </row>
    <row r="9" spans="2:18" ht="29.25" customHeight="1">
      <c r="B9" s="42" t="s">
        <v>122</v>
      </c>
      <c r="C9" s="43" t="s">
        <v>119</v>
      </c>
      <c r="D9" s="44" t="s">
        <v>120</v>
      </c>
      <c r="R9" s="16"/>
    </row>
    <row r="10" spans="2:18" ht="15">
      <c r="B10" s="34" t="s">
        <v>121</v>
      </c>
      <c r="C10" s="30" t="s">
        <v>0</v>
      </c>
      <c r="D10" s="35" t="s">
        <v>124</v>
      </c>
      <c r="R10" s="16"/>
    </row>
    <row r="11" spans="2:18" ht="15">
      <c r="B11" s="34" t="s">
        <v>121</v>
      </c>
      <c r="C11" s="30" t="s">
        <v>1</v>
      </c>
      <c r="D11" s="35" t="s">
        <v>125</v>
      </c>
      <c r="R11" s="16"/>
    </row>
    <row r="12" spans="2:18" ht="15">
      <c r="B12" s="36" t="s">
        <v>121</v>
      </c>
      <c r="C12" s="31" t="s">
        <v>2</v>
      </c>
      <c r="D12" s="37" t="s">
        <v>11</v>
      </c>
      <c r="R12" s="16"/>
    </row>
    <row r="13" spans="2:18" ht="15">
      <c r="B13" s="34" t="s">
        <v>123</v>
      </c>
      <c r="C13" s="32" t="s">
        <v>9</v>
      </c>
      <c r="D13" s="35" t="s">
        <v>3</v>
      </c>
      <c r="R13" s="16"/>
    </row>
    <row r="14" spans="2:18" ht="15">
      <c r="B14" s="34" t="s">
        <v>123</v>
      </c>
      <c r="C14" s="32" t="s">
        <v>11</v>
      </c>
      <c r="D14" s="35" t="s">
        <v>5</v>
      </c>
      <c r="R14" s="16"/>
    </row>
    <row r="15" spans="2:18" ht="15">
      <c r="B15" s="34" t="s">
        <v>123</v>
      </c>
      <c r="C15" s="32" t="s">
        <v>10</v>
      </c>
      <c r="D15" s="35" t="s">
        <v>7</v>
      </c>
      <c r="R15" s="16"/>
    </row>
    <row r="16" spans="2:18" ht="15">
      <c r="B16" s="34" t="s">
        <v>123</v>
      </c>
      <c r="C16" s="32" t="s">
        <v>11</v>
      </c>
      <c r="D16" s="35" t="s">
        <v>7</v>
      </c>
      <c r="R16" s="16"/>
    </row>
    <row r="17" spans="2:18" ht="15">
      <c r="B17" s="34" t="s">
        <v>123</v>
      </c>
      <c r="C17" s="33" t="s">
        <v>12</v>
      </c>
      <c r="D17" s="35" t="s">
        <v>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8" ht="15">
      <c r="B18" s="34" t="s">
        <v>123</v>
      </c>
      <c r="C18" s="33" t="s">
        <v>12</v>
      </c>
      <c r="D18" s="38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4" ht="15">
      <c r="B19" s="34" t="s">
        <v>123</v>
      </c>
      <c r="C19" s="33" t="s">
        <v>13</v>
      </c>
      <c r="D19" s="38" t="s">
        <v>8</v>
      </c>
    </row>
    <row r="20" spans="2:4" ht="15">
      <c r="B20" s="34" t="s">
        <v>123</v>
      </c>
      <c r="C20" s="33" t="s">
        <v>14</v>
      </c>
      <c r="D20" s="38" t="s">
        <v>7</v>
      </c>
    </row>
    <row r="21" spans="2:4" ht="15">
      <c r="B21" s="34" t="s">
        <v>123</v>
      </c>
      <c r="C21" s="33" t="s">
        <v>14</v>
      </c>
      <c r="D21" s="38" t="s">
        <v>8</v>
      </c>
    </row>
    <row r="22" spans="2:4" ht="15">
      <c r="B22" s="34" t="s">
        <v>123</v>
      </c>
      <c r="C22" s="33" t="s">
        <v>16</v>
      </c>
      <c r="D22" s="38" t="s">
        <v>11</v>
      </c>
    </row>
    <row r="23" spans="2:4" ht="15">
      <c r="B23" s="34" t="s">
        <v>123</v>
      </c>
      <c r="C23" s="33" t="s">
        <v>17</v>
      </c>
      <c r="D23" s="38" t="s">
        <v>11</v>
      </c>
    </row>
    <row r="24" spans="2:4" ht="15.75" thickBot="1">
      <c r="B24" s="39" t="s">
        <v>123</v>
      </c>
      <c r="C24" s="40" t="s">
        <v>18</v>
      </c>
      <c r="D24" s="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Q18"/>
  <sheetViews>
    <sheetView zoomScalePageLayoutView="0" workbookViewId="0" topLeftCell="A1">
      <selection activeCell="E27" sqref="E27"/>
    </sheetView>
  </sheetViews>
  <sheetFormatPr defaultColWidth="9.140625" defaultRowHeight="15"/>
  <cols>
    <col min="3" max="3" width="14.140625" style="0" bestFit="1" customWidth="1"/>
  </cols>
  <sheetData>
    <row r="2" spans="2:69" ht="15">
      <c r="B2" s="2"/>
      <c r="C2" s="3"/>
      <c r="D2" s="3"/>
      <c r="E2" s="3"/>
      <c r="F2" s="3"/>
      <c r="G2" s="3"/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42</v>
      </c>
      <c r="S2" s="3" t="s">
        <v>43</v>
      </c>
      <c r="T2" s="3" t="s">
        <v>44</v>
      </c>
      <c r="U2" s="3" t="s">
        <v>45</v>
      </c>
      <c r="V2" s="3" t="s">
        <v>46</v>
      </c>
      <c r="W2" s="3" t="s">
        <v>47</v>
      </c>
      <c r="X2" s="3" t="s">
        <v>48</v>
      </c>
      <c r="Y2" s="3" t="s">
        <v>49</v>
      </c>
      <c r="Z2" s="3" t="s">
        <v>50</v>
      </c>
      <c r="AA2" s="3" t="s">
        <v>51</v>
      </c>
      <c r="AB2" s="3" t="s">
        <v>52</v>
      </c>
      <c r="AC2" s="3" t="s">
        <v>53</v>
      </c>
      <c r="AD2" s="3" t="s">
        <v>54</v>
      </c>
      <c r="AE2" s="3" t="s">
        <v>55</v>
      </c>
      <c r="AF2" s="3" t="s">
        <v>56</v>
      </c>
      <c r="AG2" s="3" t="s">
        <v>57</v>
      </c>
      <c r="AH2" s="3" t="s">
        <v>58</v>
      </c>
      <c r="AI2" s="3" t="s">
        <v>59</v>
      </c>
      <c r="AJ2" s="3" t="s">
        <v>60</v>
      </c>
      <c r="AK2" s="3" t="s">
        <v>61</v>
      </c>
      <c r="AL2" s="3" t="s">
        <v>62</v>
      </c>
      <c r="AM2" s="3" t="s">
        <v>63</v>
      </c>
      <c r="AN2" s="3" t="s">
        <v>64</v>
      </c>
      <c r="AO2" s="3" t="s">
        <v>65</v>
      </c>
      <c r="AP2" s="3" t="s">
        <v>66</v>
      </c>
      <c r="AQ2" s="3" t="s">
        <v>67</v>
      </c>
      <c r="AR2" s="3" t="s">
        <v>68</v>
      </c>
      <c r="AS2" s="3" t="s">
        <v>69</v>
      </c>
      <c r="AT2" s="3" t="s">
        <v>70</v>
      </c>
      <c r="AU2" s="3" t="s">
        <v>71</v>
      </c>
      <c r="AV2" s="3" t="s">
        <v>72</v>
      </c>
      <c r="AW2" s="3" t="s">
        <v>73</v>
      </c>
      <c r="AX2" s="3" t="s">
        <v>74</v>
      </c>
      <c r="AY2" s="3" t="s">
        <v>75</v>
      </c>
      <c r="AZ2" s="3" t="s">
        <v>76</v>
      </c>
      <c r="BA2" s="3" t="s">
        <v>77</v>
      </c>
      <c r="BB2" s="3" t="s">
        <v>78</v>
      </c>
      <c r="BC2" s="3" t="s">
        <v>79</v>
      </c>
      <c r="BD2" s="3" t="s">
        <v>80</v>
      </c>
      <c r="BE2" s="3" t="s">
        <v>81</v>
      </c>
      <c r="BF2" s="3" t="s">
        <v>82</v>
      </c>
      <c r="BG2" s="3" t="s">
        <v>83</v>
      </c>
      <c r="BH2" s="3" t="s">
        <v>84</v>
      </c>
      <c r="BI2" s="3" t="s">
        <v>85</v>
      </c>
      <c r="BJ2" s="3" t="s">
        <v>86</v>
      </c>
      <c r="BK2" s="3" t="s">
        <v>87</v>
      </c>
      <c r="BL2" s="3" t="s">
        <v>88</v>
      </c>
      <c r="BM2" s="3" t="s">
        <v>89</v>
      </c>
      <c r="BN2" s="3" t="s">
        <v>90</v>
      </c>
      <c r="BO2" s="3" t="s">
        <v>91</v>
      </c>
      <c r="BP2" s="3" t="s">
        <v>92</v>
      </c>
      <c r="BQ2" s="3" t="s">
        <v>93</v>
      </c>
    </row>
    <row r="3" spans="2:69" ht="15">
      <c r="B3" s="3" t="s">
        <v>94</v>
      </c>
      <c r="C3" s="3" t="s">
        <v>95</v>
      </c>
      <c r="D3" s="3" t="s">
        <v>96</v>
      </c>
      <c r="E3" s="3" t="s">
        <v>97</v>
      </c>
      <c r="F3" s="3" t="s">
        <v>98</v>
      </c>
      <c r="G3" s="3" t="s">
        <v>99</v>
      </c>
      <c r="H3" s="4" t="s">
        <v>19</v>
      </c>
      <c r="I3" s="4" t="s">
        <v>19</v>
      </c>
      <c r="J3" s="4" t="s">
        <v>19</v>
      </c>
      <c r="K3" s="4" t="s">
        <v>19</v>
      </c>
      <c r="L3" s="4" t="s">
        <v>19</v>
      </c>
      <c r="M3" s="4" t="s">
        <v>19</v>
      </c>
      <c r="N3" s="4" t="s">
        <v>19</v>
      </c>
      <c r="O3" s="4" t="s">
        <v>19</v>
      </c>
      <c r="P3" s="4" t="s">
        <v>19</v>
      </c>
      <c r="Q3" s="4" t="s">
        <v>19</v>
      </c>
      <c r="R3" s="4" t="s">
        <v>19</v>
      </c>
      <c r="S3" s="4" t="s">
        <v>19</v>
      </c>
      <c r="T3" s="4" t="s">
        <v>19</v>
      </c>
      <c r="U3" s="4" t="s">
        <v>19</v>
      </c>
      <c r="V3" s="4" t="s">
        <v>19</v>
      </c>
      <c r="W3" s="4" t="s">
        <v>19</v>
      </c>
      <c r="X3" s="4" t="s">
        <v>19</v>
      </c>
      <c r="Y3" s="4" t="s">
        <v>19</v>
      </c>
      <c r="Z3" s="4" t="s">
        <v>19</v>
      </c>
      <c r="AA3" s="4" t="s">
        <v>19</v>
      </c>
      <c r="AB3" s="4" t="s">
        <v>19</v>
      </c>
      <c r="AC3" s="4" t="s">
        <v>19</v>
      </c>
      <c r="AD3" s="4" t="s">
        <v>19</v>
      </c>
      <c r="AE3" s="4" t="s">
        <v>19</v>
      </c>
      <c r="AF3" s="4" t="s">
        <v>19</v>
      </c>
      <c r="AG3" s="4" t="s">
        <v>19</v>
      </c>
      <c r="AH3" s="4" t="s">
        <v>19</v>
      </c>
      <c r="AI3" s="4" t="s">
        <v>19</v>
      </c>
      <c r="AJ3" s="4" t="s">
        <v>19</v>
      </c>
      <c r="AK3" s="4" t="s">
        <v>19</v>
      </c>
      <c r="AL3" s="4" t="s">
        <v>19</v>
      </c>
      <c r="AM3" s="4" t="s">
        <v>19</v>
      </c>
      <c r="AN3" s="4" t="s">
        <v>19</v>
      </c>
      <c r="AO3" s="4" t="s">
        <v>19</v>
      </c>
      <c r="AP3" s="4" t="s">
        <v>19</v>
      </c>
      <c r="AQ3" s="4" t="s">
        <v>19</v>
      </c>
      <c r="AR3" s="4" t="s">
        <v>19</v>
      </c>
      <c r="AS3" s="4" t="s">
        <v>19</v>
      </c>
      <c r="AT3" s="4" t="s">
        <v>19</v>
      </c>
      <c r="AU3" s="4" t="s">
        <v>19</v>
      </c>
      <c r="AV3" s="4" t="s">
        <v>19</v>
      </c>
      <c r="AW3" s="4" t="s">
        <v>19</v>
      </c>
      <c r="AX3" s="4" t="s">
        <v>19</v>
      </c>
      <c r="AY3" s="4" t="s">
        <v>19</v>
      </c>
      <c r="AZ3" s="4" t="s">
        <v>19</v>
      </c>
      <c r="BA3" s="4" t="s">
        <v>19</v>
      </c>
      <c r="BB3" s="4" t="s">
        <v>19</v>
      </c>
      <c r="BC3" s="4" t="s">
        <v>19</v>
      </c>
      <c r="BD3" s="4" t="s">
        <v>19</v>
      </c>
      <c r="BE3" s="4" t="s">
        <v>19</v>
      </c>
      <c r="BF3" s="4" t="s">
        <v>19</v>
      </c>
      <c r="BG3" s="4" t="s">
        <v>19</v>
      </c>
      <c r="BH3" s="4" t="s">
        <v>19</v>
      </c>
      <c r="BI3" s="4" t="s">
        <v>19</v>
      </c>
      <c r="BJ3" s="4" t="s">
        <v>19</v>
      </c>
      <c r="BK3" s="4" t="s">
        <v>19</v>
      </c>
      <c r="BL3" s="4" t="s">
        <v>19</v>
      </c>
      <c r="BM3" s="4" t="s">
        <v>19</v>
      </c>
      <c r="BN3" s="4" t="s">
        <v>19</v>
      </c>
      <c r="BO3" s="4" t="s">
        <v>19</v>
      </c>
      <c r="BP3" s="4" t="s">
        <v>19</v>
      </c>
      <c r="BQ3" s="4" t="s">
        <v>19</v>
      </c>
    </row>
    <row r="4" spans="2:69" ht="15">
      <c r="B4" s="5" t="s">
        <v>100</v>
      </c>
      <c r="C4" s="6">
        <v>42059.71858796296</v>
      </c>
      <c r="D4" s="7" t="s">
        <v>101</v>
      </c>
      <c r="E4" s="8">
        <v>6.215813028344108</v>
      </c>
      <c r="F4" s="5" t="s">
        <v>102</v>
      </c>
      <c r="G4" s="5" t="s">
        <v>103</v>
      </c>
      <c r="H4" s="9">
        <v>10.310119232306157</v>
      </c>
      <c r="I4" s="9">
        <v>2.350646577587881</v>
      </c>
      <c r="J4" s="9">
        <v>6.923857139187703</v>
      </c>
      <c r="K4" s="10">
        <v>11897.396315234804</v>
      </c>
      <c r="L4" s="10">
        <v>94948.16909092908</v>
      </c>
      <c r="M4" s="10">
        <v>324156.6557864545</v>
      </c>
      <c r="N4" s="10">
        <v>2259.482834247317</v>
      </c>
      <c r="O4" s="10">
        <v>1431.0352762477028</v>
      </c>
      <c r="P4" s="10">
        <v>25871.556065763227</v>
      </c>
      <c r="Q4" s="10">
        <v>42184.66294447551</v>
      </c>
      <c r="R4" s="10">
        <v>6428.324521365845</v>
      </c>
      <c r="S4" s="9">
        <v>114.7228896905562</v>
      </c>
      <c r="T4" s="9">
        <v>15.798614846227858</v>
      </c>
      <c r="U4" s="9">
        <v>14.739268962673009</v>
      </c>
      <c r="V4" s="9">
        <v>815.586707555339</v>
      </c>
      <c r="W4" s="10">
        <v>51831.649132622624</v>
      </c>
      <c r="X4" s="9">
        <v>15.871199544965185</v>
      </c>
      <c r="Y4" s="9">
        <v>18.45530468222325</v>
      </c>
      <c r="Z4" s="9">
        <v>52.569680470457094</v>
      </c>
      <c r="AA4" s="9">
        <v>90.14279080778182</v>
      </c>
      <c r="AB4" s="9">
        <v>19.64312097421504</v>
      </c>
      <c r="AC4" s="9">
        <v>0.8623433880439819</v>
      </c>
      <c r="AD4" s="9">
        <v>0.9425407335382872</v>
      </c>
      <c r="AE4" s="9">
        <v>68.81684265521466</v>
      </c>
      <c r="AF4" s="9">
        <v>660.8901004366447</v>
      </c>
      <c r="AG4" s="9">
        <v>19.249981618382478</v>
      </c>
      <c r="AH4" s="9">
        <v>222.3325514745497</v>
      </c>
      <c r="AI4" s="9">
        <v>13.415040687579927</v>
      </c>
      <c r="AJ4" s="9">
        <v>1.8205984167869957</v>
      </c>
      <c r="AK4" s="9">
        <v>1.7299543722733963</v>
      </c>
      <c r="AL4" s="9">
        <v>0.10765980676513646</v>
      </c>
      <c r="AM4" s="9">
        <v>0.11418128366490973</v>
      </c>
      <c r="AN4" s="9">
        <v>0.11123544864638588</v>
      </c>
      <c r="AO4" s="9">
        <v>2.0393094667119462</v>
      </c>
      <c r="AP4" s="9">
        <v>0.5856008234231377</v>
      </c>
      <c r="AQ4" s="9">
        <v>1.1098395253907818</v>
      </c>
      <c r="AR4" s="9">
        <v>1210.3665534452673</v>
      </c>
      <c r="AS4" s="9">
        <v>39.20516720713145</v>
      </c>
      <c r="AT4" s="9">
        <v>74.96172828915579</v>
      </c>
      <c r="AU4" s="9">
        <v>8.773661994266226</v>
      </c>
      <c r="AV4" s="9">
        <v>29.97639472940147</v>
      </c>
      <c r="AW4" s="9">
        <v>5.488338200467141</v>
      </c>
      <c r="AX4" s="9">
        <v>1.5761683456131392</v>
      </c>
      <c r="AY4" s="9">
        <v>1.6243022548117918</v>
      </c>
      <c r="AZ4" s="9">
        <v>4.872897692697404</v>
      </c>
      <c r="BA4" s="9">
        <v>0.6539247356229627</v>
      </c>
      <c r="BB4" s="9">
        <v>4.4866348253850274</v>
      </c>
      <c r="BC4" s="9">
        <v>3.6684250975013066</v>
      </c>
      <c r="BD4" s="9">
        <v>0.6888893742123966</v>
      </c>
      <c r="BE4" s="9">
        <v>1.8870557311277416</v>
      </c>
      <c r="BF4" s="9">
        <v>0.28522100342837603</v>
      </c>
      <c r="BG4" s="9">
        <v>1.7411057028698336</v>
      </c>
      <c r="BH4" s="9">
        <v>0.3062274648150222</v>
      </c>
      <c r="BI4" s="9">
        <v>5.418437312721002</v>
      </c>
      <c r="BJ4" s="9">
        <v>0.7900743213398498</v>
      </c>
      <c r="BK4" s="9">
        <v>0.6462972076368474</v>
      </c>
      <c r="BL4" s="9">
        <v>-0.012371273340509251</v>
      </c>
      <c r="BM4" s="9">
        <v>0.20078884905003552</v>
      </c>
      <c r="BN4" s="9">
        <v>13.11179918155067</v>
      </c>
      <c r="BO4" s="9">
        <v>0.04892640267841822</v>
      </c>
      <c r="BP4" s="9">
        <v>5.18770326353123</v>
      </c>
      <c r="BQ4" s="9">
        <v>1.9501727838884677</v>
      </c>
    </row>
    <row r="5" spans="2:69" ht="15">
      <c r="B5" s="5"/>
      <c r="C5" s="6"/>
      <c r="D5" s="7"/>
      <c r="E5" s="8"/>
      <c r="F5" s="5" t="s">
        <v>104</v>
      </c>
      <c r="G5" s="5"/>
      <c r="H5">
        <v>11</v>
      </c>
      <c r="I5">
        <v>2.3</v>
      </c>
      <c r="K5" s="11">
        <v>10794.83777590158</v>
      </c>
      <c r="L5" s="11">
        <v>89494.57528446679</v>
      </c>
      <c r="M5" s="11">
        <v>277206.4323111443</v>
      </c>
      <c r="N5" s="11">
        <v>2094.606388549485</v>
      </c>
      <c r="P5">
        <v>23780</v>
      </c>
      <c r="Q5" s="11">
        <v>37164.09376786735</v>
      </c>
      <c r="R5" s="11">
        <v>6294.586655476291</v>
      </c>
      <c r="S5">
        <v>122</v>
      </c>
      <c r="T5">
        <v>16</v>
      </c>
      <c r="U5">
        <v>16</v>
      </c>
      <c r="V5" s="11">
        <v>774.4733581164809</v>
      </c>
      <c r="W5" s="11">
        <v>46793.03350353221</v>
      </c>
      <c r="X5">
        <v>16</v>
      </c>
      <c r="Y5">
        <v>20</v>
      </c>
      <c r="Z5">
        <v>53</v>
      </c>
      <c r="AA5">
        <v>86</v>
      </c>
      <c r="AB5">
        <v>20</v>
      </c>
      <c r="AE5">
        <v>66.3</v>
      </c>
      <c r="AF5">
        <v>661</v>
      </c>
      <c r="AG5">
        <v>19</v>
      </c>
      <c r="AH5">
        <v>230</v>
      </c>
      <c r="AI5">
        <v>14.5</v>
      </c>
      <c r="AO5">
        <v>2.3</v>
      </c>
      <c r="AQ5">
        <v>1.2</v>
      </c>
      <c r="AR5">
        <v>1130</v>
      </c>
      <c r="AS5">
        <v>37.9</v>
      </c>
      <c r="AT5">
        <v>68.6</v>
      </c>
      <c r="AU5">
        <v>7.84</v>
      </c>
      <c r="AV5">
        <v>30.5</v>
      </c>
      <c r="AW5">
        <v>5.49</v>
      </c>
      <c r="AX5">
        <v>1.53</v>
      </c>
      <c r="AY5">
        <v>1.53</v>
      </c>
      <c r="AZ5">
        <v>4.52</v>
      </c>
      <c r="BA5">
        <v>0.64</v>
      </c>
      <c r="BB5">
        <v>4.52</v>
      </c>
      <c r="BC5">
        <v>3.47</v>
      </c>
      <c r="BD5">
        <v>0.65</v>
      </c>
      <c r="BE5">
        <v>1.81</v>
      </c>
      <c r="BF5">
        <v>0.26</v>
      </c>
      <c r="BG5">
        <v>1.62</v>
      </c>
      <c r="BH5">
        <v>0.247</v>
      </c>
      <c r="BI5">
        <v>5</v>
      </c>
      <c r="BJ5">
        <v>0.87</v>
      </c>
      <c r="BM5">
        <v>0.27</v>
      </c>
      <c r="BN5">
        <v>13.2</v>
      </c>
      <c r="BP5">
        <v>6.1</v>
      </c>
      <c r="BQ5">
        <v>1.86</v>
      </c>
    </row>
    <row r="6" spans="2:69" ht="15">
      <c r="B6" s="5"/>
      <c r="C6" s="6"/>
      <c r="D6" s="7"/>
      <c r="E6" s="8"/>
      <c r="F6" s="12" t="s">
        <v>105</v>
      </c>
      <c r="G6" s="5"/>
      <c r="H6" s="13">
        <f>H4/H5*100</f>
        <v>93.72835665732869</v>
      </c>
      <c r="I6" s="13">
        <f>I4/I5*100</f>
        <v>102.20202511251657</v>
      </c>
      <c r="J6" s="9"/>
      <c r="K6" s="13">
        <f>K4/K5*100</f>
        <v>110.21375737386789</v>
      </c>
      <c r="L6" s="13">
        <f aca="true" t="shared" si="0" ref="L6:AB6">L4/L5*100</f>
        <v>106.09377025269693</v>
      </c>
      <c r="M6" s="13">
        <f t="shared" si="0"/>
        <v>116.93691704188593</v>
      </c>
      <c r="N6" s="13">
        <f t="shared" si="0"/>
        <v>107.87147631169066</v>
      </c>
      <c r="O6" s="10"/>
      <c r="P6" s="13">
        <f t="shared" si="0"/>
        <v>108.7954418240674</v>
      </c>
      <c r="Q6" s="13">
        <f t="shared" si="0"/>
        <v>113.50919306136564</v>
      </c>
      <c r="R6" s="13">
        <f t="shared" si="0"/>
        <v>102.12464889609872</v>
      </c>
      <c r="S6" s="13">
        <f t="shared" si="0"/>
        <v>94.03515548406246</v>
      </c>
      <c r="T6" s="13">
        <f t="shared" si="0"/>
        <v>98.74134278892411</v>
      </c>
      <c r="U6" s="13">
        <f t="shared" si="0"/>
        <v>92.1204310167063</v>
      </c>
      <c r="V6" s="13">
        <f t="shared" si="0"/>
        <v>105.30855567954535</v>
      </c>
      <c r="W6" s="13">
        <f t="shared" si="0"/>
        <v>110.76787558282595</v>
      </c>
      <c r="X6" s="13">
        <f t="shared" si="0"/>
        <v>99.1949971560324</v>
      </c>
      <c r="Y6" s="13">
        <f t="shared" si="0"/>
        <v>92.27652341111624</v>
      </c>
      <c r="Z6" s="13">
        <f t="shared" si="0"/>
        <v>99.188076359353</v>
      </c>
      <c r="AA6" s="13">
        <f t="shared" si="0"/>
        <v>104.8171986136998</v>
      </c>
      <c r="AB6" s="13">
        <f t="shared" si="0"/>
        <v>98.2156048710752</v>
      </c>
      <c r="AC6" s="9"/>
      <c r="AD6" s="9"/>
      <c r="AE6" s="13">
        <f>AE4/AE5*100</f>
        <v>103.79614276804625</v>
      </c>
      <c r="AF6" s="13">
        <f>AF4/AF5*100</f>
        <v>99.98337374230631</v>
      </c>
      <c r="AG6" s="13">
        <f>AG4/AG5*100</f>
        <v>101.31569272832883</v>
      </c>
      <c r="AH6" s="13">
        <f>AH4/AH5*100</f>
        <v>96.66632672806507</v>
      </c>
      <c r="AI6" s="13">
        <f>AI4/AI5*100</f>
        <v>92.51752198330983</v>
      </c>
      <c r="AJ6" s="9"/>
      <c r="AK6" s="9"/>
      <c r="AL6" s="9"/>
      <c r="AM6" s="9"/>
      <c r="AN6" s="9"/>
      <c r="AO6" s="13">
        <f>AO4/AO5*100</f>
        <v>88.66562898747593</v>
      </c>
      <c r="AP6" s="9"/>
      <c r="AQ6" s="13">
        <f aca="true" t="shared" si="1" ref="AQ6:BJ6">AQ4/AQ5*100</f>
        <v>92.48662711589849</v>
      </c>
      <c r="AR6" s="13">
        <f t="shared" si="1"/>
        <v>107.11208437568737</v>
      </c>
      <c r="AS6" s="13">
        <f t="shared" si="1"/>
        <v>103.44371294757639</v>
      </c>
      <c r="AT6" s="13">
        <f t="shared" si="1"/>
        <v>109.27365639818629</v>
      </c>
      <c r="AU6" s="13">
        <f t="shared" si="1"/>
        <v>111.90895400849779</v>
      </c>
      <c r="AV6" s="13">
        <f t="shared" si="1"/>
        <v>98.28326140787367</v>
      </c>
      <c r="AW6" s="13">
        <f t="shared" si="1"/>
        <v>99.96973042745248</v>
      </c>
      <c r="AX6" s="13">
        <f t="shared" si="1"/>
        <v>103.01753892896335</v>
      </c>
      <c r="AY6" s="13">
        <f t="shared" si="1"/>
        <v>106.16354606613018</v>
      </c>
      <c r="AZ6" s="13">
        <f t="shared" si="1"/>
        <v>107.8074710773762</v>
      </c>
      <c r="BA6" s="13">
        <f t="shared" si="1"/>
        <v>102.17573994108793</v>
      </c>
      <c r="BB6" s="13">
        <f t="shared" si="1"/>
        <v>99.26183242002274</v>
      </c>
      <c r="BC6" s="13">
        <f t="shared" si="1"/>
        <v>105.71830252165148</v>
      </c>
      <c r="BD6" s="13">
        <f t="shared" si="1"/>
        <v>105.98298064806102</v>
      </c>
      <c r="BE6" s="13">
        <f t="shared" si="1"/>
        <v>104.25722271423987</v>
      </c>
      <c r="BF6" s="13">
        <f t="shared" si="1"/>
        <v>109.70038593399079</v>
      </c>
      <c r="BG6" s="13">
        <f t="shared" si="1"/>
        <v>107.47566067097738</v>
      </c>
      <c r="BH6" s="13">
        <f t="shared" si="1"/>
        <v>123.97873069434098</v>
      </c>
      <c r="BI6" s="13">
        <f t="shared" si="1"/>
        <v>108.36874625442003</v>
      </c>
      <c r="BJ6" s="13">
        <f t="shared" si="1"/>
        <v>90.81314038389078</v>
      </c>
      <c r="BK6" s="13"/>
      <c r="BL6" s="13"/>
      <c r="BM6" s="13">
        <f>BM4/BM5*100</f>
        <v>74.36624038890204</v>
      </c>
      <c r="BN6" s="13">
        <f>BN4/BN5*100</f>
        <v>99.33181198144447</v>
      </c>
      <c r="BO6" s="13"/>
      <c r="BP6" s="13">
        <f>BP4/BP5*100</f>
        <v>85.04431579559395</v>
      </c>
      <c r="BQ6" s="13">
        <f>BQ4/BQ5*100</f>
        <v>104.84799913378858</v>
      </c>
    </row>
    <row r="7" spans="2:69" ht="15">
      <c r="B7" s="5"/>
      <c r="C7" s="6"/>
      <c r="D7" s="7"/>
      <c r="E7" s="8"/>
      <c r="F7" s="5"/>
      <c r="G7" s="5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9"/>
      <c r="T7" s="9"/>
      <c r="U7" s="9"/>
      <c r="V7" s="9"/>
      <c r="W7" s="1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2:69" ht="15">
      <c r="B8" s="5" t="s">
        <v>106</v>
      </c>
      <c r="C8" s="6">
        <v>42059.68150462963</v>
      </c>
      <c r="D8" s="7" t="s">
        <v>101</v>
      </c>
      <c r="E8" s="8">
        <v>6.206554121151938</v>
      </c>
      <c r="F8" s="5" t="s">
        <v>107</v>
      </c>
      <c r="G8" s="5" t="s">
        <v>108</v>
      </c>
      <c r="H8" s="9">
        <v>9.927137460962596</v>
      </c>
      <c r="I8" s="9">
        <v>2.3474537938439592</v>
      </c>
      <c r="J8" s="9">
        <v>3.727053882562289</v>
      </c>
      <c r="K8" s="10">
        <v>24540.289780682957</v>
      </c>
      <c r="L8" s="10">
        <v>81500.88264415372</v>
      </c>
      <c r="M8" s="10">
        <v>328410.51555150124</v>
      </c>
      <c r="N8" s="10">
        <v>1798.1135927383261</v>
      </c>
      <c r="O8" s="10">
        <v>125.71730114084062</v>
      </c>
      <c r="P8" s="10">
        <v>16621.83491526792</v>
      </c>
      <c r="Q8" s="10">
        <v>62286.01410158957</v>
      </c>
      <c r="R8" s="10">
        <v>15051.019940143784</v>
      </c>
      <c r="S8" s="9">
        <v>430.0635996263963</v>
      </c>
      <c r="T8" s="9">
        <v>19.390280414192276</v>
      </c>
      <c r="U8" s="9">
        <v>20.659892823150823</v>
      </c>
      <c r="V8" s="9">
        <v>1717.9913692017133</v>
      </c>
      <c r="W8" s="10">
        <v>110405.83821928257</v>
      </c>
      <c r="X8" s="9">
        <v>42.374275945668096</v>
      </c>
      <c r="Y8" s="9">
        <v>13.546000597451258</v>
      </c>
      <c r="Z8" s="9">
        <v>19.501536009080603</v>
      </c>
      <c r="AA8" s="9">
        <v>142.62464040281344</v>
      </c>
      <c r="AB8" s="9">
        <v>21.458554166541795</v>
      </c>
      <c r="AC8" s="9">
        <v>0.8925226546693402</v>
      </c>
      <c r="AD8" s="9">
        <v>-1.1084797529499508</v>
      </c>
      <c r="AE8" s="9">
        <v>46.84640356815961</v>
      </c>
      <c r="AF8" s="9">
        <v>351.77302310102806</v>
      </c>
      <c r="AG8" s="9">
        <v>37.896138139145464</v>
      </c>
      <c r="AH8" s="9">
        <v>194.39376537641877</v>
      </c>
      <c r="AI8" s="9">
        <v>12.702621645586722</v>
      </c>
      <c r="AJ8" s="9">
        <v>261.4884836195813</v>
      </c>
      <c r="AK8" s="9">
        <v>243.4789941285045</v>
      </c>
      <c r="AL8" s="9">
        <v>0.08770907785249149</v>
      </c>
      <c r="AM8" s="9">
        <v>0.36591083702134786</v>
      </c>
      <c r="AN8" s="9">
        <v>0.2663090721745915</v>
      </c>
      <c r="AO8" s="9">
        <v>2.2236659533371905</v>
      </c>
      <c r="AP8" s="9">
        <v>0.34193301653529984</v>
      </c>
      <c r="AQ8" s="9">
        <v>0.8430213931834366</v>
      </c>
      <c r="AR8" s="9">
        <v>760.7909178504219</v>
      </c>
      <c r="AS8" s="9">
        <v>27.563916548653474</v>
      </c>
      <c r="AT8" s="9">
        <v>60.7403236511576</v>
      </c>
      <c r="AU8" s="9">
        <v>7.838808940115528</v>
      </c>
      <c r="AV8" s="9">
        <v>30.512155925179286</v>
      </c>
      <c r="AW8" s="9">
        <v>7.35771597578045</v>
      </c>
      <c r="AX8" s="9">
        <v>2.1089250925959817</v>
      </c>
      <c r="AY8" s="9">
        <v>2.078508281760191</v>
      </c>
      <c r="AZ8" s="9">
        <v>7.877942427383809</v>
      </c>
      <c r="BA8" s="9">
        <v>1.1806717270285754</v>
      </c>
      <c r="BB8" s="9">
        <v>7.148890945018253</v>
      </c>
      <c r="BC8" s="9">
        <v>6.955273784329692</v>
      </c>
      <c r="BD8" s="9">
        <v>1.402498757452517</v>
      </c>
      <c r="BE8" s="9">
        <v>3.941016332440542</v>
      </c>
      <c r="BF8" s="9">
        <v>0.5848374493647583</v>
      </c>
      <c r="BG8" s="9">
        <v>3.7873310081979863</v>
      </c>
      <c r="BH8" s="9">
        <v>0.597663118792176</v>
      </c>
      <c r="BI8" s="9">
        <v>5.623459688482222</v>
      </c>
      <c r="BJ8" s="9">
        <v>0.8017176605186856</v>
      </c>
      <c r="BK8" s="9">
        <v>0.62794400920961</v>
      </c>
      <c r="BL8" s="9">
        <v>0.012575329522516696</v>
      </c>
      <c r="BM8" s="9">
        <v>0.23114679471343116</v>
      </c>
      <c r="BN8" s="9">
        <v>10.670064973536938</v>
      </c>
      <c r="BO8" s="9">
        <v>0.07691632856901803</v>
      </c>
      <c r="BP8" s="9">
        <v>7.469614625275239</v>
      </c>
      <c r="BQ8" s="9">
        <v>1.8876938803563654</v>
      </c>
    </row>
    <row r="9" spans="2:69" ht="15">
      <c r="B9" s="5"/>
      <c r="C9" s="6"/>
      <c r="D9" s="7"/>
      <c r="E9" s="8"/>
      <c r="F9" s="5" t="s">
        <v>104</v>
      </c>
      <c r="G9" s="5"/>
      <c r="H9">
        <v>9</v>
      </c>
      <c r="K9" s="14">
        <v>21649.981908093112</v>
      </c>
      <c r="L9" s="14">
        <v>71447.47287642234</v>
      </c>
      <c r="M9" s="14">
        <v>252898.27973074044</v>
      </c>
      <c r="N9" s="14">
        <v>1527.3171583173328</v>
      </c>
      <c r="O9">
        <v>160</v>
      </c>
      <c r="P9">
        <v>14810</v>
      </c>
      <c r="Q9" s="14">
        <v>50886.22069754145</v>
      </c>
      <c r="R9">
        <v>13500</v>
      </c>
      <c r="S9">
        <v>416</v>
      </c>
      <c r="T9">
        <v>18</v>
      </c>
      <c r="U9">
        <v>18</v>
      </c>
      <c r="V9">
        <v>1520</v>
      </c>
      <c r="W9" s="14">
        <v>96523.74624047005</v>
      </c>
      <c r="X9">
        <v>37</v>
      </c>
      <c r="Y9">
        <v>18</v>
      </c>
      <c r="Z9">
        <v>21</v>
      </c>
      <c r="AA9">
        <v>127</v>
      </c>
      <c r="AB9">
        <v>23</v>
      </c>
      <c r="AE9">
        <v>46.9</v>
      </c>
      <c r="AF9">
        <v>340</v>
      </c>
      <c r="AG9">
        <v>37</v>
      </c>
      <c r="AH9">
        <v>184</v>
      </c>
      <c r="AI9">
        <v>12.6</v>
      </c>
      <c r="AJ9">
        <v>250</v>
      </c>
      <c r="AK9">
        <v>250</v>
      </c>
      <c r="AQ9">
        <v>1.1</v>
      </c>
      <c r="AR9">
        <v>677</v>
      </c>
      <c r="AS9">
        <v>24.9</v>
      </c>
      <c r="AT9">
        <v>52.9</v>
      </c>
      <c r="AU9">
        <v>6.7</v>
      </c>
      <c r="AV9">
        <v>28.7</v>
      </c>
      <c r="AW9">
        <v>6.58</v>
      </c>
      <c r="AX9">
        <v>1.96</v>
      </c>
      <c r="AY9">
        <v>1.96</v>
      </c>
      <c r="AZ9">
        <v>6.75</v>
      </c>
      <c r="BA9">
        <v>1.07</v>
      </c>
      <c r="BB9">
        <v>6.75</v>
      </c>
      <c r="BC9">
        <v>6.41</v>
      </c>
      <c r="BD9">
        <v>1.28</v>
      </c>
      <c r="BE9">
        <v>3.66</v>
      </c>
      <c r="BF9">
        <v>0.54</v>
      </c>
      <c r="BG9">
        <v>3.38</v>
      </c>
      <c r="BH9">
        <v>0.503</v>
      </c>
      <c r="BI9">
        <v>4.9</v>
      </c>
      <c r="BJ9">
        <v>0.74</v>
      </c>
      <c r="BN9">
        <v>11</v>
      </c>
      <c r="BP9">
        <v>5.7</v>
      </c>
      <c r="BQ9">
        <v>1.69</v>
      </c>
    </row>
    <row r="10" spans="2:69" ht="15">
      <c r="B10" s="5"/>
      <c r="C10" s="6"/>
      <c r="D10" s="7"/>
      <c r="E10" s="8"/>
      <c r="F10" s="12" t="s">
        <v>105</v>
      </c>
      <c r="G10" s="5"/>
      <c r="H10" s="13">
        <f>H8/H9*100</f>
        <v>110.30152734402886</v>
      </c>
      <c r="I10" s="13"/>
      <c r="J10" s="13"/>
      <c r="K10" s="13">
        <f aca="true" t="shared" si="2" ref="K10:BQ10">K8/K9*100</f>
        <v>113.35016299255844</v>
      </c>
      <c r="L10" s="13">
        <f t="shared" si="2"/>
        <v>114.07105018972479</v>
      </c>
      <c r="M10" s="13">
        <f t="shared" si="2"/>
        <v>129.8587384228783</v>
      </c>
      <c r="N10" s="13">
        <f t="shared" si="2"/>
        <v>117.73020311768995</v>
      </c>
      <c r="O10" s="13">
        <f t="shared" si="2"/>
        <v>78.57331321302539</v>
      </c>
      <c r="P10" s="13">
        <f t="shared" si="2"/>
        <v>112.23386168310545</v>
      </c>
      <c r="Q10" s="13">
        <f t="shared" si="2"/>
        <v>122.40251535244961</v>
      </c>
      <c r="R10" s="13">
        <f t="shared" si="2"/>
        <v>111.48903659365766</v>
      </c>
      <c r="S10" s="13">
        <f t="shared" si="2"/>
        <v>103.38067298711448</v>
      </c>
      <c r="T10" s="13">
        <f t="shared" si="2"/>
        <v>107.72378007884598</v>
      </c>
      <c r="U10" s="13">
        <f t="shared" si="2"/>
        <v>114.77718235083792</v>
      </c>
      <c r="V10" s="13">
        <f t="shared" si="2"/>
        <v>113.02574797379692</v>
      </c>
      <c r="W10" s="13">
        <f t="shared" si="2"/>
        <v>114.3820484797886</v>
      </c>
      <c r="X10" s="13">
        <f t="shared" si="2"/>
        <v>114.52507012342727</v>
      </c>
      <c r="Y10" s="13">
        <f t="shared" si="2"/>
        <v>75.25555887472922</v>
      </c>
      <c r="Z10" s="13">
        <f t="shared" si="2"/>
        <v>92.86445718609811</v>
      </c>
      <c r="AA10" s="13">
        <f t="shared" si="2"/>
        <v>112.30286645890821</v>
      </c>
      <c r="AB10" s="13">
        <f t="shared" si="2"/>
        <v>93.29806159365998</v>
      </c>
      <c r="AC10" s="13"/>
      <c r="AD10" s="13"/>
      <c r="AE10" s="13">
        <f t="shared" si="2"/>
        <v>99.88572189373052</v>
      </c>
      <c r="AF10" s="13">
        <f t="shared" si="2"/>
        <v>103.46265385324354</v>
      </c>
      <c r="AG10" s="13">
        <f t="shared" si="2"/>
        <v>102.42199497066342</v>
      </c>
      <c r="AH10" s="13">
        <f t="shared" si="2"/>
        <v>105.64878553066237</v>
      </c>
      <c r="AI10" s="13">
        <f t="shared" si="2"/>
        <v>100.81445750465654</v>
      </c>
      <c r="AJ10" s="13">
        <f t="shared" si="2"/>
        <v>104.59539344783254</v>
      </c>
      <c r="AK10" s="13">
        <f t="shared" si="2"/>
        <v>97.3915976514018</v>
      </c>
      <c r="AL10" s="13"/>
      <c r="AM10" s="13"/>
      <c r="AN10" s="13"/>
      <c r="AO10" s="13"/>
      <c r="AP10" s="13"/>
      <c r="AQ10" s="13">
        <f t="shared" si="2"/>
        <v>76.6383084712215</v>
      </c>
      <c r="AR10" s="13">
        <f t="shared" si="2"/>
        <v>112.37679731911699</v>
      </c>
      <c r="AS10" s="13">
        <f t="shared" si="2"/>
        <v>110.69846003475293</v>
      </c>
      <c r="AT10" s="13">
        <f t="shared" si="2"/>
        <v>114.82102769595011</v>
      </c>
      <c r="AU10" s="13">
        <f t="shared" si="2"/>
        <v>116.99714835993325</v>
      </c>
      <c r="AV10" s="13">
        <f t="shared" si="2"/>
        <v>106.31413214348184</v>
      </c>
      <c r="AW10" s="13">
        <f t="shared" si="2"/>
        <v>111.81939172918618</v>
      </c>
      <c r="AX10" s="13">
        <f t="shared" si="2"/>
        <v>107.59821900999907</v>
      </c>
      <c r="AY10" s="13">
        <f t="shared" si="2"/>
        <v>106.04634090613219</v>
      </c>
      <c r="AZ10" s="13">
        <f t="shared" si="2"/>
        <v>116.71025818346384</v>
      </c>
      <c r="BA10" s="13">
        <f t="shared" si="2"/>
        <v>110.34315205874536</v>
      </c>
      <c r="BB10" s="13">
        <f t="shared" si="2"/>
        <v>105.9094954817519</v>
      </c>
      <c r="BC10" s="13">
        <f t="shared" si="2"/>
        <v>108.5066112999952</v>
      </c>
      <c r="BD10" s="13">
        <f t="shared" si="2"/>
        <v>109.57021542597789</v>
      </c>
      <c r="BE10" s="13">
        <f t="shared" si="2"/>
        <v>107.67804186996015</v>
      </c>
      <c r="BF10" s="13">
        <f t="shared" si="2"/>
        <v>108.30323136384412</v>
      </c>
      <c r="BG10" s="13">
        <f t="shared" si="2"/>
        <v>112.05121326029546</v>
      </c>
      <c r="BH10" s="13">
        <f t="shared" si="2"/>
        <v>118.81970552528351</v>
      </c>
      <c r="BI10" s="13">
        <f t="shared" si="2"/>
        <v>114.76448343841268</v>
      </c>
      <c r="BJ10" s="13">
        <f t="shared" si="2"/>
        <v>108.34022439441698</v>
      </c>
      <c r="BK10" s="13"/>
      <c r="BL10" s="13"/>
      <c r="BM10" s="13"/>
      <c r="BN10" s="13">
        <f t="shared" si="2"/>
        <v>97.00059066851762</v>
      </c>
      <c r="BO10" s="13"/>
      <c r="BP10" s="13">
        <f t="shared" si="2"/>
        <v>131.04587061886383</v>
      </c>
      <c r="BQ10" s="13">
        <f t="shared" si="2"/>
        <v>111.69786274298022</v>
      </c>
    </row>
    <row r="11" spans="2:69" ht="15">
      <c r="B11" s="5"/>
      <c r="C11" s="6"/>
      <c r="D11" s="7"/>
      <c r="E11" s="8"/>
      <c r="F11" s="5"/>
      <c r="G11" s="5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9"/>
      <c r="T11" s="9"/>
      <c r="U11" s="9"/>
      <c r="V11" s="9"/>
      <c r="W11" s="10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2:69" ht="15">
      <c r="B12" s="5" t="s">
        <v>109</v>
      </c>
      <c r="C12" s="6">
        <v>42059.696284722224</v>
      </c>
      <c r="D12" s="7" t="s">
        <v>101</v>
      </c>
      <c r="E12" s="8">
        <v>6.25312656328164</v>
      </c>
      <c r="F12" s="5" t="s">
        <v>110</v>
      </c>
      <c r="G12" s="5" t="s">
        <v>111</v>
      </c>
      <c r="H12" s="9">
        <v>56.93077780684122</v>
      </c>
      <c r="I12" s="9">
        <v>3.764472369751447</v>
      </c>
      <c r="J12" s="9">
        <v>136.60604751372918</v>
      </c>
      <c r="K12" s="10">
        <v>338.8090558276302</v>
      </c>
      <c r="L12" s="10">
        <v>67268.15997858284</v>
      </c>
      <c r="M12" s="10">
        <v>381580.35824581963</v>
      </c>
      <c r="N12" s="10">
        <v>32.27824268644163</v>
      </c>
      <c r="O12" s="10">
        <v>57.37363716295704</v>
      </c>
      <c r="P12" s="10">
        <v>33628.31069016071</v>
      </c>
      <c r="Q12" s="10">
        <v>3613.4642931632634</v>
      </c>
      <c r="R12" s="10">
        <v>371.8989993639296</v>
      </c>
      <c r="S12" s="9">
        <v>-1.2760613680391732</v>
      </c>
      <c r="T12" s="9">
        <v>0.24483361945812265</v>
      </c>
      <c r="U12" s="9">
        <v>0.6233032914198184</v>
      </c>
      <c r="V12" s="9">
        <v>842.4001276058123</v>
      </c>
      <c r="W12" s="10">
        <v>5827.050921150339</v>
      </c>
      <c r="X12" s="9">
        <v>0.08759486409620096</v>
      </c>
      <c r="Y12" s="9">
        <v>0.3545714204412924</v>
      </c>
      <c r="Z12" s="9">
        <v>1.2124789970295613</v>
      </c>
      <c r="AA12" s="9">
        <v>24.64801080057759</v>
      </c>
      <c r="AB12" s="9">
        <v>15.270355123024968</v>
      </c>
      <c r="AC12" s="9">
        <v>12.935188156651451</v>
      </c>
      <c r="AD12" s="9">
        <v>0.8873027439525983</v>
      </c>
      <c r="AE12" s="9">
        <v>197.83084924383576</v>
      </c>
      <c r="AF12" s="9">
        <v>7.458383795196368</v>
      </c>
      <c r="AG12" s="9">
        <v>42.57038059521371</v>
      </c>
      <c r="AH12" s="9">
        <v>86.33038340307583</v>
      </c>
      <c r="AI12" s="9">
        <v>14.577187256151833</v>
      </c>
      <c r="AJ12" s="9">
        <v>1.6371104805729475</v>
      </c>
      <c r="AK12" s="9">
        <v>1.5057145914762369</v>
      </c>
      <c r="AL12" s="9">
        <v>0.2501458511588954</v>
      </c>
      <c r="AM12" s="9">
        <v>0.08432397099354641</v>
      </c>
      <c r="AN12" s="9">
        <v>0.07794380003235926</v>
      </c>
      <c r="AO12" s="9">
        <v>3.4692490234006126</v>
      </c>
      <c r="AP12" s="9">
        <v>1.2993891318405764</v>
      </c>
      <c r="AQ12" s="9">
        <v>15.223032364002048</v>
      </c>
      <c r="AR12" s="9">
        <v>27.31560595735107</v>
      </c>
      <c r="AS12" s="9">
        <v>13.832071736001481</v>
      </c>
      <c r="AT12" s="9">
        <v>35.871040991756416</v>
      </c>
      <c r="AU12" s="9">
        <v>4.779949829595187</v>
      </c>
      <c r="AV12" s="9">
        <v>16.363520317448884</v>
      </c>
      <c r="AW12" s="9">
        <v>5.05144025944017</v>
      </c>
      <c r="AX12" s="9">
        <v>0.11940889991734596</v>
      </c>
      <c r="AY12" s="9">
        <v>0.11812898223901383</v>
      </c>
      <c r="AZ12" s="9">
        <v>5.65491995840918</v>
      </c>
      <c r="BA12" s="9">
        <v>1.0075810311982099</v>
      </c>
      <c r="BB12" s="9">
        <v>5.254941633852707</v>
      </c>
      <c r="BC12" s="9">
        <v>6.366926960113635</v>
      </c>
      <c r="BD12" s="9">
        <v>1.4355846285474878</v>
      </c>
      <c r="BE12" s="9">
        <v>4.291357131832654</v>
      </c>
      <c r="BF12" s="9">
        <v>0.7308307395509841</v>
      </c>
      <c r="BG12" s="9">
        <v>5.225119362619604</v>
      </c>
      <c r="BH12" s="9">
        <v>0.835376730408985</v>
      </c>
      <c r="BI12" s="9">
        <v>5.282775460501675</v>
      </c>
      <c r="BJ12" s="9">
        <v>1.89371984678848</v>
      </c>
      <c r="BK12" s="9">
        <v>1.9356165490386485</v>
      </c>
      <c r="BL12" s="9">
        <v>0.029069917792746917</v>
      </c>
      <c r="BM12" s="9">
        <v>0.9339597604372735</v>
      </c>
      <c r="BN12" s="9">
        <v>19.154800788364387</v>
      </c>
      <c r="BO12" s="9">
        <v>0.6648207784728339</v>
      </c>
      <c r="BP12" s="9">
        <v>25.44686531213085</v>
      </c>
      <c r="BQ12" s="9">
        <v>10.184023350885692</v>
      </c>
    </row>
    <row r="13" spans="2:69" ht="15">
      <c r="B13" s="5"/>
      <c r="C13" s="6"/>
      <c r="D13" s="7"/>
      <c r="E13" s="8"/>
      <c r="F13" s="5" t="s">
        <v>104</v>
      </c>
      <c r="G13" s="5"/>
      <c r="H13">
        <v>83</v>
      </c>
      <c r="I13">
        <v>3.4</v>
      </c>
      <c r="Q13">
        <v>3400</v>
      </c>
      <c r="T13">
        <v>2.6</v>
      </c>
      <c r="U13">
        <v>2.6</v>
      </c>
      <c r="X13">
        <v>0.4</v>
      </c>
      <c r="Y13">
        <v>0.84</v>
      </c>
      <c r="Z13">
        <v>1.4</v>
      </c>
      <c r="AA13">
        <v>27.2</v>
      </c>
      <c r="AB13">
        <v>18.2</v>
      </c>
      <c r="AC13">
        <v>19.5</v>
      </c>
      <c r="AE13">
        <v>297</v>
      </c>
      <c r="AF13">
        <v>8</v>
      </c>
      <c r="AG13">
        <v>51</v>
      </c>
      <c r="AH13">
        <v>98.5</v>
      </c>
      <c r="AI13">
        <v>19.2</v>
      </c>
      <c r="AJ13">
        <v>2.9</v>
      </c>
      <c r="AK13">
        <v>2.9</v>
      </c>
      <c r="AM13">
        <v>0.019</v>
      </c>
      <c r="AN13">
        <v>0.019</v>
      </c>
      <c r="AO13">
        <v>3.2</v>
      </c>
      <c r="AP13">
        <v>1.83</v>
      </c>
      <c r="AQ13">
        <v>26</v>
      </c>
      <c r="AR13">
        <v>39</v>
      </c>
      <c r="AS13">
        <v>17.5</v>
      </c>
      <c r="AT13">
        <v>38</v>
      </c>
      <c r="AU13">
        <v>5.5</v>
      </c>
      <c r="AV13">
        <v>24.8</v>
      </c>
      <c r="AW13">
        <v>6.2</v>
      </c>
      <c r="AX13">
        <v>0.13</v>
      </c>
      <c r="AY13">
        <v>0.13</v>
      </c>
      <c r="AZ13">
        <v>7.8</v>
      </c>
      <c r="BA13">
        <v>1.2</v>
      </c>
      <c r="BB13">
        <v>7.8</v>
      </c>
      <c r="BC13">
        <v>7.7</v>
      </c>
      <c r="BD13">
        <v>1.7</v>
      </c>
      <c r="BE13">
        <v>5.2</v>
      </c>
      <c r="BF13">
        <v>0.86</v>
      </c>
      <c r="BG13">
        <v>5.4</v>
      </c>
      <c r="BH13">
        <v>0.92</v>
      </c>
      <c r="BI13">
        <v>5.2</v>
      </c>
      <c r="BJ13">
        <v>2.4</v>
      </c>
      <c r="BM13">
        <v>1.8</v>
      </c>
      <c r="BN13">
        <v>21.9</v>
      </c>
      <c r="BP13">
        <v>32.2</v>
      </c>
      <c r="BQ13">
        <v>10.5</v>
      </c>
    </row>
    <row r="14" spans="2:69" ht="15">
      <c r="B14" s="5"/>
      <c r="C14" s="6"/>
      <c r="D14" s="7"/>
      <c r="E14" s="8"/>
      <c r="F14" s="12" t="s">
        <v>105</v>
      </c>
      <c r="G14" s="5"/>
      <c r="H14" s="13">
        <f>H12/H13*100</f>
        <v>68.5912985624593</v>
      </c>
      <c r="I14" s="13">
        <f aca="true" t="shared" si="3" ref="I14:BQ14">I12/I13*100</f>
        <v>110.71977558092492</v>
      </c>
      <c r="J14" s="13"/>
      <c r="K14" s="13"/>
      <c r="L14" s="13"/>
      <c r="M14" s="13"/>
      <c r="N14" s="13"/>
      <c r="O14" s="13"/>
      <c r="P14" s="13"/>
      <c r="Q14" s="13">
        <f t="shared" si="3"/>
        <v>106.2783615636254</v>
      </c>
      <c r="R14" s="13"/>
      <c r="S14" s="13"/>
      <c r="T14" s="13">
        <f t="shared" si="3"/>
        <v>9.416677671466257</v>
      </c>
      <c r="U14" s="13">
        <f t="shared" si="3"/>
        <v>23.973203516146864</v>
      </c>
      <c r="V14" s="13"/>
      <c r="W14" s="13"/>
      <c r="X14" s="13">
        <f t="shared" si="3"/>
        <v>21.898716024050238</v>
      </c>
      <c r="Y14" s="13">
        <f t="shared" si="3"/>
        <v>42.21088338586815</v>
      </c>
      <c r="Z14" s="13">
        <f t="shared" si="3"/>
        <v>86.60564264496867</v>
      </c>
      <c r="AA14" s="13">
        <f t="shared" si="3"/>
        <v>90.61768676682938</v>
      </c>
      <c r="AB14" s="13">
        <f t="shared" si="3"/>
        <v>83.90305012651082</v>
      </c>
      <c r="AC14" s="13">
        <f t="shared" si="3"/>
        <v>66.33429823923821</v>
      </c>
      <c r="AD14" s="13"/>
      <c r="AE14" s="13">
        <f t="shared" si="3"/>
        <v>66.60971355011304</v>
      </c>
      <c r="AF14" s="13">
        <f t="shared" si="3"/>
        <v>93.2297974399546</v>
      </c>
      <c r="AG14" s="13">
        <f t="shared" si="3"/>
        <v>83.47133450041905</v>
      </c>
      <c r="AH14" s="13">
        <f t="shared" si="3"/>
        <v>87.64505929246276</v>
      </c>
      <c r="AI14" s="13">
        <f t="shared" si="3"/>
        <v>75.92285029245747</v>
      </c>
      <c r="AJ14" s="13">
        <f t="shared" si="3"/>
        <v>56.45208553699818</v>
      </c>
      <c r="AK14" s="13">
        <f t="shared" si="3"/>
        <v>51.92119280952541</v>
      </c>
      <c r="AL14" s="13"/>
      <c r="AM14" s="13">
        <f t="shared" si="3"/>
        <v>443.8103736502443</v>
      </c>
      <c r="AN14" s="13">
        <f t="shared" si="3"/>
        <v>410.2305264861013</v>
      </c>
      <c r="AO14" s="13">
        <f t="shared" si="3"/>
        <v>108.41403198126913</v>
      </c>
      <c r="AP14" s="13">
        <f t="shared" si="3"/>
        <v>71.00487059238122</v>
      </c>
      <c r="AQ14" s="13">
        <f t="shared" si="3"/>
        <v>58.550124476930954</v>
      </c>
      <c r="AR14" s="13">
        <f t="shared" si="3"/>
        <v>70.04001527525917</v>
      </c>
      <c r="AS14" s="13">
        <f t="shared" si="3"/>
        <v>79.04040992000846</v>
      </c>
      <c r="AT14" s="13">
        <f t="shared" si="3"/>
        <v>94.39747629409582</v>
      </c>
      <c r="AU14" s="13">
        <f t="shared" si="3"/>
        <v>86.9081787199125</v>
      </c>
      <c r="AV14" s="13">
        <f t="shared" si="3"/>
        <v>65.98193676390679</v>
      </c>
      <c r="AW14" s="13">
        <f t="shared" si="3"/>
        <v>81.47484289419629</v>
      </c>
      <c r="AX14" s="13">
        <f t="shared" si="3"/>
        <v>91.85299993641996</v>
      </c>
      <c r="AY14" s="13">
        <f t="shared" si="3"/>
        <v>90.86844787616448</v>
      </c>
      <c r="AZ14" s="13">
        <f t="shared" si="3"/>
        <v>72.49897382575871</v>
      </c>
      <c r="BA14" s="13">
        <f t="shared" si="3"/>
        <v>83.96508593318416</v>
      </c>
      <c r="BB14" s="13">
        <f t="shared" si="3"/>
        <v>67.37104658785522</v>
      </c>
      <c r="BC14" s="13">
        <f t="shared" si="3"/>
        <v>82.68736311835889</v>
      </c>
      <c r="BD14" s="13">
        <f t="shared" si="3"/>
        <v>84.44615462044047</v>
      </c>
      <c r="BE14" s="13">
        <f t="shared" si="3"/>
        <v>82.5260986890895</v>
      </c>
      <c r="BF14" s="13">
        <f t="shared" si="3"/>
        <v>84.98031855244001</v>
      </c>
      <c r="BG14" s="13">
        <f t="shared" si="3"/>
        <v>96.76146967814081</v>
      </c>
      <c r="BH14" s="13">
        <f t="shared" si="3"/>
        <v>90.80181852271575</v>
      </c>
      <c r="BI14" s="13">
        <f t="shared" si="3"/>
        <v>101.59183577887836</v>
      </c>
      <c r="BJ14" s="13">
        <f t="shared" si="3"/>
        <v>78.90499361618667</v>
      </c>
      <c r="BK14" s="13"/>
      <c r="BL14" s="13"/>
      <c r="BM14" s="13">
        <f t="shared" si="3"/>
        <v>51.8866533576263</v>
      </c>
      <c r="BN14" s="13">
        <f t="shared" si="3"/>
        <v>87.46484378248579</v>
      </c>
      <c r="BO14" s="13"/>
      <c r="BP14" s="13">
        <f t="shared" si="3"/>
        <v>79.02753202525108</v>
      </c>
      <c r="BQ14" s="13">
        <f t="shared" si="3"/>
        <v>96.99069857986373</v>
      </c>
    </row>
    <row r="15" spans="2:69" ht="15">
      <c r="B15" s="5"/>
      <c r="C15" s="6"/>
      <c r="D15" s="7"/>
      <c r="E15" s="8"/>
      <c r="F15" s="5"/>
      <c r="G15" s="5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9"/>
      <c r="T15" s="9"/>
      <c r="U15" s="9"/>
      <c r="V15" s="9"/>
      <c r="W15" s="10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2:69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2:69" ht="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2:69" ht="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</sheetData>
  <sheetProtection/>
  <conditionalFormatting sqref="H6:I6">
    <cfRule type="cellIs" priority="8" dxfId="8" operator="notBetween">
      <formula>85</formula>
      <formula>115</formula>
    </cfRule>
  </conditionalFormatting>
  <conditionalFormatting sqref="K6:N6">
    <cfRule type="cellIs" priority="7" dxfId="8" operator="notBetween">
      <formula>85</formula>
      <formula>115</formula>
    </cfRule>
  </conditionalFormatting>
  <conditionalFormatting sqref="P6:AB6">
    <cfRule type="cellIs" priority="6" dxfId="8" operator="notBetween">
      <formula>85</formula>
      <formula>115</formula>
    </cfRule>
  </conditionalFormatting>
  <conditionalFormatting sqref="AE6:AI6">
    <cfRule type="cellIs" priority="5" dxfId="8" operator="notBetween">
      <formula>85</formula>
      <formula>115</formula>
    </cfRule>
  </conditionalFormatting>
  <conditionalFormatting sqref="AO6">
    <cfRule type="cellIs" priority="4" dxfId="8" operator="notBetween">
      <formula>85</formula>
      <formula>115</formula>
    </cfRule>
  </conditionalFormatting>
  <conditionalFormatting sqref="AQ6:BQ6">
    <cfRule type="cellIs" priority="3" dxfId="8" operator="notBetween">
      <formula>85</formula>
      <formula>115</formula>
    </cfRule>
  </conditionalFormatting>
  <conditionalFormatting sqref="H10:BQ10">
    <cfRule type="cellIs" priority="2" dxfId="8" operator="notBetween">
      <formula>85</formula>
      <formula>115</formula>
    </cfRule>
  </conditionalFormatting>
  <conditionalFormatting sqref="H14:BQ14">
    <cfRule type="cellIs" priority="1" dxfId="8" operator="notBetween">
      <formula>85</formula>
      <formula>115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L13" sqref="L13:L14"/>
    </sheetView>
  </sheetViews>
  <sheetFormatPr defaultColWidth="9.140625" defaultRowHeight="15"/>
  <sheetData>
    <row r="1" spans="1:16" ht="30">
      <c r="A1" s="20" t="s">
        <v>116</v>
      </c>
      <c r="B1" s="21" t="s">
        <v>4</v>
      </c>
      <c r="C1" s="21" t="s">
        <v>5</v>
      </c>
      <c r="D1" s="21" t="s">
        <v>6</v>
      </c>
      <c r="E1" s="21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21" t="s">
        <v>12</v>
      </c>
      <c r="K1" s="21" t="s">
        <v>13</v>
      </c>
      <c r="L1" s="21" t="s">
        <v>14</v>
      </c>
      <c r="M1" s="21" t="s">
        <v>15</v>
      </c>
      <c r="N1" s="21" t="s">
        <v>16</v>
      </c>
      <c r="O1" s="21" t="s">
        <v>17</v>
      </c>
      <c r="P1" s="17"/>
    </row>
    <row r="2" spans="1:16" ht="15">
      <c r="A2" s="22"/>
      <c r="B2" s="21" t="s">
        <v>19</v>
      </c>
      <c r="C2" s="21" t="s">
        <v>19</v>
      </c>
      <c r="D2" s="21" t="s">
        <v>19</v>
      </c>
      <c r="E2" s="21" t="s">
        <v>19</v>
      </c>
      <c r="F2" s="21" t="s">
        <v>19</v>
      </c>
      <c r="G2" s="21" t="s">
        <v>19</v>
      </c>
      <c r="H2" s="21" t="s">
        <v>19</v>
      </c>
      <c r="I2" s="21" t="s">
        <v>19</v>
      </c>
      <c r="J2" s="21" t="s">
        <v>19</v>
      </c>
      <c r="K2" s="21" t="s">
        <v>19</v>
      </c>
      <c r="L2" s="21" t="s">
        <v>19</v>
      </c>
      <c r="M2" s="21" t="s">
        <v>19</v>
      </c>
      <c r="N2" s="21" t="s">
        <v>19</v>
      </c>
      <c r="O2" s="21" t="s">
        <v>19</v>
      </c>
      <c r="P2" s="16"/>
    </row>
    <row r="3" spans="1:16" ht="15">
      <c r="A3" s="18" t="s">
        <v>112</v>
      </c>
      <c r="B3" s="16">
        <v>117.2</v>
      </c>
      <c r="C3" s="16">
        <v>391.3</v>
      </c>
      <c r="D3" s="16">
        <v>27</v>
      </c>
      <c r="E3" s="16">
        <v>99</v>
      </c>
      <c r="F3" s="16">
        <v>19.07</v>
      </c>
      <c r="G3" s="16">
        <v>4.3</v>
      </c>
      <c r="H3" s="16">
        <v>17.84</v>
      </c>
      <c r="I3" s="16">
        <v>2.88</v>
      </c>
      <c r="J3" s="16">
        <v>18.29</v>
      </c>
      <c r="K3" s="16">
        <v>3.65</v>
      </c>
      <c r="L3" s="16">
        <v>11.04</v>
      </c>
      <c r="M3" s="16">
        <v>1.75</v>
      </c>
      <c r="N3" s="16">
        <v>12.27</v>
      </c>
      <c r="O3" s="16">
        <v>1.85</v>
      </c>
      <c r="P3" s="16"/>
    </row>
    <row r="4" spans="1:16" ht="15">
      <c r="A4" s="18" t="s">
        <v>113</v>
      </c>
      <c r="B4" s="16">
        <v>118.4</v>
      </c>
      <c r="C4" s="16">
        <v>400.5</v>
      </c>
      <c r="D4" s="16">
        <v>27.15</v>
      </c>
      <c r="E4" s="16">
        <v>101.6</v>
      </c>
      <c r="F4" s="16">
        <v>19.59</v>
      </c>
      <c r="G4" s="16">
        <v>4.34</v>
      </c>
      <c r="H4" s="16">
        <v>18.04</v>
      </c>
      <c r="I4" s="16">
        <v>2.86</v>
      </c>
      <c r="J4" s="16">
        <v>19.02</v>
      </c>
      <c r="K4" s="16">
        <v>3.68</v>
      </c>
      <c r="L4" s="16">
        <v>11.25</v>
      </c>
      <c r="M4" s="16">
        <v>1.79</v>
      </c>
      <c r="N4" s="16">
        <v>12.02</v>
      </c>
      <c r="O4" s="16">
        <v>1.87</v>
      </c>
      <c r="P4" s="16"/>
    </row>
    <row r="5" spans="1:16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16"/>
      <c r="B6" s="19" t="s">
        <v>117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ht="15">
      <c r="P8" s="16"/>
    </row>
    <row r="9" ht="15">
      <c r="P9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British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eimear</dc:creator>
  <cp:keywords/>
  <dc:description/>
  <cp:lastModifiedBy>eimear</cp:lastModifiedBy>
  <dcterms:created xsi:type="dcterms:W3CDTF">2015-12-11T18:01:11Z</dcterms:created>
  <dcterms:modified xsi:type="dcterms:W3CDTF">2015-12-11T18:50:37Z</dcterms:modified>
  <cp:category/>
  <cp:version/>
  <cp:contentType/>
  <cp:contentStatus/>
</cp:coreProperties>
</file>