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4260" windowHeight="22140" tabRatio="500" activeTab="1"/>
  </bookViews>
  <sheets>
    <sheet name="Vadret da Morteratsch stakes" sheetId="1" r:id="rId1"/>
    <sheet name="Vadret Pers stakes" sheetId="2" r:id="rId2"/>
  </sheets>
  <definedNames>
    <definedName name="_xlnm.Print_Area" localSheetId="0">'Vadret da Morteratsch stakes'!$B$1:$S$71</definedName>
    <definedName name="_xlnm.Print_Area" localSheetId="1">'Vadret Pers stakes'!$B$1:$P$71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58" i="1" l="1"/>
  <c r="D7" i="2"/>
  <c r="E7" i="2"/>
  <c r="F7" i="2"/>
  <c r="G7" i="2"/>
  <c r="H7" i="2"/>
  <c r="I7" i="2"/>
  <c r="J7" i="2"/>
  <c r="K7" i="2"/>
  <c r="L7" i="2"/>
  <c r="M7" i="2"/>
  <c r="N7" i="2"/>
  <c r="O7" i="2"/>
  <c r="P7" i="2"/>
  <c r="C7" i="2"/>
  <c r="S7" i="1"/>
  <c r="D7" i="1"/>
  <c r="E7" i="1"/>
  <c r="F7" i="1"/>
  <c r="G7" i="1"/>
  <c r="H7" i="1"/>
  <c r="I7" i="1"/>
  <c r="J7" i="1"/>
  <c r="K7" i="1"/>
  <c r="L7" i="1"/>
  <c r="M7" i="1"/>
  <c r="N7" i="1"/>
  <c r="O7" i="1"/>
  <c r="P7" i="1"/>
  <c r="Q7" i="1"/>
  <c r="R7" i="1"/>
  <c r="C7" i="1"/>
</calcChain>
</file>

<file path=xl/sharedStrings.xml><?xml version="1.0" encoding="utf-8"?>
<sst xmlns="http://schemas.openxmlformats.org/spreadsheetml/2006/main" count="176" uniqueCount="106">
  <si>
    <t>M11</t>
  </si>
  <si>
    <t>M12</t>
  </si>
  <si>
    <t>M13</t>
  </si>
  <si>
    <t>M14</t>
  </si>
  <si>
    <t>M20</t>
  </si>
  <si>
    <t>M23</t>
  </si>
  <si>
    <t>M25</t>
  </si>
  <si>
    <t>M26</t>
  </si>
  <si>
    <t>M51</t>
  </si>
  <si>
    <t>M54</t>
  </si>
  <si>
    <t>M56</t>
  </si>
  <si>
    <t>M57</t>
  </si>
  <si>
    <t>M58</t>
  </si>
  <si>
    <t>M59</t>
  </si>
  <si>
    <t>M60</t>
  </si>
  <si>
    <t>M61</t>
  </si>
  <si>
    <t>M62</t>
  </si>
  <si>
    <t>SMB 01-02</t>
  </si>
  <si>
    <t>SMB 02-03</t>
  </si>
  <si>
    <t>SMB 03-04</t>
  </si>
  <si>
    <t>SMB 04-05</t>
  </si>
  <si>
    <t>SMB 05-06</t>
  </si>
  <si>
    <t>SMB 06-07</t>
  </si>
  <si>
    <t>SMB 07-08</t>
  </si>
  <si>
    <t>SMB 08-09</t>
  </si>
  <si>
    <t>SMB 09-10</t>
  </si>
  <si>
    <t>SMB 10-11</t>
  </si>
  <si>
    <t>SMB 11-12</t>
  </si>
  <si>
    <t>SMB 12-13</t>
  </si>
  <si>
    <t>SMB 13-14</t>
  </si>
  <si>
    <t>SMB 14-15</t>
  </si>
  <si>
    <t>SMB 15-16</t>
  </si>
  <si>
    <t>P21</t>
  </si>
  <si>
    <t>P22</t>
  </si>
  <si>
    <t>P23</t>
  </si>
  <si>
    <t>P24</t>
  </si>
  <si>
    <t>P25</t>
  </si>
  <si>
    <t>P26</t>
  </si>
  <si>
    <t>P27</t>
  </si>
  <si>
    <t>P31</t>
  </si>
  <si>
    <t>P32</t>
  </si>
  <si>
    <t>P33</t>
  </si>
  <si>
    <t>P34</t>
  </si>
  <si>
    <t>P35</t>
  </si>
  <si>
    <t>P36</t>
  </si>
  <si>
    <t>P37</t>
  </si>
  <si>
    <t>Stake</t>
  </si>
  <si>
    <t>Number of readings</t>
  </si>
  <si>
    <r>
      <t xml:space="preserve">In </t>
    </r>
    <r>
      <rPr>
        <b/>
        <sz val="12"/>
        <color rgb="FFFF0000"/>
        <rFont val="Calibri"/>
        <scheme val="minor"/>
      </rPr>
      <t>red</t>
    </r>
    <r>
      <rPr>
        <sz val="12"/>
        <color theme="1"/>
        <rFont val="Calibri"/>
        <family val="2"/>
        <scheme val="minor"/>
      </rPr>
      <t>: stakes that cover the entire period and that were used for the MLRA analyses in the paper</t>
    </r>
  </si>
  <si>
    <r>
      <t xml:space="preserve">In </t>
    </r>
    <r>
      <rPr>
        <b/>
        <sz val="12"/>
        <color rgb="FFFF0000"/>
        <rFont val="Calibri"/>
        <scheme val="minor"/>
      </rPr>
      <t>red</t>
    </r>
    <r>
      <rPr>
        <sz val="12"/>
        <color rgb="FF000000"/>
        <rFont val="Calibri"/>
        <family val="2"/>
        <scheme val="minor"/>
      </rPr>
      <t>: stakes that cover the entire period and that were used for the MLRA analyses in the paper</t>
    </r>
  </si>
  <si>
    <r>
      <t xml:space="preserve">Position </t>
    </r>
    <r>
      <rPr>
        <b/>
        <sz val="12"/>
        <color rgb="FF000000"/>
        <rFont val="Calibri"/>
        <family val="2"/>
        <scheme val="minor"/>
      </rPr>
      <t>(x,y,z)</t>
    </r>
  </si>
  <si>
    <r>
      <t>x and y in CH1903 coordinates</t>
    </r>
    <r>
      <rPr>
        <b/>
        <sz val="12"/>
        <color rgb="FF000000"/>
        <rFont val="Calibri"/>
        <family val="2"/>
        <scheme val="minor"/>
      </rPr>
      <t xml:space="preserve"> (m)</t>
    </r>
  </si>
  <si>
    <r>
      <t xml:space="preserve">z in </t>
    </r>
    <r>
      <rPr>
        <b/>
        <sz val="12"/>
        <color rgb="FF000000"/>
        <rFont val="Calibri"/>
        <family val="2"/>
        <scheme val="minor"/>
      </rPr>
      <t>m a.s.l.</t>
    </r>
  </si>
  <si>
    <t>2001 x-coordinate</t>
  </si>
  <si>
    <t>2002 x-coordinate</t>
  </si>
  <si>
    <t>2003 x-coordinate</t>
  </si>
  <si>
    <t>2004 x-coordinate</t>
  </si>
  <si>
    <t>2005 x-coordinate</t>
  </si>
  <si>
    <t>2006 x-coordinate</t>
  </si>
  <si>
    <t>2007 x-coordinate</t>
  </si>
  <si>
    <t>2008 x-coordinate</t>
  </si>
  <si>
    <t>2009 x-coordinate</t>
  </si>
  <si>
    <t>2010 x-coordinate</t>
  </si>
  <si>
    <t>2011 x-coordinate</t>
  </si>
  <si>
    <t>2012 x-coordinate</t>
  </si>
  <si>
    <t>2013 x-coordinate</t>
  </si>
  <si>
    <t>2014 x-coordinate</t>
  </si>
  <si>
    <t>2015 x-coordinate</t>
  </si>
  <si>
    <t>2016 x-coordinate</t>
  </si>
  <si>
    <t>2001 y-coordinate</t>
  </si>
  <si>
    <t>2001 z-coordinate</t>
  </si>
  <si>
    <t>2002 y-coordinate</t>
  </si>
  <si>
    <t>2002 z-coordinate</t>
  </si>
  <si>
    <t>2003 y-coordinate</t>
  </si>
  <si>
    <t>2003 z-coordinate</t>
  </si>
  <si>
    <t>2004 y-coordinate</t>
  </si>
  <si>
    <t>2004 z-coordinate</t>
  </si>
  <si>
    <t>2005 y-coordinate</t>
  </si>
  <si>
    <t>2005 z-coordinate</t>
  </si>
  <si>
    <t>2006 y-coordinate</t>
  </si>
  <si>
    <t>2006 z-coordinate</t>
  </si>
  <si>
    <t>2007 y-coordinate</t>
  </si>
  <si>
    <t>2007 z-coordinate</t>
  </si>
  <si>
    <t>2008 y-coordinate</t>
  </si>
  <si>
    <t>2008 z-coordinate</t>
  </si>
  <si>
    <t>2009 y-coordinate</t>
  </si>
  <si>
    <t>2009 z-coordinate</t>
  </si>
  <si>
    <t>2010 y-coordinate</t>
  </si>
  <si>
    <t>2010 z-coordinate</t>
  </si>
  <si>
    <t>2011 y-coordinate</t>
  </si>
  <si>
    <t>2011 z-coordinate</t>
  </si>
  <si>
    <t>2012 y-coordinate</t>
  </si>
  <si>
    <t>2012 z-coordinate</t>
  </si>
  <si>
    <t>2013 y-coordinate</t>
  </si>
  <si>
    <t>2013 z-coordinate</t>
  </si>
  <si>
    <t>2014 y-coordinate</t>
  </si>
  <si>
    <t>2014 z-coordinate</t>
  </si>
  <si>
    <t>2015 y-coordinate</t>
  </si>
  <si>
    <t>2015 z-coordinate</t>
  </si>
  <si>
    <t>2016 y-coordinate</t>
  </si>
  <si>
    <t>2016 z-coordinate</t>
  </si>
  <si>
    <r>
      <t>Source</t>
    </r>
    <r>
      <rPr>
        <sz val="12"/>
        <rFont val="Calibri"/>
        <scheme val="minor"/>
      </rPr>
      <t>:</t>
    </r>
    <r>
      <rPr>
        <sz val="12"/>
        <color rgb="FF000000"/>
        <rFont val="Calibri"/>
        <family val="2"/>
        <scheme val="minor"/>
      </rPr>
      <t xml:space="preserve"> Zekollari, H. and Huybrechts, P. (2018) Statistical modelling of the surface mass balance variability of the Morteratsch glacier (Switzerland): strong control of early melting season meteorological conditions. Journal of Glaciology</t>
    </r>
  </si>
  <si>
    <t>&lt;-8.8</t>
  </si>
  <si>
    <r>
      <t xml:space="preserve">Note: </t>
    </r>
    <r>
      <rPr>
        <sz val="12"/>
        <color theme="1"/>
        <rFont val="Calibri"/>
        <family val="2"/>
        <scheme val="minor"/>
      </rPr>
      <t>the position is the one were the stake was placed at the beginning of the balance year (except when it is the end of the series, then it corresponds to the end of the balance year). In some cases the stake was redrilled in the near vicinity of the previous location. In such cases the coordinates cannot directly be used to derive the annual displacement.</t>
    </r>
  </si>
  <si>
    <r>
      <rPr>
        <b/>
        <sz val="12"/>
        <color theme="1"/>
        <rFont val="Calibri"/>
        <family val="2"/>
        <scheme val="minor"/>
      </rPr>
      <t>Note:</t>
    </r>
    <r>
      <rPr>
        <sz val="12"/>
        <color theme="1"/>
        <rFont val="Calibri"/>
        <family val="2"/>
        <scheme val="minor"/>
      </rPr>
      <t xml:space="preserve"> the position is the one were the stake was placed at the beginning of the balance year (except when it is the end of the series, then it corresponds to the end of the balance year). In some cases the stake was redrilled in the near vicinity of the previous location. In such cases the coordinates cannot directly be used to derive the annual displacement.</t>
    </r>
  </si>
  <si>
    <r>
      <t xml:space="preserve">surface mass balance in </t>
    </r>
    <r>
      <rPr>
        <b/>
        <sz val="12"/>
        <color theme="1"/>
        <rFont val="Calibri"/>
        <family val="2"/>
        <scheme val="minor"/>
      </rPr>
      <t>m ice eq. / a</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</si>
</sst>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rgb="FFFF0000"/>
      <name val="Calibri"/>
      <scheme val="minor"/>
    </font>
    <font>
      <sz val="12"/>
      <color rgb="FF000000"/>
      <name val="Calibri"/>
      <family val="2"/>
      <scheme val="minor"/>
    </font>
    <font>
      <b/>
      <sz val="12"/>
      <color rgb="FF000000"/>
      <name val="Calibri"/>
      <family val="2"/>
      <scheme val="minor"/>
    </font>
    <font>
      <b/>
      <sz val="12"/>
      <name val="Calibri"/>
      <scheme val="minor"/>
    </font>
    <font>
      <sz val="12"/>
      <name val="Calibri"/>
      <scheme val="minor"/>
    </font>
    <font>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7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9">
    <xf numFmtId="0" fontId="0" fillId="0" borderId="0" xfId="0"/>
    <xf numFmtId="0" fontId="2" fillId="2" borderId="0" xfId="0" applyFont="1" applyFill="1" applyAlignment="1">
      <alignment horizontal="center"/>
    </xf>
    <xf numFmtId="0" fontId="1" fillId="2" borderId="0" xfId="0" applyFont="1" applyFill="1" applyAlignment="1">
      <alignment horizontal="center"/>
    </xf>
    <xf numFmtId="0" fontId="9" fillId="0" borderId="0" xfId="0" applyFont="1" applyFill="1"/>
    <xf numFmtId="0" fontId="9" fillId="2" borderId="0" xfId="0" applyFont="1" applyFill="1" applyAlignment="1">
      <alignment horizontal="center"/>
    </xf>
    <xf numFmtId="0" fontId="0" fillId="0" borderId="0" xfId="0" applyFill="1" applyAlignment="1">
      <alignment horizontal="center"/>
    </xf>
    <xf numFmtId="0" fontId="1" fillId="0" borderId="0" xfId="0" applyFont="1" applyFill="1" applyAlignment="1">
      <alignment horizontal="center"/>
    </xf>
    <xf numFmtId="0" fontId="6" fillId="0" borderId="0" xfId="0" applyFont="1" applyFill="1" applyAlignment="1">
      <alignment horizontal="center"/>
    </xf>
    <xf numFmtId="0" fontId="9" fillId="0" borderId="0" xfId="0" applyFont="1" applyFill="1" applyAlignment="1">
      <alignment horizontal="center"/>
    </xf>
    <xf numFmtId="0" fontId="0" fillId="2" borderId="0" xfId="0" applyFont="1" applyFill="1" applyAlignment="1">
      <alignment horizontal="center"/>
    </xf>
    <xf numFmtId="0" fontId="0" fillId="0" borderId="0" xfId="0" applyFill="1"/>
    <xf numFmtId="0" fontId="2" fillId="0" borderId="0" xfId="0" applyFont="1" applyFill="1" applyAlignment="1">
      <alignment horizontal="center"/>
    </xf>
    <xf numFmtId="0" fontId="5" fillId="0" borderId="0" xfId="0" applyFont="1" applyFill="1" applyAlignment="1">
      <alignment horizontal="center"/>
    </xf>
    <xf numFmtId="0" fontId="0" fillId="0" borderId="0" xfId="0" applyFont="1" applyFill="1" applyAlignment="1">
      <alignment horizontal="center"/>
    </xf>
    <xf numFmtId="0" fontId="0" fillId="0" borderId="0" xfId="0" applyFill="1" applyAlignment="1">
      <alignment horizontal="center" vertical="center"/>
    </xf>
    <xf numFmtId="0" fontId="6" fillId="0" borderId="0" xfId="0" applyFont="1" applyFill="1" applyAlignment="1">
      <alignment horizontal="center" vertical="center"/>
    </xf>
    <xf numFmtId="0" fontId="0" fillId="2" borderId="0" xfId="0" applyFill="1"/>
    <xf numFmtId="0" fontId="7" fillId="2" borderId="0" xfId="0" applyFont="1" applyFill="1" applyAlignment="1">
      <alignment horizontal="center"/>
    </xf>
    <xf numFmtId="0" fontId="6" fillId="0" borderId="0" xfId="0" applyFont="1" applyFill="1"/>
    <xf numFmtId="0" fontId="8" fillId="0" borderId="0" xfId="0" applyFont="1" applyFill="1"/>
    <xf numFmtId="0" fontId="8" fillId="0" borderId="0" xfId="0" applyFont="1" applyFill="1" applyAlignment="1">
      <alignment horizontal="center"/>
    </xf>
    <xf numFmtId="0" fontId="9" fillId="2" borderId="0" xfId="0" applyFont="1" applyFill="1"/>
    <xf numFmtId="0" fontId="2" fillId="0" borderId="0" xfId="0" applyFont="1" applyFill="1"/>
    <xf numFmtId="0" fontId="0" fillId="0" borderId="0" xfId="0" applyNumberFormat="1" applyFill="1"/>
    <xf numFmtId="0" fontId="2" fillId="0" borderId="0" xfId="0" applyNumberFormat="1" applyFont="1" applyFill="1" applyAlignment="1">
      <alignment horizontal="center"/>
    </xf>
    <xf numFmtId="0" fontId="0" fillId="0" borderId="0" xfId="0" applyNumberFormat="1" applyFont="1" applyFill="1" applyAlignment="1">
      <alignment horizontal="center"/>
    </xf>
    <xf numFmtId="0" fontId="0" fillId="2" borderId="0" xfId="0" applyNumberFormat="1" applyFont="1" applyFill="1" applyAlignment="1">
      <alignment horizontal="center"/>
    </xf>
    <xf numFmtId="0" fontId="6" fillId="0" borderId="0" xfId="0" applyNumberFormat="1" applyFont="1" applyFill="1" applyAlignment="1">
      <alignment horizontal="center"/>
    </xf>
    <xf numFmtId="0" fontId="0" fillId="0" borderId="0" xfId="0" applyNumberFormat="1" applyFont="1" applyFill="1"/>
    <xf numFmtId="0" fontId="10" fillId="0" borderId="0" xfId="0" applyNumberFormat="1" applyFont="1" applyFill="1"/>
    <xf numFmtId="0" fontId="1" fillId="0" borderId="0" xfId="0" applyNumberFormat="1" applyFont="1" applyFill="1"/>
    <xf numFmtId="0" fontId="0" fillId="0" borderId="0" xfId="0" applyNumberFormat="1" applyFont="1" applyFill="1" applyBorder="1"/>
    <xf numFmtId="0" fontId="10" fillId="0" borderId="0" xfId="0" applyNumberFormat="1" applyFont="1" applyFill="1" applyBorder="1"/>
    <xf numFmtId="0" fontId="1" fillId="0" borderId="0" xfId="0" applyNumberFormat="1" applyFont="1" applyFill="1" applyBorder="1"/>
    <xf numFmtId="0" fontId="0" fillId="0" borderId="0" xfId="0" applyNumberFormat="1" applyFont="1" applyFill="1" applyBorder="1" applyAlignment="1">
      <alignment horizontal="center"/>
    </xf>
    <xf numFmtId="0" fontId="10" fillId="0" borderId="0" xfId="0" applyNumberFormat="1" applyFont="1" applyFill="1" applyBorder="1" applyAlignment="1">
      <alignment horizontal="center"/>
    </xf>
    <xf numFmtId="0" fontId="6" fillId="0" borderId="0" xfId="0" applyFont="1" applyFill="1" applyBorder="1" applyAlignment="1">
      <alignment horizontal="center"/>
    </xf>
    <xf numFmtId="0" fontId="1" fillId="0" borderId="0" xfId="0" applyNumberFormat="1" applyFont="1" applyFill="1" applyBorder="1" applyAlignment="1">
      <alignment horizontal="center"/>
    </xf>
    <xf numFmtId="0" fontId="1" fillId="0" borderId="0" xfId="0" applyFont="1" applyFill="1"/>
  </cellXfs>
  <cellStyles count="1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71"/>
  <sheetViews>
    <sheetView workbookViewId="0">
      <selection activeCell="D51" sqref="D51"/>
    </sheetView>
  </sheetViews>
  <sheetFormatPr baseColWidth="10" defaultRowHeight="15" x14ac:dyDescent="0"/>
  <cols>
    <col min="1" max="1" width="10.83203125" style="10"/>
    <col min="2" max="2" width="21.33203125" style="10" customWidth="1"/>
    <col min="3" max="3" width="7.1640625" style="10" bestFit="1" customWidth="1"/>
    <col min="4" max="5" width="7.1640625" style="10" customWidth="1"/>
    <col min="6" max="6" width="7.1640625" style="23" customWidth="1"/>
    <col min="7" max="19" width="7.1640625" style="10" customWidth="1"/>
    <col min="20" max="16384" width="10.83203125" style="10"/>
  </cols>
  <sheetData>
    <row r="1" spans="1:19">
      <c r="B1" s="18" t="s">
        <v>50</v>
      </c>
      <c r="H1" s="10" t="s">
        <v>48</v>
      </c>
    </row>
    <row r="2" spans="1:19">
      <c r="B2" s="18" t="s">
        <v>51</v>
      </c>
      <c r="H2" s="19" t="s">
        <v>101</v>
      </c>
    </row>
    <row r="3" spans="1:19">
      <c r="B3" s="18" t="s">
        <v>52</v>
      </c>
      <c r="H3" s="10" t="s">
        <v>104</v>
      </c>
    </row>
    <row r="4" spans="1:19">
      <c r="B4" s="10" t="s">
        <v>105</v>
      </c>
    </row>
    <row r="6" spans="1:19">
      <c r="B6" s="11" t="s">
        <v>46</v>
      </c>
      <c r="C6" s="11" t="s">
        <v>0</v>
      </c>
      <c r="D6" s="11" t="s">
        <v>1</v>
      </c>
      <c r="E6" s="11" t="s">
        <v>2</v>
      </c>
      <c r="F6" s="24" t="s">
        <v>3</v>
      </c>
      <c r="G6" s="12" t="s">
        <v>4</v>
      </c>
      <c r="H6" s="11" t="s">
        <v>5</v>
      </c>
      <c r="I6" s="11" t="s">
        <v>6</v>
      </c>
      <c r="J6" s="11" t="s">
        <v>7</v>
      </c>
      <c r="K6" s="12" t="s">
        <v>8</v>
      </c>
      <c r="L6" s="12" t="s">
        <v>9</v>
      </c>
      <c r="M6" s="11" t="s">
        <v>10</v>
      </c>
      <c r="N6" s="11" t="s">
        <v>11</v>
      </c>
      <c r="O6" s="11" t="s">
        <v>12</v>
      </c>
      <c r="P6" s="11" t="s">
        <v>13</v>
      </c>
      <c r="Q6" s="11" t="s">
        <v>14</v>
      </c>
      <c r="R6" s="11" t="s">
        <v>15</v>
      </c>
      <c r="S6" s="12" t="s">
        <v>16</v>
      </c>
    </row>
    <row r="7" spans="1:19">
      <c r="B7" s="11" t="s">
        <v>47</v>
      </c>
      <c r="C7" s="13">
        <f>COUNT(C12,C16,C20,C24,C28,C32,C36,C40,C44,C48,C52,C56,C60,C64,C68)</f>
        <v>7</v>
      </c>
      <c r="D7" s="13">
        <f t="shared" ref="D7:S7" si="0">COUNT(D12,D16,D20,D24,D28,D32,D36,D40,D44,D48,D52,D56,D60,D64,D68)</f>
        <v>10</v>
      </c>
      <c r="E7" s="13">
        <f t="shared" si="0"/>
        <v>2</v>
      </c>
      <c r="F7" s="25">
        <f t="shared" si="0"/>
        <v>2</v>
      </c>
      <c r="G7" s="6">
        <f t="shared" si="0"/>
        <v>15</v>
      </c>
      <c r="H7" s="13">
        <f t="shared" si="0"/>
        <v>5</v>
      </c>
      <c r="I7" s="13">
        <f t="shared" si="0"/>
        <v>4</v>
      </c>
      <c r="J7" s="13">
        <f t="shared" si="0"/>
        <v>5</v>
      </c>
      <c r="K7" s="6">
        <f t="shared" si="0"/>
        <v>15</v>
      </c>
      <c r="L7" s="6">
        <f t="shared" si="0"/>
        <v>15</v>
      </c>
      <c r="M7" s="13">
        <f t="shared" si="0"/>
        <v>13</v>
      </c>
      <c r="N7" s="13">
        <f t="shared" si="0"/>
        <v>11</v>
      </c>
      <c r="O7" s="13">
        <f t="shared" si="0"/>
        <v>3</v>
      </c>
      <c r="P7" s="13">
        <f t="shared" si="0"/>
        <v>2</v>
      </c>
      <c r="Q7" s="13">
        <f t="shared" si="0"/>
        <v>1</v>
      </c>
      <c r="R7" s="13">
        <f t="shared" si="0"/>
        <v>3</v>
      </c>
      <c r="S7" s="6">
        <f t="shared" si="0"/>
        <v>15</v>
      </c>
    </row>
    <row r="8" spans="1:19">
      <c r="B8" s="5"/>
      <c r="C8" s="11"/>
      <c r="D8" s="11"/>
      <c r="E8" s="11"/>
      <c r="F8" s="24"/>
      <c r="G8" s="12"/>
      <c r="H8" s="11"/>
      <c r="I8" s="11"/>
      <c r="J8" s="11"/>
      <c r="K8" s="12"/>
      <c r="L8" s="12"/>
      <c r="M8" s="11"/>
      <c r="N8" s="11"/>
      <c r="O8" s="11"/>
      <c r="P8" s="11"/>
      <c r="Q8" s="11"/>
      <c r="R8" s="11"/>
      <c r="S8" s="12"/>
    </row>
    <row r="9" spans="1:19">
      <c r="B9" s="5" t="s">
        <v>53</v>
      </c>
      <c r="C9" s="13">
        <v>144715.49237783399</v>
      </c>
      <c r="D9" s="13">
        <v>144256.54599017999</v>
      </c>
      <c r="E9" s="13"/>
      <c r="F9" s="25"/>
      <c r="G9" s="6">
        <v>142136.894</v>
      </c>
      <c r="H9" s="13">
        <v>142391.66870000001</v>
      </c>
      <c r="I9" s="13"/>
      <c r="J9" s="13"/>
      <c r="K9" s="6">
        <v>141574.29389999999</v>
      </c>
      <c r="L9" s="6">
        <v>141561.35370000001</v>
      </c>
      <c r="M9" s="13"/>
      <c r="N9" s="13"/>
      <c r="O9" s="13"/>
      <c r="P9" s="13"/>
      <c r="Q9" s="13"/>
      <c r="R9" s="13"/>
      <c r="S9" s="6">
        <v>143469.84469999999</v>
      </c>
    </row>
    <row r="10" spans="1:19">
      <c r="B10" s="5" t="s">
        <v>69</v>
      </c>
      <c r="C10" s="13">
        <v>791745.27690371894</v>
      </c>
      <c r="D10" s="13">
        <v>791738.23172789498</v>
      </c>
      <c r="E10" s="13"/>
      <c r="F10" s="25"/>
      <c r="G10" s="6">
        <v>791404.15330000001</v>
      </c>
      <c r="H10" s="13">
        <v>791652.2524</v>
      </c>
      <c r="I10" s="13"/>
      <c r="J10" s="13"/>
      <c r="K10" s="6">
        <v>791505.79059999995</v>
      </c>
      <c r="L10" s="6">
        <v>791362.80489999999</v>
      </c>
      <c r="M10" s="13"/>
      <c r="N10" s="13"/>
      <c r="O10" s="13"/>
      <c r="P10" s="13"/>
      <c r="Q10" s="13"/>
      <c r="R10" s="13"/>
      <c r="S10" s="6">
        <v>791854.45</v>
      </c>
    </row>
    <row r="11" spans="1:19">
      <c r="A11" s="14"/>
      <c r="B11" s="5" t="s">
        <v>70</v>
      </c>
      <c r="C11" s="13">
        <v>2099</v>
      </c>
      <c r="D11" s="13">
        <v>2169</v>
      </c>
      <c r="E11" s="13"/>
      <c r="F11" s="25"/>
      <c r="G11" s="6">
        <v>2488</v>
      </c>
      <c r="H11" s="13">
        <v>2465</v>
      </c>
      <c r="I11" s="13"/>
      <c r="J11" s="13"/>
      <c r="K11" s="6">
        <v>2545</v>
      </c>
      <c r="L11" s="6">
        <v>2549</v>
      </c>
      <c r="M11" s="13"/>
      <c r="N11" s="13"/>
      <c r="O11" s="13"/>
      <c r="P11" s="13"/>
      <c r="Q11" s="13"/>
      <c r="R11" s="13"/>
      <c r="S11" s="6">
        <v>2315</v>
      </c>
    </row>
    <row r="12" spans="1:19" s="16" customFormat="1">
      <c r="B12" s="1" t="s">
        <v>17</v>
      </c>
      <c r="C12" s="9">
        <v>-7.21</v>
      </c>
      <c r="D12" s="9">
        <v>-8</v>
      </c>
      <c r="E12" s="9"/>
      <c r="F12" s="26"/>
      <c r="G12" s="2">
        <v>-4.7300000000000004</v>
      </c>
      <c r="H12" s="9">
        <v>-4.57</v>
      </c>
      <c r="I12" s="9"/>
      <c r="J12" s="9"/>
      <c r="K12" s="2">
        <v>-3.41</v>
      </c>
      <c r="L12" s="2">
        <v>-4.5</v>
      </c>
      <c r="M12" s="9"/>
      <c r="N12" s="9"/>
      <c r="O12" s="9"/>
      <c r="P12" s="9"/>
      <c r="Q12" s="9"/>
      <c r="R12" s="9"/>
      <c r="S12" s="2">
        <v>-5.2</v>
      </c>
    </row>
    <row r="13" spans="1:19">
      <c r="B13" s="5" t="s">
        <v>54</v>
      </c>
      <c r="C13" s="13">
        <v>144720.06529999999</v>
      </c>
      <c r="D13" s="13">
        <v>144272.584</v>
      </c>
      <c r="E13" s="13"/>
      <c r="F13" s="25"/>
      <c r="G13" s="6">
        <v>142180.28615</v>
      </c>
      <c r="H13" s="13">
        <v>142426.8438</v>
      </c>
      <c r="I13" s="13"/>
      <c r="J13" s="13"/>
      <c r="K13" s="6">
        <v>141617.68354999999</v>
      </c>
      <c r="L13" s="6">
        <v>141626.10590000002</v>
      </c>
      <c r="M13" s="13"/>
      <c r="N13" s="13"/>
      <c r="O13" s="13"/>
      <c r="P13" s="13"/>
      <c r="Q13" s="13"/>
      <c r="R13" s="13"/>
      <c r="S13" s="6">
        <v>143500.5858</v>
      </c>
    </row>
    <row r="14" spans="1:19">
      <c r="B14" s="5" t="s">
        <v>71</v>
      </c>
      <c r="C14" s="13">
        <v>791749.37930000003</v>
      </c>
      <c r="D14" s="13">
        <v>791738.15520000004</v>
      </c>
      <c r="E14" s="13"/>
      <c r="F14" s="25"/>
      <c r="G14" s="6">
        <v>791418.6642</v>
      </c>
      <c r="H14" s="13">
        <v>791665.65815000003</v>
      </c>
      <c r="I14" s="13"/>
      <c r="J14" s="13"/>
      <c r="K14" s="6">
        <v>791539.51224999991</v>
      </c>
      <c r="L14" s="6">
        <v>791378.85904999997</v>
      </c>
      <c r="M14" s="13"/>
      <c r="N14" s="13"/>
      <c r="O14" s="13"/>
      <c r="P14" s="13"/>
      <c r="Q14" s="13"/>
      <c r="R14" s="13"/>
      <c r="S14" s="6">
        <v>791838.48700000008</v>
      </c>
    </row>
    <row r="15" spans="1:19">
      <c r="A15" s="14"/>
      <c r="B15" s="5" t="s">
        <v>72</v>
      </c>
      <c r="C15" s="13">
        <v>2091</v>
      </c>
      <c r="D15" s="13">
        <v>2160</v>
      </c>
      <c r="E15" s="13"/>
      <c r="F15" s="25"/>
      <c r="G15" s="6">
        <v>2485</v>
      </c>
      <c r="H15" s="13">
        <v>2462</v>
      </c>
      <c r="I15" s="13"/>
      <c r="J15" s="13"/>
      <c r="K15" s="6">
        <v>2536</v>
      </c>
      <c r="L15" s="6">
        <v>2532</v>
      </c>
      <c r="M15" s="13"/>
      <c r="N15" s="13"/>
      <c r="O15" s="13"/>
      <c r="P15" s="13"/>
      <c r="Q15" s="13"/>
      <c r="R15" s="13"/>
      <c r="S15" s="6">
        <v>2305</v>
      </c>
    </row>
    <row r="16" spans="1:19" s="16" customFormat="1">
      <c r="B16" s="1" t="s">
        <v>18</v>
      </c>
      <c r="C16" s="9">
        <v>-9.8699999999999992</v>
      </c>
      <c r="D16" s="9">
        <v>-9.74</v>
      </c>
      <c r="E16" s="9"/>
      <c r="F16" s="26"/>
      <c r="G16" s="2">
        <v>-5.97</v>
      </c>
      <c r="H16" s="9">
        <v>-5.6</v>
      </c>
      <c r="I16" s="9"/>
      <c r="J16" s="9"/>
      <c r="K16" s="2">
        <v>-4.38</v>
      </c>
      <c r="L16" s="2">
        <v>-5.13</v>
      </c>
      <c r="M16" s="9"/>
      <c r="N16" s="9"/>
      <c r="O16" s="9"/>
      <c r="P16" s="9"/>
      <c r="Q16" s="9"/>
      <c r="R16" s="9"/>
      <c r="S16" s="2">
        <v>-6.19</v>
      </c>
    </row>
    <row r="17" spans="1:19">
      <c r="B17" s="5" t="s">
        <v>55</v>
      </c>
      <c r="C17" s="13">
        <v>144725.17389999999</v>
      </c>
      <c r="D17" s="13">
        <v>144287.18789999999</v>
      </c>
      <c r="E17" s="13"/>
      <c r="F17" s="25"/>
      <c r="G17" s="6">
        <v>142223.37830000001</v>
      </c>
      <c r="H17" s="13">
        <v>142461.2689</v>
      </c>
      <c r="I17" s="13"/>
      <c r="J17" s="13"/>
      <c r="K17" s="6">
        <v>141661.7732</v>
      </c>
      <c r="L17" s="6">
        <v>141691.1581</v>
      </c>
      <c r="M17" s="13">
        <v>141749.8915</v>
      </c>
      <c r="N17" s="13">
        <v>141241.47070000001</v>
      </c>
      <c r="O17" s="13"/>
      <c r="P17" s="13"/>
      <c r="Q17" s="13"/>
      <c r="R17" s="13"/>
      <c r="S17" s="6">
        <v>143557.08290000001</v>
      </c>
    </row>
    <row r="18" spans="1:19">
      <c r="B18" s="5" t="s">
        <v>73</v>
      </c>
      <c r="C18" s="13">
        <v>791753.88509999996</v>
      </c>
      <c r="D18" s="13">
        <v>791738.40630000003</v>
      </c>
      <c r="E18" s="13"/>
      <c r="F18" s="25"/>
      <c r="G18" s="6">
        <v>791433.17509999999</v>
      </c>
      <c r="H18" s="13">
        <v>791679.06389999995</v>
      </c>
      <c r="I18" s="13"/>
      <c r="J18" s="13"/>
      <c r="K18" s="6">
        <v>791573.23389999999</v>
      </c>
      <c r="L18" s="6">
        <v>791394.91319999995</v>
      </c>
      <c r="M18" s="13">
        <v>791266.24159999995</v>
      </c>
      <c r="N18" s="13">
        <v>791229.85239999997</v>
      </c>
      <c r="O18" s="13"/>
      <c r="P18" s="13"/>
      <c r="Q18" s="13"/>
      <c r="R18" s="13"/>
      <c r="S18" s="6">
        <v>791844.71400000004</v>
      </c>
    </row>
    <row r="19" spans="1:19">
      <c r="A19" s="15"/>
      <c r="B19" s="5" t="s">
        <v>74</v>
      </c>
      <c r="C19" s="7">
        <v>2082</v>
      </c>
      <c r="D19" s="7">
        <v>2152</v>
      </c>
      <c r="E19" s="7"/>
      <c r="F19" s="27"/>
      <c r="G19" s="6">
        <v>2480</v>
      </c>
      <c r="H19" s="7">
        <v>2459</v>
      </c>
      <c r="I19" s="7"/>
      <c r="J19" s="7"/>
      <c r="K19" s="6">
        <v>2526</v>
      </c>
      <c r="L19" s="6">
        <v>2517</v>
      </c>
      <c r="M19" s="7">
        <v>2521</v>
      </c>
      <c r="N19" s="7">
        <v>2630</v>
      </c>
      <c r="O19" s="7"/>
      <c r="P19" s="7"/>
      <c r="Q19" s="7"/>
      <c r="R19" s="7"/>
      <c r="S19" s="6">
        <v>2295</v>
      </c>
    </row>
    <row r="20" spans="1:19" s="16" customFormat="1">
      <c r="B20" s="17" t="s">
        <v>19</v>
      </c>
      <c r="C20" s="9">
        <v>-7.94</v>
      </c>
      <c r="D20" s="9">
        <v>-6.56</v>
      </c>
      <c r="E20" s="9"/>
      <c r="F20" s="26"/>
      <c r="G20" s="2">
        <v>-3.93</v>
      </c>
      <c r="H20" s="9">
        <v>-4.2699999999999996</v>
      </c>
      <c r="I20" s="9"/>
      <c r="J20" s="9"/>
      <c r="K20" s="2">
        <v>-2.81</v>
      </c>
      <c r="L20" s="2">
        <v>-3.53</v>
      </c>
      <c r="M20" s="9">
        <v>-4.59</v>
      </c>
      <c r="N20" s="9">
        <v>-2.04</v>
      </c>
      <c r="O20" s="9"/>
      <c r="P20" s="9"/>
      <c r="Q20" s="9"/>
      <c r="R20" s="9"/>
      <c r="S20" s="2">
        <v>-5</v>
      </c>
    </row>
    <row r="21" spans="1:19">
      <c r="B21" s="5" t="s">
        <v>56</v>
      </c>
      <c r="C21" s="13">
        <v>144729.81880000001</v>
      </c>
      <c r="D21" s="13">
        <v>144302.9443</v>
      </c>
      <c r="E21" s="13"/>
      <c r="F21" s="25"/>
      <c r="G21" s="6">
        <v>142264.5448</v>
      </c>
      <c r="H21" s="13">
        <v>142495.7825</v>
      </c>
      <c r="I21" s="13"/>
      <c r="J21" s="13"/>
      <c r="K21" s="6">
        <v>141701.21549999999</v>
      </c>
      <c r="L21" s="6">
        <v>141749.88800000001</v>
      </c>
      <c r="M21" s="13">
        <v>141812.44500000001</v>
      </c>
      <c r="N21" s="13">
        <v>141386.351</v>
      </c>
      <c r="O21" s="13"/>
      <c r="P21" s="13"/>
      <c r="Q21" s="13"/>
      <c r="R21" s="13"/>
      <c r="S21" s="6">
        <v>143594.0545</v>
      </c>
    </row>
    <row r="22" spans="1:19">
      <c r="B22" s="5" t="s">
        <v>75</v>
      </c>
      <c r="C22" s="13">
        <v>791753.54929999996</v>
      </c>
      <c r="D22" s="13">
        <v>791739.60199999996</v>
      </c>
      <c r="E22" s="13"/>
      <c r="F22" s="25"/>
      <c r="G22" s="6">
        <v>791446.60580000002</v>
      </c>
      <c r="H22" s="13">
        <v>791692.69979999994</v>
      </c>
      <c r="I22" s="13"/>
      <c r="J22" s="13"/>
      <c r="K22" s="6">
        <v>791535.451</v>
      </c>
      <c r="L22" s="6">
        <v>791416.17099999997</v>
      </c>
      <c r="M22" s="13">
        <v>791289.36849999998</v>
      </c>
      <c r="N22" s="13">
        <v>791227.10400000005</v>
      </c>
      <c r="O22" s="13"/>
      <c r="P22" s="13"/>
      <c r="Q22" s="13"/>
      <c r="R22" s="13"/>
      <c r="S22" s="6">
        <v>791838.37150000001</v>
      </c>
    </row>
    <row r="23" spans="1:19">
      <c r="A23" s="15"/>
      <c r="B23" s="5" t="s">
        <v>76</v>
      </c>
      <c r="C23" s="7">
        <v>2073</v>
      </c>
      <c r="D23" s="7">
        <v>2144</v>
      </c>
      <c r="E23" s="7"/>
      <c r="F23" s="27"/>
      <c r="G23" s="6">
        <v>2476</v>
      </c>
      <c r="H23" s="7">
        <v>2456</v>
      </c>
      <c r="I23" s="7"/>
      <c r="J23" s="7"/>
      <c r="K23" s="6">
        <v>2512</v>
      </c>
      <c r="L23" s="6">
        <v>2504</v>
      </c>
      <c r="M23" s="7">
        <v>2510</v>
      </c>
      <c r="N23" s="7">
        <v>2580</v>
      </c>
      <c r="O23" s="7"/>
      <c r="P23" s="7"/>
      <c r="Q23" s="7"/>
      <c r="R23" s="7"/>
      <c r="S23" s="6">
        <v>2288</v>
      </c>
    </row>
    <row r="24" spans="1:19" s="16" customFormat="1">
      <c r="B24" s="17" t="s">
        <v>20</v>
      </c>
      <c r="C24" s="9">
        <v>-9.7200000000000006</v>
      </c>
      <c r="D24" s="9">
        <v>-8.41</v>
      </c>
      <c r="E24" s="9"/>
      <c r="F24" s="26"/>
      <c r="G24" s="2">
        <v>-5.44</v>
      </c>
      <c r="H24" s="9">
        <v>-5.3</v>
      </c>
      <c r="I24" s="9"/>
      <c r="J24" s="9"/>
      <c r="K24" s="2">
        <v>-4.18</v>
      </c>
      <c r="L24" s="2">
        <v>-4.62</v>
      </c>
      <c r="M24" s="9">
        <v>-5.22</v>
      </c>
      <c r="N24" s="9">
        <v>-2.4700000000000002</v>
      </c>
      <c r="O24" s="9"/>
      <c r="P24" s="9"/>
      <c r="Q24" s="9"/>
      <c r="R24" s="9"/>
      <c r="S24" s="2">
        <v>-6.49</v>
      </c>
    </row>
    <row r="25" spans="1:19">
      <c r="B25" s="5" t="s">
        <v>57</v>
      </c>
      <c r="C25" s="13">
        <v>144729.78700000001</v>
      </c>
      <c r="D25" s="13">
        <v>144313.18150000001</v>
      </c>
      <c r="E25" s="13"/>
      <c r="F25" s="25"/>
      <c r="G25" s="6">
        <v>142300.0085</v>
      </c>
      <c r="H25" s="13">
        <v>142526.37599999999</v>
      </c>
      <c r="I25" s="13"/>
      <c r="J25" s="13"/>
      <c r="K25" s="6">
        <v>141730.17000000001</v>
      </c>
      <c r="L25" s="6">
        <v>141795.54199999999</v>
      </c>
      <c r="M25" s="13">
        <v>141863.90580000001</v>
      </c>
      <c r="N25" s="13">
        <v>141476.04665</v>
      </c>
      <c r="O25" s="13"/>
      <c r="P25" s="13"/>
      <c r="Q25" s="13"/>
      <c r="R25" s="13"/>
      <c r="S25" s="6">
        <v>143628.02429999999</v>
      </c>
    </row>
    <row r="26" spans="1:19">
      <c r="B26" s="5" t="s">
        <v>77</v>
      </c>
      <c r="C26" s="13">
        <v>791754.60030000005</v>
      </c>
      <c r="D26" s="13">
        <v>791740.78949999996</v>
      </c>
      <c r="E26" s="13"/>
      <c r="F26" s="25"/>
      <c r="G26" s="6">
        <v>791457.42350000003</v>
      </c>
      <c r="H26" s="13">
        <v>791703.77350000001</v>
      </c>
      <c r="I26" s="13"/>
      <c r="J26" s="13"/>
      <c r="K26" s="6">
        <v>791549.74849999999</v>
      </c>
      <c r="L26" s="6">
        <v>791436.82149999996</v>
      </c>
      <c r="M26" s="13">
        <v>791309.98829999997</v>
      </c>
      <c r="N26" s="13">
        <v>791242.24995000008</v>
      </c>
      <c r="O26" s="13"/>
      <c r="P26" s="13"/>
      <c r="Q26" s="13"/>
      <c r="R26" s="13"/>
      <c r="S26" s="6">
        <v>791835.92200000002</v>
      </c>
    </row>
    <row r="27" spans="1:19">
      <c r="A27" s="15"/>
      <c r="B27" s="5" t="s">
        <v>78</v>
      </c>
      <c r="C27" s="7">
        <v>2063</v>
      </c>
      <c r="D27" s="7">
        <v>2137</v>
      </c>
      <c r="E27" s="7"/>
      <c r="F27" s="27"/>
      <c r="G27" s="6">
        <v>2470</v>
      </c>
      <c r="H27" s="7">
        <v>2452</v>
      </c>
      <c r="I27" s="7"/>
      <c r="J27" s="7"/>
      <c r="K27" s="6">
        <v>2499</v>
      </c>
      <c r="L27" s="6">
        <v>2495</v>
      </c>
      <c r="M27" s="7">
        <v>2500</v>
      </c>
      <c r="N27" s="7">
        <v>2547</v>
      </c>
      <c r="O27" s="7"/>
      <c r="P27" s="7"/>
      <c r="Q27" s="7"/>
      <c r="R27" s="7"/>
      <c r="S27" s="6">
        <v>2282</v>
      </c>
    </row>
    <row r="28" spans="1:19" s="16" customFormat="1">
      <c r="B28" s="17" t="s">
        <v>21</v>
      </c>
      <c r="C28" s="9">
        <v>-9.89</v>
      </c>
      <c r="D28" s="9">
        <v>-8.7799999999999994</v>
      </c>
      <c r="E28" s="9"/>
      <c r="F28" s="26"/>
      <c r="G28" s="2">
        <v>-5.41</v>
      </c>
      <c r="H28" s="9">
        <v>-6.25</v>
      </c>
      <c r="I28" s="9"/>
      <c r="J28" s="9"/>
      <c r="K28" s="2">
        <v>-3.85</v>
      </c>
      <c r="L28" s="2">
        <v>-5.19</v>
      </c>
      <c r="M28" s="9">
        <v>-5.23</v>
      </c>
      <c r="N28" s="9">
        <v>-2.4700000000000002</v>
      </c>
      <c r="O28" s="9"/>
      <c r="P28" s="9"/>
      <c r="Q28" s="9"/>
      <c r="R28" s="9"/>
      <c r="S28" s="2">
        <v>-6.42</v>
      </c>
    </row>
    <row r="29" spans="1:19">
      <c r="B29" s="5" t="s">
        <v>58</v>
      </c>
      <c r="C29" s="13">
        <v>144732.06349999999</v>
      </c>
      <c r="D29" s="13">
        <v>144322.62349999999</v>
      </c>
      <c r="E29" s="13"/>
      <c r="F29" s="25"/>
      <c r="G29" s="6">
        <v>142332.83660000001</v>
      </c>
      <c r="H29" s="13">
        <v>142553.1249</v>
      </c>
      <c r="I29" s="13"/>
      <c r="J29" s="13"/>
      <c r="K29" s="6">
        <v>141792.97219999999</v>
      </c>
      <c r="L29" s="6">
        <v>141883.70439999999</v>
      </c>
      <c r="M29" s="13">
        <v>141908.32490000001</v>
      </c>
      <c r="N29" s="13">
        <v>141565.74230000001</v>
      </c>
      <c r="O29" s="13"/>
      <c r="P29" s="13"/>
      <c r="Q29" s="13"/>
      <c r="R29" s="13"/>
      <c r="S29" s="6">
        <v>143654.23019999999</v>
      </c>
    </row>
    <row r="30" spans="1:19">
      <c r="B30" s="5" t="s">
        <v>79</v>
      </c>
      <c r="C30" s="13">
        <v>791754.39049999998</v>
      </c>
      <c r="D30" s="13">
        <v>791741.35930000001</v>
      </c>
      <c r="E30" s="13"/>
      <c r="F30" s="25"/>
      <c r="G30" s="6">
        <v>791468.26190000004</v>
      </c>
      <c r="H30" s="13">
        <v>791718.25710000005</v>
      </c>
      <c r="I30" s="13"/>
      <c r="J30" s="13"/>
      <c r="K30" s="6">
        <v>791507.95319999999</v>
      </c>
      <c r="L30" s="6">
        <v>791453.39410000003</v>
      </c>
      <c r="M30" s="13">
        <v>791326.28260000004</v>
      </c>
      <c r="N30" s="13">
        <v>791256.83589999995</v>
      </c>
      <c r="O30" s="13"/>
      <c r="P30" s="13"/>
      <c r="Q30" s="13"/>
      <c r="R30" s="13"/>
      <c r="S30" s="6">
        <v>791823.67810000002</v>
      </c>
    </row>
    <row r="31" spans="1:19">
      <c r="A31" s="15"/>
      <c r="B31" s="5" t="s">
        <v>80</v>
      </c>
      <c r="C31" s="7">
        <v>2054</v>
      </c>
      <c r="D31" s="7">
        <v>2127</v>
      </c>
      <c r="E31" s="7"/>
      <c r="F31" s="27"/>
      <c r="G31" s="6">
        <v>2465</v>
      </c>
      <c r="H31" s="7">
        <v>2446</v>
      </c>
      <c r="I31" s="7"/>
      <c r="J31" s="7"/>
      <c r="K31" s="6">
        <v>2488</v>
      </c>
      <c r="L31" s="6">
        <v>2486</v>
      </c>
      <c r="M31" s="7">
        <v>2493</v>
      </c>
      <c r="N31" s="7">
        <v>2526</v>
      </c>
      <c r="O31" s="7"/>
      <c r="P31" s="7"/>
      <c r="Q31" s="7"/>
      <c r="R31" s="7"/>
      <c r="S31" s="6">
        <v>2275</v>
      </c>
    </row>
    <row r="32" spans="1:19" s="16" customFormat="1">
      <c r="B32" s="17" t="s">
        <v>22</v>
      </c>
      <c r="C32" s="9">
        <v>-10.29</v>
      </c>
      <c r="D32" s="9">
        <v>-9.4</v>
      </c>
      <c r="E32" s="9"/>
      <c r="F32" s="26"/>
      <c r="G32" s="2">
        <v>-5.51</v>
      </c>
      <c r="H32" s="9"/>
      <c r="I32" s="9"/>
      <c r="J32" s="9"/>
      <c r="K32" s="2">
        <v>-4.33</v>
      </c>
      <c r="L32" s="2">
        <v>-5.26</v>
      </c>
      <c r="M32" s="9">
        <v>-4.67</v>
      </c>
      <c r="N32" s="9">
        <v>-2.7</v>
      </c>
      <c r="O32" s="9"/>
      <c r="P32" s="9"/>
      <c r="Q32" s="9"/>
      <c r="R32" s="9"/>
      <c r="S32" s="2">
        <v>-6.27</v>
      </c>
    </row>
    <row r="33" spans="1:19">
      <c r="B33" s="5" t="s">
        <v>59</v>
      </c>
      <c r="C33" s="13">
        <v>144732.29999999999</v>
      </c>
      <c r="D33" s="13">
        <v>144331.9</v>
      </c>
      <c r="E33" s="13"/>
      <c r="F33" s="25"/>
      <c r="G33" s="6">
        <v>142367.7666</v>
      </c>
      <c r="H33" s="13"/>
      <c r="I33" s="13">
        <v>142912.737991</v>
      </c>
      <c r="J33" s="13"/>
      <c r="K33" s="6">
        <v>141790.55225000001</v>
      </c>
      <c r="L33" s="6">
        <v>141888.95045</v>
      </c>
      <c r="M33" s="13">
        <v>141950.10140000001</v>
      </c>
      <c r="N33" s="13">
        <v>141621.73540000001</v>
      </c>
      <c r="O33" s="13"/>
      <c r="P33" s="13"/>
      <c r="Q33" s="13"/>
      <c r="R33" s="13"/>
      <c r="S33" s="6">
        <v>143676.06039999999</v>
      </c>
    </row>
    <row r="34" spans="1:19">
      <c r="B34" s="5" t="s">
        <v>81</v>
      </c>
      <c r="C34" s="13">
        <v>791754.4</v>
      </c>
      <c r="D34" s="13">
        <v>791747.22</v>
      </c>
      <c r="E34" s="13"/>
      <c r="F34" s="25"/>
      <c r="G34" s="6">
        <v>791478.27320000005</v>
      </c>
      <c r="H34" s="13"/>
      <c r="I34" s="13">
        <v>791710.97676800005</v>
      </c>
      <c r="J34" s="13"/>
      <c r="K34" s="6">
        <v>791543.14390000002</v>
      </c>
      <c r="L34" s="6">
        <v>791467.97610000009</v>
      </c>
      <c r="M34" s="13">
        <v>791342.78359999997</v>
      </c>
      <c r="N34" s="13">
        <v>791276.25719999999</v>
      </c>
      <c r="O34" s="13"/>
      <c r="P34" s="13"/>
      <c r="Q34" s="13"/>
      <c r="R34" s="13"/>
      <c r="S34" s="6">
        <v>791823.67810000002</v>
      </c>
    </row>
    <row r="35" spans="1:19">
      <c r="A35" s="15"/>
      <c r="B35" s="5" t="s">
        <v>82</v>
      </c>
      <c r="C35" s="7">
        <v>2046</v>
      </c>
      <c r="D35" s="7">
        <v>2119</v>
      </c>
      <c r="E35" s="7"/>
      <c r="F35" s="27"/>
      <c r="G35" s="6">
        <v>2457</v>
      </c>
      <c r="H35" s="7"/>
      <c r="I35" s="7">
        <v>2398</v>
      </c>
      <c r="J35" s="7"/>
      <c r="K35" s="6">
        <v>2481</v>
      </c>
      <c r="L35" s="6">
        <v>2481</v>
      </c>
      <c r="M35" s="7">
        <v>2488</v>
      </c>
      <c r="N35" s="7">
        <v>2518</v>
      </c>
      <c r="O35" s="7"/>
      <c r="P35" s="7"/>
      <c r="Q35" s="7"/>
      <c r="R35" s="7"/>
      <c r="S35" s="6">
        <v>2265</v>
      </c>
    </row>
    <row r="36" spans="1:19" s="16" customFormat="1">
      <c r="B36" s="17" t="s">
        <v>23</v>
      </c>
      <c r="C36" s="9">
        <v>-8.9</v>
      </c>
      <c r="D36" s="9">
        <v>-7.87</v>
      </c>
      <c r="E36" s="9"/>
      <c r="F36" s="26"/>
      <c r="G36" s="2">
        <v>-4.25</v>
      </c>
      <c r="H36" s="9"/>
      <c r="I36" s="9">
        <v>-5.0999999999999996</v>
      </c>
      <c r="J36" s="9"/>
      <c r="K36" s="2">
        <v>-3.66</v>
      </c>
      <c r="L36" s="2">
        <v>-4.47</v>
      </c>
      <c r="M36" s="9">
        <v>-3.76</v>
      </c>
      <c r="N36" s="9">
        <v>-3.42</v>
      </c>
      <c r="O36" s="9"/>
      <c r="P36" s="9"/>
      <c r="Q36" s="9"/>
      <c r="R36" s="9"/>
      <c r="S36" s="2">
        <v>-5.65</v>
      </c>
    </row>
    <row r="37" spans="1:19">
      <c r="B37" s="5" t="s">
        <v>60</v>
      </c>
      <c r="C37" s="13">
        <v>144729.78460000001</v>
      </c>
      <c r="D37" s="13">
        <v>144328.04680000001</v>
      </c>
      <c r="E37" s="13"/>
      <c r="F37" s="25"/>
      <c r="G37" s="6">
        <v>142391.27470000001</v>
      </c>
      <c r="H37" s="13"/>
      <c r="I37" s="13">
        <v>142942.51370000001</v>
      </c>
      <c r="J37" s="13"/>
      <c r="K37" s="6">
        <v>141788.6323</v>
      </c>
      <c r="L37" s="6">
        <v>141894.19649999999</v>
      </c>
      <c r="M37" s="13">
        <v>141980.34049999999</v>
      </c>
      <c r="N37" s="13">
        <v>141672.85380000001</v>
      </c>
      <c r="O37" s="13"/>
      <c r="P37" s="13"/>
      <c r="Q37" s="13"/>
      <c r="R37" s="13"/>
      <c r="S37" s="6">
        <v>143697.80319999999</v>
      </c>
    </row>
    <row r="38" spans="1:19">
      <c r="B38" s="5" t="s">
        <v>83</v>
      </c>
      <c r="C38" s="13">
        <v>791756.34499999997</v>
      </c>
      <c r="D38" s="13">
        <v>791741.0013</v>
      </c>
      <c r="E38" s="13"/>
      <c r="F38" s="25"/>
      <c r="G38" s="6">
        <v>791486.72649999999</v>
      </c>
      <c r="H38" s="13"/>
      <c r="I38" s="13">
        <v>791727.89870000002</v>
      </c>
      <c r="J38" s="13"/>
      <c r="K38" s="6">
        <v>791578.33459999994</v>
      </c>
      <c r="L38" s="6">
        <v>791482.55810000002</v>
      </c>
      <c r="M38" s="13">
        <v>791353.4155</v>
      </c>
      <c r="N38" s="13">
        <v>791288.04359999998</v>
      </c>
      <c r="O38" s="13"/>
      <c r="P38" s="13"/>
      <c r="Q38" s="13"/>
      <c r="R38" s="13"/>
      <c r="S38" s="6">
        <v>791813.05449999997</v>
      </c>
    </row>
    <row r="39" spans="1:19">
      <c r="A39" s="15"/>
      <c r="B39" s="5" t="s">
        <v>84</v>
      </c>
      <c r="C39" s="7">
        <v>2035</v>
      </c>
      <c r="D39" s="7">
        <v>2110</v>
      </c>
      <c r="E39" s="7"/>
      <c r="F39" s="27"/>
      <c r="G39" s="6">
        <v>2454</v>
      </c>
      <c r="H39" s="7"/>
      <c r="I39" s="7">
        <v>2386</v>
      </c>
      <c r="J39" s="7"/>
      <c r="K39" s="6">
        <v>2475</v>
      </c>
      <c r="L39" s="6">
        <v>2472</v>
      </c>
      <c r="M39" s="7">
        <v>2483</v>
      </c>
      <c r="N39" s="7">
        <v>2509</v>
      </c>
      <c r="O39" s="7"/>
      <c r="P39" s="7"/>
      <c r="Q39" s="7"/>
      <c r="R39" s="7"/>
      <c r="S39" s="6">
        <v>2263</v>
      </c>
    </row>
    <row r="40" spans="1:19" s="16" customFormat="1">
      <c r="B40" s="17" t="s">
        <v>24</v>
      </c>
      <c r="C40" s="9"/>
      <c r="D40" s="9">
        <v>-8.69</v>
      </c>
      <c r="E40" s="9"/>
      <c r="F40" s="26"/>
      <c r="G40" s="2">
        <v>-3.83</v>
      </c>
      <c r="H40" s="9"/>
      <c r="I40" s="9">
        <v>-4.75</v>
      </c>
      <c r="J40" s="9"/>
      <c r="K40" s="2">
        <v>-3.09</v>
      </c>
      <c r="L40" s="2">
        <v>-4.12</v>
      </c>
      <c r="M40" s="9">
        <v>-3.4</v>
      </c>
      <c r="N40" s="9">
        <v>-2.94</v>
      </c>
      <c r="O40" s="9"/>
      <c r="P40" s="9"/>
      <c r="Q40" s="9"/>
      <c r="R40" s="9"/>
      <c r="S40" s="2">
        <v>-6.1</v>
      </c>
    </row>
    <row r="41" spans="1:19">
      <c r="B41" s="5" t="s">
        <v>61</v>
      </c>
      <c r="C41" s="13"/>
      <c r="D41" s="13">
        <v>144339.57579999999</v>
      </c>
      <c r="E41" s="13"/>
      <c r="F41" s="25"/>
      <c r="G41" s="6">
        <v>142420.04</v>
      </c>
      <c r="H41" s="13"/>
      <c r="I41" s="13">
        <v>142973.25949999999</v>
      </c>
      <c r="J41" s="13"/>
      <c r="K41" s="6">
        <v>141805.59450000001</v>
      </c>
      <c r="L41" s="6">
        <v>141928.36900000001</v>
      </c>
      <c r="M41" s="13">
        <v>142017.20749999999</v>
      </c>
      <c r="N41" s="13">
        <v>141721.86749999999</v>
      </c>
      <c r="O41" s="13">
        <v>141189.245</v>
      </c>
      <c r="P41" s="13"/>
      <c r="Q41" s="13"/>
      <c r="R41" s="13"/>
      <c r="S41" s="6">
        <v>143717.16</v>
      </c>
    </row>
    <row r="42" spans="1:19">
      <c r="B42" s="5" t="s">
        <v>85</v>
      </c>
      <c r="C42" s="13"/>
      <c r="D42" s="13">
        <v>791742.5943</v>
      </c>
      <c r="E42" s="13"/>
      <c r="F42" s="25"/>
      <c r="G42" s="6">
        <v>791495.22979999997</v>
      </c>
      <c r="H42" s="13"/>
      <c r="I42" s="13">
        <v>791744.40949999995</v>
      </c>
      <c r="J42" s="13"/>
      <c r="K42" s="6">
        <v>791634.40700000001</v>
      </c>
      <c r="L42" s="6">
        <v>791494.46900000004</v>
      </c>
      <c r="M42" s="13">
        <v>791366.77500000002</v>
      </c>
      <c r="N42" s="13">
        <v>791303.51450000005</v>
      </c>
      <c r="O42" s="13">
        <v>791228.05850000004</v>
      </c>
      <c r="P42" s="13"/>
      <c r="Q42" s="13"/>
      <c r="R42" s="13"/>
      <c r="S42" s="6">
        <v>791807.94779999997</v>
      </c>
    </row>
    <row r="43" spans="1:19">
      <c r="A43" s="15"/>
      <c r="B43" s="5" t="s">
        <v>86</v>
      </c>
      <c r="C43" s="7"/>
      <c r="D43" s="7">
        <v>2102</v>
      </c>
      <c r="E43" s="7"/>
      <c r="F43" s="27"/>
      <c r="G43" s="6">
        <v>2451</v>
      </c>
      <c r="H43" s="7"/>
      <c r="I43" s="7">
        <v>2382</v>
      </c>
      <c r="J43" s="7"/>
      <c r="K43" s="6">
        <v>2472</v>
      </c>
      <c r="L43" s="6">
        <v>2470</v>
      </c>
      <c r="M43" s="7">
        <v>2477</v>
      </c>
      <c r="N43" s="7">
        <v>2502</v>
      </c>
      <c r="O43" s="7">
        <v>2641</v>
      </c>
      <c r="P43" s="7"/>
      <c r="Q43" s="7"/>
      <c r="R43" s="7"/>
      <c r="S43" s="6">
        <v>2258</v>
      </c>
    </row>
    <row r="44" spans="1:19" s="16" customFormat="1">
      <c r="B44" s="17" t="s">
        <v>25</v>
      </c>
      <c r="C44" s="9"/>
      <c r="D44" s="9">
        <v>-7.24</v>
      </c>
      <c r="E44" s="9"/>
      <c r="F44" s="26"/>
      <c r="G44" s="2">
        <v>-4.38</v>
      </c>
      <c r="H44" s="9"/>
      <c r="I44" s="9">
        <v>-4.8499999999999996</v>
      </c>
      <c r="J44" s="9"/>
      <c r="K44" s="2">
        <v>-3.89</v>
      </c>
      <c r="L44" s="2">
        <v>-4.55</v>
      </c>
      <c r="M44" s="9">
        <v>-4.08</v>
      </c>
      <c r="N44" s="9">
        <v>-3.66</v>
      </c>
      <c r="O44" s="9">
        <v>-2.69</v>
      </c>
      <c r="P44" s="9"/>
      <c r="Q44" s="9"/>
      <c r="R44" s="9"/>
      <c r="S44" s="2">
        <v>-5.53</v>
      </c>
    </row>
    <row r="45" spans="1:19">
      <c r="B45" s="5" t="s">
        <v>62</v>
      </c>
      <c r="C45" s="13"/>
      <c r="D45" s="13">
        <v>144341.5865</v>
      </c>
      <c r="E45" s="13"/>
      <c r="F45" s="25"/>
      <c r="G45" s="6">
        <v>142446.73550000001</v>
      </c>
      <c r="H45" s="13"/>
      <c r="I45" s="13">
        <v>143002.5368</v>
      </c>
      <c r="J45" s="13"/>
      <c r="K45" s="6">
        <v>141821.08749999999</v>
      </c>
      <c r="L45" s="6">
        <v>141956.9915</v>
      </c>
      <c r="M45" s="13">
        <v>142049.899</v>
      </c>
      <c r="N45" s="13">
        <v>141767.15150000001</v>
      </c>
      <c r="O45" s="13">
        <v>141321.66699999999</v>
      </c>
      <c r="P45" s="13"/>
      <c r="Q45" s="13"/>
      <c r="R45" s="13"/>
      <c r="S45" s="6">
        <v>143732.6998</v>
      </c>
    </row>
    <row r="46" spans="1:19">
      <c r="B46" s="5" t="s">
        <v>87</v>
      </c>
      <c r="C46" s="13"/>
      <c r="D46" s="13">
        <v>791743.50549999997</v>
      </c>
      <c r="E46" s="13"/>
      <c r="F46" s="25"/>
      <c r="G46" s="6">
        <v>791502.35699999996</v>
      </c>
      <c r="H46" s="13"/>
      <c r="I46" s="13">
        <v>791761.20180000004</v>
      </c>
      <c r="J46" s="13"/>
      <c r="K46" s="6">
        <v>791593.65179999999</v>
      </c>
      <c r="L46" s="6">
        <v>791507.03099999996</v>
      </c>
      <c r="M46" s="13">
        <v>791379.13699999999</v>
      </c>
      <c r="N46" s="13">
        <v>791322.15850000002</v>
      </c>
      <c r="O46" s="13">
        <v>791205.51199999999</v>
      </c>
      <c r="P46" s="13"/>
      <c r="Q46" s="13"/>
      <c r="R46" s="13"/>
      <c r="S46" s="6">
        <v>791804.01179999998</v>
      </c>
    </row>
    <row r="47" spans="1:19">
      <c r="A47" s="15"/>
      <c r="B47" s="5" t="s">
        <v>88</v>
      </c>
      <c r="C47" s="7"/>
      <c r="D47" s="7">
        <v>2096</v>
      </c>
      <c r="E47" s="7"/>
      <c r="F47" s="27"/>
      <c r="G47" s="6">
        <v>2448</v>
      </c>
      <c r="H47" s="7"/>
      <c r="I47" s="7">
        <v>2376</v>
      </c>
      <c r="J47" s="7"/>
      <c r="K47" s="6">
        <v>2469</v>
      </c>
      <c r="L47" s="6">
        <v>2467</v>
      </c>
      <c r="M47" s="7">
        <v>2472</v>
      </c>
      <c r="N47" s="7">
        <v>2494</v>
      </c>
      <c r="O47" s="7">
        <v>2589</v>
      </c>
      <c r="P47" s="7"/>
      <c r="Q47" s="7"/>
      <c r="R47" s="7"/>
      <c r="S47" s="6">
        <v>2253</v>
      </c>
    </row>
    <row r="48" spans="1:19" s="16" customFormat="1">
      <c r="B48" s="17" t="s">
        <v>26</v>
      </c>
      <c r="C48" s="9"/>
      <c r="D48" s="9">
        <v>-6.67</v>
      </c>
      <c r="E48" s="9"/>
      <c r="F48" s="26"/>
      <c r="G48" s="2">
        <v>-4.45</v>
      </c>
      <c r="H48" s="9"/>
      <c r="I48" s="9">
        <v>-5.15</v>
      </c>
      <c r="J48" s="9"/>
      <c r="K48" s="2">
        <v>-3.73</v>
      </c>
      <c r="L48" s="2">
        <v>-4.6399999999999997</v>
      </c>
      <c r="M48" s="9">
        <v>-4.79</v>
      </c>
      <c r="N48" s="9">
        <v>-4.1100000000000003</v>
      </c>
      <c r="O48" s="9"/>
      <c r="P48" s="9"/>
      <c r="Q48" s="9"/>
      <c r="R48" s="9"/>
      <c r="S48" s="2">
        <v>-5.54</v>
      </c>
    </row>
    <row r="49" spans="1:19">
      <c r="B49" s="5" t="s">
        <v>63</v>
      </c>
      <c r="C49" s="13"/>
      <c r="D49" s="13">
        <v>144341.476</v>
      </c>
      <c r="E49" s="13">
        <v>144365.88399999999</v>
      </c>
      <c r="F49" s="25"/>
      <c r="G49" s="6">
        <v>142473.61850000001</v>
      </c>
      <c r="H49" s="13"/>
      <c r="I49" s="13">
        <v>143033.05600000001</v>
      </c>
      <c r="J49" s="13">
        <v>142817.80600000001</v>
      </c>
      <c r="K49" s="6">
        <v>141834.80850000001</v>
      </c>
      <c r="L49" s="6">
        <v>141984.53</v>
      </c>
      <c r="M49" s="13">
        <v>142082.44699999999</v>
      </c>
      <c r="N49" s="13">
        <v>141809.9595</v>
      </c>
      <c r="O49" s="13"/>
      <c r="P49" s="13"/>
      <c r="Q49" s="13"/>
      <c r="R49" s="13"/>
      <c r="S49" s="6">
        <v>143745.5135</v>
      </c>
    </row>
    <row r="50" spans="1:19">
      <c r="B50" s="5" t="s">
        <v>89</v>
      </c>
      <c r="C50" s="13"/>
      <c r="D50" s="13">
        <v>791740.75399999996</v>
      </c>
      <c r="E50" s="13">
        <v>791665.31900000002</v>
      </c>
      <c r="F50" s="25"/>
      <c r="G50" s="6">
        <v>791512.36849999998</v>
      </c>
      <c r="H50" s="13"/>
      <c r="I50" s="13">
        <v>791780.26</v>
      </c>
      <c r="J50" s="13">
        <v>791724.06200000003</v>
      </c>
      <c r="K50" s="6">
        <v>791603.14049999998</v>
      </c>
      <c r="L50" s="6">
        <v>791520.92799999996</v>
      </c>
      <c r="M50" s="13">
        <v>791392.495</v>
      </c>
      <c r="N50" s="13">
        <v>791343.09900000005</v>
      </c>
      <c r="O50" s="13"/>
      <c r="P50" s="13"/>
      <c r="Q50" s="13"/>
      <c r="R50" s="13"/>
      <c r="S50" s="6">
        <v>791800.81400000001</v>
      </c>
    </row>
    <row r="51" spans="1:19">
      <c r="A51" s="15"/>
      <c r="B51" s="5" t="s">
        <v>90</v>
      </c>
      <c r="C51" s="7"/>
      <c r="D51" s="7">
        <v>2087</v>
      </c>
      <c r="E51" s="7">
        <v>2085</v>
      </c>
      <c r="F51" s="27"/>
      <c r="G51" s="6">
        <v>2444</v>
      </c>
      <c r="H51" s="7"/>
      <c r="I51" s="7">
        <v>2373</v>
      </c>
      <c r="J51" s="7">
        <v>2401</v>
      </c>
      <c r="K51" s="6">
        <v>2466</v>
      </c>
      <c r="L51" s="6">
        <v>2462</v>
      </c>
      <c r="M51" s="7">
        <v>2468</v>
      </c>
      <c r="N51" s="7">
        <v>2488</v>
      </c>
      <c r="O51" s="7"/>
      <c r="P51" s="7"/>
      <c r="Q51" s="7"/>
      <c r="R51" s="7"/>
      <c r="S51" s="6">
        <v>2248</v>
      </c>
    </row>
    <row r="52" spans="1:19" s="16" customFormat="1">
      <c r="B52" s="17" t="s">
        <v>27</v>
      </c>
      <c r="C52" s="9"/>
      <c r="D52" s="9"/>
      <c r="E52" s="9">
        <v>-10.24</v>
      </c>
      <c r="F52" s="26"/>
      <c r="G52" s="2">
        <v>-4.3600000000000003</v>
      </c>
      <c r="H52" s="9"/>
      <c r="I52" s="9"/>
      <c r="J52" s="9">
        <v>-6.11</v>
      </c>
      <c r="K52" s="2">
        <v>-4.32</v>
      </c>
      <c r="L52" s="2">
        <v>-5.24</v>
      </c>
      <c r="M52" s="9">
        <v>-5.0999999999999996</v>
      </c>
      <c r="N52" s="9">
        <v>-4.47</v>
      </c>
      <c r="O52" s="9"/>
      <c r="P52" s="9"/>
      <c r="Q52" s="9"/>
      <c r="R52" s="9"/>
      <c r="S52" s="2">
        <v>-6.45</v>
      </c>
    </row>
    <row r="53" spans="1:19">
      <c r="B53" s="5" t="s">
        <v>64</v>
      </c>
      <c r="C53" s="13"/>
      <c r="D53" s="13"/>
      <c r="E53" s="13">
        <v>144367.95499999999</v>
      </c>
      <c r="F53" s="25"/>
      <c r="G53" s="6">
        <v>142500.41800000001</v>
      </c>
      <c r="H53" s="13"/>
      <c r="I53" s="13"/>
      <c r="J53" s="13">
        <v>142846.209</v>
      </c>
      <c r="K53" s="6">
        <v>141848.38399999999</v>
      </c>
      <c r="L53" s="6">
        <v>142012.622</v>
      </c>
      <c r="M53" s="13">
        <v>142113.848</v>
      </c>
      <c r="N53" s="13">
        <v>141851.372</v>
      </c>
      <c r="O53" s="13"/>
      <c r="P53" s="13"/>
      <c r="Q53" s="13">
        <v>141529.584</v>
      </c>
      <c r="R53" s="13"/>
      <c r="S53" s="6">
        <v>143756.704</v>
      </c>
    </row>
    <row r="54" spans="1:19">
      <c r="B54" s="5" t="s">
        <v>91</v>
      </c>
      <c r="C54" s="13"/>
      <c r="D54" s="13"/>
      <c r="E54" s="13">
        <v>791666.31400000001</v>
      </c>
      <c r="F54" s="25"/>
      <c r="G54" s="6">
        <v>791520.82499999995</v>
      </c>
      <c r="H54" s="13"/>
      <c r="I54" s="13"/>
      <c r="J54" s="13">
        <v>791740.13699999999</v>
      </c>
      <c r="K54" s="6">
        <v>791609.04299999995</v>
      </c>
      <c r="L54" s="6">
        <v>791532.79700000002</v>
      </c>
      <c r="M54" s="13">
        <v>791404.09699999995</v>
      </c>
      <c r="N54" s="13">
        <v>791361.99399999995</v>
      </c>
      <c r="O54" s="13"/>
      <c r="P54" s="13"/>
      <c r="Q54" s="13">
        <v>791232.60199999996</v>
      </c>
      <c r="R54" s="13"/>
      <c r="S54" s="6">
        <v>791796.745</v>
      </c>
    </row>
    <row r="55" spans="1:19">
      <c r="A55" s="15"/>
      <c r="B55" s="5" t="s">
        <v>92</v>
      </c>
      <c r="C55" s="7"/>
      <c r="D55" s="7"/>
      <c r="E55" s="7">
        <v>2075</v>
      </c>
      <c r="F55" s="27"/>
      <c r="G55" s="6">
        <v>2440</v>
      </c>
      <c r="H55" s="7"/>
      <c r="I55" s="7"/>
      <c r="J55" s="7">
        <v>2393</v>
      </c>
      <c r="K55" s="6">
        <v>2462</v>
      </c>
      <c r="L55" s="6">
        <v>2459</v>
      </c>
      <c r="M55" s="7">
        <v>2463</v>
      </c>
      <c r="N55" s="7">
        <v>2481</v>
      </c>
      <c r="O55" s="7"/>
      <c r="P55" s="7"/>
      <c r="Q55" s="7">
        <v>2525</v>
      </c>
      <c r="R55" s="7"/>
      <c r="S55" s="6">
        <v>2241</v>
      </c>
    </row>
    <row r="56" spans="1:19" s="16" customFormat="1">
      <c r="B56" s="17" t="s">
        <v>28</v>
      </c>
      <c r="C56" s="9"/>
      <c r="D56" s="9"/>
      <c r="E56" s="9">
        <v>-9.1300000000000008</v>
      </c>
      <c r="F56" s="26"/>
      <c r="G56" s="2">
        <v>-4.05</v>
      </c>
      <c r="H56" s="9"/>
      <c r="I56" s="9"/>
      <c r="J56" s="9">
        <v>-5.05</v>
      </c>
      <c r="K56" s="2">
        <v>-3.37</v>
      </c>
      <c r="L56" s="2">
        <v>-4.3</v>
      </c>
      <c r="M56" s="9">
        <v>-3.98</v>
      </c>
      <c r="N56" s="9">
        <v>-3.7</v>
      </c>
      <c r="O56" s="9"/>
      <c r="P56" s="9"/>
      <c r="Q56" s="9">
        <v>-2.42</v>
      </c>
      <c r="R56" s="9"/>
      <c r="S56" s="2">
        <v>-6.34</v>
      </c>
    </row>
    <row r="57" spans="1:19">
      <c r="B57" s="5" t="s">
        <v>65</v>
      </c>
      <c r="C57" s="13"/>
      <c r="D57" s="13"/>
      <c r="E57" s="13">
        <v>144378.21</v>
      </c>
      <c r="F57" s="25">
        <v>144179.807</v>
      </c>
      <c r="G57" s="6">
        <v>142526.73000000001</v>
      </c>
      <c r="H57" s="13"/>
      <c r="I57" s="13"/>
      <c r="J57" s="13">
        <v>142873.12600000002</v>
      </c>
      <c r="K57" s="6">
        <v>141860.65700000001</v>
      </c>
      <c r="L57" s="6">
        <v>142038.36200000002</v>
      </c>
      <c r="M57" s="13">
        <v>142143.20800000001</v>
      </c>
      <c r="N57" s="13">
        <v>141888.45199999999</v>
      </c>
      <c r="O57" s="13"/>
      <c r="P57" s="13"/>
      <c r="Q57" s="13">
        <v>141594.967</v>
      </c>
      <c r="R57" s="13">
        <v>141146.78099999999</v>
      </c>
      <c r="S57" s="6">
        <v>143766.87599999999</v>
      </c>
    </row>
    <row r="58" spans="1:19">
      <c r="B58" s="5" t="s">
        <v>93</v>
      </c>
      <c r="C58" s="13"/>
      <c r="D58" s="13"/>
      <c r="E58" s="13">
        <v>791687.38899999997</v>
      </c>
      <c r="F58" s="25">
        <v>791604.73699999996</v>
      </c>
      <c r="G58" s="6">
        <v>791530.44700000004</v>
      </c>
      <c r="H58" s="13"/>
      <c r="I58" s="13"/>
      <c r="J58" s="13">
        <v>791755.299</v>
      </c>
      <c r="K58" s="6">
        <v>791615.83900000004</v>
      </c>
      <c r="L58" s="6">
        <v>791544.39800000004</v>
      </c>
      <c r="M58" s="13">
        <v>791415.39299999992</v>
      </c>
      <c r="N58" s="13">
        <v>791379.63199999998</v>
      </c>
      <c r="O58" s="13"/>
      <c r="P58" s="13"/>
      <c r="Q58" s="13">
        <v>791253.34400000004</v>
      </c>
      <c r="R58" s="13">
        <v>791230.64199999999</v>
      </c>
      <c r="S58" s="6">
        <f>791795.573-0.24</f>
        <v>791795.33299999998</v>
      </c>
    </row>
    <row r="59" spans="1:19">
      <c r="A59" s="15"/>
      <c r="B59" s="5" t="s">
        <v>94</v>
      </c>
      <c r="C59" s="7"/>
      <c r="D59" s="7"/>
      <c r="E59" s="7">
        <v>2066</v>
      </c>
      <c r="F59" s="27">
        <v>2139</v>
      </c>
      <c r="G59" s="6">
        <v>2437</v>
      </c>
      <c r="H59" s="7"/>
      <c r="I59" s="7"/>
      <c r="J59" s="7">
        <v>2384</v>
      </c>
      <c r="K59" s="6">
        <v>2461</v>
      </c>
      <c r="L59" s="6">
        <v>2456</v>
      </c>
      <c r="M59" s="7">
        <v>2460</v>
      </c>
      <c r="N59" s="7">
        <v>2476</v>
      </c>
      <c r="O59" s="7"/>
      <c r="P59" s="7"/>
      <c r="Q59" s="7">
        <v>2514</v>
      </c>
      <c r="R59" s="7">
        <v>2661</v>
      </c>
      <c r="S59" s="6">
        <v>2235</v>
      </c>
    </row>
    <row r="60" spans="1:19" s="16" customFormat="1">
      <c r="B60" s="17" t="s">
        <v>29</v>
      </c>
      <c r="C60" s="9"/>
      <c r="D60" s="9"/>
      <c r="E60" s="9"/>
      <c r="F60" s="26">
        <v>-7.05</v>
      </c>
      <c r="G60" s="2">
        <v>-3.35</v>
      </c>
      <c r="H60" s="9"/>
      <c r="I60" s="9"/>
      <c r="J60" s="9">
        <v>-4.1900000000000004</v>
      </c>
      <c r="K60" s="2">
        <v>-3.54</v>
      </c>
      <c r="L60" s="2">
        <v>-3.64</v>
      </c>
      <c r="M60" s="9">
        <v>-3.57</v>
      </c>
      <c r="N60" s="9">
        <v>-3.52</v>
      </c>
      <c r="O60" s="9"/>
      <c r="P60" s="9"/>
      <c r="Q60" s="9"/>
      <c r="R60" s="9">
        <v>-2.87</v>
      </c>
      <c r="S60" s="2">
        <v>-5.5</v>
      </c>
    </row>
    <row r="61" spans="1:19">
      <c r="B61" s="5" t="s">
        <v>66</v>
      </c>
      <c r="C61" s="13"/>
      <c r="D61" s="13"/>
      <c r="E61" s="13"/>
      <c r="F61" s="25">
        <v>144184.00599999999</v>
      </c>
      <c r="G61" s="6">
        <v>142553.603</v>
      </c>
      <c r="H61" s="13"/>
      <c r="I61" s="13"/>
      <c r="J61" s="13">
        <v>142899.432</v>
      </c>
      <c r="K61" s="6">
        <v>141873.481</v>
      </c>
      <c r="L61" s="6">
        <v>142065.84099999999</v>
      </c>
      <c r="M61" s="13">
        <v>142173.73499999999</v>
      </c>
      <c r="N61" s="13">
        <v>141926.65599999999</v>
      </c>
      <c r="O61" s="13">
        <v>141654.394</v>
      </c>
      <c r="P61" s="13">
        <v>141533.65900000001</v>
      </c>
      <c r="Q61" s="13"/>
      <c r="R61" s="13">
        <v>141305.74400000001</v>
      </c>
      <c r="S61" s="6">
        <v>143775.34299999999</v>
      </c>
    </row>
    <row r="62" spans="1:19">
      <c r="B62" s="5" t="s">
        <v>95</v>
      </c>
      <c r="C62" s="13"/>
      <c r="D62" s="13"/>
      <c r="E62" s="13"/>
      <c r="F62" s="25">
        <v>791605.51100000006</v>
      </c>
      <c r="G62" s="6">
        <v>791540.103</v>
      </c>
      <c r="H62" s="13"/>
      <c r="I62" s="13"/>
      <c r="J62" s="13">
        <v>791779.63190000004</v>
      </c>
      <c r="K62" s="6">
        <v>791622.64099999995</v>
      </c>
      <c r="L62" s="6">
        <v>791556.071</v>
      </c>
      <c r="M62" s="13">
        <v>791426.37899999996</v>
      </c>
      <c r="N62" s="13">
        <v>791397.23300000001</v>
      </c>
      <c r="O62" s="13">
        <v>791274.65789999999</v>
      </c>
      <c r="P62" s="13">
        <v>791229.73</v>
      </c>
      <c r="Q62" s="13"/>
      <c r="R62" s="13">
        <v>791191.38600000006</v>
      </c>
      <c r="S62" s="6">
        <v>791793.19700000004</v>
      </c>
    </row>
    <row r="63" spans="1:19">
      <c r="A63" s="15"/>
      <c r="B63" s="5" t="s">
        <v>96</v>
      </c>
      <c r="C63" s="7"/>
      <c r="D63" s="7"/>
      <c r="E63" s="7"/>
      <c r="F63" s="27">
        <v>2133</v>
      </c>
      <c r="G63" s="6">
        <v>2435</v>
      </c>
      <c r="H63" s="7"/>
      <c r="I63" s="7"/>
      <c r="J63" s="7">
        <v>2378</v>
      </c>
      <c r="K63" s="6">
        <v>2459</v>
      </c>
      <c r="L63" s="6">
        <v>2454</v>
      </c>
      <c r="M63" s="7">
        <v>2458</v>
      </c>
      <c r="N63" s="7">
        <v>2463</v>
      </c>
      <c r="O63" s="7">
        <v>2507</v>
      </c>
      <c r="P63" s="7">
        <v>2526</v>
      </c>
      <c r="Q63" s="7"/>
      <c r="R63" s="7">
        <v>2591</v>
      </c>
      <c r="S63" s="6">
        <v>2231</v>
      </c>
    </row>
    <row r="64" spans="1:19" s="16" customFormat="1">
      <c r="B64" s="17" t="s">
        <v>30</v>
      </c>
      <c r="C64" s="9"/>
      <c r="D64" s="9"/>
      <c r="E64" s="9"/>
      <c r="F64" s="26">
        <v>-9.84</v>
      </c>
      <c r="G64" s="2">
        <v>-5.64</v>
      </c>
      <c r="H64" s="9"/>
      <c r="I64" s="9"/>
      <c r="J64" s="9">
        <v>-6</v>
      </c>
      <c r="K64" s="2">
        <v>-5.28</v>
      </c>
      <c r="L64" s="2">
        <v>-5.96</v>
      </c>
      <c r="M64" s="9">
        <v>-5.19</v>
      </c>
      <c r="N64" s="9"/>
      <c r="O64" s="9">
        <v>-5.15</v>
      </c>
      <c r="P64" s="9">
        <v>-3.58</v>
      </c>
      <c r="Q64" s="9"/>
      <c r="R64" s="9">
        <v>-4.07</v>
      </c>
      <c r="S64" s="2">
        <v>-7.75</v>
      </c>
    </row>
    <row r="65" spans="1:19">
      <c r="B65" s="5" t="s">
        <v>67</v>
      </c>
      <c r="C65" s="13"/>
      <c r="D65" s="13"/>
      <c r="E65" s="13"/>
      <c r="F65" s="23">
        <v>144187.155</v>
      </c>
      <c r="G65" s="30">
        <v>142583.761</v>
      </c>
      <c r="H65" s="25"/>
      <c r="I65" s="25"/>
      <c r="J65" s="28">
        <v>142929.182</v>
      </c>
      <c r="K65" s="30">
        <v>141888.82999999999</v>
      </c>
      <c r="L65" s="30">
        <v>142093.81</v>
      </c>
      <c r="M65" s="28">
        <v>142206.61199999999</v>
      </c>
      <c r="N65" s="25"/>
      <c r="O65" s="28">
        <v>141715.46299999999</v>
      </c>
      <c r="P65" s="28">
        <v>141611.66899999999</v>
      </c>
      <c r="Q65" s="25"/>
      <c r="R65" s="28">
        <v>141447.36900000001</v>
      </c>
      <c r="S65" s="30">
        <v>143784.83199999999</v>
      </c>
    </row>
    <row r="66" spans="1:19">
      <c r="B66" s="5" t="s">
        <v>97</v>
      </c>
      <c r="C66" s="13"/>
      <c r="D66" s="13"/>
      <c r="E66" s="13"/>
      <c r="F66" s="23">
        <v>791604.93500000006</v>
      </c>
      <c r="G66" s="30">
        <v>791551.522</v>
      </c>
      <c r="H66" s="25"/>
      <c r="I66" s="25"/>
      <c r="J66" s="29">
        <v>791788.96299999999</v>
      </c>
      <c r="K66" s="30">
        <v>791630.32400000002</v>
      </c>
      <c r="L66" s="30">
        <v>791570.19200000004</v>
      </c>
      <c r="M66" s="29">
        <v>791438.61</v>
      </c>
      <c r="N66" s="25"/>
      <c r="O66" s="28">
        <v>791299.23899999994</v>
      </c>
      <c r="P66" s="28">
        <v>791254.56299999997</v>
      </c>
      <c r="Q66" s="25"/>
      <c r="R66" s="28">
        <v>791200.73699999996</v>
      </c>
      <c r="S66" s="30">
        <v>791789.97400000005</v>
      </c>
    </row>
    <row r="67" spans="1:19">
      <c r="A67" s="15"/>
      <c r="B67" s="5" t="s">
        <v>98</v>
      </c>
      <c r="C67" s="7"/>
      <c r="D67" s="7"/>
      <c r="E67" s="7"/>
      <c r="F67" s="27">
        <v>2123</v>
      </c>
      <c r="G67" s="6">
        <v>2430</v>
      </c>
      <c r="H67" s="7"/>
      <c r="I67" s="7"/>
      <c r="J67" s="7">
        <v>2369</v>
      </c>
      <c r="K67" s="6">
        <v>2456</v>
      </c>
      <c r="L67" s="6">
        <v>2450</v>
      </c>
      <c r="M67" s="7">
        <v>2454</v>
      </c>
      <c r="N67" s="7"/>
      <c r="O67" s="7">
        <v>2499</v>
      </c>
      <c r="P67" s="7">
        <v>2513</v>
      </c>
      <c r="Q67" s="7"/>
      <c r="R67" s="7">
        <v>2548</v>
      </c>
      <c r="S67" s="6">
        <v>2225</v>
      </c>
    </row>
    <row r="68" spans="1:19" s="16" customFormat="1">
      <c r="B68" s="17" t="s">
        <v>31</v>
      </c>
      <c r="C68" s="9"/>
      <c r="D68" s="9"/>
      <c r="E68" s="9"/>
      <c r="F68" s="26"/>
      <c r="G68" s="2">
        <v>-4.7</v>
      </c>
      <c r="H68" s="9"/>
      <c r="I68" s="9"/>
      <c r="J68" s="9">
        <v>-5.01</v>
      </c>
      <c r="K68" s="2">
        <v>-5.2</v>
      </c>
      <c r="L68" s="2">
        <v>-4.63</v>
      </c>
      <c r="M68" s="9">
        <v>-4.7300000000000004</v>
      </c>
      <c r="N68" s="9"/>
      <c r="O68" s="9">
        <v>-3.85</v>
      </c>
      <c r="P68" s="9">
        <v>-4.46</v>
      </c>
      <c r="Q68" s="9"/>
      <c r="R68" s="9">
        <v>-3.9</v>
      </c>
      <c r="S68" s="2">
        <v>-6.32</v>
      </c>
    </row>
    <row r="69" spans="1:19">
      <c r="B69" s="5" t="s">
        <v>68</v>
      </c>
      <c r="C69" s="13"/>
      <c r="D69" s="13"/>
      <c r="E69" s="13"/>
      <c r="F69" s="25"/>
      <c r="G69" s="30">
        <v>142613.91899999999</v>
      </c>
      <c r="H69" s="13"/>
      <c r="I69" s="13"/>
      <c r="J69" s="31">
        <v>142955.601</v>
      </c>
      <c r="K69" s="33">
        <v>141892.93100000001</v>
      </c>
      <c r="L69" s="33">
        <v>142120.304</v>
      </c>
      <c r="M69" s="31">
        <v>142236.986</v>
      </c>
      <c r="N69" s="13"/>
      <c r="O69" s="31">
        <v>141765.954</v>
      </c>
      <c r="P69" s="34">
        <v>141670</v>
      </c>
      <c r="Q69" s="13"/>
      <c r="R69" s="31">
        <v>141539.68400000001</v>
      </c>
      <c r="S69" s="33">
        <v>143791.196</v>
      </c>
    </row>
    <row r="70" spans="1:19">
      <c r="B70" s="5" t="s">
        <v>99</v>
      </c>
      <c r="C70" s="13"/>
      <c r="D70" s="13"/>
      <c r="E70" s="13"/>
      <c r="F70" s="25"/>
      <c r="G70" s="30">
        <v>791562.94099999999</v>
      </c>
      <c r="H70" s="13"/>
      <c r="I70" s="13"/>
      <c r="J70" s="32">
        <v>791805.31700000004</v>
      </c>
      <c r="K70" s="33">
        <v>791635.69099999999</v>
      </c>
      <c r="L70" s="33">
        <v>791581.86600000004</v>
      </c>
      <c r="M70" s="32">
        <v>791449.33200000005</v>
      </c>
      <c r="N70" s="13"/>
      <c r="O70" s="32">
        <v>791321.28599999996</v>
      </c>
      <c r="P70" s="34">
        <v>791275</v>
      </c>
      <c r="Q70" s="13"/>
      <c r="R70" s="32">
        <v>791222.18599999999</v>
      </c>
      <c r="S70" s="33">
        <v>791787.34900000005</v>
      </c>
    </row>
    <row r="71" spans="1:19">
      <c r="A71" s="15"/>
      <c r="B71" s="5" t="s">
        <v>100</v>
      </c>
      <c r="C71" s="7"/>
      <c r="D71" s="7"/>
      <c r="E71" s="7"/>
      <c r="F71" s="27"/>
      <c r="G71" s="6">
        <v>2425</v>
      </c>
      <c r="H71" s="7"/>
      <c r="I71" s="7"/>
      <c r="J71" s="7">
        <v>2363</v>
      </c>
      <c r="K71" s="6">
        <v>2454</v>
      </c>
      <c r="L71" s="6">
        <v>2447</v>
      </c>
      <c r="M71" s="7">
        <v>2450</v>
      </c>
      <c r="N71" s="7"/>
      <c r="O71" s="7">
        <v>2490</v>
      </c>
      <c r="P71" s="7">
        <v>2503</v>
      </c>
      <c r="Q71" s="7"/>
      <c r="R71" s="7">
        <v>2524</v>
      </c>
      <c r="S71" s="6">
        <v>2217</v>
      </c>
    </row>
  </sheetData>
  <pageMargins left="0.75" right="0.75" top="1" bottom="1" header="0.5" footer="0.5"/>
  <pageSetup paperSize="9" scale="57"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75"/>
  <sheetViews>
    <sheetView tabSelected="1" workbookViewId="0">
      <selection activeCell="C21" sqref="C21"/>
    </sheetView>
  </sheetViews>
  <sheetFormatPr baseColWidth="10" defaultRowHeight="15" x14ac:dyDescent="0"/>
  <cols>
    <col min="1" max="1" width="10.83203125" style="10"/>
    <col min="2" max="2" width="18.5" style="10" customWidth="1"/>
    <col min="3" max="3" width="8.5" style="10" customWidth="1"/>
    <col min="4" max="6" width="7.1640625" style="10" customWidth="1"/>
    <col min="7" max="7" width="7.1640625" style="3" customWidth="1"/>
    <col min="8" max="18" width="7.1640625" style="10" customWidth="1"/>
    <col min="19" max="16384" width="10.83203125" style="10"/>
  </cols>
  <sheetData>
    <row r="1" spans="1:19">
      <c r="B1" s="18" t="s">
        <v>50</v>
      </c>
      <c r="C1" s="18"/>
      <c r="D1" s="18"/>
      <c r="E1" s="18"/>
      <c r="F1" s="18"/>
      <c r="G1" s="18"/>
      <c r="H1" s="18" t="s">
        <v>49</v>
      </c>
    </row>
    <row r="2" spans="1:19">
      <c r="B2" s="18" t="s">
        <v>51</v>
      </c>
      <c r="C2" s="18"/>
      <c r="D2" s="18"/>
      <c r="E2" s="18"/>
      <c r="F2" s="18"/>
      <c r="G2" s="18"/>
      <c r="H2" s="19" t="s">
        <v>101</v>
      </c>
    </row>
    <row r="3" spans="1:19">
      <c r="B3" s="18" t="s">
        <v>52</v>
      </c>
      <c r="C3" s="18"/>
      <c r="D3" s="18"/>
      <c r="E3" s="18"/>
      <c r="F3" s="18"/>
      <c r="G3" s="18"/>
      <c r="H3" s="22" t="s">
        <v>103</v>
      </c>
    </row>
    <row r="4" spans="1:19">
      <c r="B4" s="10" t="s">
        <v>105</v>
      </c>
      <c r="C4" s="18"/>
      <c r="D4" s="18"/>
      <c r="E4" s="18"/>
      <c r="F4" s="18"/>
      <c r="G4" s="18"/>
      <c r="H4" s="22"/>
    </row>
    <row r="5" spans="1:19">
      <c r="C5" s="3"/>
      <c r="D5" s="3"/>
      <c r="E5" s="3"/>
      <c r="F5" s="3"/>
      <c r="H5" s="3"/>
      <c r="I5" s="3"/>
      <c r="J5" s="3"/>
      <c r="K5" s="3"/>
      <c r="L5" s="3"/>
      <c r="M5" s="3"/>
      <c r="N5" s="3"/>
      <c r="O5" s="3"/>
      <c r="P5" s="3"/>
      <c r="Q5" s="3"/>
      <c r="R5" s="3"/>
      <c r="S5" s="3"/>
    </row>
    <row r="6" spans="1:19">
      <c r="B6" s="11" t="s">
        <v>46</v>
      </c>
      <c r="C6" s="12" t="s">
        <v>32</v>
      </c>
      <c r="D6" s="12" t="s">
        <v>33</v>
      </c>
      <c r="E6" s="20" t="s">
        <v>34</v>
      </c>
      <c r="F6" s="20" t="s">
        <v>35</v>
      </c>
      <c r="G6" s="20" t="s">
        <v>36</v>
      </c>
      <c r="H6" s="20" t="s">
        <v>37</v>
      </c>
      <c r="I6" s="20" t="s">
        <v>38</v>
      </c>
      <c r="J6" s="20" t="s">
        <v>39</v>
      </c>
      <c r="K6" s="12" t="s">
        <v>40</v>
      </c>
      <c r="L6" s="12" t="s">
        <v>41</v>
      </c>
      <c r="M6" s="20" t="s">
        <v>42</v>
      </c>
      <c r="N6" s="20" t="s">
        <v>43</v>
      </c>
      <c r="O6" s="20" t="s">
        <v>44</v>
      </c>
      <c r="P6" s="20" t="s">
        <v>45</v>
      </c>
      <c r="Q6" s="3"/>
      <c r="R6" s="3"/>
      <c r="S6" s="3"/>
    </row>
    <row r="7" spans="1:19">
      <c r="B7" s="11" t="s">
        <v>47</v>
      </c>
      <c r="C7" s="6">
        <f t="shared" ref="C7:P7" si="0">COUNT(C12,C16,C20,C24,C28,C32,C36,C40,C44,C48,C52,C56,C60,C64,C68)</f>
        <v>15</v>
      </c>
      <c r="D7" s="6">
        <f t="shared" si="0"/>
        <v>15</v>
      </c>
      <c r="E7" s="13">
        <f t="shared" si="0"/>
        <v>5</v>
      </c>
      <c r="F7" s="13">
        <f t="shared" si="0"/>
        <v>11</v>
      </c>
      <c r="G7" s="13">
        <f t="shared" si="0"/>
        <v>4</v>
      </c>
      <c r="H7" s="13">
        <f t="shared" si="0"/>
        <v>6</v>
      </c>
      <c r="I7" s="13">
        <f t="shared" si="0"/>
        <v>2</v>
      </c>
      <c r="J7" s="13">
        <f t="shared" si="0"/>
        <v>2</v>
      </c>
      <c r="K7" s="6">
        <f t="shared" si="0"/>
        <v>15</v>
      </c>
      <c r="L7" s="6">
        <f t="shared" si="0"/>
        <v>15</v>
      </c>
      <c r="M7" s="13">
        <f t="shared" si="0"/>
        <v>7</v>
      </c>
      <c r="N7" s="13">
        <f t="shared" si="0"/>
        <v>5</v>
      </c>
      <c r="O7" s="13">
        <f t="shared" si="0"/>
        <v>1</v>
      </c>
      <c r="P7" s="13">
        <f t="shared" si="0"/>
        <v>1</v>
      </c>
      <c r="Q7" s="3"/>
      <c r="R7" s="3"/>
      <c r="S7" s="3"/>
    </row>
    <row r="8" spans="1:19">
      <c r="B8" s="5"/>
      <c r="C8" s="11"/>
      <c r="D8" s="11"/>
      <c r="E8" s="11"/>
      <c r="F8" s="11"/>
      <c r="G8" s="20"/>
      <c r="H8" s="11"/>
      <c r="I8" s="11"/>
      <c r="J8" s="11"/>
      <c r="K8" s="12"/>
      <c r="L8" s="12"/>
      <c r="M8" s="11"/>
      <c r="N8" s="11"/>
      <c r="O8" s="11"/>
      <c r="P8" s="11"/>
      <c r="Q8" s="3"/>
      <c r="R8" s="3"/>
      <c r="S8" s="3"/>
    </row>
    <row r="9" spans="1:19">
      <c r="B9" s="5" t="s">
        <v>53</v>
      </c>
      <c r="C9" s="38">
        <v>141833.73980000001</v>
      </c>
      <c r="D9" s="6">
        <v>141329.76019999999</v>
      </c>
      <c r="E9" s="13">
        <v>140593.91800000001</v>
      </c>
      <c r="F9" s="13"/>
      <c r="G9" s="8"/>
      <c r="H9" s="13"/>
      <c r="I9" s="13"/>
      <c r="J9" s="10">
        <v>142902</v>
      </c>
      <c r="K9" s="6">
        <v>142514.6373</v>
      </c>
      <c r="L9" s="6">
        <v>142252.087</v>
      </c>
      <c r="M9" s="13"/>
      <c r="N9" s="13"/>
      <c r="O9" s="13"/>
      <c r="P9" s="13"/>
      <c r="Q9" s="3"/>
      <c r="R9" s="3"/>
      <c r="S9" s="3"/>
    </row>
    <row r="10" spans="1:19">
      <c r="B10" s="5" t="s">
        <v>69</v>
      </c>
      <c r="C10" s="38">
        <v>794315.06180000002</v>
      </c>
      <c r="D10" s="6">
        <v>794017.91780000005</v>
      </c>
      <c r="E10" s="13">
        <v>793806.27309999999</v>
      </c>
      <c r="F10" s="13"/>
      <c r="G10" s="8"/>
      <c r="H10" s="13"/>
      <c r="I10" s="13"/>
      <c r="J10" s="10">
        <v>793106</v>
      </c>
      <c r="K10" s="6">
        <v>793757.12399999995</v>
      </c>
      <c r="L10" s="6">
        <v>793836.07799999998</v>
      </c>
      <c r="M10" s="13"/>
      <c r="N10" s="13"/>
      <c r="O10" s="13"/>
      <c r="P10" s="13"/>
      <c r="Q10" s="3"/>
      <c r="R10" s="3"/>
      <c r="S10" s="3"/>
    </row>
    <row r="11" spans="1:19">
      <c r="A11" s="14"/>
      <c r="B11" s="5" t="s">
        <v>70</v>
      </c>
      <c r="C11" s="6">
        <v>2820</v>
      </c>
      <c r="D11" s="6">
        <v>2878</v>
      </c>
      <c r="E11" s="13">
        <v>2995</v>
      </c>
      <c r="F11" s="13"/>
      <c r="G11" s="8"/>
      <c r="H11" s="13"/>
      <c r="I11" s="13"/>
      <c r="J11" s="13">
        <v>2652</v>
      </c>
      <c r="K11" s="6">
        <v>2738</v>
      </c>
      <c r="L11" s="6">
        <v>2778</v>
      </c>
      <c r="M11" s="13"/>
      <c r="N11" s="13"/>
      <c r="O11" s="13"/>
      <c r="P11" s="13"/>
      <c r="Q11" s="3"/>
      <c r="R11" s="3"/>
      <c r="S11" s="3"/>
    </row>
    <row r="12" spans="1:19" s="16" customFormat="1">
      <c r="B12" s="1" t="s">
        <v>17</v>
      </c>
      <c r="C12" s="2">
        <v>-2.57</v>
      </c>
      <c r="D12" s="2">
        <v>-1.87</v>
      </c>
      <c r="E12" s="9">
        <v>0.4</v>
      </c>
      <c r="F12" s="9"/>
      <c r="G12" s="4"/>
      <c r="H12" s="9"/>
      <c r="I12" s="9"/>
      <c r="J12" s="9">
        <v>-4.37</v>
      </c>
      <c r="K12" s="2">
        <v>-3.42</v>
      </c>
      <c r="L12" s="2">
        <v>-3.1</v>
      </c>
      <c r="M12" s="9"/>
      <c r="N12" s="9"/>
      <c r="O12" s="9"/>
      <c r="P12" s="9"/>
      <c r="Q12" s="21"/>
      <c r="R12" s="21"/>
      <c r="S12" s="21"/>
    </row>
    <row r="13" spans="1:19">
      <c r="B13" s="5" t="s">
        <v>54</v>
      </c>
      <c r="C13" s="6">
        <v>141846.74115000002</v>
      </c>
      <c r="D13" s="6">
        <v>141371.42790000001</v>
      </c>
      <c r="E13" s="13">
        <v>140643.44690000001</v>
      </c>
      <c r="F13" s="13"/>
      <c r="G13" s="8"/>
      <c r="H13" s="13"/>
      <c r="I13" s="13"/>
      <c r="J13" s="10">
        <v>142913</v>
      </c>
      <c r="K13" s="6">
        <v>142539.79320000001</v>
      </c>
      <c r="L13" s="6">
        <v>142295.55439999999</v>
      </c>
      <c r="M13" s="13"/>
      <c r="N13" s="13"/>
      <c r="O13" s="13"/>
      <c r="P13" s="13"/>
      <c r="Q13" s="3"/>
      <c r="R13" s="3"/>
      <c r="S13" s="3"/>
    </row>
    <row r="14" spans="1:19">
      <c r="B14" s="5" t="s">
        <v>71</v>
      </c>
      <c r="C14" s="6">
        <v>794315.29399999999</v>
      </c>
      <c r="D14" s="6">
        <v>794014.36690000002</v>
      </c>
      <c r="E14" s="13">
        <v>793793.05839999998</v>
      </c>
      <c r="F14" s="13"/>
      <c r="G14" s="8"/>
      <c r="H14" s="13"/>
      <c r="I14" s="13"/>
      <c r="J14" s="10">
        <v>793073</v>
      </c>
      <c r="K14" s="6">
        <v>793723.69669999997</v>
      </c>
      <c r="L14" s="6">
        <v>793809.12459999998</v>
      </c>
      <c r="M14" s="13"/>
      <c r="N14" s="13"/>
      <c r="O14" s="13"/>
      <c r="P14" s="13"/>
      <c r="Q14" s="3"/>
      <c r="R14" s="3"/>
      <c r="S14" s="3"/>
    </row>
    <row r="15" spans="1:19">
      <c r="A15" s="14"/>
      <c r="B15" s="5" t="s">
        <v>72</v>
      </c>
      <c r="C15" s="6">
        <v>2813</v>
      </c>
      <c r="D15" s="6">
        <v>2869</v>
      </c>
      <c r="E15" s="13">
        <v>2982</v>
      </c>
      <c r="F15" s="13"/>
      <c r="G15" s="8"/>
      <c r="H15" s="13"/>
      <c r="I15" s="13"/>
      <c r="J15" s="13">
        <v>2643</v>
      </c>
      <c r="K15" s="6">
        <v>2729</v>
      </c>
      <c r="L15" s="6">
        <v>2769</v>
      </c>
      <c r="M15" s="13"/>
      <c r="N15" s="13"/>
      <c r="O15" s="13"/>
      <c r="P15" s="13"/>
      <c r="Q15" s="3"/>
      <c r="R15" s="3"/>
      <c r="S15" s="3"/>
    </row>
    <row r="16" spans="1:19" s="16" customFormat="1">
      <c r="B16" s="1" t="s">
        <v>18</v>
      </c>
      <c r="C16" s="2">
        <v>-3.89</v>
      </c>
      <c r="D16" s="2">
        <v>-2.88</v>
      </c>
      <c r="E16" s="9">
        <v>0.12</v>
      </c>
      <c r="F16" s="9"/>
      <c r="G16" s="4"/>
      <c r="H16" s="9"/>
      <c r="I16" s="9"/>
      <c r="J16" s="9">
        <v>-5.9</v>
      </c>
      <c r="K16" s="2">
        <v>-4.75</v>
      </c>
      <c r="L16" s="2">
        <v>-4.41</v>
      </c>
      <c r="M16" s="9"/>
      <c r="N16" s="9"/>
      <c r="O16" s="9"/>
      <c r="P16" s="9"/>
      <c r="Q16" s="21"/>
      <c r="R16" s="21"/>
      <c r="S16" s="21"/>
    </row>
    <row r="17" spans="1:19">
      <c r="B17" s="5" t="s">
        <v>55</v>
      </c>
      <c r="C17" s="6">
        <v>141859.74249999999</v>
      </c>
      <c r="D17" s="6">
        <v>141417.3186</v>
      </c>
      <c r="E17" s="13">
        <v>140687.0698</v>
      </c>
      <c r="F17" s="13">
        <v>141107.0429</v>
      </c>
      <c r="G17" s="8"/>
      <c r="H17" s="13"/>
      <c r="I17" s="13"/>
      <c r="J17" s="10">
        <v>142931</v>
      </c>
      <c r="K17" s="6">
        <v>142565.2316</v>
      </c>
      <c r="L17" s="6">
        <v>142327.80160000001</v>
      </c>
      <c r="M17" s="13">
        <v>142893.95550000001</v>
      </c>
      <c r="N17" s="13"/>
      <c r="O17" s="13"/>
      <c r="P17" s="13"/>
      <c r="Q17" s="3"/>
      <c r="R17" s="3"/>
      <c r="S17" s="3"/>
    </row>
    <row r="18" spans="1:19">
      <c r="B18" s="5" t="s">
        <v>73</v>
      </c>
      <c r="C18" s="6">
        <v>794316.32620000001</v>
      </c>
      <c r="D18" s="6">
        <v>794010.54859999998</v>
      </c>
      <c r="E18" s="13">
        <v>793769.55370000005</v>
      </c>
      <c r="F18" s="13">
        <v>794360.62269999995</v>
      </c>
      <c r="G18" s="8"/>
      <c r="H18" s="13"/>
      <c r="I18" s="13"/>
      <c r="J18" s="10">
        <v>793041</v>
      </c>
      <c r="K18" s="6">
        <v>793688.84909999999</v>
      </c>
      <c r="L18" s="6">
        <v>793774.45519999997</v>
      </c>
      <c r="M18" s="13">
        <v>793057.04650000005</v>
      </c>
      <c r="N18" s="13"/>
      <c r="O18" s="13"/>
      <c r="P18" s="13"/>
      <c r="Q18" s="3"/>
      <c r="R18" s="3"/>
      <c r="S18" s="3"/>
    </row>
    <row r="19" spans="1:19">
      <c r="A19" s="15"/>
      <c r="B19" s="5" t="s">
        <v>74</v>
      </c>
      <c r="C19" s="6">
        <v>2807</v>
      </c>
      <c r="D19" s="6">
        <v>2860</v>
      </c>
      <c r="E19" s="7">
        <v>2972</v>
      </c>
      <c r="F19" s="7">
        <v>2972</v>
      </c>
      <c r="G19" s="8"/>
      <c r="H19" s="7"/>
      <c r="I19" s="7"/>
      <c r="J19" s="7">
        <v>2632</v>
      </c>
      <c r="K19" s="6">
        <v>2720</v>
      </c>
      <c r="L19" s="6">
        <v>2752</v>
      </c>
      <c r="M19" s="7">
        <v>2640</v>
      </c>
      <c r="N19" s="7"/>
      <c r="O19" s="7"/>
      <c r="P19" s="7"/>
      <c r="Q19" s="3"/>
      <c r="R19" s="3"/>
      <c r="S19" s="3"/>
    </row>
    <row r="20" spans="1:19" s="16" customFormat="1">
      <c r="B20" s="17" t="s">
        <v>19</v>
      </c>
      <c r="C20" s="2">
        <v>-2.3199999999999998</v>
      </c>
      <c r="D20" s="2">
        <v>-1.67</v>
      </c>
      <c r="E20" s="9">
        <v>-0.5</v>
      </c>
      <c r="F20" s="9">
        <v>0.27</v>
      </c>
      <c r="G20" s="4"/>
      <c r="H20" s="9"/>
      <c r="I20" s="9"/>
      <c r="J20" s="9"/>
      <c r="K20" s="2">
        <v>-3.03</v>
      </c>
      <c r="L20" s="2">
        <v>-2.37</v>
      </c>
      <c r="M20" s="9">
        <v>-4.0599999999999996</v>
      </c>
      <c r="N20" s="9"/>
      <c r="O20" s="9"/>
      <c r="P20" s="9"/>
      <c r="Q20" s="21"/>
      <c r="R20" s="21"/>
      <c r="S20" s="21"/>
    </row>
    <row r="21" spans="1:19">
      <c r="B21" s="5" t="s">
        <v>56</v>
      </c>
      <c r="C21" s="6">
        <v>141871.965</v>
      </c>
      <c r="D21" s="6">
        <v>141461.26999999999</v>
      </c>
      <c r="E21" s="13">
        <v>140722.6825</v>
      </c>
      <c r="F21" s="13">
        <v>141135.45000000001</v>
      </c>
      <c r="G21" s="8"/>
      <c r="H21" s="13"/>
      <c r="I21" s="13"/>
      <c r="J21" s="13"/>
      <c r="K21" s="6">
        <v>142586.80249999999</v>
      </c>
      <c r="L21" s="6">
        <v>142361.75700000001</v>
      </c>
      <c r="M21" s="13">
        <v>142909.53649999999</v>
      </c>
      <c r="N21" s="13"/>
      <c r="O21" s="13"/>
      <c r="P21" s="13"/>
      <c r="Q21" s="3"/>
      <c r="R21" s="3"/>
      <c r="S21" s="3"/>
    </row>
    <row r="22" spans="1:19">
      <c r="B22" s="5" t="s">
        <v>75</v>
      </c>
      <c r="C22" s="6">
        <v>794315.19099999999</v>
      </c>
      <c r="D22" s="6">
        <v>794010.42409999995</v>
      </c>
      <c r="E22" s="13">
        <v>793761.66449999996</v>
      </c>
      <c r="F22" s="13">
        <v>794330.14950000006</v>
      </c>
      <c r="G22" s="8"/>
      <c r="H22" s="13"/>
      <c r="I22" s="13"/>
      <c r="J22" s="13"/>
      <c r="K22" s="6">
        <v>793656.73400000005</v>
      </c>
      <c r="L22" s="6">
        <v>793743.88179999997</v>
      </c>
      <c r="M22" s="13">
        <v>793024.022</v>
      </c>
      <c r="N22" s="13"/>
      <c r="O22" s="13"/>
      <c r="P22" s="13"/>
      <c r="Q22" s="3"/>
      <c r="R22" s="3"/>
      <c r="S22" s="3"/>
    </row>
    <row r="23" spans="1:19">
      <c r="A23" s="15"/>
      <c r="B23" s="5" t="s">
        <v>76</v>
      </c>
      <c r="C23" s="6">
        <v>2805</v>
      </c>
      <c r="D23" s="6">
        <v>2852</v>
      </c>
      <c r="E23" s="7">
        <v>2963</v>
      </c>
      <c r="F23" s="7">
        <v>2958</v>
      </c>
      <c r="G23" s="8"/>
      <c r="H23" s="7"/>
      <c r="I23" s="7"/>
      <c r="J23" s="7"/>
      <c r="K23" s="6">
        <v>2712</v>
      </c>
      <c r="L23" s="6">
        <v>2741</v>
      </c>
      <c r="M23" s="7">
        <v>2635</v>
      </c>
      <c r="N23" s="7"/>
      <c r="O23" s="7"/>
      <c r="P23" s="7"/>
    </row>
    <row r="24" spans="1:19" s="16" customFormat="1">
      <c r="B24" s="17" t="s">
        <v>20</v>
      </c>
      <c r="C24" s="2">
        <v>-3.39</v>
      </c>
      <c r="D24" s="2">
        <v>-2.6</v>
      </c>
      <c r="E24" s="9">
        <v>-0.94</v>
      </c>
      <c r="F24" s="9">
        <v>-0.65</v>
      </c>
      <c r="G24" s="4"/>
      <c r="H24" s="9"/>
      <c r="I24" s="9"/>
      <c r="J24" s="9"/>
      <c r="K24" s="2">
        <v>-4.38</v>
      </c>
      <c r="L24" s="2">
        <v>-3.6</v>
      </c>
      <c r="M24" s="9">
        <v>-5.23</v>
      </c>
      <c r="N24" s="9"/>
      <c r="O24" s="9"/>
      <c r="P24" s="9"/>
    </row>
    <row r="25" spans="1:19">
      <c r="B25" s="5" t="s">
        <v>57</v>
      </c>
      <c r="C25" s="6">
        <v>141882.19270000001</v>
      </c>
      <c r="D25" s="6">
        <v>141506.41399999999</v>
      </c>
      <c r="E25" s="13">
        <v>140754.27455</v>
      </c>
      <c r="F25" s="13">
        <v>141157.89754999999</v>
      </c>
      <c r="G25" s="8"/>
      <c r="H25" s="13"/>
      <c r="I25" s="13"/>
      <c r="J25" s="13"/>
      <c r="K25" s="6">
        <v>142604.74400000001</v>
      </c>
      <c r="L25" s="6">
        <v>142393.65700000001</v>
      </c>
      <c r="M25" s="13">
        <v>142923.49799999999</v>
      </c>
      <c r="N25" s="13"/>
      <c r="O25" s="13"/>
      <c r="P25" s="13"/>
    </row>
    <row r="26" spans="1:19">
      <c r="B26" s="5" t="s">
        <v>77</v>
      </c>
      <c r="C26" s="6">
        <v>794314.46435000002</v>
      </c>
      <c r="D26" s="6">
        <v>794011.7585</v>
      </c>
      <c r="E26" s="13">
        <v>793761.17779999995</v>
      </c>
      <c r="F26" s="13">
        <v>794301.05555000005</v>
      </c>
      <c r="G26" s="8"/>
      <c r="H26" s="13"/>
      <c r="I26" s="13"/>
      <c r="J26" s="13"/>
      <c r="K26" s="6">
        <v>793624.96600000001</v>
      </c>
      <c r="L26" s="6">
        <v>793711.55099999998</v>
      </c>
      <c r="M26" s="13">
        <v>792993.87150000001</v>
      </c>
      <c r="N26" s="13"/>
      <c r="O26" s="13"/>
      <c r="P26" s="13"/>
    </row>
    <row r="27" spans="1:19">
      <c r="A27" s="15"/>
      <c r="B27" s="5" t="s">
        <v>78</v>
      </c>
      <c r="C27" s="6">
        <v>2803</v>
      </c>
      <c r="D27" s="6">
        <v>2844</v>
      </c>
      <c r="E27" s="7">
        <v>2954</v>
      </c>
      <c r="F27" s="7">
        <v>2944</v>
      </c>
      <c r="G27" s="8"/>
      <c r="H27" s="7"/>
      <c r="I27" s="7"/>
      <c r="J27" s="7"/>
      <c r="K27" s="6">
        <v>2704</v>
      </c>
      <c r="L27" s="6">
        <v>2730</v>
      </c>
      <c r="M27" s="7">
        <v>2629</v>
      </c>
      <c r="N27" s="7"/>
      <c r="O27" s="7"/>
      <c r="P27" s="7"/>
    </row>
    <row r="28" spans="1:19" s="16" customFormat="1">
      <c r="B28" s="17" t="s">
        <v>21</v>
      </c>
      <c r="C28" s="2">
        <v>-3.97</v>
      </c>
      <c r="D28" s="2">
        <v>-3.18</v>
      </c>
      <c r="E28" s="9">
        <v>-1.1000000000000001</v>
      </c>
      <c r="F28" s="9">
        <v>-1.18</v>
      </c>
      <c r="G28" s="4"/>
      <c r="H28" s="9"/>
      <c r="I28" s="9"/>
      <c r="J28" s="9"/>
      <c r="K28" s="2">
        <v>-4.4400000000000004</v>
      </c>
      <c r="L28" s="2">
        <v>-3.97</v>
      </c>
      <c r="M28" s="9">
        <v>-6.12</v>
      </c>
      <c r="N28" s="9"/>
      <c r="O28" s="9"/>
      <c r="P28" s="9"/>
    </row>
    <row r="29" spans="1:19">
      <c r="B29" s="5" t="s">
        <v>58</v>
      </c>
      <c r="C29" s="6">
        <v>141892.4204</v>
      </c>
      <c r="D29" s="6">
        <v>141548.12890000001</v>
      </c>
      <c r="E29" s="13">
        <v>140785.86660000001</v>
      </c>
      <c r="F29" s="13">
        <v>141179.84510000001</v>
      </c>
      <c r="G29" s="8">
        <v>140560.93030000001</v>
      </c>
      <c r="H29" s="13"/>
      <c r="I29" s="13"/>
      <c r="J29" s="13"/>
      <c r="K29" s="6">
        <v>142619.15820000001</v>
      </c>
      <c r="L29" s="6">
        <v>142421.75469999999</v>
      </c>
      <c r="M29" s="13">
        <v>142934.6084</v>
      </c>
      <c r="N29" s="13"/>
      <c r="O29" s="13"/>
      <c r="P29" s="13"/>
    </row>
    <row r="30" spans="1:19">
      <c r="B30" s="5" t="s">
        <v>79</v>
      </c>
      <c r="C30" s="6">
        <v>794312.63769999996</v>
      </c>
      <c r="D30" s="6">
        <v>794014.53249999997</v>
      </c>
      <c r="E30" s="13">
        <v>793760.69110000005</v>
      </c>
      <c r="F30" s="13">
        <v>794271.96160000004</v>
      </c>
      <c r="G30" s="8">
        <v>793875.1385</v>
      </c>
      <c r="H30" s="13"/>
      <c r="I30" s="13"/>
      <c r="J30" s="13"/>
      <c r="K30" s="6">
        <v>793596.76780000003</v>
      </c>
      <c r="L30" s="6">
        <v>793681.9081</v>
      </c>
      <c r="M30" s="13">
        <v>792966.20700000005</v>
      </c>
      <c r="N30" s="13"/>
      <c r="O30" s="13"/>
      <c r="P30" s="13"/>
    </row>
    <row r="31" spans="1:19">
      <c r="A31" s="15"/>
      <c r="B31" s="5" t="s">
        <v>80</v>
      </c>
      <c r="C31" s="6">
        <v>2800</v>
      </c>
      <c r="D31" s="6">
        <v>2837</v>
      </c>
      <c r="E31" s="7">
        <v>2946</v>
      </c>
      <c r="F31" s="7">
        <v>2927</v>
      </c>
      <c r="G31" s="8">
        <v>3015</v>
      </c>
      <c r="H31" s="7"/>
      <c r="I31" s="7"/>
      <c r="J31" s="7"/>
      <c r="K31" s="6">
        <v>2699</v>
      </c>
      <c r="L31" s="6">
        <v>2721</v>
      </c>
      <c r="M31" s="7">
        <v>2623</v>
      </c>
      <c r="N31" s="7"/>
      <c r="O31" s="7"/>
      <c r="P31" s="7"/>
    </row>
    <row r="32" spans="1:19" s="16" customFormat="1">
      <c r="B32" s="17" t="s">
        <v>22</v>
      </c>
      <c r="C32" s="2">
        <v>-3.38</v>
      </c>
      <c r="D32" s="2">
        <v>-2.9</v>
      </c>
      <c r="E32" s="9"/>
      <c r="F32" s="9">
        <v>-1.63</v>
      </c>
      <c r="G32" s="4">
        <v>-0.54</v>
      </c>
      <c r="H32" s="9"/>
      <c r="I32" s="9"/>
      <c r="J32" s="9"/>
      <c r="K32" s="2">
        <v>-4.9400000000000004</v>
      </c>
      <c r="L32" s="2">
        <v>-4.4000000000000004</v>
      </c>
      <c r="M32" s="9">
        <v>-8.06</v>
      </c>
      <c r="N32" s="9"/>
      <c r="O32" s="9"/>
      <c r="P32" s="9"/>
    </row>
    <row r="33" spans="1:16">
      <c r="B33" s="5" t="s">
        <v>59</v>
      </c>
      <c r="C33" s="6">
        <v>141900.60649999999</v>
      </c>
      <c r="D33" s="6">
        <v>141590.83799999999</v>
      </c>
      <c r="E33" s="13"/>
      <c r="F33" s="13">
        <v>141194.0177</v>
      </c>
      <c r="G33" s="8">
        <v>140595.79990000001</v>
      </c>
      <c r="H33" s="13"/>
      <c r="I33" s="13"/>
      <c r="J33" s="13"/>
      <c r="K33" s="6">
        <v>142634.89939999999</v>
      </c>
      <c r="L33" s="6">
        <v>142448.4179</v>
      </c>
      <c r="M33" s="13">
        <v>142953.21179999999</v>
      </c>
      <c r="N33" s="13"/>
      <c r="O33" s="13"/>
      <c r="P33" s="13"/>
    </row>
    <row r="34" spans="1:16">
      <c r="B34" s="5" t="s">
        <v>81</v>
      </c>
      <c r="C34" s="6">
        <v>794315.76540000003</v>
      </c>
      <c r="D34" s="6">
        <v>794021.79410000006</v>
      </c>
      <c r="E34" s="13"/>
      <c r="F34" s="13">
        <v>794249.84480000008</v>
      </c>
      <c r="G34" s="8">
        <v>793861.37600000005</v>
      </c>
      <c r="H34" s="13"/>
      <c r="I34" s="13"/>
      <c r="J34" s="13"/>
      <c r="K34" s="6">
        <v>793573.98959999997</v>
      </c>
      <c r="L34" s="6">
        <v>793656.89410000003</v>
      </c>
      <c r="M34" s="13">
        <v>792941.81969999999</v>
      </c>
      <c r="N34" s="13"/>
      <c r="O34" s="13"/>
      <c r="P34" s="13"/>
    </row>
    <row r="35" spans="1:16">
      <c r="A35" s="15"/>
      <c r="B35" s="5" t="s">
        <v>82</v>
      </c>
      <c r="C35" s="6">
        <v>2795</v>
      </c>
      <c r="D35" s="6">
        <v>2829</v>
      </c>
      <c r="E35" s="7"/>
      <c r="F35" s="7">
        <v>2916</v>
      </c>
      <c r="G35" s="8">
        <v>3007</v>
      </c>
      <c r="H35" s="7"/>
      <c r="I35" s="7"/>
      <c r="J35" s="7"/>
      <c r="K35" s="6">
        <v>2693</v>
      </c>
      <c r="L35" s="6">
        <v>2710</v>
      </c>
      <c r="M35" s="7">
        <v>2618</v>
      </c>
      <c r="N35" s="7"/>
      <c r="O35" s="7"/>
      <c r="P35" s="7"/>
    </row>
    <row r="36" spans="1:16" s="16" customFormat="1">
      <c r="B36" s="17" t="s">
        <v>23</v>
      </c>
      <c r="C36" s="2">
        <v>-3.53</v>
      </c>
      <c r="D36" s="2">
        <v>-2.64</v>
      </c>
      <c r="E36" s="9"/>
      <c r="F36" s="9">
        <v>-2.58</v>
      </c>
      <c r="G36" s="4">
        <v>7.0000000000000007E-2</v>
      </c>
      <c r="H36" s="9">
        <v>-0.87</v>
      </c>
      <c r="I36" s="9"/>
      <c r="J36" s="9"/>
      <c r="K36" s="2">
        <v>-4.26</v>
      </c>
      <c r="L36" s="2">
        <v>-3.5</v>
      </c>
      <c r="M36" s="9">
        <v>-5.47</v>
      </c>
      <c r="N36" s="9"/>
      <c r="O36" s="9"/>
      <c r="P36" s="9"/>
    </row>
    <row r="37" spans="1:16">
      <c r="B37" s="5" t="s">
        <v>60</v>
      </c>
      <c r="C37" s="6">
        <v>141909.50090000001</v>
      </c>
      <c r="D37" s="6">
        <v>141625.4552</v>
      </c>
      <c r="E37" s="13"/>
      <c r="F37" s="13">
        <v>141208.19029999999</v>
      </c>
      <c r="G37" s="8">
        <v>140624.88076666667</v>
      </c>
      <c r="H37" s="13">
        <v>141557.03630000001</v>
      </c>
      <c r="I37" s="13"/>
      <c r="J37" s="13"/>
      <c r="K37" s="6">
        <v>142645.69810000001</v>
      </c>
      <c r="L37" s="6">
        <v>142480.5509</v>
      </c>
      <c r="M37" s="13">
        <v>142961.0171</v>
      </c>
      <c r="N37" s="13"/>
      <c r="O37" s="13"/>
      <c r="P37" s="13"/>
    </row>
    <row r="38" spans="1:16">
      <c r="B38" s="5" t="s">
        <v>83</v>
      </c>
      <c r="C38" s="6">
        <v>794311.51980000001</v>
      </c>
      <c r="D38" s="6">
        <v>794025.31449999998</v>
      </c>
      <c r="E38" s="13"/>
      <c r="F38" s="13">
        <v>794227.728</v>
      </c>
      <c r="G38" s="8">
        <v>793842.70633333339</v>
      </c>
      <c r="H38" s="13">
        <v>795042.41150000005</v>
      </c>
      <c r="I38" s="13"/>
      <c r="J38" s="13"/>
      <c r="K38" s="6">
        <v>793545.88419999997</v>
      </c>
      <c r="L38" s="6">
        <v>793625.84620000003</v>
      </c>
      <c r="M38" s="13">
        <v>792913.04359999998</v>
      </c>
      <c r="N38" s="13"/>
      <c r="O38" s="13"/>
      <c r="P38" s="13"/>
    </row>
    <row r="39" spans="1:16">
      <c r="A39" s="15"/>
      <c r="B39" s="5" t="s">
        <v>84</v>
      </c>
      <c r="C39" s="6">
        <v>2793</v>
      </c>
      <c r="D39" s="6">
        <v>2821</v>
      </c>
      <c r="E39" s="7"/>
      <c r="F39" s="7">
        <v>2905</v>
      </c>
      <c r="G39" s="8">
        <v>2994</v>
      </c>
      <c r="H39" s="7">
        <v>3043</v>
      </c>
      <c r="I39" s="7"/>
      <c r="J39" s="7"/>
      <c r="K39" s="6">
        <v>2688</v>
      </c>
      <c r="L39" s="6">
        <v>2701</v>
      </c>
      <c r="M39" s="7">
        <v>2607</v>
      </c>
      <c r="N39" s="7"/>
      <c r="O39" s="7"/>
      <c r="P39" s="7"/>
    </row>
    <row r="40" spans="1:16" s="16" customFormat="1">
      <c r="B40" s="17" t="s">
        <v>24</v>
      </c>
      <c r="C40" s="2">
        <v>-1.95</v>
      </c>
      <c r="D40" s="2">
        <v>-1.81</v>
      </c>
      <c r="E40" s="9"/>
      <c r="F40" s="9">
        <v>-1.88</v>
      </c>
      <c r="G40" s="4">
        <v>0.09</v>
      </c>
      <c r="H40" s="9">
        <v>0.09</v>
      </c>
      <c r="I40" s="9"/>
      <c r="J40" s="9"/>
      <c r="K40" s="2">
        <v>-3.47</v>
      </c>
      <c r="L40" s="2">
        <v>-2.38</v>
      </c>
      <c r="M40" s="9">
        <v>-5.53</v>
      </c>
      <c r="N40" s="9"/>
      <c r="O40" s="9"/>
      <c r="P40" s="9"/>
    </row>
    <row r="41" spans="1:16">
      <c r="B41" s="5" t="s">
        <v>61</v>
      </c>
      <c r="C41" s="6">
        <v>141919</v>
      </c>
      <c r="D41" s="6">
        <v>141663.79999999999</v>
      </c>
      <c r="E41" s="13"/>
      <c r="F41" s="13">
        <v>141233.29999999999</v>
      </c>
      <c r="G41" s="8">
        <v>140653.96163333335</v>
      </c>
      <c r="H41" s="13">
        <v>141565.14749999999</v>
      </c>
      <c r="I41" s="13"/>
      <c r="J41" s="13"/>
      <c r="K41" s="6">
        <v>142656.49680000002</v>
      </c>
      <c r="L41" s="6">
        <v>142512.6839</v>
      </c>
      <c r="M41" s="13">
        <v>142970.81049999999</v>
      </c>
      <c r="N41" s="13"/>
      <c r="O41" s="13"/>
      <c r="P41" s="13"/>
    </row>
    <row r="42" spans="1:16">
      <c r="B42" s="5" t="s">
        <v>85</v>
      </c>
      <c r="C42" s="6">
        <v>794311.9</v>
      </c>
      <c r="D42" s="6">
        <v>794031.1</v>
      </c>
      <c r="E42" s="13"/>
      <c r="F42" s="13">
        <v>794199.4</v>
      </c>
      <c r="G42" s="8">
        <v>793824.03666666662</v>
      </c>
      <c r="H42" s="13">
        <v>795028.20250000001</v>
      </c>
      <c r="I42" s="13"/>
      <c r="J42" s="13"/>
      <c r="K42" s="6">
        <v>793517.77879999997</v>
      </c>
      <c r="L42" s="6">
        <v>793594.79830000002</v>
      </c>
      <c r="M42" s="13">
        <v>792884.995</v>
      </c>
      <c r="N42" s="13"/>
      <c r="O42" s="13"/>
      <c r="P42" s="13"/>
    </row>
    <row r="43" spans="1:16">
      <c r="A43" s="15"/>
      <c r="B43" s="5" t="s">
        <v>86</v>
      </c>
      <c r="C43" s="6">
        <v>2792</v>
      </c>
      <c r="D43" s="6">
        <v>2817</v>
      </c>
      <c r="E43" s="7"/>
      <c r="F43" s="7">
        <v>2894</v>
      </c>
      <c r="G43" s="8">
        <v>2980</v>
      </c>
      <c r="H43" s="7">
        <v>3037</v>
      </c>
      <c r="I43" s="7"/>
      <c r="J43" s="7"/>
      <c r="K43" s="6">
        <v>2683</v>
      </c>
      <c r="L43" s="6">
        <v>2693</v>
      </c>
      <c r="M43" s="7">
        <v>2602</v>
      </c>
      <c r="N43" s="7"/>
      <c r="O43" s="7"/>
      <c r="P43" s="7"/>
    </row>
    <row r="44" spans="1:16" s="16" customFormat="1">
      <c r="B44" s="17" t="s">
        <v>25</v>
      </c>
      <c r="C44" s="2">
        <v>-2.5299999999999998</v>
      </c>
      <c r="D44" s="2">
        <v>-2</v>
      </c>
      <c r="E44" s="9"/>
      <c r="F44" s="9">
        <v>-2.09</v>
      </c>
      <c r="G44" s="4">
        <v>7.0000000000000007E-2</v>
      </c>
      <c r="H44" s="9">
        <v>-0.05</v>
      </c>
      <c r="I44" s="9"/>
      <c r="J44" s="9"/>
      <c r="K44" s="2">
        <v>-3.55</v>
      </c>
      <c r="L44" s="2">
        <v>-3.44</v>
      </c>
      <c r="M44" s="9">
        <v>-5.0199999999999996</v>
      </c>
      <c r="N44" s="9"/>
      <c r="O44" s="9"/>
      <c r="P44" s="9"/>
    </row>
    <row r="45" spans="1:16">
      <c r="B45" s="5" t="s">
        <v>62</v>
      </c>
      <c r="C45" s="6">
        <v>141926.85399999999</v>
      </c>
      <c r="D45" s="6">
        <v>141700.30549999999</v>
      </c>
      <c r="E45" s="13"/>
      <c r="F45" s="13">
        <v>141252.8468</v>
      </c>
      <c r="G45" s="8">
        <v>140683.04250000001</v>
      </c>
      <c r="H45" s="13">
        <v>141569.4755</v>
      </c>
      <c r="I45" s="13"/>
      <c r="J45" s="13"/>
      <c r="K45" s="6">
        <v>142668.14300000001</v>
      </c>
      <c r="L45" s="6">
        <v>142503.20980000001</v>
      </c>
      <c r="M45" s="13">
        <v>142970.90030000001</v>
      </c>
      <c r="N45" s="13"/>
      <c r="O45" s="13"/>
      <c r="P45" s="13"/>
    </row>
    <row r="46" spans="1:16">
      <c r="B46" s="5" t="s">
        <v>87</v>
      </c>
      <c r="C46" s="6">
        <v>794312.43500000006</v>
      </c>
      <c r="D46" s="6">
        <v>794038.25800000003</v>
      </c>
      <c r="E46" s="13"/>
      <c r="F46" s="13">
        <v>794176.16130000004</v>
      </c>
      <c r="G46" s="8">
        <v>793805.36699999997</v>
      </c>
      <c r="H46" s="13">
        <v>795018.26300000004</v>
      </c>
      <c r="I46" s="13"/>
      <c r="J46" s="13"/>
      <c r="K46" s="6">
        <v>793493.94030000002</v>
      </c>
      <c r="L46" s="6">
        <v>793569.21649999998</v>
      </c>
      <c r="M46" s="13">
        <v>792863.1078</v>
      </c>
      <c r="N46" s="13"/>
      <c r="O46" s="13"/>
      <c r="P46" s="13"/>
    </row>
    <row r="47" spans="1:16">
      <c r="A47" s="15"/>
      <c r="B47" s="5" t="s">
        <v>88</v>
      </c>
      <c r="C47" s="6">
        <v>2791</v>
      </c>
      <c r="D47" s="6">
        <v>2811</v>
      </c>
      <c r="E47" s="7"/>
      <c r="F47" s="7">
        <v>2888</v>
      </c>
      <c r="G47" s="8">
        <v>2971</v>
      </c>
      <c r="H47" s="7">
        <v>3034</v>
      </c>
      <c r="I47" s="7"/>
      <c r="J47" s="7"/>
      <c r="K47" s="6">
        <v>2679</v>
      </c>
      <c r="L47" s="6">
        <v>2688</v>
      </c>
      <c r="M47" s="7">
        <v>2595</v>
      </c>
      <c r="N47" s="7"/>
      <c r="O47" s="7"/>
      <c r="P47" s="7"/>
    </row>
    <row r="48" spans="1:16" s="16" customFormat="1">
      <c r="B48" s="17" t="s">
        <v>26</v>
      </c>
      <c r="C48" s="2">
        <v>-3</v>
      </c>
      <c r="D48" s="2">
        <v>-2.54</v>
      </c>
      <c r="E48" s="9"/>
      <c r="F48" s="9">
        <v>-2.16</v>
      </c>
      <c r="G48" s="4"/>
      <c r="H48" s="9">
        <v>-0.8</v>
      </c>
      <c r="I48" s="9"/>
      <c r="J48" s="9"/>
      <c r="K48" s="2">
        <v>-4.0999999999999996</v>
      </c>
      <c r="L48" s="2">
        <v>-3.85</v>
      </c>
      <c r="M48" s="9"/>
      <c r="N48" s="9"/>
      <c r="O48" s="9"/>
      <c r="P48" s="9"/>
    </row>
    <row r="49" spans="1:16">
      <c r="B49" s="5" t="s">
        <v>63</v>
      </c>
      <c r="C49" s="6">
        <v>141933.19200000001</v>
      </c>
      <c r="D49" s="6">
        <v>141737.02299999999</v>
      </c>
      <c r="E49" s="13"/>
      <c r="F49" s="13">
        <v>141273.49799999999</v>
      </c>
      <c r="G49" s="8"/>
      <c r="H49" s="13">
        <v>141573.041</v>
      </c>
      <c r="I49" s="13"/>
      <c r="J49" s="13"/>
      <c r="K49" s="6">
        <v>142678.55499999999</v>
      </c>
      <c r="L49" s="6">
        <v>142517.79300000001</v>
      </c>
      <c r="M49" s="13"/>
      <c r="N49" s="13">
        <v>142885.796</v>
      </c>
      <c r="O49" s="13"/>
      <c r="P49" s="13"/>
    </row>
    <row r="50" spans="1:16">
      <c r="B50" s="5" t="s">
        <v>89</v>
      </c>
      <c r="C50" s="6">
        <v>794313.95900000003</v>
      </c>
      <c r="D50" s="6">
        <v>794045.63300000003</v>
      </c>
      <c r="E50" s="13"/>
      <c r="F50" s="13">
        <v>794154.20900000003</v>
      </c>
      <c r="G50" s="8"/>
      <c r="H50" s="13">
        <v>795009.10800000001</v>
      </c>
      <c r="I50" s="13"/>
      <c r="J50" s="13"/>
      <c r="K50" s="6">
        <v>793469.96600000001</v>
      </c>
      <c r="L50" s="6">
        <v>793541.81400000001</v>
      </c>
      <c r="M50" s="13"/>
      <c r="N50" s="13">
        <v>793059.64300000004</v>
      </c>
      <c r="O50" s="13"/>
      <c r="P50" s="13"/>
    </row>
    <row r="51" spans="1:16">
      <c r="A51" s="15"/>
      <c r="B51" s="5" t="s">
        <v>90</v>
      </c>
      <c r="C51" s="6">
        <v>2788</v>
      </c>
      <c r="D51" s="6">
        <v>2804</v>
      </c>
      <c r="E51" s="7"/>
      <c r="F51" s="7">
        <v>2881</v>
      </c>
      <c r="G51" s="8"/>
      <c r="H51" s="7">
        <v>3031</v>
      </c>
      <c r="I51" s="7"/>
      <c r="J51" s="7"/>
      <c r="K51" s="6">
        <v>2674</v>
      </c>
      <c r="L51" s="6">
        <v>2684</v>
      </c>
      <c r="M51" s="7"/>
      <c r="N51" s="7">
        <v>2625</v>
      </c>
      <c r="O51" s="7"/>
      <c r="P51" s="7"/>
    </row>
    <row r="52" spans="1:16" s="16" customFormat="1">
      <c r="B52" s="17" t="s">
        <v>27</v>
      </c>
      <c r="C52" s="2">
        <v>-2.91</v>
      </c>
      <c r="D52" s="2">
        <v>-2.91</v>
      </c>
      <c r="E52" s="9"/>
      <c r="F52" s="9">
        <v>-2.71</v>
      </c>
      <c r="G52" s="4"/>
      <c r="H52" s="9">
        <v>-0.84</v>
      </c>
      <c r="I52" s="9"/>
      <c r="J52" s="9"/>
      <c r="K52" s="2">
        <v>-4.05</v>
      </c>
      <c r="L52" s="2">
        <v>-4.1100000000000003</v>
      </c>
      <c r="M52" s="9"/>
      <c r="N52" s="9">
        <v>-4.75</v>
      </c>
      <c r="O52" s="9"/>
      <c r="P52" s="9"/>
    </row>
    <row r="53" spans="1:16">
      <c r="B53" s="5" t="s">
        <v>64</v>
      </c>
      <c r="C53" s="6">
        <v>141939.416</v>
      </c>
      <c r="D53" s="6">
        <v>141775.23300000001</v>
      </c>
      <c r="E53" s="13"/>
      <c r="F53" s="13">
        <v>141299.3425</v>
      </c>
      <c r="G53" s="8"/>
      <c r="H53" s="13">
        <v>141577.06400000001</v>
      </c>
      <c r="I53" s="13"/>
      <c r="J53" s="13"/>
      <c r="K53" s="6">
        <v>142689.03200000001</v>
      </c>
      <c r="L53" s="6">
        <v>142529.9185</v>
      </c>
      <c r="M53" s="13"/>
      <c r="N53" s="13">
        <v>142897.74600000001</v>
      </c>
      <c r="O53" s="13"/>
      <c r="P53" s="13"/>
    </row>
    <row r="54" spans="1:16">
      <c r="B54" s="5" t="s">
        <v>91</v>
      </c>
      <c r="C54" s="6">
        <v>794314.47699999996</v>
      </c>
      <c r="D54" s="6">
        <v>794051.66899999999</v>
      </c>
      <c r="E54" s="13"/>
      <c r="F54" s="13">
        <v>794134.88199999998</v>
      </c>
      <c r="G54" s="8"/>
      <c r="H54" s="13">
        <v>794998.91099999996</v>
      </c>
      <c r="I54" s="13"/>
      <c r="J54" s="13"/>
      <c r="K54" s="6">
        <v>793446.098</v>
      </c>
      <c r="L54" s="6">
        <v>793515.92299999995</v>
      </c>
      <c r="M54" s="13"/>
      <c r="N54" s="13">
        <v>793038.31</v>
      </c>
      <c r="O54" s="13"/>
      <c r="P54" s="13"/>
    </row>
    <row r="55" spans="1:16">
      <c r="A55" s="15"/>
      <c r="B55" s="5" t="s">
        <v>92</v>
      </c>
      <c r="C55" s="6">
        <v>2785</v>
      </c>
      <c r="D55" s="6">
        <v>2800</v>
      </c>
      <c r="E55" s="7"/>
      <c r="F55" s="7">
        <v>2876</v>
      </c>
      <c r="G55" s="8"/>
      <c r="H55" s="7">
        <v>3029</v>
      </c>
      <c r="I55" s="7"/>
      <c r="J55" s="7"/>
      <c r="K55" s="6">
        <v>2669</v>
      </c>
      <c r="L55" s="6">
        <v>2680</v>
      </c>
      <c r="M55" s="7"/>
      <c r="N55" s="7">
        <v>2620</v>
      </c>
      <c r="O55" s="7"/>
      <c r="P55" s="7"/>
    </row>
    <row r="56" spans="1:16" s="16" customFormat="1">
      <c r="B56" s="17" t="s">
        <v>28</v>
      </c>
      <c r="C56" s="2">
        <v>-1.89</v>
      </c>
      <c r="D56" s="2">
        <v>-1.86</v>
      </c>
      <c r="E56" s="9"/>
      <c r="F56" s="9">
        <v>-1.73</v>
      </c>
      <c r="G56" s="4"/>
      <c r="H56" s="9">
        <v>0.59</v>
      </c>
      <c r="I56" s="9"/>
      <c r="J56" s="9"/>
      <c r="K56" s="2">
        <v>-3.15</v>
      </c>
      <c r="L56" s="2">
        <v>-3.25</v>
      </c>
      <c r="M56" s="9"/>
      <c r="N56" s="9">
        <v>-3.75</v>
      </c>
      <c r="O56" s="9"/>
      <c r="P56" s="9"/>
    </row>
    <row r="57" spans="1:16">
      <c r="B57" s="5" t="s">
        <v>65</v>
      </c>
      <c r="C57" s="6">
        <v>141945.761</v>
      </c>
      <c r="D57" s="6">
        <v>141811.785</v>
      </c>
      <c r="E57" s="13"/>
      <c r="F57" s="13">
        <v>141325.18700000001</v>
      </c>
      <c r="G57" s="8"/>
      <c r="H57" s="13">
        <v>141580.693</v>
      </c>
      <c r="I57" s="13"/>
      <c r="J57" s="13"/>
      <c r="K57" s="6">
        <v>142699.28</v>
      </c>
      <c r="L57" s="6">
        <v>142542.04399999999</v>
      </c>
      <c r="M57" s="13"/>
      <c r="N57" s="13">
        <v>142908.71899999998</v>
      </c>
      <c r="O57" s="13">
        <v>142815.758</v>
      </c>
      <c r="P57" s="13"/>
    </row>
    <row r="58" spans="1:16">
      <c r="B58" s="5" t="s">
        <v>93</v>
      </c>
      <c r="C58" s="6">
        <v>794315.73900000006</v>
      </c>
      <c r="D58" s="6">
        <v>794056.14399999997</v>
      </c>
      <c r="E58" s="13"/>
      <c r="F58" s="13">
        <v>794115.55500000005</v>
      </c>
      <c r="G58" s="8"/>
      <c r="H58" s="13">
        <v>794989.223</v>
      </c>
      <c r="I58" s="13"/>
      <c r="J58" s="13"/>
      <c r="K58" s="6">
        <v>793422.78700000001</v>
      </c>
      <c r="L58" s="6">
        <v>793490.03200000001</v>
      </c>
      <c r="M58" s="13"/>
      <c r="N58" s="13">
        <v>793016.17700000003</v>
      </c>
      <c r="O58" s="13">
        <v>792204.5</v>
      </c>
      <c r="P58" s="13"/>
    </row>
    <row r="59" spans="1:16">
      <c r="A59" s="15"/>
      <c r="B59" s="5" t="s">
        <v>94</v>
      </c>
      <c r="C59" s="6">
        <v>2783</v>
      </c>
      <c r="D59" s="6">
        <v>2796</v>
      </c>
      <c r="E59" s="7"/>
      <c r="F59" s="7">
        <v>2870</v>
      </c>
      <c r="G59" s="8"/>
      <c r="H59" s="7">
        <v>3027</v>
      </c>
      <c r="I59" s="7"/>
      <c r="J59" s="7"/>
      <c r="K59" s="6">
        <v>2665</v>
      </c>
      <c r="L59" s="6">
        <v>2675</v>
      </c>
      <c r="M59" s="7"/>
      <c r="N59" s="7">
        <v>2616</v>
      </c>
      <c r="O59" s="7">
        <v>2454</v>
      </c>
      <c r="P59" s="7"/>
    </row>
    <row r="60" spans="1:16" s="16" customFormat="1">
      <c r="B60" s="17" t="s">
        <v>29</v>
      </c>
      <c r="C60" s="2">
        <v>-1.72</v>
      </c>
      <c r="D60" s="2">
        <v>-2.34</v>
      </c>
      <c r="E60" s="9"/>
      <c r="F60" s="9">
        <v>-0.57999999999999996</v>
      </c>
      <c r="G60" s="4"/>
      <c r="H60" s="9"/>
      <c r="I60" s="9"/>
      <c r="J60" s="9"/>
      <c r="K60" s="2">
        <v>-2.76</v>
      </c>
      <c r="L60" s="2">
        <v>-3.21</v>
      </c>
      <c r="M60" s="9"/>
      <c r="N60" s="9">
        <v>-3.38</v>
      </c>
      <c r="O60" s="9">
        <v>-6.64</v>
      </c>
      <c r="P60" s="9"/>
    </row>
    <row r="61" spans="1:16">
      <c r="B61" s="5" t="s">
        <v>66</v>
      </c>
      <c r="C61" s="6">
        <v>141951.85800000001</v>
      </c>
      <c r="D61" s="6">
        <v>141848.74</v>
      </c>
      <c r="E61" s="13"/>
      <c r="F61" s="13">
        <v>141355.807</v>
      </c>
      <c r="G61" s="8"/>
      <c r="H61" s="13"/>
      <c r="I61" s="13">
        <v>141577.147</v>
      </c>
      <c r="J61" s="13"/>
      <c r="K61" s="6">
        <v>142709.82</v>
      </c>
      <c r="L61" s="6">
        <v>142561.11900000001</v>
      </c>
      <c r="M61" s="13"/>
      <c r="N61" s="13">
        <v>142920.27299999999</v>
      </c>
      <c r="O61" s="13">
        <v>142813.97</v>
      </c>
      <c r="P61" s="13"/>
    </row>
    <row r="62" spans="1:16">
      <c r="B62" s="5" t="s">
        <v>95</v>
      </c>
      <c r="C62" s="6">
        <v>794316.30200000003</v>
      </c>
      <c r="D62" s="6">
        <v>794059.51</v>
      </c>
      <c r="E62" s="13"/>
      <c r="F62" s="13">
        <v>794101.49800000002</v>
      </c>
      <c r="G62" s="8"/>
      <c r="H62" s="13"/>
      <c r="I62" s="13">
        <v>794989.11499999999</v>
      </c>
      <c r="J62" s="13"/>
      <c r="K62" s="6">
        <v>793399.81700000004</v>
      </c>
      <c r="L62" s="6">
        <v>793469.56099999999</v>
      </c>
      <c r="M62" s="13"/>
      <c r="N62" s="13">
        <v>792994.45900000003</v>
      </c>
      <c r="O62" s="13">
        <v>792184.31099999999</v>
      </c>
      <c r="P62" s="13"/>
    </row>
    <row r="63" spans="1:16">
      <c r="A63" s="15"/>
      <c r="B63" s="5" t="s">
        <v>96</v>
      </c>
      <c r="C63" s="6">
        <v>2782</v>
      </c>
      <c r="D63" s="6">
        <v>2794</v>
      </c>
      <c r="E63" s="7"/>
      <c r="F63" s="7">
        <v>2863</v>
      </c>
      <c r="G63" s="8"/>
      <c r="H63" s="7"/>
      <c r="I63" s="7">
        <v>3031</v>
      </c>
      <c r="J63" s="7"/>
      <c r="K63" s="6">
        <v>2661</v>
      </c>
      <c r="L63" s="6">
        <v>2672</v>
      </c>
      <c r="M63" s="7"/>
      <c r="N63" s="7">
        <v>2613</v>
      </c>
      <c r="O63" s="7">
        <v>2446</v>
      </c>
      <c r="P63" s="7"/>
    </row>
    <row r="64" spans="1:16" s="16" customFormat="1">
      <c r="B64" s="17" t="s">
        <v>30</v>
      </c>
      <c r="C64" s="2">
        <v>-3.6</v>
      </c>
      <c r="D64" s="2">
        <v>-3.9</v>
      </c>
      <c r="E64" s="9"/>
      <c r="F64" s="9"/>
      <c r="G64" s="4"/>
      <c r="H64" s="9"/>
      <c r="I64" s="9">
        <v>-0.71</v>
      </c>
      <c r="J64" s="9"/>
      <c r="K64" s="2">
        <v>-4.6500000000000004</v>
      </c>
      <c r="L64" s="2">
        <v>-4.96</v>
      </c>
      <c r="M64" s="9"/>
      <c r="N64" s="9">
        <v>-5.57</v>
      </c>
      <c r="O64" s="9" t="s">
        <v>102</v>
      </c>
      <c r="P64" s="9"/>
    </row>
    <row r="65" spans="1:16">
      <c r="B65" s="5" t="s">
        <v>67</v>
      </c>
      <c r="C65" s="33">
        <v>141958.527</v>
      </c>
      <c r="D65" s="33">
        <v>141887.10999999999</v>
      </c>
      <c r="E65" s="34"/>
      <c r="F65" s="34"/>
      <c r="G65" s="35"/>
      <c r="H65" s="34"/>
      <c r="I65" s="31">
        <v>141581.614</v>
      </c>
      <c r="J65" s="34"/>
      <c r="K65" s="33">
        <v>142720.215</v>
      </c>
      <c r="L65" s="33">
        <v>142570.495</v>
      </c>
      <c r="M65" s="34"/>
      <c r="N65" s="31">
        <v>142929.94500000001</v>
      </c>
      <c r="O65" s="34"/>
      <c r="P65" s="31">
        <v>142807.01800000001</v>
      </c>
    </row>
    <row r="66" spans="1:16">
      <c r="B66" s="5" t="s">
        <v>97</v>
      </c>
      <c r="C66" s="33">
        <v>794317.26399999997</v>
      </c>
      <c r="D66" s="33">
        <v>794062.31599999999</v>
      </c>
      <c r="E66" s="34"/>
      <c r="F66" s="34"/>
      <c r="G66" s="35"/>
      <c r="H66" s="34"/>
      <c r="I66" s="31">
        <v>794978.701</v>
      </c>
      <c r="J66" s="34"/>
      <c r="K66" s="33">
        <v>793377.28000000003</v>
      </c>
      <c r="L66" s="33">
        <v>793441.58600000001</v>
      </c>
      <c r="M66" s="34"/>
      <c r="N66" s="31">
        <v>792972.12100000004</v>
      </c>
      <c r="O66" s="34"/>
      <c r="P66" s="31">
        <v>792212.70600000001</v>
      </c>
    </row>
    <row r="67" spans="1:16">
      <c r="A67" s="15"/>
      <c r="B67" s="5" t="s">
        <v>98</v>
      </c>
      <c r="C67" s="6">
        <v>2779</v>
      </c>
      <c r="D67" s="6">
        <v>2789</v>
      </c>
      <c r="E67" s="7"/>
      <c r="F67" s="7"/>
      <c r="G67" s="8"/>
      <c r="H67" s="7"/>
      <c r="I67" s="7">
        <v>3025</v>
      </c>
      <c r="J67" s="7"/>
      <c r="K67" s="6">
        <v>2656</v>
      </c>
      <c r="L67" s="6">
        <v>2669</v>
      </c>
      <c r="M67" s="7"/>
      <c r="N67" s="7">
        <v>2606</v>
      </c>
      <c r="O67" s="36"/>
      <c r="P67" s="7">
        <v>2449</v>
      </c>
    </row>
    <row r="68" spans="1:16" s="16" customFormat="1">
      <c r="B68" s="17" t="s">
        <v>31</v>
      </c>
      <c r="C68" s="2">
        <v>-2.5499999999999998</v>
      </c>
      <c r="D68" s="2">
        <v>-2.66</v>
      </c>
      <c r="E68" s="9"/>
      <c r="F68" s="9"/>
      <c r="G68" s="4"/>
      <c r="H68" s="9"/>
      <c r="I68" s="9">
        <v>-0.39</v>
      </c>
      <c r="J68" s="9"/>
      <c r="K68" s="2">
        <v>-3.67</v>
      </c>
      <c r="L68" s="2">
        <v>-3.81</v>
      </c>
      <c r="M68" s="9"/>
      <c r="N68" s="9">
        <v>-5.35</v>
      </c>
      <c r="O68" s="9"/>
      <c r="P68" s="9">
        <v>-7.19</v>
      </c>
    </row>
    <row r="69" spans="1:16">
      <c r="B69" s="5" t="s">
        <v>68</v>
      </c>
      <c r="C69" s="33">
        <v>141963.82500000001</v>
      </c>
      <c r="D69" s="33">
        <v>141923.209</v>
      </c>
      <c r="E69" s="34"/>
      <c r="F69" s="34"/>
      <c r="G69" s="35"/>
      <c r="H69" s="34"/>
      <c r="I69" s="31">
        <v>141585.658</v>
      </c>
      <c r="J69" s="34"/>
      <c r="K69" s="33">
        <v>142729.60000000001</v>
      </c>
      <c r="L69" s="33">
        <v>142580.81200000001</v>
      </c>
      <c r="M69" s="34"/>
      <c r="N69" s="31">
        <v>142938.421</v>
      </c>
      <c r="O69" s="34"/>
      <c r="P69" s="31">
        <v>142806.929</v>
      </c>
    </row>
    <row r="70" spans="1:16">
      <c r="B70" s="5" t="s">
        <v>99</v>
      </c>
      <c r="C70" s="37">
        <v>794317.77</v>
      </c>
      <c r="D70" s="33">
        <v>794063.68200000003</v>
      </c>
      <c r="E70" s="34"/>
      <c r="F70" s="34"/>
      <c r="G70" s="35"/>
      <c r="H70" s="34"/>
      <c r="I70" s="32">
        <v>794969.16799999995</v>
      </c>
      <c r="J70" s="34"/>
      <c r="K70" s="33">
        <v>793356.67599999998</v>
      </c>
      <c r="L70" s="33">
        <v>793417.82900000003</v>
      </c>
      <c r="M70" s="34"/>
      <c r="N70" s="32">
        <v>792952.429</v>
      </c>
      <c r="O70" s="34"/>
      <c r="P70" s="32">
        <v>792198.98199999996</v>
      </c>
    </row>
    <row r="71" spans="1:16">
      <c r="A71" s="15"/>
      <c r="B71" s="5" t="s">
        <v>100</v>
      </c>
      <c r="C71" s="6">
        <v>2776</v>
      </c>
      <c r="D71" s="6">
        <v>2787</v>
      </c>
      <c r="E71" s="7"/>
      <c r="F71" s="7"/>
      <c r="G71" s="8"/>
      <c r="H71" s="7"/>
      <c r="I71" s="7">
        <v>3022</v>
      </c>
      <c r="J71" s="7"/>
      <c r="K71" s="6">
        <v>2650</v>
      </c>
      <c r="L71" s="6">
        <v>2664</v>
      </c>
      <c r="M71" s="7"/>
      <c r="N71" s="7">
        <v>2600</v>
      </c>
      <c r="O71" s="7"/>
      <c r="P71" s="7">
        <v>2440</v>
      </c>
    </row>
    <row r="74" spans="1:16">
      <c r="G74" s="10"/>
    </row>
    <row r="75" spans="1:16">
      <c r="G75" s="10"/>
    </row>
  </sheetData>
  <pageMargins left="0.75" right="0.75" top="1" bottom="1" header="0.5" footer="0.5"/>
  <pageSetup paperSize="9" scale="66"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Vadret da Morteratsch stakes</vt:lpstr>
      <vt:lpstr>Vadret Pers stakes</vt:lpstr>
    </vt:vector>
  </TitlesOfParts>
  <Company>VUB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 Zekollari</dc:creator>
  <cp:lastModifiedBy>Harry Zekollari</cp:lastModifiedBy>
  <cp:lastPrinted>2018-02-06T08:49:02Z</cp:lastPrinted>
  <dcterms:created xsi:type="dcterms:W3CDTF">2016-10-21T07:58:20Z</dcterms:created>
  <dcterms:modified xsi:type="dcterms:W3CDTF">2018-02-12T12:03:29Z</dcterms:modified>
</cp:coreProperties>
</file>