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orghum" sheetId="1" r:id="rId1"/>
    <sheet name="maize" sheetId="2" r:id="rId2"/>
    <sheet name="rice" sheetId="3" r:id="rId3"/>
  </sheets>
  <definedNames/>
  <calcPr fullCalcOnLoad="1"/>
</workbook>
</file>

<file path=xl/sharedStrings.xml><?xml version="1.0" encoding="utf-8"?>
<sst xmlns="http://schemas.openxmlformats.org/spreadsheetml/2006/main" count="196" uniqueCount="127">
  <si>
    <t>NIPGR ID</t>
  </si>
  <si>
    <t>Location on foxtail millet genome</t>
  </si>
  <si>
    <t>Location on sorghum genome</t>
  </si>
  <si>
    <t>Ka</t>
  </si>
  <si>
    <t>Ks</t>
  </si>
  <si>
    <t>Ka/Ks</t>
  </si>
  <si>
    <t>% Identity</t>
  </si>
  <si>
    <t>Chromosome</t>
  </si>
  <si>
    <t>Start</t>
  </si>
  <si>
    <t>End</t>
  </si>
  <si>
    <t>Gene ID</t>
  </si>
  <si>
    <t>Sb08g016240.1</t>
  </si>
  <si>
    <t>Sb01g014180.1</t>
  </si>
  <si>
    <t>Sb06g027290.1</t>
  </si>
  <si>
    <t>Sb01g027770.1</t>
  </si>
  <si>
    <t>Sb04g034440.1</t>
  </si>
  <si>
    <t>Sb10g004000.1</t>
  </si>
  <si>
    <t>Sb09g026830.1</t>
  </si>
  <si>
    <t>Sb05g001200.1</t>
  </si>
  <si>
    <t>Sb04g033240.1</t>
  </si>
  <si>
    <t>Sb03g028440.1</t>
  </si>
  <si>
    <t>Sb03g029920.1</t>
  </si>
  <si>
    <t>Sb03g032800.1</t>
  </si>
  <si>
    <t>Sb03g038180.1</t>
  </si>
  <si>
    <t>Sb05g001210.1</t>
  </si>
  <si>
    <t>Sb06g027710.1</t>
  </si>
  <si>
    <t>Sb04g005520.1</t>
  </si>
  <si>
    <t>Sb03g026170.1</t>
  </si>
  <si>
    <t>Sb01g008550.1</t>
  </si>
  <si>
    <t>Sb02g037660.1</t>
  </si>
  <si>
    <t>Sb10g003180.1</t>
  </si>
  <si>
    <t>Sb01g012870.1</t>
  </si>
  <si>
    <t>Sb03g038510.1</t>
  </si>
  <si>
    <t>Sb03g026270.1</t>
  </si>
  <si>
    <t>Sb01g036870.1</t>
  </si>
  <si>
    <t>Sb07g016330.1</t>
  </si>
  <si>
    <t>Sb01g032120.1</t>
  </si>
  <si>
    <t>Mean</t>
  </si>
  <si>
    <t>Location on maize genome</t>
  </si>
  <si>
    <t>GRMZM5G863420_P01</t>
  </si>
  <si>
    <t>GRMZM2G377217_P01</t>
  </si>
  <si>
    <t>GRMZM2G549512_P01</t>
  </si>
  <si>
    <t>GRMZM2G398506_P01</t>
  </si>
  <si>
    <t>GRMZM2G398506_P02</t>
  </si>
  <si>
    <t>GRMZM2G076657_P01</t>
  </si>
  <si>
    <t>GRMZM2G076657_P02</t>
  </si>
  <si>
    <t>GRMZM2G130854_P01</t>
  </si>
  <si>
    <t>GRMZM2G143765_P01</t>
  </si>
  <si>
    <t>GRMZM2G051764_P01</t>
  </si>
  <si>
    <t>GRMZM2G408462_P01</t>
  </si>
  <si>
    <t>GRMZM2G051764_P02</t>
  </si>
  <si>
    <t>GRMZM2G051764_P03</t>
  </si>
  <si>
    <t>GRMZM2G071907_P01</t>
  </si>
  <si>
    <t>GRMZM2G051764_P04</t>
  </si>
  <si>
    <t>GRMZM2G071907_P03</t>
  </si>
  <si>
    <t>GRMZM2G102583_P02</t>
  </si>
  <si>
    <t>GRMZM2G400559_P01</t>
  </si>
  <si>
    <t>GRMZM2G411766_P01</t>
  </si>
  <si>
    <t>GRMZM2G031963_P01</t>
  </si>
  <si>
    <t>GRMZM2G070211_P01</t>
  </si>
  <si>
    <t>AC208110.2_FGP001</t>
  </si>
  <si>
    <t>GRMZM2G120320_P01</t>
  </si>
  <si>
    <t>GRMZM2G106560_P02</t>
  </si>
  <si>
    <t>GRMZM2G092694_P01</t>
  </si>
  <si>
    <t>GRMZM2G171428_P01</t>
  </si>
  <si>
    <t>GRMZM2G018487_P01</t>
  </si>
  <si>
    <t>GRMZM2G018487_P02</t>
  </si>
  <si>
    <t>GRMZM2G030272_P01</t>
  </si>
  <si>
    <t>GRMZM2G137802_P01</t>
  </si>
  <si>
    <t>GRMZM5G880069_P02</t>
  </si>
  <si>
    <t>GRMZM5G880069_P03</t>
  </si>
  <si>
    <t>Location on rice genome</t>
  </si>
  <si>
    <t>OBART01G20960.1</t>
  </si>
  <si>
    <t>OBART01G23290.1</t>
  </si>
  <si>
    <t>OBART01G20960.2</t>
  </si>
  <si>
    <t>OBART01G05390.1</t>
  </si>
  <si>
    <t>OBART07G00860.1</t>
  </si>
  <si>
    <t>OBART01G35770.1</t>
  </si>
  <si>
    <t>OBART02G06150.1</t>
  </si>
  <si>
    <t>OBART01G28780.1</t>
  </si>
  <si>
    <t>OBART04G24360.1</t>
  </si>
  <si>
    <t>OBART12G13250.1</t>
  </si>
  <si>
    <t>OBART12G13250.2</t>
  </si>
  <si>
    <t>OBART05G24090.1</t>
  </si>
  <si>
    <t>OBART02G29000.1</t>
  </si>
  <si>
    <t>OBART06G03090.1</t>
  </si>
  <si>
    <t>OBART06G03090.2</t>
  </si>
  <si>
    <t>OBART01G28750.1</t>
  </si>
  <si>
    <t>SiWRKY49</t>
  </si>
  <si>
    <t>SiWRKY23</t>
  </si>
  <si>
    <t>SiWRKY8</t>
  </si>
  <si>
    <t>SiWRKY61</t>
  </si>
  <si>
    <t>SiWRKY42</t>
  </si>
  <si>
    <t>SiWRKY52</t>
  </si>
  <si>
    <t>SiWRKY72</t>
  </si>
  <si>
    <t>SiWRKY36</t>
  </si>
  <si>
    <t>SiWRKY6</t>
  </si>
  <si>
    <t>SiWRKY38</t>
  </si>
  <si>
    <t>SiWRKY5</t>
  </si>
  <si>
    <t>SiWRKY64</t>
  </si>
  <si>
    <t>SiWRKY18</t>
  </si>
  <si>
    <t>SiWRKY48</t>
  </si>
  <si>
    <t>SiWRKY68</t>
  </si>
  <si>
    <t>SiWRKY78</t>
  </si>
  <si>
    <t>SiWRKY70</t>
  </si>
  <si>
    <t>SiWRKY99</t>
  </si>
  <si>
    <t>SiWRKY71</t>
  </si>
  <si>
    <t>SiWRKY3</t>
  </si>
  <si>
    <t>SiWRKY89</t>
  </si>
  <si>
    <t>SiWRKY43</t>
  </si>
  <si>
    <t>SiWRKY101</t>
  </si>
  <si>
    <t>SiWRKY96</t>
  </si>
  <si>
    <t>SiWRKY103</t>
  </si>
  <si>
    <t xml:space="preserve">SiWRKY100 </t>
  </si>
  <si>
    <t xml:space="preserve">SiWRKY7 </t>
  </si>
  <si>
    <t xml:space="preserve">SiWRKY39 </t>
  </si>
  <si>
    <t xml:space="preserve">SiWRKY2 </t>
  </si>
  <si>
    <t>SiWRKY56</t>
  </si>
  <si>
    <t>SiWRKY46</t>
  </si>
  <si>
    <t>SiWRKY57</t>
  </si>
  <si>
    <t>SiWRKY50</t>
  </si>
  <si>
    <t>SiWRKY97</t>
  </si>
  <si>
    <t>Ka</t>
  </si>
  <si>
    <t>Ks</t>
  </si>
  <si>
    <t>Table S4. The Ka/Ks ratio, estimated divergence time and % identity for orthologous WRKY proteins between foxtail millet and maize.</t>
  </si>
  <si>
    <t>Table S4. The Ka/Ks ratio, estimated divergence time and % identity for orthologous WRKY proteins between foxtail millet and sorghum.</t>
  </si>
  <si>
    <t xml:space="preserve"> Table S4.The Ka/Ks ratio, estimated divergence time and % identity for orthologous WRKY proteins between foxtail millet and rice.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</si>
</sst>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00" zoomScalePageLayoutView="0" workbookViewId="0" topLeftCell="A1">
      <selection activeCell="K19" sqref="K19"/>
    </sheetView>
  </sheetViews>
  <sheetFormatPr defaultColWidth="9.00390625" defaultRowHeight="14.25"/>
  <cols>
    <col min="1" max="1" width="18.25390625" style="0" customWidth="1"/>
    <col min="2" max="2" width="11.625" style="0" customWidth="1"/>
    <col min="5" max="5" width="15.375" style="0" customWidth="1"/>
    <col min="6" max="6" width="12.375" style="0" customWidth="1"/>
    <col min="9" max="12" width="11.125" style="0" bestFit="1" customWidth="1"/>
  </cols>
  <sheetData>
    <row r="1" spans="1:12" ht="15.75">
      <c r="A1" s="2" t="s">
        <v>125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26" t="s">
        <v>0</v>
      </c>
      <c r="B2" s="28" t="s">
        <v>1</v>
      </c>
      <c r="C2" s="29"/>
      <c r="D2" s="30"/>
      <c r="E2" s="31" t="s">
        <v>2</v>
      </c>
      <c r="F2" s="32"/>
      <c r="G2" s="32"/>
      <c r="H2" s="32"/>
      <c r="I2" s="33" t="s">
        <v>3</v>
      </c>
      <c r="J2" s="33" t="s">
        <v>4</v>
      </c>
      <c r="K2" s="33" t="s">
        <v>5</v>
      </c>
      <c r="L2" s="26" t="s">
        <v>6</v>
      </c>
    </row>
    <row r="3" spans="1:12" ht="15.75">
      <c r="A3" s="27"/>
      <c r="B3" s="17" t="s">
        <v>7</v>
      </c>
      <c r="C3" s="18" t="s">
        <v>8</v>
      </c>
      <c r="D3" s="19" t="s">
        <v>9</v>
      </c>
      <c r="E3" s="17" t="s">
        <v>10</v>
      </c>
      <c r="F3" s="18" t="s">
        <v>7</v>
      </c>
      <c r="G3" s="18" t="s">
        <v>8</v>
      </c>
      <c r="H3" s="18" t="s">
        <v>9</v>
      </c>
      <c r="I3" s="34"/>
      <c r="J3" s="34"/>
      <c r="K3" s="34"/>
      <c r="L3" s="27"/>
    </row>
    <row r="4" spans="1:12" ht="15">
      <c r="A4" s="20" t="s">
        <v>116</v>
      </c>
      <c r="B4" s="20">
        <v>1</v>
      </c>
      <c r="C4" s="20">
        <v>3916771</v>
      </c>
      <c r="D4" s="20">
        <v>3923336</v>
      </c>
      <c r="E4" s="20" t="s">
        <v>18</v>
      </c>
      <c r="F4" s="20">
        <v>5</v>
      </c>
      <c r="G4" s="20">
        <v>1262559</v>
      </c>
      <c r="H4" s="20">
        <v>1263855</v>
      </c>
      <c r="I4" s="20">
        <v>0.3031</v>
      </c>
      <c r="J4" s="20">
        <v>0.7104</v>
      </c>
      <c r="K4" s="20">
        <v>0.4266</v>
      </c>
      <c r="L4" s="20">
        <v>92.6</v>
      </c>
    </row>
    <row r="5" spans="1:12" ht="15">
      <c r="A5" s="20" t="s">
        <v>114</v>
      </c>
      <c r="B5" s="20">
        <v>1</v>
      </c>
      <c r="C5" s="20">
        <v>39211883</v>
      </c>
      <c r="D5" s="20">
        <v>39214169</v>
      </c>
      <c r="E5" s="20" t="s">
        <v>15</v>
      </c>
      <c r="F5" s="20">
        <v>4</v>
      </c>
      <c r="G5" s="20">
        <v>64267731</v>
      </c>
      <c r="H5" s="20">
        <v>64270424</v>
      </c>
      <c r="I5" s="20">
        <v>0.0784</v>
      </c>
      <c r="J5" s="20">
        <v>0.3298</v>
      </c>
      <c r="K5" s="20">
        <v>0.2376</v>
      </c>
      <c r="L5" s="20">
        <v>81.4</v>
      </c>
    </row>
    <row r="6" spans="1:12" ht="15">
      <c r="A6" s="20" t="s">
        <v>100</v>
      </c>
      <c r="B6" s="20">
        <v>2</v>
      </c>
      <c r="C6" s="20">
        <v>44458004</v>
      </c>
      <c r="D6" s="20">
        <v>44462590</v>
      </c>
      <c r="E6" s="20" t="s">
        <v>29</v>
      </c>
      <c r="F6" s="20">
        <v>2</v>
      </c>
      <c r="G6" s="20">
        <v>71945697</v>
      </c>
      <c r="H6" s="20">
        <v>71952038</v>
      </c>
      <c r="I6" s="20">
        <v>0.0523</v>
      </c>
      <c r="J6" s="20">
        <v>0.224</v>
      </c>
      <c r="K6" s="20">
        <v>0.2333</v>
      </c>
      <c r="L6" s="20">
        <v>100</v>
      </c>
    </row>
    <row r="7" spans="1:12" ht="15">
      <c r="A7" s="22" t="s">
        <v>95</v>
      </c>
      <c r="B7" s="20">
        <v>3</v>
      </c>
      <c r="C7" s="20">
        <v>42114127</v>
      </c>
      <c r="D7" s="20">
        <v>42118373</v>
      </c>
      <c r="E7" s="20" t="s">
        <v>11</v>
      </c>
      <c r="F7" s="20">
        <v>8</v>
      </c>
      <c r="G7" s="20">
        <v>43243578</v>
      </c>
      <c r="H7" s="20">
        <v>43248992</v>
      </c>
      <c r="I7" s="20">
        <v>0.0423</v>
      </c>
      <c r="J7" s="20">
        <v>0.3288</v>
      </c>
      <c r="K7" s="20">
        <v>0.1286</v>
      </c>
      <c r="L7" s="20">
        <v>91.3</v>
      </c>
    </row>
    <row r="8" spans="1:12" ht="15">
      <c r="A8" s="20" t="s">
        <v>97</v>
      </c>
      <c r="B8" s="20">
        <v>4</v>
      </c>
      <c r="C8" s="20">
        <v>2267122</v>
      </c>
      <c r="D8" s="20">
        <v>2271911</v>
      </c>
      <c r="E8" s="20" t="s">
        <v>30</v>
      </c>
      <c r="F8" s="20">
        <v>10</v>
      </c>
      <c r="G8" s="20">
        <v>2831485</v>
      </c>
      <c r="H8" s="20">
        <v>2832587</v>
      </c>
      <c r="I8" s="20">
        <v>0.0865</v>
      </c>
      <c r="J8" s="20">
        <v>0.3646</v>
      </c>
      <c r="K8" s="20">
        <v>0.2373</v>
      </c>
      <c r="L8" s="20">
        <v>81.9</v>
      </c>
    </row>
    <row r="9" spans="1:12" ht="15">
      <c r="A9" s="20" t="s">
        <v>115</v>
      </c>
      <c r="B9" s="20">
        <v>4</v>
      </c>
      <c r="C9" s="20">
        <v>5151148</v>
      </c>
      <c r="D9" s="20">
        <v>5153647</v>
      </c>
      <c r="E9" s="20" t="s">
        <v>16</v>
      </c>
      <c r="F9" s="20">
        <v>10</v>
      </c>
      <c r="G9" s="20">
        <v>3530829</v>
      </c>
      <c r="H9" s="20">
        <v>3534299</v>
      </c>
      <c r="I9" s="20">
        <v>0.1386</v>
      </c>
      <c r="J9" s="20">
        <v>0.4039</v>
      </c>
      <c r="K9" s="20">
        <v>0.3431</v>
      </c>
      <c r="L9" s="20">
        <v>80.1</v>
      </c>
    </row>
    <row r="10" spans="1:12" ht="15">
      <c r="A10" s="20" t="s">
        <v>92</v>
      </c>
      <c r="B10" s="20">
        <v>4</v>
      </c>
      <c r="C10" s="20">
        <v>31228048</v>
      </c>
      <c r="D10" s="20">
        <v>31229211</v>
      </c>
      <c r="E10" s="20" t="s">
        <v>26</v>
      </c>
      <c r="F10" s="20">
        <v>4</v>
      </c>
      <c r="G10" s="20">
        <v>5399378</v>
      </c>
      <c r="H10" s="20">
        <v>5401080</v>
      </c>
      <c r="I10" s="20">
        <v>0.1893</v>
      </c>
      <c r="J10" s="20">
        <v>0.8163</v>
      </c>
      <c r="K10" s="20">
        <v>0.232</v>
      </c>
      <c r="L10" s="20">
        <v>85</v>
      </c>
    </row>
    <row r="11" spans="1:12" ht="15">
      <c r="A11" s="20" t="s">
        <v>118</v>
      </c>
      <c r="B11" s="20">
        <v>5</v>
      </c>
      <c r="C11" s="20">
        <v>30514819</v>
      </c>
      <c r="D11" s="20">
        <v>30516110</v>
      </c>
      <c r="E11" s="20" t="s">
        <v>20</v>
      </c>
      <c r="F11" s="20">
        <v>3</v>
      </c>
      <c r="G11" s="20">
        <v>56296964</v>
      </c>
      <c r="H11" s="20">
        <v>56298895</v>
      </c>
      <c r="I11" s="20">
        <v>0.1195</v>
      </c>
      <c r="J11" s="20">
        <v>0.3686</v>
      </c>
      <c r="K11" s="20">
        <v>0.3243</v>
      </c>
      <c r="L11" s="20">
        <v>87.8</v>
      </c>
    </row>
    <row r="12" spans="1:12" ht="15">
      <c r="A12" s="20" t="s">
        <v>101</v>
      </c>
      <c r="B12" s="20">
        <v>5</v>
      </c>
      <c r="C12" s="20">
        <v>32202298</v>
      </c>
      <c r="D12" s="20">
        <v>32203318</v>
      </c>
      <c r="E12" s="20" t="s">
        <v>21</v>
      </c>
      <c r="F12" s="20">
        <v>3</v>
      </c>
      <c r="G12" s="20">
        <v>58204806</v>
      </c>
      <c r="H12" s="20">
        <v>58206278</v>
      </c>
      <c r="I12" s="20">
        <v>0.1124</v>
      </c>
      <c r="J12" s="20">
        <v>0.247</v>
      </c>
      <c r="K12" s="20">
        <v>0.4549</v>
      </c>
      <c r="L12" s="20">
        <v>87.5</v>
      </c>
    </row>
    <row r="13" spans="1:12" ht="15">
      <c r="A13" s="20" t="s">
        <v>88</v>
      </c>
      <c r="B13" s="20">
        <v>5</v>
      </c>
      <c r="C13" s="20">
        <v>27399865</v>
      </c>
      <c r="D13" s="20">
        <v>27405294</v>
      </c>
      <c r="E13" s="20" t="s">
        <v>33</v>
      </c>
      <c r="F13" s="20">
        <v>3</v>
      </c>
      <c r="G13" s="20">
        <v>52874368</v>
      </c>
      <c r="H13" s="20">
        <v>52877279</v>
      </c>
      <c r="I13" s="20">
        <v>0.0459</v>
      </c>
      <c r="J13" s="20">
        <v>0.3817</v>
      </c>
      <c r="K13" s="20">
        <v>0.1203</v>
      </c>
      <c r="L13" s="20">
        <v>80.6</v>
      </c>
    </row>
    <row r="14" spans="1:12" ht="15">
      <c r="A14" s="20" t="s">
        <v>120</v>
      </c>
      <c r="B14" s="20">
        <v>5</v>
      </c>
      <c r="C14" s="20">
        <v>27298016</v>
      </c>
      <c r="D14" s="20">
        <v>27298799</v>
      </c>
      <c r="E14" s="20" t="s">
        <v>27</v>
      </c>
      <c r="F14" s="20">
        <v>3</v>
      </c>
      <c r="G14" s="20">
        <v>52684056</v>
      </c>
      <c r="H14" s="20">
        <v>52684949</v>
      </c>
      <c r="I14" s="20">
        <v>0.2621</v>
      </c>
      <c r="J14" s="20">
        <v>0.8341</v>
      </c>
      <c r="K14" s="20">
        <v>0.3142</v>
      </c>
      <c r="L14" s="20">
        <v>85.7</v>
      </c>
    </row>
    <row r="15" spans="1:12" ht="15">
      <c r="A15" s="20" t="s">
        <v>93</v>
      </c>
      <c r="B15" s="20">
        <v>3</v>
      </c>
      <c r="C15" s="20">
        <v>12321585</v>
      </c>
      <c r="D15" s="20">
        <v>12322094</v>
      </c>
      <c r="E15" s="20" t="s">
        <v>17</v>
      </c>
      <c r="F15" s="20">
        <v>9</v>
      </c>
      <c r="G15" s="20">
        <v>56013261</v>
      </c>
      <c r="H15" s="20">
        <v>56014828</v>
      </c>
      <c r="I15" s="20">
        <v>0.0297</v>
      </c>
      <c r="J15" s="20">
        <v>0.202</v>
      </c>
      <c r="K15" s="20">
        <v>0.1468</v>
      </c>
      <c r="L15" s="20">
        <v>95.7</v>
      </c>
    </row>
    <row r="16" spans="1:12" ht="15">
      <c r="A16" s="20" t="s">
        <v>93</v>
      </c>
      <c r="B16" s="20">
        <v>5</v>
      </c>
      <c r="C16" s="20">
        <v>35609847</v>
      </c>
      <c r="D16" s="20">
        <v>35610842</v>
      </c>
      <c r="E16" s="20" t="s">
        <v>22</v>
      </c>
      <c r="F16" s="20">
        <v>3</v>
      </c>
      <c r="G16" s="20">
        <v>61257721</v>
      </c>
      <c r="H16" s="20">
        <v>61258736</v>
      </c>
      <c r="I16" s="20">
        <v>0.1701</v>
      </c>
      <c r="J16" s="20">
        <v>0.6039</v>
      </c>
      <c r="K16" s="20">
        <v>0.2817</v>
      </c>
      <c r="L16" s="20">
        <v>92.9</v>
      </c>
    </row>
    <row r="17" spans="1:12" ht="15">
      <c r="A17" s="20" t="s">
        <v>117</v>
      </c>
      <c r="B17" s="20">
        <v>1</v>
      </c>
      <c r="C17" s="20">
        <v>32958101</v>
      </c>
      <c r="D17" s="20">
        <v>32962028</v>
      </c>
      <c r="E17" s="20" t="s">
        <v>19</v>
      </c>
      <c r="F17" s="20">
        <v>4</v>
      </c>
      <c r="G17" s="20">
        <v>63147733</v>
      </c>
      <c r="H17" s="20">
        <v>63151019</v>
      </c>
      <c r="I17" s="20">
        <v>0.0609</v>
      </c>
      <c r="J17" s="20">
        <v>0.2803</v>
      </c>
      <c r="K17" s="20">
        <v>0.2172</v>
      </c>
      <c r="L17" s="20">
        <v>84.6</v>
      </c>
    </row>
    <row r="18" spans="1:12" ht="15">
      <c r="A18" s="20" t="s">
        <v>119</v>
      </c>
      <c r="B18" s="20">
        <v>5</v>
      </c>
      <c r="C18" s="20">
        <v>40740824</v>
      </c>
      <c r="D18" s="20">
        <v>40745289</v>
      </c>
      <c r="E18" s="20" t="s">
        <v>23</v>
      </c>
      <c r="F18" s="20">
        <v>3</v>
      </c>
      <c r="G18" s="20">
        <v>66110932</v>
      </c>
      <c r="H18" s="20">
        <v>66116172</v>
      </c>
      <c r="I18" s="20">
        <v>0.0777</v>
      </c>
      <c r="J18" s="20">
        <v>0.3349</v>
      </c>
      <c r="K18" s="20">
        <v>0.2319</v>
      </c>
      <c r="L18" s="20">
        <v>81.4</v>
      </c>
    </row>
    <row r="19" spans="1:12" ht="15">
      <c r="A19" s="20" t="s">
        <v>91</v>
      </c>
      <c r="B19" s="20">
        <v>5</v>
      </c>
      <c r="C19" s="20">
        <v>41071080</v>
      </c>
      <c r="D19" s="20">
        <v>41073344</v>
      </c>
      <c r="E19" s="20" t="s">
        <v>32</v>
      </c>
      <c r="F19" s="20">
        <v>3</v>
      </c>
      <c r="G19" s="20">
        <v>66433156</v>
      </c>
      <c r="H19" s="20">
        <v>66435382</v>
      </c>
      <c r="I19" s="20">
        <v>0.0316</v>
      </c>
      <c r="J19" s="20">
        <v>0.2218</v>
      </c>
      <c r="K19" s="20">
        <v>0.1425</v>
      </c>
      <c r="L19" s="20">
        <v>87.4</v>
      </c>
    </row>
    <row r="20" spans="1:12" ht="15">
      <c r="A20" s="20" t="s">
        <v>99</v>
      </c>
      <c r="B20" s="20">
        <v>6</v>
      </c>
      <c r="C20" s="20">
        <v>18271399</v>
      </c>
      <c r="D20" s="20">
        <v>18276884</v>
      </c>
      <c r="E20" s="20" t="s">
        <v>35</v>
      </c>
      <c r="F20" s="20">
        <v>7</v>
      </c>
      <c r="G20" s="20">
        <v>40441219</v>
      </c>
      <c r="H20" s="20">
        <v>40446915</v>
      </c>
      <c r="I20" s="20">
        <v>0.0741</v>
      </c>
      <c r="J20" s="20">
        <v>0.3036</v>
      </c>
      <c r="K20" s="20">
        <v>0.2441</v>
      </c>
      <c r="L20" s="20">
        <v>85.8</v>
      </c>
    </row>
    <row r="21" spans="1:12" ht="15">
      <c r="A21" s="20" t="s">
        <v>106</v>
      </c>
      <c r="B21" s="20">
        <v>7</v>
      </c>
      <c r="C21" s="20">
        <v>28440432</v>
      </c>
      <c r="D21" s="20">
        <v>28442797</v>
      </c>
      <c r="E21" s="20" t="s">
        <v>13</v>
      </c>
      <c r="F21" s="20">
        <v>6</v>
      </c>
      <c r="G21" s="20">
        <v>56196796</v>
      </c>
      <c r="H21" s="20">
        <v>56200982</v>
      </c>
      <c r="I21" s="20">
        <v>0.0339</v>
      </c>
      <c r="J21" s="20">
        <v>0.3785</v>
      </c>
      <c r="K21" s="20">
        <v>0.0896</v>
      </c>
      <c r="L21" s="20">
        <v>89.1</v>
      </c>
    </row>
    <row r="22" spans="1:12" ht="15">
      <c r="A22" s="20" t="s">
        <v>94</v>
      </c>
      <c r="B22" s="20">
        <v>7</v>
      </c>
      <c r="C22" s="20">
        <v>28807058</v>
      </c>
      <c r="D22" s="20">
        <v>28808202</v>
      </c>
      <c r="E22" s="20" t="s">
        <v>25</v>
      </c>
      <c r="F22" s="20">
        <v>6</v>
      </c>
      <c r="G22" s="20">
        <v>56529226</v>
      </c>
      <c r="H22" s="20">
        <v>56530621</v>
      </c>
      <c r="I22" s="20">
        <v>0.0501</v>
      </c>
      <c r="J22" s="20">
        <v>0.3054</v>
      </c>
      <c r="K22" s="20">
        <v>0.1639</v>
      </c>
      <c r="L22" s="20">
        <v>85.9</v>
      </c>
    </row>
    <row r="23" spans="1:12" ht="15">
      <c r="A23" s="20" t="s">
        <v>103</v>
      </c>
      <c r="B23" s="20">
        <v>3</v>
      </c>
      <c r="C23" s="20">
        <v>17273128</v>
      </c>
      <c r="D23" s="20">
        <v>17274274</v>
      </c>
      <c r="E23" s="20" t="s">
        <v>24</v>
      </c>
      <c r="F23" s="20">
        <v>5</v>
      </c>
      <c r="G23" s="20">
        <v>1278886</v>
      </c>
      <c r="H23" s="20">
        <v>1281295</v>
      </c>
      <c r="I23" s="20">
        <v>0.3099</v>
      </c>
      <c r="J23" s="20">
        <v>0.6704</v>
      </c>
      <c r="K23" s="20">
        <v>0.4623</v>
      </c>
      <c r="L23" s="20">
        <v>85.7</v>
      </c>
    </row>
    <row r="24" spans="1:12" ht="15">
      <c r="A24" s="20" t="s">
        <v>111</v>
      </c>
      <c r="B24" s="20">
        <v>9</v>
      </c>
      <c r="C24" s="20">
        <v>1908803</v>
      </c>
      <c r="D24" s="20">
        <v>1911526</v>
      </c>
      <c r="E24" s="20" t="s">
        <v>28</v>
      </c>
      <c r="F24" s="20">
        <v>1</v>
      </c>
      <c r="G24" s="20">
        <v>7382814</v>
      </c>
      <c r="H24" s="20">
        <v>7385101</v>
      </c>
      <c r="I24" s="20">
        <v>0.0721</v>
      </c>
      <c r="J24" s="20">
        <v>0.3757</v>
      </c>
      <c r="K24" s="20">
        <v>0.1918</v>
      </c>
      <c r="L24" s="20">
        <v>85.1</v>
      </c>
    </row>
    <row r="25" spans="1:12" ht="15">
      <c r="A25" s="20" t="s">
        <v>121</v>
      </c>
      <c r="B25" s="20">
        <v>9</v>
      </c>
      <c r="C25" s="20">
        <v>10652625</v>
      </c>
      <c r="D25" s="20">
        <v>10654264</v>
      </c>
      <c r="E25" s="20" t="s">
        <v>31</v>
      </c>
      <c r="F25" s="20">
        <v>1</v>
      </c>
      <c r="G25" s="20">
        <v>11944441</v>
      </c>
      <c r="H25" s="20">
        <v>11945284</v>
      </c>
      <c r="I25" s="20">
        <v>0.1121</v>
      </c>
      <c r="J25" s="20">
        <v>0.4034</v>
      </c>
      <c r="K25" s="20">
        <v>0.278</v>
      </c>
      <c r="L25" s="20">
        <v>89.2</v>
      </c>
    </row>
    <row r="26" spans="1:12" ht="15">
      <c r="A26" s="25" t="s">
        <v>105</v>
      </c>
      <c r="B26" s="25">
        <v>9</v>
      </c>
      <c r="C26" s="20">
        <v>12027670</v>
      </c>
      <c r="D26" s="20">
        <v>12029484</v>
      </c>
      <c r="E26" s="20" t="s">
        <v>12</v>
      </c>
      <c r="F26" s="20">
        <v>1</v>
      </c>
      <c r="G26" s="20">
        <v>13370277</v>
      </c>
      <c r="H26" s="23">
        <v>13372707</v>
      </c>
      <c r="I26" s="23">
        <v>0.0353</v>
      </c>
      <c r="J26" s="23">
        <v>0.3256</v>
      </c>
      <c r="K26" s="23">
        <v>0.1083</v>
      </c>
      <c r="L26" s="20">
        <v>92.9</v>
      </c>
    </row>
    <row r="27" spans="1:12" ht="15">
      <c r="A27" s="20" t="s">
        <v>113</v>
      </c>
      <c r="B27" s="21">
        <v>9</v>
      </c>
      <c r="C27" s="20">
        <v>32367164</v>
      </c>
      <c r="D27" s="20">
        <v>32368503</v>
      </c>
      <c r="E27" s="20" t="s">
        <v>14</v>
      </c>
      <c r="F27" s="20">
        <v>1</v>
      </c>
      <c r="G27" s="20">
        <v>48360316</v>
      </c>
      <c r="H27" s="20">
        <v>48361748</v>
      </c>
      <c r="I27" s="20">
        <v>0.1796</v>
      </c>
      <c r="J27" s="20">
        <v>0.474</v>
      </c>
      <c r="K27" s="20">
        <v>0.3789</v>
      </c>
      <c r="L27" s="20">
        <v>83.8</v>
      </c>
    </row>
    <row r="28" spans="1:12" s="12" customFormat="1" ht="15">
      <c r="A28" s="20" t="s">
        <v>110</v>
      </c>
      <c r="B28" s="20">
        <v>9</v>
      </c>
      <c r="C28" s="20">
        <v>39300921</v>
      </c>
      <c r="D28" s="20">
        <v>39305846</v>
      </c>
      <c r="E28" s="20" t="s">
        <v>36</v>
      </c>
      <c r="F28" s="20">
        <v>1</v>
      </c>
      <c r="G28" s="20">
        <v>54964329</v>
      </c>
      <c r="H28" s="20">
        <v>54971032</v>
      </c>
      <c r="I28" s="20">
        <v>0.0705</v>
      </c>
      <c r="J28" s="20">
        <v>0.3382</v>
      </c>
      <c r="K28" s="20">
        <v>0.2084</v>
      </c>
      <c r="L28" s="20">
        <v>86.2</v>
      </c>
    </row>
    <row r="29" spans="1:12" ht="15">
      <c r="A29" s="20" t="s">
        <v>112</v>
      </c>
      <c r="B29" s="20">
        <v>9</v>
      </c>
      <c r="C29" s="20">
        <v>44538609</v>
      </c>
      <c r="D29" s="20">
        <v>44539664</v>
      </c>
      <c r="E29" s="20" t="s">
        <v>34</v>
      </c>
      <c r="F29" s="20">
        <v>1</v>
      </c>
      <c r="G29" s="20">
        <v>60434864</v>
      </c>
      <c r="H29" s="20">
        <v>60436282</v>
      </c>
      <c r="I29" s="20">
        <v>0.0349</v>
      </c>
      <c r="J29" s="20">
        <v>0.255</v>
      </c>
      <c r="K29" s="20">
        <v>0.1367</v>
      </c>
      <c r="L29" s="20">
        <v>89.3</v>
      </c>
    </row>
    <row r="30" spans="1:13" ht="15">
      <c r="A30" s="4"/>
      <c r="B30" s="4"/>
      <c r="C30" s="4"/>
      <c r="D30" s="4"/>
      <c r="E30" s="4"/>
      <c r="F30" s="4"/>
      <c r="G30" s="4"/>
      <c r="H30" s="24" t="s">
        <v>37</v>
      </c>
      <c r="I30" s="3">
        <f>SUM(I4:I29)/26</f>
        <v>0.10665</v>
      </c>
      <c r="J30" s="3">
        <f>SUM(J4:J29)/26</f>
        <v>0.40315000000000006</v>
      </c>
      <c r="K30" s="3">
        <f>SUM(K4:K29)/26</f>
        <v>0.24362692307692305</v>
      </c>
      <c r="L30" s="4"/>
      <c r="M30" s="1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/>
  <mergeCells count="7">
    <mergeCell ref="L2:L3"/>
    <mergeCell ref="B2:D2"/>
    <mergeCell ref="E2:H2"/>
    <mergeCell ref="A2:A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14.375" style="0" customWidth="1"/>
    <col min="2" max="2" width="13.50390625" style="0" customWidth="1"/>
    <col min="3" max="4" width="9.375" style="0" bestFit="1" customWidth="1"/>
    <col min="5" max="5" width="20.625" style="0" customWidth="1"/>
    <col min="6" max="6" width="11.50390625" style="0" customWidth="1"/>
    <col min="7" max="8" width="10.375" style="0" bestFit="1" customWidth="1"/>
    <col min="9" max="11" width="11.125" style="0" bestFit="1" customWidth="1"/>
  </cols>
  <sheetData>
    <row r="1" spans="1:12" ht="15.75">
      <c r="A1" s="2" t="s">
        <v>124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4.25">
      <c r="A2" s="40" t="s">
        <v>0</v>
      </c>
      <c r="B2" s="37" t="s">
        <v>1</v>
      </c>
      <c r="C2" s="38"/>
      <c r="D2" s="39"/>
      <c r="E2" s="40" t="s">
        <v>38</v>
      </c>
      <c r="F2" s="41"/>
      <c r="G2" s="41"/>
      <c r="H2" s="35"/>
      <c r="I2" s="40" t="s">
        <v>122</v>
      </c>
      <c r="J2" s="41" t="s">
        <v>4</v>
      </c>
      <c r="K2" s="41" t="s">
        <v>5</v>
      </c>
      <c r="L2" s="35" t="s">
        <v>6</v>
      </c>
    </row>
    <row r="3" spans="1:12" ht="14.25">
      <c r="A3" s="42"/>
      <c r="B3" s="7" t="s">
        <v>7</v>
      </c>
      <c r="C3" s="8" t="s">
        <v>8</v>
      </c>
      <c r="D3" s="9" t="s">
        <v>9</v>
      </c>
      <c r="E3" s="7" t="s">
        <v>10</v>
      </c>
      <c r="F3" s="8" t="s">
        <v>7</v>
      </c>
      <c r="G3" s="8" t="s">
        <v>8</v>
      </c>
      <c r="H3" s="9" t="s">
        <v>9</v>
      </c>
      <c r="I3" s="42"/>
      <c r="J3" s="43"/>
      <c r="K3" s="43"/>
      <c r="L3" s="36"/>
    </row>
    <row r="4" spans="1:12" ht="15">
      <c r="A4" s="11" t="s">
        <v>107</v>
      </c>
      <c r="B4" s="11">
        <v>3</v>
      </c>
      <c r="C4" s="11">
        <v>42114127</v>
      </c>
      <c r="D4" s="11">
        <v>42118373</v>
      </c>
      <c r="E4" s="11" t="s">
        <v>44</v>
      </c>
      <c r="F4" s="11">
        <v>3</v>
      </c>
      <c r="G4" s="11">
        <v>134943269</v>
      </c>
      <c r="H4" s="11">
        <v>134950706</v>
      </c>
      <c r="I4" s="11">
        <v>0.0514</v>
      </c>
      <c r="J4" s="11">
        <v>0.3502</v>
      </c>
      <c r="K4" s="11">
        <v>0.1466</v>
      </c>
      <c r="L4" s="11">
        <v>89.4</v>
      </c>
    </row>
    <row r="5" spans="1:12" ht="15">
      <c r="A5" s="11" t="s">
        <v>98</v>
      </c>
      <c r="B5" s="11">
        <v>7</v>
      </c>
      <c r="C5" s="11">
        <v>11082554</v>
      </c>
      <c r="D5" s="11">
        <v>11083704</v>
      </c>
      <c r="E5" s="11" t="s">
        <v>55</v>
      </c>
      <c r="F5" s="11">
        <v>2</v>
      </c>
      <c r="G5" s="11">
        <v>79911960</v>
      </c>
      <c r="H5" s="11">
        <v>79914090</v>
      </c>
      <c r="I5" s="11">
        <v>0.0279</v>
      </c>
      <c r="J5" s="11">
        <v>0.8348</v>
      </c>
      <c r="K5" s="11">
        <v>0.0334</v>
      </c>
      <c r="L5" s="11">
        <v>87.2</v>
      </c>
    </row>
    <row r="6" spans="1:12" s="12" customFormat="1" ht="15">
      <c r="A6" s="11" t="s">
        <v>100</v>
      </c>
      <c r="B6" s="11">
        <v>6</v>
      </c>
      <c r="C6" s="11">
        <v>18271399</v>
      </c>
      <c r="D6" s="11">
        <v>18276884</v>
      </c>
      <c r="E6" s="11" t="s">
        <v>41</v>
      </c>
      <c r="F6" s="11">
        <v>4</v>
      </c>
      <c r="G6" s="11">
        <v>58356325</v>
      </c>
      <c r="H6" s="11">
        <v>58374672</v>
      </c>
      <c r="I6" s="11">
        <v>0.0834</v>
      </c>
      <c r="J6" s="11">
        <v>0.3748</v>
      </c>
      <c r="K6" s="11">
        <v>0.2226</v>
      </c>
      <c r="L6" s="11">
        <v>84.5</v>
      </c>
    </row>
    <row r="7" spans="1:12" ht="15">
      <c r="A7" s="11" t="s">
        <v>100</v>
      </c>
      <c r="B7" s="11">
        <v>2</v>
      </c>
      <c r="C7" s="11">
        <v>44458004</v>
      </c>
      <c r="D7" s="11">
        <v>44462590</v>
      </c>
      <c r="E7" s="11" t="s">
        <v>42</v>
      </c>
      <c r="F7" s="11">
        <v>7</v>
      </c>
      <c r="G7" s="11">
        <v>161329465</v>
      </c>
      <c r="H7" s="11">
        <v>161340038</v>
      </c>
      <c r="I7" s="11">
        <v>0.0473</v>
      </c>
      <c r="J7" s="11">
        <v>0.2546</v>
      </c>
      <c r="K7" s="11">
        <v>0.1857</v>
      </c>
      <c r="L7" s="11">
        <v>97.2</v>
      </c>
    </row>
    <row r="8" spans="1:12" ht="15">
      <c r="A8" s="11" t="s">
        <v>100</v>
      </c>
      <c r="B8" s="11">
        <v>2</v>
      </c>
      <c r="C8" s="11">
        <v>44458004</v>
      </c>
      <c r="D8" s="11">
        <v>44462590</v>
      </c>
      <c r="E8" s="11" t="s">
        <v>43</v>
      </c>
      <c r="F8" s="11">
        <v>7</v>
      </c>
      <c r="G8" s="11">
        <v>161329465</v>
      </c>
      <c r="H8" s="11">
        <v>161340038</v>
      </c>
      <c r="I8" s="11">
        <v>0.0504</v>
      </c>
      <c r="J8" s="11">
        <v>0.2676</v>
      </c>
      <c r="K8" s="11">
        <v>0.1885</v>
      </c>
      <c r="L8" s="11">
        <v>89.8</v>
      </c>
    </row>
    <row r="9" spans="1:12" ht="15">
      <c r="A9" s="11" t="s">
        <v>95</v>
      </c>
      <c r="B9" s="11">
        <v>3</v>
      </c>
      <c r="C9" s="11">
        <v>42114127</v>
      </c>
      <c r="D9" s="11">
        <v>42118373</v>
      </c>
      <c r="E9" s="11" t="s">
        <v>45</v>
      </c>
      <c r="F9" s="11">
        <v>3</v>
      </c>
      <c r="G9" s="11">
        <v>134942701</v>
      </c>
      <c r="H9" s="11">
        <v>134950706</v>
      </c>
      <c r="I9" s="11">
        <v>0.0539</v>
      </c>
      <c r="J9" s="11">
        <v>0.3575</v>
      </c>
      <c r="K9" s="11">
        <v>0.1507</v>
      </c>
      <c r="L9" s="11">
        <v>90.8</v>
      </c>
    </row>
    <row r="10" spans="1:12" ht="15">
      <c r="A10" s="11" t="s">
        <v>95</v>
      </c>
      <c r="B10" s="11">
        <v>2</v>
      </c>
      <c r="C10" s="11">
        <v>44458004</v>
      </c>
      <c r="D10" s="11">
        <v>44462590</v>
      </c>
      <c r="E10" s="11" t="s">
        <v>46</v>
      </c>
      <c r="F10" s="11">
        <v>2</v>
      </c>
      <c r="G10" s="11">
        <v>208504961</v>
      </c>
      <c r="H10" s="11">
        <v>208511327</v>
      </c>
      <c r="I10" s="11">
        <v>0.0527</v>
      </c>
      <c r="J10" s="11">
        <v>0.2641</v>
      </c>
      <c r="K10" s="11">
        <v>0.1995</v>
      </c>
      <c r="L10" s="11">
        <v>88.8</v>
      </c>
    </row>
    <row r="11" spans="1:12" ht="15">
      <c r="A11" s="11" t="s">
        <v>95</v>
      </c>
      <c r="B11" s="11">
        <v>3</v>
      </c>
      <c r="C11" s="11">
        <v>42114127</v>
      </c>
      <c r="D11" s="11">
        <v>42118373</v>
      </c>
      <c r="E11" s="11" t="s">
        <v>47</v>
      </c>
      <c r="F11" s="11">
        <v>6</v>
      </c>
      <c r="G11" s="11">
        <v>22907413</v>
      </c>
      <c r="H11" s="11">
        <v>22912048</v>
      </c>
      <c r="I11" s="11">
        <v>0.0531</v>
      </c>
      <c r="J11" s="11">
        <v>0.3521</v>
      </c>
      <c r="K11" s="11">
        <v>0.1508</v>
      </c>
      <c r="L11" s="11">
        <v>89.9</v>
      </c>
    </row>
    <row r="12" spans="1:12" ht="15">
      <c r="A12" s="11" t="s">
        <v>109</v>
      </c>
      <c r="B12" s="11">
        <v>5</v>
      </c>
      <c r="C12" s="11">
        <v>27399865</v>
      </c>
      <c r="D12" s="11">
        <v>27405294</v>
      </c>
      <c r="E12" s="11" t="s">
        <v>48</v>
      </c>
      <c r="F12" s="11">
        <v>3</v>
      </c>
      <c r="G12" s="11">
        <v>221357565</v>
      </c>
      <c r="H12" s="11">
        <v>221360570</v>
      </c>
      <c r="I12" s="11">
        <v>0.0478</v>
      </c>
      <c r="J12" s="11">
        <v>0.4599</v>
      </c>
      <c r="K12" s="11">
        <v>0.1039</v>
      </c>
      <c r="L12" s="11">
        <v>82.1</v>
      </c>
    </row>
    <row r="13" spans="1:12" ht="15">
      <c r="A13" s="11" t="s">
        <v>101</v>
      </c>
      <c r="B13" s="11">
        <v>5</v>
      </c>
      <c r="C13" s="11">
        <v>32202298</v>
      </c>
      <c r="D13" s="11">
        <v>32203318</v>
      </c>
      <c r="E13" s="11" t="s">
        <v>49</v>
      </c>
      <c r="F13" s="11">
        <v>3</v>
      </c>
      <c r="G13" s="11">
        <v>212821185</v>
      </c>
      <c r="H13" s="11">
        <v>212822609</v>
      </c>
      <c r="I13" s="11">
        <v>0.1457</v>
      </c>
      <c r="J13" s="11">
        <v>0.6452</v>
      </c>
      <c r="K13" s="11">
        <v>0.2258</v>
      </c>
      <c r="L13" s="11">
        <v>84.6</v>
      </c>
    </row>
    <row r="14" spans="1:12" ht="15">
      <c r="A14" s="11" t="s">
        <v>101</v>
      </c>
      <c r="B14" s="11">
        <v>5</v>
      </c>
      <c r="C14" s="11">
        <v>27399865</v>
      </c>
      <c r="D14" s="11">
        <v>27405294</v>
      </c>
      <c r="E14" s="11" t="s">
        <v>50</v>
      </c>
      <c r="F14" s="11">
        <v>3</v>
      </c>
      <c r="G14" s="11">
        <v>221357565</v>
      </c>
      <c r="H14" s="11">
        <v>221360538</v>
      </c>
      <c r="I14" s="11">
        <v>0.0366</v>
      </c>
      <c r="J14" s="11">
        <v>0.4069</v>
      </c>
      <c r="K14" s="11">
        <v>0.09</v>
      </c>
      <c r="L14" s="11">
        <v>93.5</v>
      </c>
    </row>
    <row r="15" spans="1:12" ht="15">
      <c r="A15" s="11" t="s">
        <v>88</v>
      </c>
      <c r="B15" s="11">
        <v>5</v>
      </c>
      <c r="C15" s="11">
        <v>27399865</v>
      </c>
      <c r="D15" s="11">
        <v>27405294</v>
      </c>
      <c r="E15" s="11" t="s">
        <v>51</v>
      </c>
      <c r="F15" s="11">
        <v>3</v>
      </c>
      <c r="G15" s="11">
        <v>221357574</v>
      </c>
      <c r="H15" s="11">
        <v>221360570</v>
      </c>
      <c r="I15" s="11">
        <v>0.0472</v>
      </c>
      <c r="J15" s="11">
        <v>0.4397</v>
      </c>
      <c r="K15" s="11">
        <v>0.1073</v>
      </c>
      <c r="L15" s="11">
        <v>84.2</v>
      </c>
    </row>
    <row r="16" spans="1:12" ht="15">
      <c r="A16" s="11" t="s">
        <v>88</v>
      </c>
      <c r="B16" s="11">
        <v>7</v>
      </c>
      <c r="C16" s="11">
        <v>28807058</v>
      </c>
      <c r="D16" s="11">
        <v>28808202</v>
      </c>
      <c r="E16" s="11" t="s">
        <v>52</v>
      </c>
      <c r="F16" s="11">
        <v>2</v>
      </c>
      <c r="G16" s="11">
        <v>11760940</v>
      </c>
      <c r="H16" s="11">
        <v>11762535</v>
      </c>
      <c r="I16" s="11">
        <v>0.0637</v>
      </c>
      <c r="J16" s="11">
        <v>0.6834</v>
      </c>
      <c r="K16" s="11">
        <v>0.0933</v>
      </c>
      <c r="L16" s="11">
        <v>82.3</v>
      </c>
    </row>
    <row r="17" spans="1:12" ht="15">
      <c r="A17" s="11" t="s">
        <v>88</v>
      </c>
      <c r="B17" s="11">
        <v>5</v>
      </c>
      <c r="C17" s="11">
        <v>27399865</v>
      </c>
      <c r="D17" s="11">
        <v>27405294</v>
      </c>
      <c r="E17" s="11" t="s">
        <v>53</v>
      </c>
      <c r="F17" s="11">
        <v>3</v>
      </c>
      <c r="G17" s="11">
        <v>221357581</v>
      </c>
      <c r="H17" s="11">
        <v>221360538</v>
      </c>
      <c r="I17" s="11">
        <v>0.0578</v>
      </c>
      <c r="J17" s="11">
        <v>0.4423</v>
      </c>
      <c r="K17" s="11">
        <v>0.1306</v>
      </c>
      <c r="L17" s="11">
        <v>91.2</v>
      </c>
    </row>
    <row r="18" spans="1:12" ht="15">
      <c r="A18" s="11" t="s">
        <v>88</v>
      </c>
      <c r="B18" s="11">
        <v>7</v>
      </c>
      <c r="C18" s="11">
        <v>28807058</v>
      </c>
      <c r="D18" s="11">
        <v>28808202</v>
      </c>
      <c r="E18" s="11" t="s">
        <v>54</v>
      </c>
      <c r="F18" s="11">
        <v>2</v>
      </c>
      <c r="G18" s="11">
        <v>11760940</v>
      </c>
      <c r="H18" s="11">
        <v>11762436</v>
      </c>
      <c r="I18" s="11">
        <v>0.0671</v>
      </c>
      <c r="J18" s="11">
        <v>0.6737</v>
      </c>
      <c r="K18" s="11">
        <v>0.0997</v>
      </c>
      <c r="L18" s="11">
        <v>82.1</v>
      </c>
    </row>
    <row r="19" spans="1:12" ht="15">
      <c r="A19" s="11" t="s">
        <v>93</v>
      </c>
      <c r="B19" s="11">
        <v>3</v>
      </c>
      <c r="C19" s="11">
        <v>17273128</v>
      </c>
      <c r="D19" s="11">
        <v>17274274</v>
      </c>
      <c r="E19" s="11" t="s">
        <v>56</v>
      </c>
      <c r="F19" s="11">
        <v>2</v>
      </c>
      <c r="G19" s="11">
        <v>152320522</v>
      </c>
      <c r="H19" s="11">
        <v>152321739</v>
      </c>
      <c r="I19" s="11">
        <v>0.2018</v>
      </c>
      <c r="J19" s="11">
        <v>0.8267</v>
      </c>
      <c r="K19" s="11">
        <v>0.2441</v>
      </c>
      <c r="L19" s="11">
        <v>91.2</v>
      </c>
    </row>
    <row r="20" spans="1:12" ht="15">
      <c r="A20" s="11" t="s">
        <v>93</v>
      </c>
      <c r="B20" s="11">
        <v>5</v>
      </c>
      <c r="C20" s="11">
        <v>32202298</v>
      </c>
      <c r="D20" s="11">
        <v>32203318</v>
      </c>
      <c r="E20" s="11" t="s">
        <v>57</v>
      </c>
      <c r="F20" s="11">
        <v>8</v>
      </c>
      <c r="G20" s="11">
        <v>147544923</v>
      </c>
      <c r="H20" s="11">
        <v>147546743</v>
      </c>
      <c r="I20" s="11">
        <v>0.1364</v>
      </c>
      <c r="J20" s="11">
        <v>0.4817</v>
      </c>
      <c r="K20" s="11">
        <v>0.2831</v>
      </c>
      <c r="L20" s="11">
        <v>84.9</v>
      </c>
    </row>
    <row r="21" spans="1:12" ht="15">
      <c r="A21" s="14" t="s">
        <v>99</v>
      </c>
      <c r="B21" s="11">
        <v>7</v>
      </c>
      <c r="C21" s="11">
        <v>21628222</v>
      </c>
      <c r="D21" s="11">
        <v>21631731</v>
      </c>
      <c r="E21" s="11" t="s">
        <v>58</v>
      </c>
      <c r="F21" s="11">
        <v>10</v>
      </c>
      <c r="G21" s="11">
        <v>124679542</v>
      </c>
      <c r="H21" s="11">
        <v>124684591</v>
      </c>
      <c r="I21" s="11">
        <v>0.1269</v>
      </c>
      <c r="J21" s="11">
        <v>0.4899</v>
      </c>
      <c r="K21" s="11">
        <v>0.259</v>
      </c>
      <c r="L21" s="11">
        <v>81.5</v>
      </c>
    </row>
    <row r="22" spans="1:12" ht="15">
      <c r="A22" s="11" t="s">
        <v>102</v>
      </c>
      <c r="B22" s="11">
        <v>9</v>
      </c>
      <c r="C22" s="11">
        <v>12027670</v>
      </c>
      <c r="D22" s="11">
        <v>12029484</v>
      </c>
      <c r="E22" s="11" t="s">
        <v>59</v>
      </c>
      <c r="F22" s="11">
        <v>1</v>
      </c>
      <c r="G22" s="11">
        <v>253562148</v>
      </c>
      <c r="H22" s="11">
        <v>253565268</v>
      </c>
      <c r="I22" s="11">
        <v>0.0381</v>
      </c>
      <c r="J22" s="11">
        <v>0.4833</v>
      </c>
      <c r="K22" s="11">
        <v>0.0788</v>
      </c>
      <c r="L22" s="11">
        <v>90.4</v>
      </c>
    </row>
    <row r="23" spans="1:12" ht="15">
      <c r="A23" s="11" t="s">
        <v>104</v>
      </c>
      <c r="B23" s="11">
        <v>7</v>
      </c>
      <c r="C23" s="11">
        <v>28440432</v>
      </c>
      <c r="D23" s="11">
        <v>28442797</v>
      </c>
      <c r="E23" s="11" t="s">
        <v>60</v>
      </c>
      <c r="F23" s="11">
        <v>10</v>
      </c>
      <c r="G23" s="11">
        <v>140081545</v>
      </c>
      <c r="H23" s="11">
        <v>140084417</v>
      </c>
      <c r="I23" s="11">
        <v>0.0401</v>
      </c>
      <c r="J23" s="11">
        <v>0.3813</v>
      </c>
      <c r="K23" s="11">
        <v>0.1051</v>
      </c>
      <c r="L23" s="11">
        <v>98.8</v>
      </c>
    </row>
    <row r="24" spans="1:12" ht="15">
      <c r="A24" s="11" t="s">
        <v>106</v>
      </c>
      <c r="B24" s="11">
        <v>1</v>
      </c>
      <c r="C24" s="11">
        <v>6396974</v>
      </c>
      <c r="D24" s="11">
        <v>6398134</v>
      </c>
      <c r="E24" s="11" t="s">
        <v>61</v>
      </c>
      <c r="F24" s="11">
        <v>5</v>
      </c>
      <c r="G24" s="11">
        <v>92841738</v>
      </c>
      <c r="H24" s="11">
        <v>92843574</v>
      </c>
      <c r="I24" s="11">
        <v>0.08</v>
      </c>
      <c r="J24" s="11">
        <v>0.8388</v>
      </c>
      <c r="K24" s="11">
        <v>0.0954</v>
      </c>
      <c r="L24" s="11">
        <v>89.1</v>
      </c>
    </row>
    <row r="25" spans="1:12" ht="15">
      <c r="A25" s="11" t="s">
        <v>94</v>
      </c>
      <c r="B25" s="11">
        <v>8</v>
      </c>
      <c r="C25" s="11">
        <v>26379040</v>
      </c>
      <c r="D25" s="11">
        <v>26381740</v>
      </c>
      <c r="E25" s="11" t="s">
        <v>62</v>
      </c>
      <c r="F25" s="11">
        <v>2</v>
      </c>
      <c r="G25" s="11">
        <v>222424936</v>
      </c>
      <c r="H25" s="11">
        <v>222427359</v>
      </c>
      <c r="I25" s="11">
        <v>0.0439</v>
      </c>
      <c r="J25" s="11">
        <v>0.4175</v>
      </c>
      <c r="K25" s="11">
        <v>0.105</v>
      </c>
      <c r="L25" s="11">
        <v>94.4</v>
      </c>
    </row>
    <row r="26" spans="1:12" ht="15">
      <c r="A26" s="11" t="s">
        <v>94</v>
      </c>
      <c r="B26" s="11">
        <v>5</v>
      </c>
      <c r="C26" s="11">
        <v>2483658</v>
      </c>
      <c r="D26" s="11">
        <v>2488396</v>
      </c>
      <c r="E26" s="11" t="s">
        <v>63</v>
      </c>
      <c r="F26" s="11">
        <v>8</v>
      </c>
      <c r="G26" s="11">
        <v>653032</v>
      </c>
      <c r="H26" s="11">
        <v>655605</v>
      </c>
      <c r="I26" s="11">
        <v>0.1721</v>
      </c>
      <c r="J26" s="11">
        <v>0.659</v>
      </c>
      <c r="K26" s="11">
        <v>0.2611</v>
      </c>
      <c r="L26" s="11">
        <v>100</v>
      </c>
    </row>
    <row r="27" spans="1:12" ht="15">
      <c r="A27" s="11" t="s">
        <v>103</v>
      </c>
      <c r="B27" s="11">
        <v>9</v>
      </c>
      <c r="C27" s="11">
        <v>39300921</v>
      </c>
      <c r="D27" s="11">
        <v>39305846</v>
      </c>
      <c r="E27" s="11" t="s">
        <v>64</v>
      </c>
      <c r="F27" s="11">
        <v>9</v>
      </c>
      <c r="G27" s="11">
        <v>124488682</v>
      </c>
      <c r="H27" s="11">
        <v>124495259</v>
      </c>
      <c r="I27" s="11">
        <v>0.1118</v>
      </c>
      <c r="J27" s="11">
        <v>0.3461</v>
      </c>
      <c r="K27" s="11">
        <v>0.3231</v>
      </c>
      <c r="L27" s="11">
        <v>82.4</v>
      </c>
    </row>
    <row r="28" spans="1:12" ht="15">
      <c r="A28" s="11" t="s">
        <v>108</v>
      </c>
      <c r="B28" s="11">
        <v>9</v>
      </c>
      <c r="C28" s="11">
        <v>1908803</v>
      </c>
      <c r="D28" s="11">
        <v>1911526</v>
      </c>
      <c r="E28" s="11" t="s">
        <v>65</v>
      </c>
      <c r="F28" s="11">
        <v>1</v>
      </c>
      <c r="G28" s="11">
        <v>274947476</v>
      </c>
      <c r="H28" s="11">
        <v>274951614</v>
      </c>
      <c r="I28" s="11">
        <v>0.0732</v>
      </c>
      <c r="J28" s="11">
        <v>0.4174</v>
      </c>
      <c r="K28" s="11">
        <v>0.1754</v>
      </c>
      <c r="L28" s="11">
        <v>85.9</v>
      </c>
    </row>
    <row r="29" spans="1:12" ht="15">
      <c r="A29" s="11" t="s">
        <v>111</v>
      </c>
      <c r="B29" s="11">
        <v>9</v>
      </c>
      <c r="C29" s="11">
        <v>1908803</v>
      </c>
      <c r="D29" s="11">
        <v>1911526</v>
      </c>
      <c r="E29" s="11" t="s">
        <v>66</v>
      </c>
      <c r="F29" s="11">
        <v>1</v>
      </c>
      <c r="G29" s="11">
        <v>274947646</v>
      </c>
      <c r="H29" s="11">
        <v>274951422</v>
      </c>
      <c r="I29" s="11">
        <v>0.0732</v>
      </c>
      <c r="J29" s="11">
        <v>0.4174</v>
      </c>
      <c r="K29" s="11">
        <v>0.1754</v>
      </c>
      <c r="L29" s="11">
        <v>85.9</v>
      </c>
    </row>
    <row r="30" spans="1:12" ht="15">
      <c r="A30" s="11" t="s">
        <v>111</v>
      </c>
      <c r="B30" s="11">
        <v>9</v>
      </c>
      <c r="C30" s="11">
        <v>44538609</v>
      </c>
      <c r="D30" s="11">
        <v>44539664</v>
      </c>
      <c r="E30" s="11" t="s">
        <v>67</v>
      </c>
      <c r="F30" s="11">
        <v>1</v>
      </c>
      <c r="G30" s="11">
        <v>52917450</v>
      </c>
      <c r="H30" s="11">
        <v>52918870</v>
      </c>
      <c r="I30" s="11">
        <v>0.0223</v>
      </c>
      <c r="J30" s="11">
        <v>0.4604</v>
      </c>
      <c r="K30" s="11">
        <v>0.0485</v>
      </c>
      <c r="L30" s="11">
        <v>90</v>
      </c>
    </row>
    <row r="31" spans="1:12" ht="15">
      <c r="A31" s="11" t="s">
        <v>105</v>
      </c>
      <c r="B31" s="11">
        <v>3</v>
      </c>
      <c r="C31" s="11">
        <v>12321585</v>
      </c>
      <c r="D31" s="11">
        <v>12322094</v>
      </c>
      <c r="E31" s="11" t="s">
        <v>68</v>
      </c>
      <c r="F31" s="11">
        <v>8</v>
      </c>
      <c r="G31" s="11">
        <v>135574148</v>
      </c>
      <c r="H31" s="11">
        <v>135576504</v>
      </c>
      <c r="I31" s="11">
        <v>0.0414</v>
      </c>
      <c r="J31" s="11">
        <v>0.7635</v>
      </c>
      <c r="K31" s="11">
        <v>0.0542</v>
      </c>
      <c r="L31" s="11">
        <v>95.6</v>
      </c>
    </row>
    <row r="32" spans="1:12" ht="15">
      <c r="A32" s="11" t="s">
        <v>105</v>
      </c>
      <c r="B32" s="11">
        <v>9</v>
      </c>
      <c r="C32" s="11">
        <v>12027670</v>
      </c>
      <c r="D32" s="11">
        <v>12029484</v>
      </c>
      <c r="E32" s="11" t="s">
        <v>69</v>
      </c>
      <c r="F32" s="11">
        <v>5</v>
      </c>
      <c r="G32" s="11">
        <v>17336230</v>
      </c>
      <c r="H32" s="11">
        <v>17338997</v>
      </c>
      <c r="I32" s="11">
        <v>0.054</v>
      </c>
      <c r="J32" s="11">
        <v>0.5398</v>
      </c>
      <c r="K32" s="11">
        <v>0.1001</v>
      </c>
      <c r="L32" s="11">
        <v>84.5</v>
      </c>
    </row>
    <row r="33" spans="1:12" ht="15">
      <c r="A33" s="11" t="s">
        <v>105</v>
      </c>
      <c r="B33" s="11">
        <v>9</v>
      </c>
      <c r="C33" s="11">
        <v>12027670</v>
      </c>
      <c r="D33" s="11">
        <v>12029484</v>
      </c>
      <c r="E33" s="11" t="s">
        <v>70</v>
      </c>
      <c r="F33" s="11">
        <v>5</v>
      </c>
      <c r="G33" s="11">
        <v>17336230</v>
      </c>
      <c r="H33" s="11">
        <v>17338997</v>
      </c>
      <c r="I33" s="11">
        <v>0.054</v>
      </c>
      <c r="J33" s="11">
        <v>0.5398</v>
      </c>
      <c r="K33" s="11">
        <v>0.1001</v>
      </c>
      <c r="L33" s="11">
        <v>84.5</v>
      </c>
    </row>
    <row r="34" spans="1:12" ht="15">
      <c r="A34" s="11" t="s">
        <v>110</v>
      </c>
      <c r="B34" s="11">
        <v>9</v>
      </c>
      <c r="C34" s="11">
        <v>12321585</v>
      </c>
      <c r="D34" s="11">
        <v>12322094</v>
      </c>
      <c r="E34" s="11" t="s">
        <v>39</v>
      </c>
      <c r="F34" s="11">
        <v>6</v>
      </c>
      <c r="G34" s="11">
        <v>161673003</v>
      </c>
      <c r="H34" s="11">
        <v>161674439</v>
      </c>
      <c r="I34" s="11">
        <v>0.0249</v>
      </c>
      <c r="J34" s="11">
        <v>0.7109</v>
      </c>
      <c r="K34" s="11">
        <v>0.0351</v>
      </c>
      <c r="L34" s="11">
        <v>95.7</v>
      </c>
    </row>
    <row r="35" spans="1:12" ht="15">
      <c r="A35" s="11" t="s">
        <v>112</v>
      </c>
      <c r="B35" s="11">
        <v>9</v>
      </c>
      <c r="C35" s="11">
        <v>32958101</v>
      </c>
      <c r="D35" s="11">
        <v>32962028</v>
      </c>
      <c r="E35" s="11" t="s">
        <v>40</v>
      </c>
      <c r="F35" s="11">
        <v>4</v>
      </c>
      <c r="G35" s="11">
        <v>151097946</v>
      </c>
      <c r="H35" s="11">
        <v>151109901</v>
      </c>
      <c r="I35" s="11">
        <v>0.0604</v>
      </c>
      <c r="J35" s="11">
        <v>0.413</v>
      </c>
      <c r="K35" s="11">
        <v>0.1463</v>
      </c>
      <c r="L35" s="11">
        <v>81.5</v>
      </c>
    </row>
    <row r="36" spans="1:15" ht="15">
      <c r="A36" s="4"/>
      <c r="B36" s="4"/>
      <c r="C36" s="4"/>
      <c r="D36" s="4"/>
      <c r="E36" s="4"/>
      <c r="F36" s="4"/>
      <c r="G36" s="4"/>
      <c r="H36" s="10" t="s">
        <v>37</v>
      </c>
      <c r="I36" s="11">
        <f>SUM(I3:I35)/33</f>
        <v>0.06789393939393938</v>
      </c>
      <c r="J36" s="11">
        <f>SUM(J3:J35)/33</f>
        <v>0.4846454545454547</v>
      </c>
      <c r="K36" s="11">
        <f>SUM(K3:K35)/33</f>
        <v>0.1429757575757576</v>
      </c>
      <c r="L36" s="4"/>
      <c r="M36" s="1"/>
      <c r="N36" s="1"/>
      <c r="O36" s="1"/>
    </row>
    <row r="37" spans="1:15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"/>
      <c r="N37" s="1"/>
      <c r="O37" s="1"/>
    </row>
    <row r="38" spans="1:15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</row>
    <row r="39" spans="1:15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</row>
    <row r="40" spans="1:1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  <c r="N40" s="1"/>
      <c r="O40" s="1"/>
    </row>
    <row r="41" spans="1:1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  <c r="N41" s="1"/>
      <c r="O41" s="1"/>
    </row>
    <row r="42" spans="1:15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  <c r="N42" s="1"/>
      <c r="O42" s="1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  <c r="N43" s="1"/>
      <c r="O43" s="1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  <c r="N44" s="1"/>
      <c r="O44" s="1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  <c r="N45" s="1"/>
      <c r="O45" s="1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  <c r="N46" s="1"/>
      <c r="O46" s="1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  <c r="N47" s="1"/>
      <c r="O47" s="1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  <c r="N48" s="1"/>
      <c r="O48" s="1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  <c r="N49" s="1"/>
      <c r="O49" s="1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"/>
      <c r="N50" s="1"/>
      <c r="O50" s="1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  <c r="N51" s="1"/>
      <c r="O51" s="1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"/>
      <c r="N52" s="1"/>
      <c r="O52" s="1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"/>
      <c r="N53" s="1"/>
      <c r="O53" s="1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"/>
      <c r="N54" s="1"/>
      <c r="O54" s="1"/>
    </row>
    <row r="55" spans="1:1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"/>
      <c r="N55" s="1"/>
      <c r="O55" s="1"/>
    </row>
    <row r="56" spans="1:15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"/>
      <c r="N56" s="1"/>
      <c r="O56" s="1"/>
    </row>
    <row r="57" spans="1:15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"/>
      <c r="N57" s="1"/>
      <c r="O57" s="1"/>
    </row>
    <row r="58" spans="1:15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1"/>
      <c r="O58" s="1"/>
    </row>
    <row r="59" spans="1:15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/>
      <c r="N59" s="1"/>
      <c r="O59" s="1"/>
    </row>
    <row r="60" spans="1:15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  <c r="N60" s="1"/>
      <c r="O60" s="1"/>
    </row>
    <row r="61" spans="1:15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"/>
      <c r="N61" s="1"/>
      <c r="O61" s="1"/>
    </row>
    <row r="62" spans="1:15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  <c r="N62" s="1"/>
      <c r="O62" s="1"/>
    </row>
    <row r="63" spans="1:15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"/>
      <c r="N63" s="1"/>
      <c r="O63" s="1"/>
    </row>
    <row r="64" spans="1:15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</row>
    <row r="65" spans="1:15" s="13" customFormat="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5"/>
      <c r="N65" s="15"/>
      <c r="O65" s="15"/>
    </row>
    <row r="66" spans="1:15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"/>
      <c r="N66" s="1"/>
      <c r="O66" s="1"/>
    </row>
    <row r="67" spans="1:15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  <c r="N67" s="1"/>
      <c r="O67" s="1"/>
    </row>
    <row r="68" spans="1:15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"/>
      <c r="N68" s="1"/>
      <c r="O68" s="1"/>
    </row>
    <row r="69" spans="1:15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"/>
      <c r="N69" s="1"/>
      <c r="O69" s="1"/>
    </row>
    <row r="70" spans="1:15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"/>
      <c r="N70" s="1"/>
      <c r="O70" s="1"/>
    </row>
    <row r="71" spans="1:15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"/>
      <c r="N71" s="1"/>
      <c r="O71" s="1"/>
    </row>
    <row r="72" spans="1:15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</row>
    <row r="73" spans="1:15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"/>
      <c r="N73" s="1"/>
      <c r="O73" s="1"/>
    </row>
    <row r="74" spans="1:15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"/>
      <c r="N74" s="1"/>
      <c r="O74" s="1"/>
    </row>
    <row r="75" spans="1:15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"/>
      <c r="N75" s="1"/>
      <c r="O75" s="1"/>
    </row>
    <row r="76" spans="1:15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"/>
      <c r="N76" s="1"/>
      <c r="O76" s="1"/>
    </row>
    <row r="77" spans="1:15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"/>
      <c r="N77" s="1"/>
      <c r="O77" s="1"/>
    </row>
    <row r="78" spans="1:15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"/>
      <c r="N78" s="1"/>
      <c r="O78" s="1"/>
    </row>
    <row r="79" spans="1:15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"/>
      <c r="N79" s="1"/>
      <c r="O79" s="1"/>
    </row>
    <row r="80" spans="1:15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"/>
      <c r="N80" s="1"/>
      <c r="O80" s="1"/>
    </row>
    <row r="81" spans="1:15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"/>
      <c r="N81" s="1"/>
      <c r="O81" s="1"/>
    </row>
    <row r="82" spans="1:15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"/>
      <c r="N82" s="1"/>
      <c r="O82" s="1"/>
    </row>
    <row r="83" spans="1:15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"/>
      <c r="N83" s="1"/>
      <c r="O83" s="1"/>
    </row>
    <row r="84" spans="1:15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"/>
      <c r="N84" s="1"/>
      <c r="O84" s="1"/>
    </row>
    <row r="85" spans="1:15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"/>
      <c r="N85" s="1"/>
      <c r="O85" s="1"/>
    </row>
    <row r="86" spans="1:15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"/>
      <c r="N86" s="1"/>
      <c r="O86" s="1"/>
    </row>
    <row r="87" spans="1:15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"/>
      <c r="N87" s="1"/>
      <c r="O87" s="1"/>
    </row>
    <row r="88" spans="1:15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"/>
      <c r="N88" s="1"/>
      <c r="O88" s="1"/>
    </row>
    <row r="89" spans="1:15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"/>
      <c r="N89" s="1"/>
      <c r="O89" s="1"/>
    </row>
    <row r="90" spans="1:15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"/>
      <c r="N90" s="1"/>
      <c r="O90" s="1"/>
    </row>
    <row r="91" spans="1:15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"/>
      <c r="N91" s="1"/>
      <c r="O91" s="1"/>
    </row>
    <row r="92" spans="1:15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"/>
      <c r="N92" s="1"/>
      <c r="O92" s="1"/>
    </row>
    <row r="93" spans="1:15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"/>
      <c r="N93" s="1"/>
      <c r="O93" s="1"/>
    </row>
    <row r="94" spans="1:1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"/>
      <c r="N94" s="1"/>
      <c r="O94" s="1"/>
    </row>
    <row r="95" spans="1:1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"/>
      <c r="N95" s="1"/>
      <c r="O95" s="1"/>
    </row>
    <row r="96" spans="1:1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"/>
      <c r="N96" s="1"/>
      <c r="O96" s="1"/>
    </row>
    <row r="97" spans="1:1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"/>
      <c r="N97" s="1"/>
      <c r="O97" s="1"/>
    </row>
    <row r="98" spans="1:1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"/>
      <c r="N98" s="1"/>
      <c r="O98" s="1"/>
    </row>
    <row r="99" spans="1:1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"/>
      <c r="N99" s="1"/>
      <c r="O99" s="1"/>
    </row>
    <row r="100" spans="1:1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"/>
      <c r="N100" s="1"/>
      <c r="O100" s="1"/>
    </row>
    <row r="101" spans="1:15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</sheetData>
  <sheetProtection/>
  <mergeCells count="7">
    <mergeCell ref="L2:L3"/>
    <mergeCell ref="B2:D2"/>
    <mergeCell ref="E2:H2"/>
    <mergeCell ref="A2:A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13.50390625" style="0" customWidth="1"/>
    <col min="2" max="2" width="12.625" style="0" customWidth="1"/>
    <col min="3" max="4" width="9.375" style="0" bestFit="1" customWidth="1"/>
    <col min="5" max="5" width="16.00390625" style="0" customWidth="1"/>
    <col min="6" max="6" width="11.375" style="0" customWidth="1"/>
    <col min="7" max="8" width="9.375" style="0" bestFit="1" customWidth="1"/>
    <col min="9" max="11" width="11.125" style="0" bestFit="1" customWidth="1"/>
  </cols>
  <sheetData>
    <row r="1" spans="1:12" ht="15">
      <c r="A1" s="5" t="s">
        <v>126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4.25">
      <c r="A2" s="40" t="s">
        <v>0</v>
      </c>
      <c r="B2" s="37" t="s">
        <v>1</v>
      </c>
      <c r="C2" s="38"/>
      <c r="D2" s="39"/>
      <c r="E2" s="40" t="s">
        <v>71</v>
      </c>
      <c r="F2" s="41"/>
      <c r="G2" s="41"/>
      <c r="H2" s="35"/>
      <c r="I2" s="40" t="s">
        <v>122</v>
      </c>
      <c r="J2" s="41" t="s">
        <v>123</v>
      </c>
      <c r="K2" s="41" t="s">
        <v>5</v>
      </c>
      <c r="L2" s="35" t="s">
        <v>6</v>
      </c>
    </row>
    <row r="3" spans="1:12" ht="14.25">
      <c r="A3" s="42"/>
      <c r="B3" s="7" t="s">
        <v>7</v>
      </c>
      <c r="C3" s="8" t="s">
        <v>8</v>
      </c>
      <c r="D3" s="9" t="s">
        <v>9</v>
      </c>
      <c r="E3" s="7" t="s">
        <v>10</v>
      </c>
      <c r="F3" s="8" t="s">
        <v>7</v>
      </c>
      <c r="G3" s="8" t="s">
        <v>8</v>
      </c>
      <c r="H3" s="9" t="s">
        <v>9</v>
      </c>
      <c r="I3" s="42"/>
      <c r="J3" s="43"/>
      <c r="K3" s="43"/>
      <c r="L3" s="36"/>
    </row>
    <row r="4" spans="1:12" ht="15">
      <c r="A4" s="3" t="s">
        <v>96</v>
      </c>
      <c r="B4" s="3">
        <v>1</v>
      </c>
      <c r="C4" s="3">
        <v>35361314</v>
      </c>
      <c r="D4" s="3">
        <v>35364787</v>
      </c>
      <c r="E4" s="3" t="s">
        <v>84</v>
      </c>
      <c r="F4" s="3">
        <v>2</v>
      </c>
      <c r="G4" s="3">
        <v>25166479</v>
      </c>
      <c r="H4" s="3">
        <v>25170403</v>
      </c>
      <c r="I4" s="3">
        <v>0.213</v>
      </c>
      <c r="J4" s="3">
        <v>0.535</v>
      </c>
      <c r="K4" s="3">
        <v>0.3981</v>
      </c>
      <c r="L4" s="3">
        <v>92.8</v>
      </c>
    </row>
    <row r="5" spans="1:12" ht="15">
      <c r="A5" s="3" t="s">
        <v>90</v>
      </c>
      <c r="B5" s="3">
        <v>2</v>
      </c>
      <c r="C5" s="3">
        <v>542373</v>
      </c>
      <c r="D5" s="3">
        <v>544426</v>
      </c>
      <c r="E5" s="3" t="s">
        <v>76</v>
      </c>
      <c r="F5" s="3">
        <v>7</v>
      </c>
      <c r="G5" s="3">
        <v>576711</v>
      </c>
      <c r="H5" s="3">
        <v>580110</v>
      </c>
      <c r="I5" s="3">
        <v>0.2195</v>
      </c>
      <c r="J5" s="3">
        <v>0.8425</v>
      </c>
      <c r="K5" s="3">
        <v>0.2606</v>
      </c>
      <c r="L5" s="3">
        <v>95.3</v>
      </c>
    </row>
    <row r="6" spans="1:12" ht="15">
      <c r="A6" s="3" t="s">
        <v>89</v>
      </c>
      <c r="B6" s="3">
        <v>3</v>
      </c>
      <c r="C6" s="3">
        <v>9206562</v>
      </c>
      <c r="D6" s="3">
        <v>9208232</v>
      </c>
      <c r="E6" s="3" t="s">
        <v>73</v>
      </c>
      <c r="F6" s="3">
        <v>1</v>
      </c>
      <c r="G6" s="3">
        <v>20519865</v>
      </c>
      <c r="H6" s="3">
        <v>20521314</v>
      </c>
      <c r="I6" s="3">
        <v>0.2887</v>
      </c>
      <c r="J6" s="3">
        <v>0.9661</v>
      </c>
      <c r="K6" s="3">
        <v>0.2989</v>
      </c>
      <c r="L6" s="3">
        <v>87.5</v>
      </c>
    </row>
    <row r="7" spans="1:12" ht="15">
      <c r="A7" s="3" t="s">
        <v>95</v>
      </c>
      <c r="B7" s="3">
        <v>3</v>
      </c>
      <c r="C7" s="3">
        <v>42114127</v>
      </c>
      <c r="D7" s="3">
        <v>42118373</v>
      </c>
      <c r="E7" s="3" t="s">
        <v>81</v>
      </c>
      <c r="F7" s="3">
        <v>12</v>
      </c>
      <c r="G7" s="3">
        <v>14045308</v>
      </c>
      <c r="H7" s="3">
        <v>14050001</v>
      </c>
      <c r="I7" s="3">
        <v>0.0923</v>
      </c>
      <c r="J7" s="3">
        <v>0.4474</v>
      </c>
      <c r="K7" s="3">
        <v>0.2064</v>
      </c>
      <c r="L7" s="3">
        <v>83.4</v>
      </c>
    </row>
    <row r="8" spans="1:12" ht="15">
      <c r="A8" s="3" t="s">
        <v>95</v>
      </c>
      <c r="B8" s="3">
        <v>3</v>
      </c>
      <c r="C8" s="3">
        <v>42114127</v>
      </c>
      <c r="D8" s="3">
        <v>42118373</v>
      </c>
      <c r="E8" s="3" t="s">
        <v>82</v>
      </c>
      <c r="F8" s="3">
        <v>12</v>
      </c>
      <c r="G8" s="3">
        <v>14045308</v>
      </c>
      <c r="H8" s="3">
        <v>14050001</v>
      </c>
      <c r="I8" s="3">
        <v>0.0891</v>
      </c>
      <c r="J8" s="3">
        <v>0.4439</v>
      </c>
      <c r="K8" s="3">
        <v>0.2008</v>
      </c>
      <c r="L8" s="3">
        <v>83.4</v>
      </c>
    </row>
    <row r="9" spans="1:12" ht="15">
      <c r="A9" s="3" t="s">
        <v>97</v>
      </c>
      <c r="B9" s="3">
        <v>4</v>
      </c>
      <c r="C9" s="3">
        <v>2267122</v>
      </c>
      <c r="D9" s="3">
        <v>2271911</v>
      </c>
      <c r="E9" s="3" t="s">
        <v>85</v>
      </c>
      <c r="F9" s="3">
        <v>6</v>
      </c>
      <c r="G9" s="3">
        <v>2209372</v>
      </c>
      <c r="H9" s="3">
        <v>2214514</v>
      </c>
      <c r="I9" s="3">
        <v>0.2069</v>
      </c>
      <c r="J9" s="3">
        <v>0.6291</v>
      </c>
      <c r="K9" s="3">
        <v>0.3289</v>
      </c>
      <c r="L9" s="3">
        <v>90.9</v>
      </c>
    </row>
    <row r="10" spans="1:12" ht="15">
      <c r="A10" s="3" t="s">
        <v>97</v>
      </c>
      <c r="B10" s="3">
        <v>4</v>
      </c>
      <c r="C10" s="3">
        <v>2267122</v>
      </c>
      <c r="D10" s="3">
        <v>2271911</v>
      </c>
      <c r="E10" s="3" t="s">
        <v>86</v>
      </c>
      <c r="F10" s="3">
        <v>6</v>
      </c>
      <c r="G10" s="3">
        <v>2209372</v>
      </c>
      <c r="H10" s="3">
        <v>2214514</v>
      </c>
      <c r="I10" s="3">
        <v>0.2028</v>
      </c>
      <c r="J10" s="3">
        <v>0.6344</v>
      </c>
      <c r="K10" s="3">
        <v>0.3197</v>
      </c>
      <c r="L10" s="3">
        <v>90.9</v>
      </c>
    </row>
    <row r="11" spans="1:12" ht="15">
      <c r="A11" s="3" t="s">
        <v>92</v>
      </c>
      <c r="B11" s="3">
        <v>4</v>
      </c>
      <c r="C11" s="3">
        <v>31228048</v>
      </c>
      <c r="D11" s="3">
        <v>31229211</v>
      </c>
      <c r="E11" s="3" t="s">
        <v>78</v>
      </c>
      <c r="F11" s="3">
        <v>2</v>
      </c>
      <c r="G11" s="3">
        <v>4161961</v>
      </c>
      <c r="H11" s="3">
        <v>4163988</v>
      </c>
      <c r="I11" s="3">
        <v>0.198</v>
      </c>
      <c r="J11" s="3">
        <v>0.8237</v>
      </c>
      <c r="K11" s="3">
        <v>0.2404</v>
      </c>
      <c r="L11" s="3">
        <v>84.3</v>
      </c>
    </row>
    <row r="12" spans="1:12" ht="15">
      <c r="A12" s="3" t="s">
        <v>109</v>
      </c>
      <c r="B12" s="3">
        <v>5</v>
      </c>
      <c r="C12" s="3">
        <v>10664257</v>
      </c>
      <c r="D12" s="3">
        <v>10669348</v>
      </c>
      <c r="E12" s="3" t="s">
        <v>75</v>
      </c>
      <c r="F12" s="3">
        <v>1</v>
      </c>
      <c r="G12" s="3">
        <v>3714961</v>
      </c>
      <c r="H12" s="3">
        <v>3729523</v>
      </c>
      <c r="I12" s="3">
        <v>0.016</v>
      </c>
      <c r="J12" s="3">
        <v>0.3371</v>
      </c>
      <c r="K12" s="3">
        <v>0.0475</v>
      </c>
      <c r="L12" s="3">
        <v>95.4</v>
      </c>
    </row>
    <row r="13" spans="1:12" ht="15">
      <c r="A13" s="3" t="s">
        <v>88</v>
      </c>
      <c r="B13" s="3">
        <v>5</v>
      </c>
      <c r="C13" s="3">
        <v>27399865</v>
      </c>
      <c r="D13" s="3">
        <v>27405294</v>
      </c>
      <c r="E13" s="3" t="s">
        <v>72</v>
      </c>
      <c r="F13" s="3">
        <v>1</v>
      </c>
      <c r="G13" s="3">
        <v>18585114</v>
      </c>
      <c r="H13" s="3">
        <v>18587992</v>
      </c>
      <c r="I13" s="3">
        <v>0.1199</v>
      </c>
      <c r="J13" s="3">
        <v>0.644</v>
      </c>
      <c r="K13" s="3">
        <v>0.1862</v>
      </c>
      <c r="L13" s="3">
        <v>80.5</v>
      </c>
    </row>
    <row r="14" spans="1:12" ht="15">
      <c r="A14" s="3" t="s">
        <v>88</v>
      </c>
      <c r="B14" s="3">
        <v>5</v>
      </c>
      <c r="C14" s="3">
        <v>27399865</v>
      </c>
      <c r="D14" s="3">
        <v>27405294</v>
      </c>
      <c r="E14" s="3" t="s">
        <v>74</v>
      </c>
      <c r="F14" s="3">
        <v>1</v>
      </c>
      <c r="G14" s="3">
        <v>18585114</v>
      </c>
      <c r="H14" s="3">
        <v>18587992</v>
      </c>
      <c r="I14" s="3">
        <v>0.07</v>
      </c>
      <c r="J14" s="3">
        <v>0.5506</v>
      </c>
      <c r="K14" s="3">
        <v>0.1271</v>
      </c>
      <c r="L14" s="3">
        <v>80.5</v>
      </c>
    </row>
    <row r="15" spans="1:12" ht="15">
      <c r="A15" s="3" t="s">
        <v>93</v>
      </c>
      <c r="B15" s="3">
        <v>5</v>
      </c>
      <c r="C15" s="3">
        <v>35609847</v>
      </c>
      <c r="D15" s="3">
        <v>35610842</v>
      </c>
      <c r="E15" s="3" t="s">
        <v>79</v>
      </c>
      <c r="F15" s="3">
        <v>1</v>
      </c>
      <c r="G15" s="3">
        <v>24711458</v>
      </c>
      <c r="H15" s="3">
        <v>24713120</v>
      </c>
      <c r="I15" s="3">
        <v>0.2532</v>
      </c>
      <c r="J15" s="3">
        <v>0.9163</v>
      </c>
      <c r="K15" s="3">
        <v>0.2763</v>
      </c>
      <c r="L15" s="3">
        <v>87.1</v>
      </c>
    </row>
    <row r="16" spans="1:12" ht="15">
      <c r="A16" s="3" t="s">
        <v>93</v>
      </c>
      <c r="B16" s="3">
        <v>3</v>
      </c>
      <c r="C16" s="3">
        <v>12321585</v>
      </c>
      <c r="D16" s="3">
        <v>12322094</v>
      </c>
      <c r="E16" s="3" t="s">
        <v>83</v>
      </c>
      <c r="F16" s="3">
        <v>5</v>
      </c>
      <c r="G16" s="3">
        <v>21396681</v>
      </c>
      <c r="H16" s="3">
        <v>21398217</v>
      </c>
      <c r="I16" s="3">
        <v>0.0291</v>
      </c>
      <c r="J16" s="3">
        <v>0.3955</v>
      </c>
      <c r="K16" s="3">
        <v>0.0737</v>
      </c>
      <c r="L16" s="3">
        <v>95.7</v>
      </c>
    </row>
    <row r="17" spans="1:12" ht="15">
      <c r="A17" s="3" t="s">
        <v>93</v>
      </c>
      <c r="B17" s="3">
        <v>5</v>
      </c>
      <c r="C17" s="3">
        <v>35609847</v>
      </c>
      <c r="D17" s="3">
        <v>35610842</v>
      </c>
      <c r="E17" s="3" t="s">
        <v>87</v>
      </c>
      <c r="F17" s="3">
        <v>1</v>
      </c>
      <c r="G17" s="3">
        <v>24697034</v>
      </c>
      <c r="H17" s="3">
        <v>24698696</v>
      </c>
      <c r="I17" s="3">
        <v>0.2532</v>
      </c>
      <c r="J17" s="3">
        <v>0.9163</v>
      </c>
      <c r="K17" s="3">
        <v>0.2763</v>
      </c>
      <c r="L17" s="3">
        <v>87.1</v>
      </c>
    </row>
    <row r="18" spans="1:12" ht="15">
      <c r="A18" s="3" t="s">
        <v>91</v>
      </c>
      <c r="B18" s="3">
        <v>5</v>
      </c>
      <c r="C18" s="3">
        <v>41071080</v>
      </c>
      <c r="D18" s="3">
        <v>41073344</v>
      </c>
      <c r="E18" s="3" t="s">
        <v>77</v>
      </c>
      <c r="F18" s="3">
        <v>1</v>
      </c>
      <c r="G18" s="3">
        <v>29817696</v>
      </c>
      <c r="H18" s="3">
        <v>29820365</v>
      </c>
      <c r="I18" s="3">
        <v>0.1145</v>
      </c>
      <c r="J18" s="3">
        <v>0.4</v>
      </c>
      <c r="K18" s="3">
        <v>0.2862</v>
      </c>
      <c r="L18" s="3">
        <v>90.9</v>
      </c>
    </row>
    <row r="19" spans="1:12" ht="15">
      <c r="A19" s="3" t="s">
        <v>94</v>
      </c>
      <c r="B19" s="3">
        <v>7</v>
      </c>
      <c r="C19" s="3">
        <v>28807058</v>
      </c>
      <c r="D19" s="3">
        <v>28808202</v>
      </c>
      <c r="E19" s="3" t="s">
        <v>80</v>
      </c>
      <c r="F19" s="3">
        <v>4</v>
      </c>
      <c r="G19" s="3">
        <v>23064501</v>
      </c>
      <c r="H19" s="3">
        <v>23065860</v>
      </c>
      <c r="I19" s="3">
        <v>0.0925</v>
      </c>
      <c r="J19" s="3">
        <v>0.7377</v>
      </c>
      <c r="K19" s="3">
        <v>0.1253</v>
      </c>
      <c r="L19" s="3">
        <v>82.5</v>
      </c>
    </row>
    <row r="20" spans="1:12" ht="15">
      <c r="A20" s="4"/>
      <c r="B20" s="4"/>
      <c r="C20" s="4"/>
      <c r="D20" s="4"/>
      <c r="E20" s="4"/>
      <c r="F20" s="4"/>
      <c r="G20" s="4"/>
      <c r="H20" s="10" t="s">
        <v>37</v>
      </c>
      <c r="I20" s="11">
        <f>SUM(I6:I19)/17</f>
        <v>0.11918823529411764</v>
      </c>
      <c r="J20" s="11">
        <f>SUM(J6:J19)/17</f>
        <v>0.5201235294117648</v>
      </c>
      <c r="K20" s="11">
        <f>SUM(K6:K19)/17</f>
        <v>0.1761</v>
      </c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sheetProtection/>
  <mergeCells count="7">
    <mergeCell ref="L2:L3"/>
    <mergeCell ref="B2:D2"/>
    <mergeCell ref="E2:H2"/>
    <mergeCell ref="A2:A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喜喜</cp:lastModifiedBy>
  <dcterms:created xsi:type="dcterms:W3CDTF">2015-07-21T02:43:23Z</dcterms:created>
  <dcterms:modified xsi:type="dcterms:W3CDTF">2016-04-13T15:22:40Z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