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hecto\Box\Dissertation\Publications\Dob's Linn Updated\2023 Chamberlain edits\"/>
    </mc:Choice>
  </mc:AlternateContent>
  <xr:revisionPtr revIDLastSave="0" documentId="13_ncr:1_{38A68279-B6F0-4D5C-9C2F-DD8F10EF0035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Supplementary Material" sheetId="6" r:id="rId1"/>
    <sheet name="Supplementary Table S1" sheetId="5" r:id="rId2"/>
    <sheet name="Supplementary Table S2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1" l="1"/>
  <c r="E27" i="1"/>
  <c r="U26" i="1"/>
  <c r="E26" i="1"/>
  <c r="U25" i="1"/>
  <c r="E25" i="1"/>
  <c r="U24" i="1"/>
  <c r="E24" i="1"/>
  <c r="U20" i="1"/>
  <c r="E20" i="1"/>
  <c r="U19" i="1"/>
  <c r="E19" i="1"/>
  <c r="U18" i="1"/>
  <c r="E18" i="1"/>
  <c r="U17" i="1"/>
  <c r="E17" i="1"/>
  <c r="U16" i="1"/>
  <c r="E16" i="1"/>
  <c r="U15" i="1"/>
  <c r="E15" i="1"/>
  <c r="U14" i="1"/>
  <c r="E14" i="1"/>
  <c r="U13" i="1"/>
  <c r="E13" i="1"/>
  <c r="U12" i="1"/>
  <c r="E12" i="1"/>
  <c r="U11" i="1"/>
  <c r="E11" i="1"/>
  <c r="U10" i="1"/>
  <c r="E10" i="1"/>
  <c r="U9" i="1"/>
  <c r="E9" i="1"/>
  <c r="U8" i="1"/>
  <c r="E8" i="1"/>
  <c r="U7" i="1"/>
  <c r="E7" i="1"/>
  <c r="U6" i="1"/>
  <c r="E6" i="1"/>
</calcChain>
</file>

<file path=xl/sharedStrings.xml><?xml version="1.0" encoding="utf-8"?>
<sst xmlns="http://schemas.openxmlformats.org/spreadsheetml/2006/main" count="395" uniqueCount="332">
  <si>
    <t>Corrected atomic ratios</t>
  </si>
  <si>
    <t xml:space="preserve"> Weight</t>
  </si>
  <si>
    <t>U</t>
  </si>
  <si>
    <t xml:space="preserve">sample Pb   </t>
  </si>
  <si>
    <t>Pbc</t>
  </si>
  <si>
    <t>Pb*</t>
  </si>
  <si>
    <t>Th</t>
  </si>
  <si>
    <r>
      <t xml:space="preserve"> </t>
    </r>
    <r>
      <rPr>
        <u/>
        <sz val="9"/>
        <rFont val="Times New Roman"/>
        <family val="1"/>
      </rPr>
      <t>206Pb</t>
    </r>
  </si>
  <si>
    <r>
      <t xml:space="preserve"> </t>
    </r>
    <r>
      <rPr>
        <u/>
        <sz val="9"/>
        <rFont val="Times New Roman"/>
        <family val="1"/>
      </rPr>
      <t>208Pb</t>
    </r>
  </si>
  <si>
    <r>
      <t>206Pb/238U</t>
    </r>
    <r>
      <rPr>
        <vertAlign val="superscript"/>
        <sz val="9"/>
        <rFont val="Times New Roman"/>
        <family val="1"/>
      </rPr>
      <t>Th</t>
    </r>
  </si>
  <si>
    <t>207Pb/235U</t>
  </si>
  <si>
    <r>
      <t>207Pb/206Pb</t>
    </r>
    <r>
      <rPr>
        <vertAlign val="superscript"/>
        <sz val="9"/>
        <rFont val="Times New Roman"/>
        <family val="1"/>
      </rPr>
      <t>Th</t>
    </r>
  </si>
  <si>
    <r>
      <t>206/238</t>
    </r>
    <r>
      <rPr>
        <vertAlign val="superscript"/>
        <sz val="9"/>
        <rFont val="Times New Roman"/>
        <family val="1"/>
      </rPr>
      <t>Th</t>
    </r>
  </si>
  <si>
    <t>207/235</t>
  </si>
  <si>
    <r>
      <t>207/206</t>
    </r>
    <r>
      <rPr>
        <vertAlign val="superscript"/>
        <sz val="9"/>
        <rFont val="Times New Roman"/>
        <family val="1"/>
      </rPr>
      <t>Th</t>
    </r>
  </si>
  <si>
    <t xml:space="preserve">   Rho</t>
  </si>
  <si>
    <t xml:space="preserve"> Sample</t>
  </si>
  <si>
    <t>(µg)</t>
  </si>
  <si>
    <t>(ppm)</t>
  </si>
  <si>
    <t>(pg)</t>
  </si>
  <si>
    <t>204Pb</t>
  </si>
  <si>
    <t>206Pb</t>
  </si>
  <si>
    <t xml:space="preserve"> (rad.)</t>
  </si>
  <si>
    <t xml:space="preserve">   %err</t>
  </si>
  <si>
    <t xml:space="preserve"> Date (Ma)</t>
  </si>
  <si>
    <t>err</t>
  </si>
  <si>
    <t>BRS23</t>
  </si>
  <si>
    <t>440.44±0.55/0.56/0.72 Ma Weigthed mean 206Pb/238U date (±analytical/with tracer/with U-decay constant), 95% conf., MSWD 0.26, 4 of 15 analyses</t>
  </si>
  <si>
    <t>g95*</t>
  </si>
  <si>
    <t>g96-col*</t>
  </si>
  <si>
    <t>g140*</t>
  </si>
  <si>
    <t>g95-col*</t>
  </si>
  <si>
    <t>g36</t>
  </si>
  <si>
    <t>g113</t>
  </si>
  <si>
    <t>g36-B</t>
  </si>
  <si>
    <t>g47</t>
  </si>
  <si>
    <t>g36-C</t>
  </si>
  <si>
    <t>g87</t>
  </si>
  <si>
    <t>g137</t>
  </si>
  <si>
    <t>g117</t>
  </si>
  <si>
    <t>g121</t>
  </si>
  <si>
    <t>g38-col</t>
  </si>
  <si>
    <t>g43</t>
  </si>
  <si>
    <t>19DL09</t>
  </si>
  <si>
    <t>g18</t>
  </si>
  <si>
    <t>g12</t>
  </si>
  <si>
    <t>g10</t>
  </si>
  <si>
    <t>g2</t>
  </si>
  <si>
    <r>
      <t>Notes:</t>
    </r>
    <r>
      <rPr>
        <sz val="9"/>
        <rFont val="Times New Roman"/>
        <family val="1"/>
      </rPr>
      <t xml:space="preserve">  sample: g_=single grain identifier from ICP mount, -col=Pb&amp;U purified on ion exchange columns,-B,-C=shard ID, not CA=not chemically abraded, * used in date calculations</t>
    </r>
  </si>
  <si>
    <t>sample Pb: sample Pb (radiogenic + initial) corrected for laboratory blank</t>
  </si>
  <si>
    <t xml:space="preserve">Pbc: total common Pb (blank plus sample initial Pb)   </t>
  </si>
  <si>
    <t>Pb*/Pbc: radiogenic Pb to total common Pb (blank + initial)</t>
  </si>
  <si>
    <r>
      <t>Rho:</t>
    </r>
    <r>
      <rPr>
        <vertAlign val="superscript"/>
        <sz val="9"/>
        <rFont val="Times New Roman"/>
        <family val="1"/>
      </rPr>
      <t xml:space="preserve"> 206</t>
    </r>
    <r>
      <rPr>
        <sz val="9"/>
        <rFont val="Times New Roman"/>
        <family val="1"/>
      </rPr>
      <t>Pb/</t>
    </r>
    <r>
      <rPr>
        <vertAlign val="superscript"/>
        <sz val="9"/>
        <rFont val="Times New Roman"/>
        <family val="1"/>
      </rPr>
      <t>238</t>
    </r>
    <r>
      <rPr>
        <sz val="9"/>
        <rFont val="Times New Roman"/>
        <family val="1"/>
      </rPr>
      <t xml:space="preserve">U vs </t>
    </r>
    <r>
      <rPr>
        <vertAlign val="superscript"/>
        <sz val="9"/>
        <rFont val="Times New Roman"/>
        <family val="1"/>
      </rPr>
      <t>207</t>
    </r>
    <r>
      <rPr>
        <sz val="9"/>
        <rFont val="Times New Roman"/>
        <family val="1"/>
      </rPr>
      <t>Pb/</t>
    </r>
    <r>
      <rPr>
        <vertAlign val="superscript"/>
        <sz val="9"/>
        <rFont val="Times New Roman"/>
        <family val="1"/>
      </rPr>
      <t>235</t>
    </r>
    <r>
      <rPr>
        <sz val="9"/>
        <rFont val="Times New Roman"/>
        <family val="1"/>
      </rPr>
      <t>U error correlation coefficient</t>
    </r>
  </si>
  <si>
    <t>% disc.: percent discordant</t>
  </si>
  <si>
    <r>
      <t>_</t>
    </r>
    <r>
      <rPr>
        <vertAlign val="superscript"/>
        <sz val="9"/>
        <rFont val="Times New Roman"/>
        <family val="1"/>
      </rPr>
      <t>Th</t>
    </r>
    <r>
      <rPr>
        <sz val="9"/>
        <rFont val="Times New Roman"/>
        <family val="1"/>
      </rPr>
      <t xml:space="preserve"> = 206Pb/238U, 207Pb/206Pb ratios and dates corrected for Th-disequilibrium after Schärer (1984).</t>
    </r>
  </si>
  <si>
    <t xml:space="preserve">Zircon dissolution and chemistry were adapted from methods developed by Krogh (1973), Parrish et al. (1987) and Mattinson (2005).  Zircons were chemically abraded by annealing </t>
  </si>
  <si>
    <t xml:space="preserve">them for 50 hours at 850°C and partially dissolving them in HF and HNO3 for 12 hours at 180°C.  Single zircon </t>
  </si>
  <si>
    <r>
      <t xml:space="preserve">grains were then spiked with a mixed </t>
    </r>
    <r>
      <rPr>
        <vertAlign val="superscript"/>
        <sz val="9"/>
        <rFont val="Times New Roman"/>
        <family val="1"/>
      </rPr>
      <t>205</t>
    </r>
    <r>
      <rPr>
        <sz val="9"/>
        <rFont val="Times New Roman"/>
        <family val="1"/>
      </rPr>
      <t>Pb/</t>
    </r>
    <r>
      <rPr>
        <vertAlign val="superscript"/>
        <sz val="9"/>
        <rFont val="Times New Roman"/>
        <family val="1"/>
      </rPr>
      <t>233</t>
    </r>
    <r>
      <rPr>
        <sz val="9"/>
        <rFont val="Times New Roman"/>
        <family val="1"/>
      </rPr>
      <t>U/</t>
    </r>
    <r>
      <rPr>
        <vertAlign val="superscript"/>
        <sz val="9"/>
        <rFont val="Times New Roman"/>
        <family val="1"/>
      </rPr>
      <t>235</t>
    </r>
    <r>
      <rPr>
        <sz val="9"/>
        <rFont val="Times New Roman"/>
        <family val="1"/>
      </rPr>
      <t xml:space="preserve">U tracer (ET535), dissolved in HF and HNO3 at 240 °C for 30 hours, and converted to chlorides at 180 °C for 16 hours.  </t>
    </r>
  </si>
  <si>
    <t xml:space="preserve">Dissolved zircon samples were loaded onto single rhenium filaments with silica gel and H3PO4 without any further chemical processing except as noted. </t>
  </si>
  <si>
    <t xml:space="preserve">Isotopic compositions were measured on a Micromass Sector 54 mass spectrometer at the University of </t>
  </si>
  <si>
    <t xml:space="preserve">Wyoming in single-collector, peak-switching mode using the Daly-photomultiplier collector  </t>
  </si>
  <si>
    <t xml:space="preserve">for all isotopes.  Mass discrimination of 0.21 ± 0.10 %/amu for Pb was determined by replicate analyses of NIST SRM 981.  UO2 fractionation was determined internally </t>
  </si>
  <si>
    <t xml:space="preserve">and corrected for oxide interference. Pb blank varied from &lt;1 pg to 8 pg for zircons due to outside air quality. All common Pb was assigned to blank. Isotopic composition of the Pb blank </t>
  </si>
  <si>
    <t xml:space="preserve">was measured as 18.572±0.39, 15.731±0.43, and 38.380±0.97 for 206/204, 207/204 and 208/204, respectively.  U blanks were consistently less than 0.01 pg.  Concordia coordinates, </t>
  </si>
  <si>
    <t xml:space="preserve"> U-Pb CAIDTIMS zircon data </t>
  </si>
  <si>
    <t xml:space="preserve">Sample Name: </t>
    <phoneticPr fontId="0" type="noConversion"/>
  </si>
  <si>
    <t>207/235</t>
    <phoneticPr fontId="0" type="noConversion"/>
  </si>
  <si>
    <t>206/238</t>
    <phoneticPr fontId="0" type="noConversion"/>
  </si>
  <si>
    <t>207/206</t>
  </si>
  <si>
    <t xml:space="preserve">Grain # </t>
    <phoneticPr fontId="0" type="noConversion"/>
  </si>
  <si>
    <t>[U] ppm</t>
  </si>
  <si>
    <t>U/Th</t>
    <phoneticPr fontId="0" type="noConversion"/>
  </si>
  <si>
    <t xml:space="preserve">207/235 </t>
    <phoneticPr fontId="0" type="noConversion"/>
  </si>
  <si>
    <t>2σ error</t>
  </si>
  <si>
    <t>RHO</t>
    <phoneticPr fontId="0" type="noConversion"/>
  </si>
  <si>
    <t>2σ error</t>
    <phoneticPr fontId="0" type="noConversion"/>
  </si>
  <si>
    <t>(Ma)</t>
    <phoneticPr fontId="0" type="noConversion"/>
  </si>
  <si>
    <t>% Discordance*</t>
    <phoneticPr fontId="0" type="noConversion"/>
  </si>
  <si>
    <t>DISC</t>
  </si>
  <si>
    <t>DL7_35</t>
  </si>
  <si>
    <t>DL7_10</t>
  </si>
  <si>
    <t>DL7_31</t>
  </si>
  <si>
    <t>DL7_24</t>
  </si>
  <si>
    <t>DL7_38</t>
  </si>
  <si>
    <t>DL7_12</t>
  </si>
  <si>
    <t>DL7_29</t>
  </si>
  <si>
    <t>DL7_16</t>
  </si>
  <si>
    <t>DL7_33</t>
  </si>
  <si>
    <t>DL7_5</t>
  </si>
  <si>
    <t>DL7_1</t>
  </si>
  <si>
    <t>DL7_7</t>
  </si>
  <si>
    <t>DL7_3</t>
  </si>
  <si>
    <t>DL7_8</t>
  </si>
  <si>
    <t>DL7_11</t>
  </si>
  <si>
    <t>DL7_4</t>
  </si>
  <si>
    <t>DL7_9</t>
  </si>
  <si>
    <t>DL7_17</t>
  </si>
  <si>
    <t>DL7_26</t>
  </si>
  <si>
    <t>DL7_32</t>
  </si>
  <si>
    <t>DL7_25</t>
  </si>
  <si>
    <t>DL7_40</t>
  </si>
  <si>
    <t>DL7_34</t>
  </si>
  <si>
    <t>DL7_27</t>
  </si>
  <si>
    <t>DL7_21</t>
  </si>
  <si>
    <t>DL7_28</t>
  </si>
  <si>
    <t>DL7_2</t>
  </si>
  <si>
    <t>DL7_6</t>
  </si>
  <si>
    <t>DL7_13</t>
  </si>
  <si>
    <t>DL7_14</t>
  </si>
  <si>
    <t>DL7_15</t>
  </si>
  <si>
    <t>DL7_18</t>
  </si>
  <si>
    <t>DL7_19</t>
  </si>
  <si>
    <t>DL7_20</t>
  </si>
  <si>
    <t>DL7_22</t>
  </si>
  <si>
    <t>DL7_23</t>
  </si>
  <si>
    <t>DL7_30</t>
  </si>
  <si>
    <t>DL7_36</t>
  </si>
  <si>
    <t>DL7_37</t>
  </si>
  <si>
    <t>DL7_39</t>
  </si>
  <si>
    <t>19DL09_26</t>
  </si>
  <si>
    <t>19DL09_2</t>
  </si>
  <si>
    <t>19DL09_30</t>
  </si>
  <si>
    <t>19DL09_20</t>
  </si>
  <si>
    <t>19DL09_24</t>
  </si>
  <si>
    <t>19DL09_37</t>
  </si>
  <si>
    <t>19DL09_35</t>
  </si>
  <si>
    <t>19DL09_16</t>
  </si>
  <si>
    <t>19DL09_17</t>
  </si>
  <si>
    <t>19DL09_11</t>
  </si>
  <si>
    <t>19DL09_13</t>
  </si>
  <si>
    <t>19DL09_18</t>
  </si>
  <si>
    <t>19DL09_22</t>
  </si>
  <si>
    <t>19DL09_12</t>
  </si>
  <si>
    <t>19DL09_34</t>
  </si>
  <si>
    <t>19DL09_36</t>
  </si>
  <si>
    <t>19DL09_10</t>
  </si>
  <si>
    <t>19DL09_3</t>
  </si>
  <si>
    <t>19DL09_9</t>
  </si>
  <si>
    <t>HG-BRS23_47</t>
  </si>
  <si>
    <t>HG-BRS23_130</t>
  </si>
  <si>
    <t>HG-BRS23_137</t>
  </si>
  <si>
    <t>HG-BRS23_138</t>
  </si>
  <si>
    <t>HG-BRS23_55</t>
  </si>
  <si>
    <t>HG-BRS23_42</t>
  </si>
  <si>
    <t>HG-BRS23_106</t>
  </si>
  <si>
    <t>HG-BRS23_1</t>
  </si>
  <si>
    <t>HG-BRS23_124</t>
  </si>
  <si>
    <t>HG-BRS23_76</t>
  </si>
  <si>
    <t>HG-BRS23_120</t>
  </si>
  <si>
    <t>HG-BRS23_89</t>
  </si>
  <si>
    <t>HG-BRS23_5</t>
  </si>
  <si>
    <t>HG-BRS23_104</t>
  </si>
  <si>
    <t>HG-BRS23_49</t>
  </si>
  <si>
    <t>HG-BRS23_25</t>
  </si>
  <si>
    <t>HG-BRS23_122</t>
  </si>
  <si>
    <t>HG-BRS23_91</t>
  </si>
  <si>
    <t>HG-BRS23_3</t>
  </si>
  <si>
    <t>HG-BRS23_24</t>
  </si>
  <si>
    <t>HG-BRS23_131</t>
  </si>
  <si>
    <t>HG-BRS23_134</t>
  </si>
  <si>
    <t>HG-BRS23_147</t>
  </si>
  <si>
    <t>HG-BRS23_102</t>
  </si>
  <si>
    <t>HG-BRS23_30</t>
  </si>
  <si>
    <t>HG-BRS23_58</t>
  </si>
  <si>
    <t>HG-BRS23_114</t>
  </si>
  <si>
    <t>HG-BRS23_103</t>
  </si>
  <si>
    <t>HG-BRS23_90</t>
  </si>
  <si>
    <t>HG-BRS23_11</t>
  </si>
  <si>
    <t>HG-BRS23_34</t>
  </si>
  <si>
    <t>HG-BRS23_48</t>
  </si>
  <si>
    <t>HG-BRS23_44</t>
  </si>
  <si>
    <t>HG-BRS23_135</t>
  </si>
  <si>
    <t>HG-BRS23_12</t>
  </si>
  <si>
    <t>HG-BRS23_85</t>
  </si>
  <si>
    <t>HG-BRS23_126</t>
  </si>
  <si>
    <t>HG-BRS23_80</t>
  </si>
  <si>
    <t>HG-BRS23_92</t>
  </si>
  <si>
    <t>HG-BRS23_115</t>
  </si>
  <si>
    <t>HG-BRS23_87</t>
  </si>
  <si>
    <t>HG-BRS23_86</t>
  </si>
  <si>
    <t>HG-BRS23_21</t>
  </si>
  <si>
    <t>HG-BRS23_14</t>
  </si>
  <si>
    <t>HG-BRS23_61</t>
  </si>
  <si>
    <t>HG-BRS23_13</t>
  </si>
  <si>
    <t>HG-BRS23_38</t>
  </si>
  <si>
    <t>HG-BRS23_59</t>
  </si>
  <si>
    <t>HG-BRS23_96</t>
  </si>
  <si>
    <t>HG-BRS23_113</t>
  </si>
  <si>
    <t>HG-BRS23_7</t>
  </si>
  <si>
    <t>HG-BRS23_88</t>
  </si>
  <si>
    <t>HG-BRS23_23</t>
  </si>
  <si>
    <t>HG-BRS23_143</t>
  </si>
  <si>
    <t>HG-BRS23_67</t>
  </si>
  <si>
    <t>HG-BRS23_117</t>
  </si>
  <si>
    <t>HG-BRS23_127</t>
  </si>
  <si>
    <t>HG-BRS23_136</t>
  </si>
  <si>
    <t>HG-BRS23_108</t>
  </si>
  <si>
    <t>HG-BRS23_95</t>
  </si>
  <si>
    <t>HG-BRS23_43</t>
  </si>
  <si>
    <t>HG-BRS23_28</t>
  </si>
  <si>
    <t>HG-BRS23_97</t>
  </si>
  <si>
    <t>HG-BRS23_18</t>
  </si>
  <si>
    <t>HG-BRS23_75</t>
  </si>
  <si>
    <t>HG-BRS23_10</t>
  </si>
  <si>
    <t>HG-BRS23_123</t>
  </si>
  <si>
    <t>HG-BRS23_51</t>
  </si>
  <si>
    <t>HG-BRS23_112</t>
  </si>
  <si>
    <t>HG-BRS23_2</t>
  </si>
  <si>
    <t>HG-BRS23_6</t>
  </si>
  <si>
    <t>HG-BRS23_132</t>
  </si>
  <si>
    <t>HG-BRS23_77</t>
  </si>
  <si>
    <t>HG-BRS23_40</t>
  </si>
  <si>
    <t>HG-BRS23_4</t>
  </si>
  <si>
    <t>HG-BRS23_39</t>
  </si>
  <si>
    <t>HG-BRS23_45</t>
  </si>
  <si>
    <t>HG-BRS23_19</t>
  </si>
  <si>
    <t>HG-BRS23_36</t>
  </si>
  <si>
    <t>HG-BRS23_121</t>
  </si>
  <si>
    <t>HG-BRS23_9</t>
  </si>
  <si>
    <t>HG-BRS23_98</t>
  </si>
  <si>
    <t>HG-BRS23_145</t>
  </si>
  <si>
    <t>HG-BRS23_125</t>
  </si>
  <si>
    <t>HG-BRS23_8</t>
  </si>
  <si>
    <t>HG-BRS23_78</t>
  </si>
  <si>
    <t>HG-BRS23_57</t>
  </si>
  <si>
    <t>HG-BRS23_82</t>
  </si>
  <si>
    <t>HG-BRS23_84</t>
  </si>
  <si>
    <t>HG-BRS23_79</t>
  </si>
  <si>
    <t>HG-BRS23_110</t>
  </si>
  <si>
    <t>HG-BRS23_109</t>
  </si>
  <si>
    <t>HG-BRS23_116</t>
  </si>
  <si>
    <t>HG-BRS23_148</t>
  </si>
  <si>
    <t>HG-BRS23_33</t>
  </si>
  <si>
    <t>HG-BRS23_62</t>
  </si>
  <si>
    <t>HG-BRS23_64</t>
  </si>
  <si>
    <t>HG-BRS23_35</t>
  </si>
  <si>
    <t>HG-BRS23_60</t>
  </si>
  <si>
    <t>HG-BRS23_52</t>
  </si>
  <si>
    <t>HG-BRS23_144</t>
  </si>
  <si>
    <t>HG-BRS23_146</t>
  </si>
  <si>
    <t>HG-BRS23_111</t>
  </si>
  <si>
    <t>HG-BRS23_70</t>
  </si>
  <si>
    <t>HG-BRS23_100</t>
  </si>
  <si>
    <t>HG-BRS23_73</t>
  </si>
  <si>
    <t>HG-BRS23_53</t>
  </si>
  <si>
    <t>HG-BRS23_129</t>
  </si>
  <si>
    <t>HG-BRS23_68</t>
  </si>
  <si>
    <t>HG-BRS23_54</t>
  </si>
  <si>
    <t>HG-BRS23_107</t>
  </si>
  <si>
    <t>HG-BRS23_37</t>
  </si>
  <si>
    <t>HG-BRS23_74</t>
  </si>
  <si>
    <t>HG-BRS23_46</t>
  </si>
  <si>
    <t>HG-BRS23_94</t>
  </si>
  <si>
    <t>HG-BRS23_93</t>
  </si>
  <si>
    <t>HG-BRS23_142</t>
  </si>
  <si>
    <t>HG-BRS23_50</t>
  </si>
  <si>
    <t>HG-BRS23_66</t>
  </si>
  <si>
    <t>HG-BRS23_56</t>
  </si>
  <si>
    <t>HG-BRS23_41</t>
  </si>
  <si>
    <t>HG-BRS23_65</t>
  </si>
  <si>
    <t>HG-BRS23_139</t>
  </si>
  <si>
    <t>HG-BRS23_27</t>
  </si>
  <si>
    <t>HG-BRS23_83</t>
  </si>
  <si>
    <t>HG-BRS23_71</t>
  </si>
  <si>
    <t>HG-BRS23_63</t>
  </si>
  <si>
    <t>HG-BRS23_141</t>
  </si>
  <si>
    <t>HG-BRS23_149</t>
  </si>
  <si>
    <t>HG-BRS23_118</t>
  </si>
  <si>
    <t>HG-BRS23_29</t>
  </si>
  <si>
    <t>HG-BRS23_72</t>
  </si>
  <si>
    <t>HG-BRS23_69</t>
  </si>
  <si>
    <t>HG-BRS23_81</t>
  </si>
  <si>
    <t>HG-BRS23_119</t>
  </si>
  <si>
    <t>HG-BRS23_140</t>
  </si>
  <si>
    <t>HG-BRS23_101</t>
  </si>
  <si>
    <t>Geological Magazine</t>
  </si>
  <si>
    <t xml:space="preserve">How old is the Ordovician-Silurian boundary at Dob’s Linn, Scotland? Integrating LA-ICP-MS and CA-ID-TIMS U-Pb zircon dates. </t>
  </si>
  <si>
    <t>Supplementary Material</t>
  </si>
  <si>
    <r>
      <t>Garza Hector</t>
    </r>
    <r>
      <rPr>
        <vertAlign val="superscript"/>
        <sz val="14"/>
        <color theme="1"/>
        <rFont val="Times New Roman"/>
        <family val="1"/>
      </rPr>
      <t>1,2</t>
    </r>
  </si>
  <si>
    <r>
      <t>Catlos Elizabeth</t>
    </r>
    <r>
      <rPr>
        <vertAlign val="superscript"/>
        <sz val="14"/>
        <color theme="1"/>
        <rFont val="Times New Roman"/>
        <family val="1"/>
      </rPr>
      <t>1</t>
    </r>
  </si>
  <si>
    <r>
      <t>Chamberlain Kevin</t>
    </r>
    <r>
      <rPr>
        <vertAlign val="superscript"/>
        <sz val="14"/>
        <color theme="1"/>
        <rFont val="Times New Roman"/>
        <family val="1"/>
      </rPr>
      <t>3</t>
    </r>
  </si>
  <si>
    <r>
      <t>Suarez Stephanie</t>
    </r>
    <r>
      <rPr>
        <vertAlign val="superscript"/>
        <sz val="14"/>
        <color theme="1"/>
        <rFont val="Times New Roman"/>
        <family val="1"/>
      </rPr>
      <t>4</t>
    </r>
  </si>
  <si>
    <r>
      <t>Brookfield Michael</t>
    </r>
    <r>
      <rPr>
        <vertAlign val="superscript"/>
        <sz val="14"/>
        <color theme="1"/>
        <rFont val="Times New Roman"/>
        <family val="1"/>
      </rPr>
      <t>1</t>
    </r>
  </si>
  <si>
    <r>
      <t>Stockli Daniel</t>
    </r>
    <r>
      <rPr>
        <vertAlign val="superscript"/>
        <sz val="14"/>
        <color theme="1"/>
        <rFont val="Times New Roman"/>
        <family val="1"/>
      </rPr>
      <t>1</t>
    </r>
  </si>
  <si>
    <r>
      <t>Batchelor Richard</t>
    </r>
    <r>
      <rPr>
        <vertAlign val="superscript"/>
        <sz val="14"/>
        <color theme="1"/>
        <rFont val="Times New Roman"/>
        <family val="1"/>
      </rPr>
      <t>5</t>
    </r>
  </si>
  <si>
    <r>
      <t>1</t>
    </r>
    <r>
      <rPr>
        <sz val="14"/>
        <color theme="1"/>
        <rFont val="Times New Roman"/>
        <family val="1"/>
      </rPr>
      <t>Jackson School of Geosciences, University of Texas at Austin, Austin, TX, USA</t>
    </r>
  </si>
  <si>
    <r>
      <t>2</t>
    </r>
    <r>
      <rPr>
        <sz val="14"/>
        <color theme="1"/>
        <rFont val="Times New Roman"/>
        <family val="1"/>
      </rPr>
      <t xml:space="preserve"> Center for Planetary Systems Habitability, University of Texas at Austin, Austin, TX, USA</t>
    </r>
  </si>
  <si>
    <r>
      <t>3</t>
    </r>
    <r>
      <rPr>
        <sz val="14"/>
        <color theme="1"/>
        <rFont val="Times New Roman"/>
        <family val="1"/>
      </rPr>
      <t>Department of Geology and Geophysics, University of Wyoming, Laramie, WY, USA</t>
    </r>
  </si>
  <si>
    <r>
      <t>4</t>
    </r>
    <r>
      <rPr>
        <sz val="14"/>
        <color theme="1"/>
        <rFont val="Times New Roman"/>
        <family val="1"/>
      </rPr>
      <t>Department of Earth and Atmospheric Sciences, University of Houston, Houston, TX, USA</t>
    </r>
  </si>
  <si>
    <r>
      <t>5</t>
    </r>
    <r>
      <rPr>
        <sz val="14"/>
        <color theme="1"/>
        <rFont val="Times New Roman"/>
        <family val="1"/>
      </rPr>
      <t>School of Geography &amp; Geosciences, University of St. Andrews, St Andrews, Fife, Scotland</t>
    </r>
  </si>
  <si>
    <t>Amount of U in the zircon spot in ppm</t>
  </si>
  <si>
    <t>U/Th</t>
  </si>
  <si>
    <t xml:space="preserve">Uranium/Thorium ratio </t>
  </si>
  <si>
    <t xml:space="preserve">207Pb/235U </t>
  </si>
  <si>
    <t>measured value</t>
  </si>
  <si>
    <t>associated uncertainity</t>
  </si>
  <si>
    <t>206Pb/238U</t>
  </si>
  <si>
    <t>RHO</t>
  </si>
  <si>
    <t>correlation in the uncertainties of the 206/238 and 207/235 ratios, calculated for each analysis individually from scatter in the corrected ratios</t>
  </si>
  <si>
    <t xml:space="preserve"> 206Pb/238U Age (Ma)</t>
  </si>
  <si>
    <t>207Pb/206Pb Age (Ma)</t>
  </si>
  <si>
    <t>Best age(Ma)</t>
  </si>
  <si>
    <t>% Discordance*</t>
  </si>
  <si>
    <t>Sample # _grain #</t>
  </si>
  <si>
    <t>Name of the unit in which the zircon was dated_zircon grain number.</t>
  </si>
  <si>
    <t>Notes:</t>
  </si>
  <si>
    <t>U-Pb LA-ICP-MS zircon data</t>
  </si>
  <si>
    <r>
      <t xml:space="preserve">Corrected atomic ratios: measured </t>
    </r>
    <r>
      <rPr>
        <vertAlign val="superscript"/>
        <sz val="9"/>
        <rFont val="Times New Roman"/>
        <family val="1"/>
      </rPr>
      <t>206</t>
    </r>
    <r>
      <rPr>
        <sz val="9"/>
        <rFont val="Times New Roman"/>
        <family val="1"/>
      </rPr>
      <t>Pb/</t>
    </r>
    <r>
      <rPr>
        <vertAlign val="superscript"/>
        <sz val="9"/>
        <rFont val="Times New Roman"/>
        <family val="1"/>
      </rPr>
      <t>204</t>
    </r>
    <r>
      <rPr>
        <sz val="9"/>
        <rFont val="Times New Roman"/>
        <family val="1"/>
      </rPr>
      <t>Pb corrected for mass discrimination and tracer, all others corrected for blank, mass discrimination, tracer and initial Pb, 2 sigma errors</t>
    </r>
  </si>
  <si>
    <t>are in percent for atomic ratios and absolute for dates.</t>
  </si>
  <si>
    <t>intercepts, and uncertainties were calculated using PBMacDAT and ISOPLOT programs (based on Ludwig 1988, 1991).</t>
  </si>
  <si>
    <t xml:space="preserve">The decay constants used by PBMacDAT and ISOPLOT are those recommended by the I.U.G.S.  Subcommission on Geochronology </t>
  </si>
  <si>
    <r>
      <t>(Steiger and Jäger, 1977): 0.155125 x 10</t>
    </r>
    <r>
      <rPr>
        <vertAlign val="superscript"/>
        <sz val="9"/>
        <rFont val="Times New Roman"/>
        <family val="1"/>
      </rPr>
      <t>-9</t>
    </r>
    <r>
      <rPr>
        <sz val="9"/>
        <rFont val="Times New Roman"/>
        <family val="1"/>
      </rPr>
      <t xml:space="preserve">/yr for </t>
    </r>
    <r>
      <rPr>
        <vertAlign val="superscript"/>
        <sz val="9"/>
        <rFont val="Times New Roman"/>
        <family val="1"/>
      </rPr>
      <t>238</t>
    </r>
    <r>
      <rPr>
        <sz val="9"/>
        <rFont val="Times New Roman"/>
        <family val="1"/>
      </rPr>
      <t>U, 0.98485 x 10</t>
    </r>
    <r>
      <rPr>
        <vertAlign val="superscript"/>
        <sz val="9"/>
        <rFont val="Times New Roman"/>
        <family val="1"/>
      </rPr>
      <t>-9</t>
    </r>
    <r>
      <rPr>
        <sz val="9"/>
        <rFont val="Times New Roman"/>
        <family val="1"/>
      </rPr>
      <t xml:space="preserve">/yr for </t>
    </r>
    <r>
      <rPr>
        <vertAlign val="superscript"/>
        <sz val="9"/>
        <rFont val="Times New Roman"/>
        <family val="1"/>
      </rPr>
      <t>235</t>
    </r>
    <r>
      <rPr>
        <sz val="9"/>
        <rFont val="Times New Roman"/>
        <family val="1"/>
      </rPr>
      <t xml:space="preserve">U and present-day </t>
    </r>
    <r>
      <rPr>
        <vertAlign val="superscript"/>
        <sz val="9"/>
        <rFont val="Times New Roman"/>
        <family val="1"/>
      </rPr>
      <t>238</t>
    </r>
    <r>
      <rPr>
        <sz val="9"/>
        <rFont val="Times New Roman"/>
        <family val="1"/>
      </rPr>
      <t>U/</t>
    </r>
    <r>
      <rPr>
        <vertAlign val="superscript"/>
        <sz val="9"/>
        <rFont val="Times New Roman"/>
        <family val="1"/>
      </rPr>
      <t>235</t>
    </r>
    <r>
      <rPr>
        <sz val="9"/>
        <rFont val="Times New Roman"/>
        <family val="1"/>
      </rPr>
      <t xml:space="preserve">U = 137.88. Use of the Hiess et al. (2012) present-day </t>
    </r>
    <r>
      <rPr>
        <vertAlign val="superscript"/>
        <sz val="9"/>
        <rFont val="Times New Roman"/>
        <family val="1"/>
      </rPr>
      <t>238</t>
    </r>
    <r>
      <rPr>
        <sz val="9"/>
        <rFont val="Times New Roman"/>
        <family val="1"/>
      </rPr>
      <t>U/</t>
    </r>
    <r>
      <rPr>
        <vertAlign val="superscript"/>
        <sz val="9"/>
        <rFont val="Times New Roman"/>
        <family val="1"/>
      </rPr>
      <t>235</t>
    </r>
    <r>
      <rPr>
        <sz val="9"/>
        <rFont val="Times New Roman"/>
        <family val="1"/>
      </rPr>
      <t xml:space="preserve">U = 137.818±0.045 </t>
    </r>
  </si>
  <si>
    <r>
      <t xml:space="preserve">would result in </t>
    </r>
    <r>
      <rPr>
        <vertAlign val="superscript"/>
        <sz val="9"/>
        <rFont val="Times New Roman"/>
        <family val="1"/>
      </rPr>
      <t>206</t>
    </r>
    <r>
      <rPr>
        <sz val="9"/>
        <rFont val="Times New Roman"/>
        <family val="1"/>
      </rPr>
      <t>Pb/</t>
    </r>
    <r>
      <rPr>
        <vertAlign val="superscript"/>
        <sz val="9"/>
        <rFont val="Times New Roman"/>
        <family val="1"/>
      </rPr>
      <t>238</t>
    </r>
    <r>
      <rPr>
        <sz val="9"/>
        <rFont val="Times New Roman"/>
        <family val="1"/>
      </rPr>
      <t xml:space="preserve">U dates that are less than 4 ky younger, insignificantly less than error. The older value was used to preserve direct comparison to older dates. </t>
    </r>
  </si>
  <si>
    <t>Referemces:</t>
  </si>
  <si>
    <r>
      <t>Hiess, J., Condon, D.J., McLean, N. and Noble, S.R., 2012. 238U/235U systematics in terrestrial uranium-bearing minerals. </t>
    </r>
    <r>
      <rPr>
        <i/>
        <sz val="9"/>
        <color theme="1"/>
        <rFont val="Times"/>
        <family val="1"/>
      </rPr>
      <t>Science</t>
    </r>
    <r>
      <rPr>
        <sz val="9"/>
        <color theme="1"/>
        <rFont val="Times"/>
        <family val="1"/>
      </rPr>
      <t>, </t>
    </r>
    <r>
      <rPr>
        <i/>
        <sz val="9"/>
        <color theme="1"/>
        <rFont val="Times"/>
        <family val="1"/>
      </rPr>
      <t>335</t>
    </r>
    <r>
      <rPr>
        <sz val="9"/>
        <color theme="1"/>
        <rFont val="Times"/>
        <family val="1"/>
      </rPr>
      <t>(6076), pp.1610-1614.</t>
    </r>
  </si>
  <si>
    <t>Krogh, T.E., 1973, A low-contamination method for hydrothermal decomposition of zircon and extraction of U and Pb for isotopic age determinations: Geochimica et Cosmochimica Acta, v. 37, p. 485–494.</t>
  </si>
  <si>
    <t>Ludwig, K.R., l988, PBDAT for MS-DOS, a computer program for IBM-PC compatibles for processing raw Pb-U-Th isotope data, version 1.24: U.S. Geological Survey, Open-File Report 88-542, 32 pp.</t>
  </si>
  <si>
    <t>Ludwig, K.R., l991, ISOPLOT for MS-DOS, a plotting and regression program for radiogenic-isotope data, for IBM-PC compatible computers, version 2.75: U.S. Geological Survey, Open-File Report 91-445, 45 pp.</t>
  </si>
  <si>
    <t>Mattinson, J.M, 2005,  Zircon U-Pb chemical abrasion (“CA-TIMS”) method: combined annealing and multi-step partial dissolution analysis for improved precision and accuracy of zircon ages: Chemical Geology, v. 220, p. 47-66.</t>
  </si>
  <si>
    <t>Parrish, R.R., Roddick, J.C., Loveridge, W.D., and Sullivan, R.D., l987, Uranium-lead analytical techniques at the geochronology laboratory, Geological Survey of Canada, in Radiogenic age and isotopic studies, Report 1: Geological Survey of Canada Paper 87-2, p. 3–7.</t>
  </si>
  <si>
    <t>Steiger, R.H. and Jäger, E., 1977, Subcommission on geochronology: convention on the use of decay constants in geo- and cosmochronology: Earth and Planetary Science Letters, v. 36, p. 359–362.</t>
  </si>
  <si>
    <t>Best Date</t>
  </si>
  <si>
    <t>LAICP</t>
  </si>
  <si>
    <t>(206/238)</t>
  </si>
  <si>
    <t>g30-not CA</t>
  </si>
  <si>
    <t>Date (Ma)</t>
  </si>
  <si>
    <t>207Pb/235U Date Ma</t>
  </si>
  <si>
    <t>calculated date</t>
  </si>
  <si>
    <t>Best date is the 207Pb/206Pb date if older than 850Ma and 206Pb/238U date if younger, filtered for &gt;10% with discordant 207Pb/206Pb date and &gt;10% discordant 206Pb/238U dates.</t>
  </si>
  <si>
    <t>Reports the 2s error. Is the 206Pb/238U error if is the 206Pb/238U date; is the 207Pb/206Pb error date if grain is older than 850Ma</t>
  </si>
  <si>
    <t>Reports the percent discordance. Is the 206Pb/238U discordance if the date is younger than 850Ma and is the 207Pb/206Pb discordance date if grain is older than 850Ma</t>
  </si>
  <si>
    <t>date is discordant, and exceeds criteria (&gt;10%) is thus not reported.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</si>
</sst>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.00"/>
    <numFmt numFmtId="165" formatCode="0.0"/>
    <numFmt numFmtId="166" formatCode="0.0000"/>
    <numFmt numFmtId="167" formatCode="0.00000"/>
    <numFmt numFmtId="168" formatCode="0.000"/>
  </numFmts>
  <fonts count="16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"/>
      <family val="1"/>
    </font>
    <font>
      <i/>
      <sz val="9"/>
      <color theme="1"/>
      <name val="Times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166" fontId="1" fillId="0" borderId="0" xfId="0" applyNumberFormat="1" applyFont="1"/>
    <xf numFmtId="1" fontId="1" fillId="0" borderId="1" xfId="0" applyNumberFormat="1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5" xfId="0" applyFont="1" applyBorder="1"/>
    <xf numFmtId="0" fontId="0" fillId="0" borderId="5" xfId="0" applyBorder="1"/>
    <xf numFmtId="0" fontId="0" fillId="0" borderId="6" xfId="0" applyBorder="1"/>
    <xf numFmtId="0" fontId="9" fillId="0" borderId="0" xfId="0" applyFont="1"/>
    <xf numFmtId="0" fontId="0" fillId="0" borderId="8" xfId="0" applyBorder="1"/>
    <xf numFmtId="0" fontId="9" fillId="0" borderId="10" xfId="0" applyFont="1" applyBorder="1"/>
    <xf numFmtId="0" fontId="0" fillId="0" borderId="10" xfId="0" applyBorder="1"/>
    <xf numFmtId="0" fontId="0" fillId="0" borderId="11" xfId="0" applyBorder="1"/>
    <xf numFmtId="167" fontId="1" fillId="0" borderId="0" xfId="0" applyNumberFormat="1" applyFont="1"/>
    <xf numFmtId="167" fontId="1" fillId="0" borderId="1" xfId="0" applyNumberFormat="1" applyFont="1" applyBorder="1"/>
    <xf numFmtId="167" fontId="1" fillId="0" borderId="1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vertical="center"/>
    </xf>
    <xf numFmtId="165" fontId="12" fillId="0" borderId="0" xfId="0" applyNumberFormat="1" applyFont="1"/>
    <xf numFmtId="165" fontId="1" fillId="0" borderId="12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2" fillId="0" borderId="12" xfId="0" applyNumberFormat="1" applyFont="1" applyBorder="1"/>
    <xf numFmtId="49" fontId="1" fillId="0" borderId="0" xfId="0" applyNumberFormat="1" applyFont="1" applyAlignment="1">
      <alignment horizontal="right"/>
    </xf>
    <xf numFmtId="165" fontId="0" fillId="0" borderId="0" xfId="0" applyNumberFormat="1"/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0" fontId="14" fillId="0" borderId="0" xfId="0" applyFont="1"/>
    <xf numFmtId="165" fontId="14" fillId="0" borderId="0" xfId="0" applyNumberFormat="1" applyFont="1"/>
    <xf numFmtId="0" fontId="13" fillId="0" borderId="4" xfId="0" applyFont="1" applyBorder="1"/>
    <xf numFmtId="0" fontId="14" fillId="0" borderId="5" xfId="0" applyFont="1" applyBorder="1"/>
    <xf numFmtId="0" fontId="14" fillId="0" borderId="7" xfId="0" applyFont="1" applyBorder="1"/>
    <xf numFmtId="0" fontId="14" fillId="0" borderId="9" xfId="0" applyFont="1" applyBorder="1"/>
    <xf numFmtId="0" fontId="14" fillId="0" borderId="10" xfId="0" applyFont="1" applyBorder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8589-6A95-4A35-8A4A-20A3A67EE079}">
  <dimension ref="B1:N18"/>
  <sheetViews>
    <sheetView tabSelected="1" workbookViewId="0">
      <selection activeCell="E50" sqref="E50"/>
    </sheetView>
  </sheetViews>
  <sheetFormatPr defaultColWidth="8.77734375" defaultRowHeight="14.4" x14ac:dyDescent="0.3"/>
  <cols>
    <col min="2" max="2" width="27.6640625" customWidth="1"/>
  </cols>
  <sheetData>
    <row r="1" spans="2:14" ht="18" x14ac:dyDescent="0.35">
      <c r="B1" s="29" t="s">
        <v>277</v>
      </c>
      <c r="C1" s="29"/>
      <c r="D1" s="29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18" x14ac:dyDescent="0.3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8" x14ac:dyDescent="0.35">
      <c r="B3" s="26" t="s">
        <v>275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8" x14ac:dyDescent="0.3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4" ht="18" x14ac:dyDescent="0.35">
      <c r="B5" s="27" t="s">
        <v>276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18" x14ac:dyDescent="0.3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4" ht="20.399999999999999" x14ac:dyDescent="0.35">
      <c r="B7" s="27" t="s">
        <v>278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2:14" ht="20.399999999999999" x14ac:dyDescent="0.35">
      <c r="B8" s="27" t="s">
        <v>279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2:14" ht="20.399999999999999" x14ac:dyDescent="0.35">
      <c r="B9" s="27" t="s">
        <v>280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2:14" ht="20.399999999999999" x14ac:dyDescent="0.35">
      <c r="B10" s="27" t="s">
        <v>281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2:14" ht="20.399999999999999" x14ac:dyDescent="0.35">
      <c r="B11" s="27" t="s">
        <v>282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2:14" ht="20.399999999999999" x14ac:dyDescent="0.35">
      <c r="B12" s="27" t="s">
        <v>283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2:14" ht="20.399999999999999" x14ac:dyDescent="0.35">
      <c r="B13" s="27" t="s">
        <v>284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2:14" ht="20.399999999999999" x14ac:dyDescent="0.35">
      <c r="B14" s="28" t="s">
        <v>285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2:14" ht="20.399999999999999" x14ac:dyDescent="0.35">
      <c r="B15" s="28" t="s">
        <v>286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14" ht="20.399999999999999" x14ac:dyDescent="0.35">
      <c r="B16" s="28" t="s">
        <v>287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14" ht="20.399999999999999" x14ac:dyDescent="0.35">
      <c r="B17" s="28" t="s">
        <v>288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2:14" ht="20.399999999999999" x14ac:dyDescent="0.35">
      <c r="B18" s="28" t="s">
        <v>289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ECA69-598B-45C7-93CB-0A460F1ACB00}">
  <dimension ref="A1:AJ201"/>
  <sheetViews>
    <sheetView topLeftCell="A13" workbookViewId="0">
      <selection activeCell="W13" sqref="W13"/>
    </sheetView>
  </sheetViews>
  <sheetFormatPr defaultColWidth="8.77734375" defaultRowHeight="15.6" x14ac:dyDescent="0.3"/>
  <cols>
    <col min="1" max="1" width="17.6640625" bestFit="1" customWidth="1"/>
    <col min="9" max="9" width="10.21875" bestFit="1" customWidth="1"/>
    <col min="11" max="11" width="11.77734375" bestFit="1" customWidth="1"/>
    <col min="13" max="13" width="11.109375" bestFit="1" customWidth="1"/>
    <col min="17" max="17" width="19.109375" style="49" bestFit="1" customWidth="1"/>
    <col min="19" max="19" width="21.109375" style="64" bestFit="1" customWidth="1"/>
    <col min="20" max="20" width="8.77734375" style="64"/>
  </cols>
  <sheetData>
    <row r="1" spans="1:36" x14ac:dyDescent="0.3">
      <c r="A1" s="64" t="s">
        <v>306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36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36" x14ac:dyDescent="0.3">
      <c r="A3" s="50" t="s">
        <v>65</v>
      </c>
      <c r="B3" s="51"/>
      <c r="C3" s="52"/>
      <c r="D3" s="53"/>
      <c r="E3" s="53"/>
      <c r="F3" s="54"/>
      <c r="G3" s="54"/>
      <c r="H3" s="55"/>
      <c r="I3" s="56" t="s">
        <v>66</v>
      </c>
      <c r="J3" s="57"/>
      <c r="K3" s="56" t="s">
        <v>67</v>
      </c>
      <c r="L3" s="57"/>
      <c r="M3" s="58" t="s">
        <v>68</v>
      </c>
      <c r="N3" s="59"/>
      <c r="O3" s="60" t="s">
        <v>321</v>
      </c>
      <c r="P3" s="61"/>
      <c r="Q3" s="61"/>
    </row>
    <row r="4" spans="1:36" ht="16.2" thickBot="1" x14ac:dyDescent="0.35">
      <c r="A4" s="51" t="s">
        <v>69</v>
      </c>
      <c r="B4" s="62" t="s">
        <v>70</v>
      </c>
      <c r="C4" s="62" t="s">
        <v>71</v>
      </c>
      <c r="D4" s="62" t="s">
        <v>72</v>
      </c>
      <c r="E4" s="62" t="s">
        <v>73</v>
      </c>
      <c r="F4" s="62" t="s">
        <v>67</v>
      </c>
      <c r="G4" s="62" t="s">
        <v>73</v>
      </c>
      <c r="H4" s="62" t="s">
        <v>74</v>
      </c>
      <c r="I4" s="62" t="s">
        <v>24</v>
      </c>
      <c r="J4" s="62" t="s">
        <v>73</v>
      </c>
      <c r="K4" s="62" t="s">
        <v>24</v>
      </c>
      <c r="L4" s="62" t="s">
        <v>75</v>
      </c>
      <c r="M4" s="62" t="s">
        <v>325</v>
      </c>
      <c r="N4" s="62" t="s">
        <v>73</v>
      </c>
      <c r="O4" s="62" t="s">
        <v>76</v>
      </c>
      <c r="P4" s="62" t="s">
        <v>73</v>
      </c>
      <c r="Q4" s="63" t="s">
        <v>77</v>
      </c>
    </row>
    <row r="5" spans="1:36" ht="16.2" thickTop="1" x14ac:dyDescent="0.3">
      <c r="A5" s="64" t="s">
        <v>138</v>
      </c>
      <c r="B5" s="64">
        <v>274.60000000000002</v>
      </c>
      <c r="C5" s="64">
        <v>1.0780000000000001</v>
      </c>
      <c r="D5" s="64">
        <v>0.50800000000000001</v>
      </c>
      <c r="E5" s="64">
        <v>2.5000000000000001E-2</v>
      </c>
      <c r="F5" s="64">
        <v>6.2799999999999995E-2</v>
      </c>
      <c r="G5" s="64">
        <v>1.6000000000000001E-3</v>
      </c>
      <c r="H5" s="64">
        <v>1.5294E-2</v>
      </c>
      <c r="I5" s="64">
        <v>415</v>
      </c>
      <c r="J5" s="64">
        <v>17</v>
      </c>
      <c r="K5" s="64">
        <v>392.3</v>
      </c>
      <c r="L5" s="64">
        <v>9.5</v>
      </c>
      <c r="M5" s="64">
        <v>560</v>
      </c>
      <c r="N5" s="64">
        <v>120</v>
      </c>
      <c r="O5" s="64">
        <v>392.3</v>
      </c>
      <c r="P5" s="64">
        <v>9.5</v>
      </c>
      <c r="Q5" s="65">
        <v>5.4698795180722843</v>
      </c>
      <c r="S5" s="66" t="s">
        <v>305</v>
      </c>
      <c r="T5" s="67"/>
      <c r="U5" s="30"/>
      <c r="V5" s="30"/>
      <c r="W5" s="30"/>
      <c r="X5" s="30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2"/>
    </row>
    <row r="6" spans="1:36" x14ac:dyDescent="0.3">
      <c r="A6" s="64" t="s">
        <v>139</v>
      </c>
      <c r="B6" s="64">
        <v>315</v>
      </c>
      <c r="C6" s="64">
        <v>0.96299999999999997</v>
      </c>
      <c r="D6" s="64">
        <v>0.51300000000000001</v>
      </c>
      <c r="E6" s="64">
        <v>2.1000000000000001E-2</v>
      </c>
      <c r="F6" s="64">
        <v>6.3200000000000006E-2</v>
      </c>
      <c r="G6" s="64">
        <v>1.4E-3</v>
      </c>
      <c r="H6" s="64">
        <v>0.23960000000000001</v>
      </c>
      <c r="I6" s="64">
        <v>418</v>
      </c>
      <c r="J6" s="64">
        <v>14</v>
      </c>
      <c r="K6" s="64">
        <v>395.1</v>
      </c>
      <c r="L6" s="64">
        <v>8.5</v>
      </c>
      <c r="M6" s="64">
        <v>548</v>
      </c>
      <c r="N6" s="64">
        <v>93</v>
      </c>
      <c r="O6" s="64">
        <v>395.1</v>
      </c>
      <c r="P6" s="64">
        <v>8.5</v>
      </c>
      <c r="Q6" s="65">
        <v>5.4784688995215269</v>
      </c>
      <c r="S6" s="68"/>
      <c r="U6" s="33"/>
      <c r="V6" s="33"/>
      <c r="W6" s="33"/>
      <c r="X6" s="33"/>
      <c r="AJ6" s="34"/>
    </row>
    <row r="7" spans="1:36" x14ac:dyDescent="0.3">
      <c r="A7" s="64" t="s">
        <v>140</v>
      </c>
      <c r="B7" s="64">
        <v>74.099999999999994</v>
      </c>
      <c r="C7" s="64">
        <v>1.3640000000000001</v>
      </c>
      <c r="D7" s="64">
        <v>0.51300000000000001</v>
      </c>
      <c r="E7" s="64">
        <v>4.2999999999999997E-2</v>
      </c>
      <c r="F7" s="64">
        <v>6.4899999999999999E-2</v>
      </c>
      <c r="G7" s="64">
        <v>2.3999999999999998E-3</v>
      </c>
      <c r="H7" s="64">
        <v>0.10664999999999999</v>
      </c>
      <c r="I7" s="64">
        <v>410</v>
      </c>
      <c r="J7" s="64">
        <v>29</v>
      </c>
      <c r="K7" s="64">
        <v>405</v>
      </c>
      <c r="L7" s="64">
        <v>15</v>
      </c>
      <c r="M7" s="64">
        <v>410</v>
      </c>
      <c r="N7" s="64">
        <v>190</v>
      </c>
      <c r="O7" s="64">
        <v>405</v>
      </c>
      <c r="P7" s="64">
        <v>15</v>
      </c>
      <c r="Q7" s="65">
        <v>1.2195121951219523</v>
      </c>
      <c r="S7" s="68" t="s">
        <v>303</v>
      </c>
      <c r="T7" s="64" t="s">
        <v>304</v>
      </c>
      <c r="U7" s="33"/>
      <c r="V7" s="33"/>
      <c r="W7" s="33"/>
      <c r="X7" s="33"/>
      <c r="AJ7" s="34"/>
    </row>
    <row r="8" spans="1:36" x14ac:dyDescent="0.3">
      <c r="A8" s="64" t="s">
        <v>141</v>
      </c>
      <c r="B8" s="64">
        <v>235.5</v>
      </c>
      <c r="C8" s="64">
        <v>1.496</v>
      </c>
      <c r="D8" s="64">
        <v>0.55800000000000005</v>
      </c>
      <c r="E8" s="64">
        <v>3.5999999999999997E-2</v>
      </c>
      <c r="F8" s="64">
        <v>6.5000000000000002E-2</v>
      </c>
      <c r="G8" s="64">
        <v>2.2000000000000001E-3</v>
      </c>
      <c r="H8" s="64">
        <v>0.35769000000000001</v>
      </c>
      <c r="I8" s="64">
        <v>445</v>
      </c>
      <c r="J8" s="64">
        <v>23</v>
      </c>
      <c r="K8" s="64">
        <v>406</v>
      </c>
      <c r="L8" s="64">
        <v>13</v>
      </c>
      <c r="M8" s="64">
        <v>590</v>
      </c>
      <c r="N8" s="64">
        <v>120</v>
      </c>
      <c r="O8" s="64">
        <v>406</v>
      </c>
      <c r="P8" s="64">
        <v>13</v>
      </c>
      <c r="Q8" s="65">
        <v>8.7640449438202257</v>
      </c>
      <c r="S8" s="68" t="s">
        <v>70</v>
      </c>
      <c r="T8" s="64" t="s">
        <v>290</v>
      </c>
      <c r="U8" s="33"/>
      <c r="V8" s="33"/>
      <c r="W8" s="33"/>
      <c r="X8" s="33"/>
      <c r="AJ8" s="34"/>
    </row>
    <row r="9" spans="1:36" x14ac:dyDescent="0.3">
      <c r="A9" s="64" t="s">
        <v>142</v>
      </c>
      <c r="B9" s="64">
        <v>230.6</v>
      </c>
      <c r="C9" s="64">
        <v>1.252</v>
      </c>
      <c r="D9" s="64">
        <v>0.54800000000000004</v>
      </c>
      <c r="E9" s="64">
        <v>3.2000000000000001E-2</v>
      </c>
      <c r="F9" s="64">
        <v>6.6600000000000006E-2</v>
      </c>
      <c r="G9" s="64">
        <v>1.6999999999999999E-3</v>
      </c>
      <c r="H9" s="64">
        <v>0.26668999999999998</v>
      </c>
      <c r="I9" s="64">
        <v>439</v>
      </c>
      <c r="J9" s="64">
        <v>21</v>
      </c>
      <c r="K9" s="64">
        <v>415</v>
      </c>
      <c r="L9" s="64">
        <v>10</v>
      </c>
      <c r="M9" s="64">
        <v>520</v>
      </c>
      <c r="N9" s="64">
        <v>120</v>
      </c>
      <c r="O9" s="64">
        <v>415</v>
      </c>
      <c r="P9" s="64">
        <v>10</v>
      </c>
      <c r="Q9" s="65">
        <v>5.4669703872437303</v>
      </c>
      <c r="S9" s="68" t="s">
        <v>291</v>
      </c>
      <c r="T9" s="64" t="s">
        <v>292</v>
      </c>
      <c r="U9" s="33"/>
      <c r="V9" s="33"/>
      <c r="W9" s="33"/>
      <c r="X9" s="33"/>
      <c r="AJ9" s="34"/>
    </row>
    <row r="10" spans="1:36" x14ac:dyDescent="0.3">
      <c r="A10" s="64" t="s">
        <v>143</v>
      </c>
      <c r="B10" s="64">
        <v>103.2</v>
      </c>
      <c r="C10" s="64">
        <v>1.54</v>
      </c>
      <c r="D10" s="64">
        <v>0.58799999999999997</v>
      </c>
      <c r="E10" s="64">
        <v>4.7E-2</v>
      </c>
      <c r="F10" s="64">
        <v>6.6799999999999998E-2</v>
      </c>
      <c r="G10" s="64">
        <v>2E-3</v>
      </c>
      <c r="H10" s="64">
        <v>7.0201E-2</v>
      </c>
      <c r="I10" s="64">
        <v>461</v>
      </c>
      <c r="J10" s="64">
        <v>29</v>
      </c>
      <c r="K10" s="64">
        <v>417</v>
      </c>
      <c r="L10" s="64">
        <v>12</v>
      </c>
      <c r="M10" s="64">
        <v>610</v>
      </c>
      <c r="N10" s="64">
        <v>160</v>
      </c>
      <c r="O10" s="64">
        <v>417</v>
      </c>
      <c r="P10" s="64">
        <v>12</v>
      </c>
      <c r="Q10" s="65">
        <v>9.5444685466377415</v>
      </c>
      <c r="S10" s="68" t="s">
        <v>293</v>
      </c>
      <c r="T10" s="64" t="s">
        <v>294</v>
      </c>
      <c r="U10" s="33"/>
      <c r="V10" s="33"/>
      <c r="W10" s="33"/>
      <c r="X10" s="33"/>
      <c r="AJ10" s="34"/>
    </row>
    <row r="11" spans="1:36" x14ac:dyDescent="0.3">
      <c r="A11" s="64" t="s">
        <v>144</v>
      </c>
      <c r="B11" s="64">
        <v>538</v>
      </c>
      <c r="C11" s="64">
        <v>1.5780000000000001</v>
      </c>
      <c r="D11" s="64">
        <v>0.53700000000000003</v>
      </c>
      <c r="E11" s="64">
        <v>2.1000000000000001E-2</v>
      </c>
      <c r="F11" s="64">
        <v>6.7100000000000007E-2</v>
      </c>
      <c r="G11" s="64">
        <v>1.9E-3</v>
      </c>
      <c r="H11" s="64">
        <v>0.39656999999999998</v>
      </c>
      <c r="I11" s="64">
        <v>435</v>
      </c>
      <c r="J11" s="64">
        <v>14</v>
      </c>
      <c r="K11" s="64">
        <v>419</v>
      </c>
      <c r="L11" s="64">
        <v>11</v>
      </c>
      <c r="M11" s="64">
        <v>501</v>
      </c>
      <c r="N11" s="64">
        <v>84</v>
      </c>
      <c r="O11" s="64">
        <v>419</v>
      </c>
      <c r="P11" s="64">
        <v>11</v>
      </c>
      <c r="Q11" s="65">
        <v>3.6781609195402298</v>
      </c>
      <c r="S11" s="68" t="s">
        <v>73</v>
      </c>
      <c r="T11" s="64" t="s">
        <v>295</v>
      </c>
      <c r="U11" s="33"/>
      <c r="V11" s="33"/>
      <c r="W11" s="33"/>
      <c r="X11" s="33"/>
      <c r="AJ11" s="34"/>
    </row>
    <row r="12" spans="1:36" x14ac:dyDescent="0.3">
      <c r="A12" s="64" t="s">
        <v>145</v>
      </c>
      <c r="B12" s="64">
        <v>78.599999999999994</v>
      </c>
      <c r="C12" s="64">
        <v>0.89500000000000002</v>
      </c>
      <c r="D12" s="64">
        <v>0.49099999999999999</v>
      </c>
      <c r="E12" s="64">
        <v>3.7999999999999999E-2</v>
      </c>
      <c r="F12" s="64">
        <v>6.7400000000000002E-2</v>
      </c>
      <c r="G12" s="64">
        <v>1.8E-3</v>
      </c>
      <c r="H12" s="64">
        <v>2.9687999999999999E-2</v>
      </c>
      <c r="I12" s="64">
        <v>398</v>
      </c>
      <c r="J12" s="64">
        <v>26</v>
      </c>
      <c r="K12" s="64">
        <v>420</v>
      </c>
      <c r="L12" s="64">
        <v>11</v>
      </c>
      <c r="M12" s="64">
        <v>260</v>
      </c>
      <c r="N12" s="64">
        <v>160</v>
      </c>
      <c r="O12" s="64">
        <v>420</v>
      </c>
      <c r="P12" s="64">
        <v>11</v>
      </c>
      <c r="Q12" s="65">
        <v>5.5276381909547645</v>
      </c>
      <c r="S12" s="68" t="s">
        <v>296</v>
      </c>
      <c r="T12" s="64" t="s">
        <v>294</v>
      </c>
      <c r="U12" s="33"/>
      <c r="V12" s="33"/>
      <c r="W12" s="33"/>
      <c r="X12" s="33"/>
      <c r="AJ12" s="34"/>
    </row>
    <row r="13" spans="1:36" x14ac:dyDescent="0.3">
      <c r="A13" s="64" t="s">
        <v>146</v>
      </c>
      <c r="B13" s="64">
        <v>234.8</v>
      </c>
      <c r="C13" s="64">
        <v>1.1040000000000001</v>
      </c>
      <c r="D13" s="64">
        <v>0.51300000000000001</v>
      </c>
      <c r="E13" s="64">
        <v>2.4E-2</v>
      </c>
      <c r="F13" s="64">
        <v>6.7599999999999993E-2</v>
      </c>
      <c r="G13" s="64">
        <v>1.5E-3</v>
      </c>
      <c r="H13" s="64">
        <v>0.28259000000000001</v>
      </c>
      <c r="I13" s="64">
        <v>423</v>
      </c>
      <c r="J13" s="64">
        <v>16</v>
      </c>
      <c r="K13" s="64">
        <v>421.2</v>
      </c>
      <c r="L13" s="64">
        <v>9.1</v>
      </c>
      <c r="M13" s="64">
        <v>380</v>
      </c>
      <c r="N13" s="64">
        <v>100</v>
      </c>
      <c r="O13" s="64">
        <v>421.2</v>
      </c>
      <c r="P13" s="64">
        <v>9.1</v>
      </c>
      <c r="Q13" s="65">
        <v>0.42553191489361764</v>
      </c>
      <c r="S13" s="68" t="s">
        <v>73</v>
      </c>
      <c r="T13" s="64" t="s">
        <v>295</v>
      </c>
      <c r="U13" s="33"/>
      <c r="V13" s="33"/>
      <c r="W13" s="33"/>
      <c r="X13" s="33"/>
      <c r="AJ13" s="34"/>
    </row>
    <row r="14" spans="1:36" x14ac:dyDescent="0.3">
      <c r="A14" s="64" t="s">
        <v>147</v>
      </c>
      <c r="B14" s="64">
        <v>207.8</v>
      </c>
      <c r="C14" s="64">
        <v>0.86199999999999999</v>
      </c>
      <c r="D14" s="64">
        <v>0.54300000000000004</v>
      </c>
      <c r="E14" s="64">
        <v>2.9000000000000001E-2</v>
      </c>
      <c r="F14" s="64">
        <v>6.7699999999999996E-2</v>
      </c>
      <c r="G14" s="64">
        <v>1.4E-3</v>
      </c>
      <c r="H14" s="64">
        <v>0.15897</v>
      </c>
      <c r="I14" s="64">
        <v>437</v>
      </c>
      <c r="J14" s="64">
        <v>19</v>
      </c>
      <c r="K14" s="64">
        <v>422</v>
      </c>
      <c r="L14" s="64">
        <v>8.4</v>
      </c>
      <c r="M14" s="64">
        <v>490</v>
      </c>
      <c r="N14" s="64">
        <v>120</v>
      </c>
      <c r="O14" s="64">
        <v>422</v>
      </c>
      <c r="P14" s="64">
        <v>8.4</v>
      </c>
      <c r="Q14" s="65">
        <v>3.4324942791762014</v>
      </c>
      <c r="S14" s="68" t="s">
        <v>297</v>
      </c>
      <c r="T14" s="64" t="s">
        <v>298</v>
      </c>
      <c r="U14" s="33"/>
      <c r="V14" s="33"/>
      <c r="W14" s="33"/>
      <c r="X14" s="33"/>
      <c r="AJ14" s="34"/>
    </row>
    <row r="15" spans="1:36" x14ac:dyDescent="0.3">
      <c r="A15" s="64" t="s">
        <v>148</v>
      </c>
      <c r="B15" s="64">
        <v>262</v>
      </c>
      <c r="C15" s="64">
        <v>1.095</v>
      </c>
      <c r="D15" s="64">
        <v>0.54600000000000004</v>
      </c>
      <c r="E15" s="64">
        <v>3.2000000000000001E-2</v>
      </c>
      <c r="F15" s="64">
        <v>6.8400000000000002E-2</v>
      </c>
      <c r="G15" s="64">
        <v>2.0999999999999999E-3</v>
      </c>
      <c r="H15" s="64">
        <v>0.18607000000000001</v>
      </c>
      <c r="I15" s="64">
        <v>439</v>
      </c>
      <c r="J15" s="64">
        <v>21</v>
      </c>
      <c r="K15" s="64">
        <v>426</v>
      </c>
      <c r="L15" s="64">
        <v>12</v>
      </c>
      <c r="M15" s="64">
        <v>470</v>
      </c>
      <c r="N15" s="64">
        <v>120</v>
      </c>
      <c r="O15" s="64">
        <v>426</v>
      </c>
      <c r="P15" s="64">
        <v>12</v>
      </c>
      <c r="Q15" s="65">
        <v>2.9612756264236872</v>
      </c>
      <c r="S15" s="68" t="s">
        <v>326</v>
      </c>
      <c r="T15" s="64" t="s">
        <v>327</v>
      </c>
      <c r="U15" s="33"/>
      <c r="V15" s="33"/>
      <c r="W15" s="33"/>
      <c r="X15" s="33"/>
      <c r="AJ15" s="34"/>
    </row>
    <row r="16" spans="1:36" x14ac:dyDescent="0.3">
      <c r="A16" s="64" t="s">
        <v>149</v>
      </c>
      <c r="B16" s="64">
        <v>488</v>
      </c>
      <c r="C16" s="64">
        <v>0.75900000000000001</v>
      </c>
      <c r="D16" s="64">
        <v>0.53500000000000003</v>
      </c>
      <c r="E16" s="64">
        <v>1.7999999999999999E-2</v>
      </c>
      <c r="F16" s="64">
        <v>6.8500000000000005E-2</v>
      </c>
      <c r="G16" s="64">
        <v>1.1999999999999999E-3</v>
      </c>
      <c r="H16" s="64">
        <v>0.25685000000000002</v>
      </c>
      <c r="I16" s="64">
        <v>433</v>
      </c>
      <c r="J16" s="64">
        <v>12</v>
      </c>
      <c r="K16" s="64">
        <v>426.7</v>
      </c>
      <c r="L16" s="64">
        <v>7</v>
      </c>
      <c r="M16" s="64">
        <v>436</v>
      </c>
      <c r="N16" s="64">
        <v>74</v>
      </c>
      <c r="O16" s="64">
        <v>426.7</v>
      </c>
      <c r="P16" s="64">
        <v>7</v>
      </c>
      <c r="Q16" s="65">
        <v>1.4549653579676747</v>
      </c>
      <c r="S16" s="68" t="s">
        <v>73</v>
      </c>
      <c r="T16" s="64" t="s">
        <v>295</v>
      </c>
      <c r="U16" s="33"/>
      <c r="V16" s="33"/>
      <c r="W16" s="33"/>
      <c r="X16" s="33"/>
      <c r="AJ16" s="34"/>
    </row>
    <row r="17" spans="1:36" x14ac:dyDescent="0.3">
      <c r="A17" s="64" t="s">
        <v>150</v>
      </c>
      <c r="B17" s="64">
        <v>488</v>
      </c>
      <c r="C17" s="64">
        <v>0.91800000000000004</v>
      </c>
      <c r="D17" s="64">
        <v>0.53900000000000003</v>
      </c>
      <c r="E17" s="64">
        <v>1.6E-2</v>
      </c>
      <c r="F17" s="64">
        <v>6.8500000000000005E-2</v>
      </c>
      <c r="G17" s="64">
        <v>1.1000000000000001E-3</v>
      </c>
      <c r="H17" s="64">
        <v>0.2114</v>
      </c>
      <c r="I17" s="64">
        <v>437</v>
      </c>
      <c r="J17" s="64">
        <v>11</v>
      </c>
      <c r="K17" s="64">
        <v>426.9</v>
      </c>
      <c r="L17" s="64">
        <v>6.8</v>
      </c>
      <c r="M17" s="64">
        <v>469</v>
      </c>
      <c r="N17" s="64">
        <v>68</v>
      </c>
      <c r="O17" s="64">
        <v>426.9</v>
      </c>
      <c r="P17" s="64">
        <v>6.8</v>
      </c>
      <c r="Q17" s="65">
        <v>2.3112128146453137</v>
      </c>
      <c r="S17" s="68" t="s">
        <v>299</v>
      </c>
      <c r="T17" s="64" t="s">
        <v>327</v>
      </c>
      <c r="U17" s="33"/>
      <c r="V17" s="33"/>
      <c r="W17" s="33"/>
      <c r="X17" s="33"/>
      <c r="AJ17" s="34"/>
    </row>
    <row r="18" spans="1:36" x14ac:dyDescent="0.3">
      <c r="A18" s="64" t="s">
        <v>151</v>
      </c>
      <c r="B18" s="64">
        <v>190.2</v>
      </c>
      <c r="C18" s="64">
        <v>1.3620000000000001</v>
      </c>
      <c r="D18" s="64">
        <v>0.51800000000000002</v>
      </c>
      <c r="E18" s="64">
        <v>2.5999999999999999E-2</v>
      </c>
      <c r="F18" s="64">
        <v>6.8500000000000005E-2</v>
      </c>
      <c r="G18" s="64">
        <v>1.6000000000000001E-3</v>
      </c>
      <c r="H18" s="64">
        <v>0.11717</v>
      </c>
      <c r="I18" s="64">
        <v>421</v>
      </c>
      <c r="J18" s="64">
        <v>17</v>
      </c>
      <c r="K18" s="64">
        <v>427</v>
      </c>
      <c r="L18" s="64">
        <v>9.4</v>
      </c>
      <c r="M18" s="64">
        <v>370</v>
      </c>
      <c r="N18" s="64">
        <v>110</v>
      </c>
      <c r="O18" s="64">
        <v>427</v>
      </c>
      <c r="P18" s="64">
        <v>9.4</v>
      </c>
      <c r="Q18" s="65">
        <v>1.4251781472684133</v>
      </c>
      <c r="S18" s="68" t="s">
        <v>73</v>
      </c>
      <c r="T18" s="64" t="s">
        <v>295</v>
      </c>
      <c r="U18" s="33"/>
      <c r="V18" s="33"/>
      <c r="W18" s="33"/>
      <c r="X18" s="33"/>
      <c r="AJ18" s="34"/>
    </row>
    <row r="19" spans="1:36" x14ac:dyDescent="0.3">
      <c r="A19" s="64" t="s">
        <v>152</v>
      </c>
      <c r="B19" s="64">
        <v>312.8</v>
      </c>
      <c r="C19" s="64">
        <v>1.125</v>
      </c>
      <c r="D19" s="64">
        <v>0.54400000000000004</v>
      </c>
      <c r="E19" s="64">
        <v>2.4E-2</v>
      </c>
      <c r="F19" s="64">
        <v>6.8500000000000005E-2</v>
      </c>
      <c r="G19" s="64">
        <v>1.6999999999999999E-3</v>
      </c>
      <c r="H19" s="64">
        <v>6.7336999999999994E-2</v>
      </c>
      <c r="I19" s="64">
        <v>438</v>
      </c>
      <c r="J19" s="64">
        <v>16</v>
      </c>
      <c r="K19" s="64">
        <v>427</v>
      </c>
      <c r="L19" s="64">
        <v>10</v>
      </c>
      <c r="M19" s="64">
        <v>490</v>
      </c>
      <c r="N19" s="64">
        <v>100</v>
      </c>
      <c r="O19" s="64">
        <v>427</v>
      </c>
      <c r="P19" s="64">
        <v>10</v>
      </c>
      <c r="Q19" s="65">
        <v>2.5114155251141579</v>
      </c>
      <c r="S19" s="68" t="s">
        <v>300</v>
      </c>
      <c r="T19" s="64" t="s">
        <v>327</v>
      </c>
      <c r="U19" s="33"/>
      <c r="V19" s="33"/>
      <c r="W19" s="33"/>
      <c r="X19" s="33"/>
      <c r="AJ19" s="34"/>
    </row>
    <row r="20" spans="1:36" x14ac:dyDescent="0.3">
      <c r="A20" s="64" t="s">
        <v>153</v>
      </c>
      <c r="B20" s="64">
        <v>125</v>
      </c>
      <c r="C20" s="64">
        <v>1.4379999999999999</v>
      </c>
      <c r="D20" s="64">
        <v>0.53800000000000003</v>
      </c>
      <c r="E20" s="64">
        <v>3.5999999999999997E-2</v>
      </c>
      <c r="F20" s="64">
        <v>6.8699999999999997E-2</v>
      </c>
      <c r="G20" s="64">
        <v>1.8E-3</v>
      </c>
      <c r="H20" s="64">
        <v>0.19744999999999999</v>
      </c>
      <c r="I20" s="64">
        <v>431</v>
      </c>
      <c r="J20" s="64">
        <v>23</v>
      </c>
      <c r="K20" s="64">
        <v>428</v>
      </c>
      <c r="L20" s="64">
        <v>11</v>
      </c>
      <c r="M20" s="64">
        <v>420</v>
      </c>
      <c r="N20" s="64">
        <v>130</v>
      </c>
      <c r="O20" s="64">
        <v>428</v>
      </c>
      <c r="P20" s="64">
        <v>11</v>
      </c>
      <c r="Q20" s="65">
        <v>0.69605568445475496</v>
      </c>
      <c r="S20" s="68" t="s">
        <v>73</v>
      </c>
      <c r="T20" s="64" t="s">
        <v>295</v>
      </c>
      <c r="U20" s="33"/>
      <c r="V20" s="33"/>
      <c r="W20" s="33"/>
      <c r="X20" s="33"/>
      <c r="AJ20" s="34"/>
    </row>
    <row r="21" spans="1:36" x14ac:dyDescent="0.3">
      <c r="A21" s="64" t="s">
        <v>154</v>
      </c>
      <c r="B21" s="64">
        <v>238.7</v>
      </c>
      <c r="C21" s="64">
        <v>1.6</v>
      </c>
      <c r="D21" s="64">
        <v>0.51</v>
      </c>
      <c r="E21" s="64">
        <v>2.8000000000000001E-2</v>
      </c>
      <c r="F21" s="64">
        <v>6.8900000000000003E-2</v>
      </c>
      <c r="G21" s="64">
        <v>1.6000000000000001E-3</v>
      </c>
      <c r="H21" s="64">
        <v>0.13328999999999999</v>
      </c>
      <c r="I21" s="64">
        <v>416</v>
      </c>
      <c r="J21" s="64">
        <v>19</v>
      </c>
      <c r="K21" s="64">
        <v>429.3</v>
      </c>
      <c r="L21" s="64">
        <v>9.4</v>
      </c>
      <c r="M21" s="64">
        <v>330</v>
      </c>
      <c r="N21" s="64">
        <v>120</v>
      </c>
      <c r="O21" s="64">
        <v>429.3</v>
      </c>
      <c r="P21" s="64">
        <v>9.4</v>
      </c>
      <c r="Q21" s="65">
        <v>3.1971153846153788</v>
      </c>
      <c r="S21" s="68" t="s">
        <v>301</v>
      </c>
      <c r="T21" s="64" t="s">
        <v>328</v>
      </c>
      <c r="U21" s="33"/>
      <c r="V21" s="33"/>
      <c r="W21" s="33"/>
      <c r="X21" s="33"/>
      <c r="AJ21" s="34"/>
    </row>
    <row r="22" spans="1:36" x14ac:dyDescent="0.3">
      <c r="A22" s="64" t="s">
        <v>155</v>
      </c>
      <c r="B22" s="64">
        <v>326</v>
      </c>
      <c r="C22" s="64">
        <v>1.127</v>
      </c>
      <c r="D22" s="64">
        <v>0.54400000000000004</v>
      </c>
      <c r="E22" s="64">
        <v>2.1000000000000001E-2</v>
      </c>
      <c r="F22" s="64">
        <v>6.8900000000000003E-2</v>
      </c>
      <c r="G22" s="64">
        <v>1.5E-3</v>
      </c>
      <c r="H22" s="64">
        <v>0.30203000000000002</v>
      </c>
      <c r="I22" s="64">
        <v>439</v>
      </c>
      <c r="J22" s="64">
        <v>14</v>
      </c>
      <c r="K22" s="64">
        <v>429.4</v>
      </c>
      <c r="L22" s="64">
        <v>8.8000000000000007</v>
      </c>
      <c r="M22" s="64">
        <v>462</v>
      </c>
      <c r="N22" s="64">
        <v>82</v>
      </c>
      <c r="O22" s="64">
        <v>429.4</v>
      </c>
      <c r="P22" s="64">
        <v>8.8000000000000007</v>
      </c>
      <c r="Q22" s="65">
        <v>2.186788154897501</v>
      </c>
      <c r="S22" s="68" t="s">
        <v>73</v>
      </c>
      <c r="T22" s="64" t="s">
        <v>329</v>
      </c>
      <c r="U22" s="33"/>
      <c r="V22" s="33"/>
      <c r="W22" s="33"/>
      <c r="X22" s="33"/>
      <c r="AJ22" s="34"/>
    </row>
    <row r="23" spans="1:36" x14ac:dyDescent="0.3">
      <c r="A23" s="64" t="s">
        <v>156</v>
      </c>
      <c r="B23" s="64">
        <v>79.2</v>
      </c>
      <c r="C23" s="64">
        <v>0.84</v>
      </c>
      <c r="D23" s="64">
        <v>0.56499999999999995</v>
      </c>
      <c r="E23" s="64">
        <v>0.04</v>
      </c>
      <c r="F23" s="64">
        <v>6.9000000000000006E-2</v>
      </c>
      <c r="G23" s="64">
        <v>1.9E-3</v>
      </c>
      <c r="H23" s="64">
        <v>0.10492</v>
      </c>
      <c r="I23" s="64">
        <v>447</v>
      </c>
      <c r="J23" s="64">
        <v>26</v>
      </c>
      <c r="K23" s="64">
        <v>430</v>
      </c>
      <c r="L23" s="64">
        <v>12</v>
      </c>
      <c r="M23" s="64">
        <v>490</v>
      </c>
      <c r="N23" s="64">
        <v>150</v>
      </c>
      <c r="O23" s="64">
        <v>430</v>
      </c>
      <c r="P23" s="64">
        <v>12</v>
      </c>
      <c r="Q23" s="65">
        <v>3.8031319910514561</v>
      </c>
      <c r="S23" s="68" t="s">
        <v>302</v>
      </c>
      <c r="T23" s="64" t="s">
        <v>330</v>
      </c>
      <c r="U23" s="33"/>
      <c r="V23" s="33"/>
      <c r="W23" s="33"/>
      <c r="X23" s="33"/>
      <c r="AJ23" s="34"/>
    </row>
    <row r="24" spans="1:36" ht="16.2" thickBot="1" x14ac:dyDescent="0.35">
      <c r="A24" s="64" t="s">
        <v>157</v>
      </c>
      <c r="B24" s="64">
        <v>516</v>
      </c>
      <c r="C24" s="64">
        <v>0.85699999999999998</v>
      </c>
      <c r="D24" s="64">
        <v>0.51800000000000002</v>
      </c>
      <c r="E24" s="64">
        <v>1.7000000000000001E-2</v>
      </c>
      <c r="F24" s="64">
        <v>6.9099999999999995E-2</v>
      </c>
      <c r="G24" s="64">
        <v>1.4E-3</v>
      </c>
      <c r="H24" s="64">
        <v>0.19109000000000001</v>
      </c>
      <c r="I24" s="64">
        <v>422</v>
      </c>
      <c r="J24" s="64">
        <v>12</v>
      </c>
      <c r="K24" s="64">
        <v>430.5</v>
      </c>
      <c r="L24" s="64">
        <v>8.5</v>
      </c>
      <c r="M24" s="64">
        <v>370</v>
      </c>
      <c r="N24" s="64">
        <v>77</v>
      </c>
      <c r="O24" s="64">
        <v>430.5</v>
      </c>
      <c r="P24" s="64">
        <v>8.5</v>
      </c>
      <c r="Q24" s="65">
        <v>2.0142180094786744</v>
      </c>
      <c r="S24" s="69" t="s">
        <v>78</v>
      </c>
      <c r="T24" s="70" t="s">
        <v>331</v>
      </c>
      <c r="U24" s="35"/>
      <c r="V24" s="35"/>
      <c r="W24" s="35"/>
      <c r="X24" s="35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7"/>
    </row>
    <row r="25" spans="1:36" ht="16.2" thickTop="1" x14ac:dyDescent="0.3">
      <c r="A25" s="64" t="s">
        <v>158</v>
      </c>
      <c r="B25" s="64">
        <v>98.5</v>
      </c>
      <c r="C25" s="64">
        <v>1.476</v>
      </c>
      <c r="D25" s="64">
        <v>0.51100000000000001</v>
      </c>
      <c r="E25" s="64">
        <v>0.04</v>
      </c>
      <c r="F25" s="64">
        <v>6.9199999999999998E-2</v>
      </c>
      <c r="G25" s="64">
        <v>1.8E-3</v>
      </c>
      <c r="H25" s="64">
        <v>0.19361999999999999</v>
      </c>
      <c r="I25" s="64">
        <v>415</v>
      </c>
      <c r="J25" s="64">
        <v>28</v>
      </c>
      <c r="K25" s="64">
        <v>431</v>
      </c>
      <c r="L25" s="64">
        <v>11</v>
      </c>
      <c r="M25" s="64">
        <v>290</v>
      </c>
      <c r="N25" s="64">
        <v>150</v>
      </c>
      <c r="O25" s="64">
        <v>431</v>
      </c>
      <c r="P25" s="64">
        <v>11</v>
      </c>
      <c r="Q25" s="65">
        <v>3.8554216867469959</v>
      </c>
    </row>
    <row r="26" spans="1:36" x14ac:dyDescent="0.3">
      <c r="A26" s="64" t="s">
        <v>159</v>
      </c>
      <c r="B26" s="64">
        <v>84.1</v>
      </c>
      <c r="C26" s="64">
        <v>1.147</v>
      </c>
      <c r="D26" s="64">
        <v>0.52</v>
      </c>
      <c r="E26" s="64">
        <v>4.4999999999999998E-2</v>
      </c>
      <c r="F26" s="64">
        <v>6.93E-2</v>
      </c>
      <c r="G26" s="64">
        <v>2.3E-3</v>
      </c>
      <c r="H26" s="64">
        <v>0.16295999999999999</v>
      </c>
      <c r="I26" s="64">
        <v>415</v>
      </c>
      <c r="J26" s="64">
        <v>30</v>
      </c>
      <c r="K26" s="64">
        <v>431</v>
      </c>
      <c r="L26" s="64">
        <v>14</v>
      </c>
      <c r="M26" s="64">
        <v>310</v>
      </c>
      <c r="N26" s="64">
        <v>170</v>
      </c>
      <c r="O26" s="64">
        <v>431</v>
      </c>
      <c r="P26" s="64">
        <v>14</v>
      </c>
      <c r="Q26" s="65">
        <v>3.8554216867469959</v>
      </c>
    </row>
    <row r="27" spans="1:36" x14ac:dyDescent="0.3">
      <c r="A27" s="64" t="s">
        <v>160</v>
      </c>
      <c r="B27" s="64">
        <v>89.9</v>
      </c>
      <c r="C27" s="64">
        <v>1.046</v>
      </c>
      <c r="D27" s="64">
        <v>0.60699999999999998</v>
      </c>
      <c r="E27" s="64">
        <v>4.5999999999999999E-2</v>
      </c>
      <c r="F27" s="64">
        <v>6.9199999999999998E-2</v>
      </c>
      <c r="G27" s="64">
        <v>2.3E-3</v>
      </c>
      <c r="H27" s="64">
        <v>0.11090999999999999</v>
      </c>
      <c r="I27" s="64">
        <v>472</v>
      </c>
      <c r="J27" s="64">
        <v>29</v>
      </c>
      <c r="K27" s="64">
        <v>431</v>
      </c>
      <c r="L27" s="64">
        <v>14</v>
      </c>
      <c r="M27" s="64">
        <v>590</v>
      </c>
      <c r="N27" s="64">
        <v>170</v>
      </c>
      <c r="O27" s="64">
        <v>431</v>
      </c>
      <c r="P27" s="64">
        <v>14</v>
      </c>
      <c r="Q27" s="65">
        <v>8.6864406779661003</v>
      </c>
    </row>
    <row r="28" spans="1:36" x14ac:dyDescent="0.3">
      <c r="A28" s="64" t="s">
        <v>161</v>
      </c>
      <c r="B28" s="64">
        <v>80.3</v>
      </c>
      <c r="C28" s="64">
        <v>1.069</v>
      </c>
      <c r="D28" s="64">
        <v>0.53900000000000003</v>
      </c>
      <c r="E28" s="64">
        <v>4.7E-2</v>
      </c>
      <c r="F28" s="64">
        <v>6.93E-2</v>
      </c>
      <c r="G28" s="64">
        <v>2.2000000000000001E-3</v>
      </c>
      <c r="H28" s="64">
        <v>0.14238999999999999</v>
      </c>
      <c r="I28" s="64">
        <v>427</v>
      </c>
      <c r="J28" s="64">
        <v>30</v>
      </c>
      <c r="K28" s="64">
        <v>432</v>
      </c>
      <c r="L28" s="64">
        <v>13</v>
      </c>
      <c r="M28" s="64">
        <v>360</v>
      </c>
      <c r="N28" s="64">
        <v>160</v>
      </c>
      <c r="O28" s="64">
        <v>432</v>
      </c>
      <c r="P28" s="64">
        <v>13</v>
      </c>
      <c r="Q28" s="65">
        <v>1.1709601873536313</v>
      </c>
    </row>
    <row r="29" spans="1:36" x14ac:dyDescent="0.3">
      <c r="A29" s="64" t="s">
        <v>162</v>
      </c>
      <c r="B29" s="64">
        <v>633</v>
      </c>
      <c r="C29" s="64">
        <v>1.343</v>
      </c>
      <c r="D29" s="64">
        <v>0.54400000000000004</v>
      </c>
      <c r="E29" s="64">
        <v>3.1E-2</v>
      </c>
      <c r="F29" s="64">
        <v>6.9400000000000003E-2</v>
      </c>
      <c r="G29" s="64">
        <v>2.5999999999999999E-3</v>
      </c>
      <c r="H29" s="64">
        <v>0.50951999999999997</v>
      </c>
      <c r="I29" s="64">
        <v>439</v>
      </c>
      <c r="J29" s="64">
        <v>20</v>
      </c>
      <c r="K29" s="64">
        <v>432</v>
      </c>
      <c r="L29" s="64">
        <v>16</v>
      </c>
      <c r="M29" s="64">
        <v>460</v>
      </c>
      <c r="N29" s="64">
        <v>100</v>
      </c>
      <c r="O29" s="64">
        <v>432</v>
      </c>
      <c r="P29" s="64">
        <v>16</v>
      </c>
      <c r="Q29" s="65">
        <v>1.5945330296127547</v>
      </c>
    </row>
    <row r="30" spans="1:36" x14ac:dyDescent="0.3">
      <c r="A30" s="64" t="s">
        <v>163</v>
      </c>
      <c r="B30" s="64">
        <v>100.9</v>
      </c>
      <c r="C30" s="64">
        <v>1.401</v>
      </c>
      <c r="D30" s="64">
        <v>0.51600000000000001</v>
      </c>
      <c r="E30" s="64">
        <v>3.6999999999999998E-2</v>
      </c>
      <c r="F30" s="64">
        <v>6.93E-2</v>
      </c>
      <c r="G30" s="64">
        <v>1.9E-3</v>
      </c>
      <c r="H30" s="64">
        <v>6.275E-2</v>
      </c>
      <c r="I30" s="64">
        <v>416</v>
      </c>
      <c r="J30" s="64">
        <v>24</v>
      </c>
      <c r="K30" s="64">
        <v>432</v>
      </c>
      <c r="L30" s="64">
        <v>11</v>
      </c>
      <c r="M30" s="64">
        <v>330</v>
      </c>
      <c r="N30" s="64">
        <v>150</v>
      </c>
      <c r="O30" s="64">
        <v>432</v>
      </c>
      <c r="P30" s="64">
        <v>11</v>
      </c>
      <c r="Q30" s="65">
        <v>3.8461538461538547</v>
      </c>
      <c r="S30" s="71"/>
    </row>
    <row r="31" spans="1:36" x14ac:dyDescent="0.3">
      <c r="A31" s="64" t="s">
        <v>164</v>
      </c>
      <c r="B31" s="64">
        <v>53.3</v>
      </c>
      <c r="C31" s="64">
        <v>1.34</v>
      </c>
      <c r="D31" s="64">
        <v>0.56599999999999995</v>
      </c>
      <c r="E31" s="64">
        <v>5.1999999999999998E-2</v>
      </c>
      <c r="F31" s="64">
        <v>6.9400000000000003E-2</v>
      </c>
      <c r="G31" s="64">
        <v>2.3999999999999998E-3</v>
      </c>
      <c r="H31" s="64">
        <v>0.17016000000000001</v>
      </c>
      <c r="I31" s="64">
        <v>453</v>
      </c>
      <c r="J31" s="64">
        <v>35</v>
      </c>
      <c r="K31" s="64">
        <v>432</v>
      </c>
      <c r="L31" s="64">
        <v>14</v>
      </c>
      <c r="M31" s="64">
        <v>520</v>
      </c>
      <c r="N31" s="64">
        <v>170</v>
      </c>
      <c r="O31" s="64">
        <v>432</v>
      </c>
      <c r="P31" s="64">
        <v>14</v>
      </c>
      <c r="Q31" s="65">
        <v>4.635761589403975</v>
      </c>
      <c r="S31" s="71"/>
    </row>
    <row r="32" spans="1:36" x14ac:dyDescent="0.3">
      <c r="A32" s="64" t="s">
        <v>165</v>
      </c>
      <c r="B32" s="64">
        <v>324</v>
      </c>
      <c r="C32" s="64">
        <v>1.0049999999999999</v>
      </c>
      <c r="D32" s="64">
        <v>0.53600000000000003</v>
      </c>
      <c r="E32" s="64">
        <v>2.3E-2</v>
      </c>
      <c r="F32" s="64">
        <v>6.9400000000000003E-2</v>
      </c>
      <c r="G32" s="64">
        <v>1.6000000000000001E-3</v>
      </c>
      <c r="H32" s="64">
        <v>0.23562</v>
      </c>
      <c r="I32" s="64">
        <v>433</v>
      </c>
      <c r="J32" s="64">
        <v>15</v>
      </c>
      <c r="K32" s="64">
        <v>432.3</v>
      </c>
      <c r="L32" s="64">
        <v>9.6</v>
      </c>
      <c r="M32" s="64">
        <v>411</v>
      </c>
      <c r="N32" s="64">
        <v>91</v>
      </c>
      <c r="O32" s="64">
        <v>432.3</v>
      </c>
      <c r="P32" s="64">
        <v>9.6</v>
      </c>
      <c r="Q32" s="65">
        <v>0.16166281755195522</v>
      </c>
      <c r="S32" s="71"/>
    </row>
    <row r="33" spans="1:17" x14ac:dyDescent="0.3">
      <c r="A33" s="64" t="s">
        <v>166</v>
      </c>
      <c r="B33" s="64">
        <v>361</v>
      </c>
      <c r="C33" s="64">
        <v>1.05</v>
      </c>
      <c r="D33" s="64">
        <v>0.52700000000000002</v>
      </c>
      <c r="E33" s="64">
        <v>2.3E-2</v>
      </c>
      <c r="F33" s="64">
        <v>6.9400000000000003E-2</v>
      </c>
      <c r="G33" s="64">
        <v>1.4E-3</v>
      </c>
      <c r="H33" s="64">
        <v>0.29988999999999999</v>
      </c>
      <c r="I33" s="64">
        <v>427</v>
      </c>
      <c r="J33" s="64">
        <v>15</v>
      </c>
      <c r="K33" s="64">
        <v>432.4</v>
      </c>
      <c r="L33" s="64">
        <v>8.1999999999999993</v>
      </c>
      <c r="M33" s="64">
        <v>371</v>
      </c>
      <c r="N33" s="64">
        <v>89</v>
      </c>
      <c r="O33" s="64">
        <v>432.4</v>
      </c>
      <c r="P33" s="64">
        <v>8.1999999999999993</v>
      </c>
      <c r="Q33" s="65">
        <v>1.2646370023419173</v>
      </c>
    </row>
    <row r="34" spans="1:17" x14ac:dyDescent="0.3">
      <c r="A34" s="64" t="s">
        <v>167</v>
      </c>
      <c r="B34" s="64">
        <v>243.9</v>
      </c>
      <c r="C34" s="64">
        <v>1.244</v>
      </c>
      <c r="D34" s="64">
        <v>0.53300000000000003</v>
      </c>
      <c r="E34" s="64">
        <v>2.5000000000000001E-2</v>
      </c>
      <c r="F34" s="64">
        <v>6.9500000000000006E-2</v>
      </c>
      <c r="G34" s="64">
        <v>1.6000000000000001E-3</v>
      </c>
      <c r="H34" s="64">
        <v>0.30295</v>
      </c>
      <c r="I34" s="64">
        <v>431</v>
      </c>
      <c r="J34" s="64">
        <v>16</v>
      </c>
      <c r="K34" s="64">
        <v>432.8</v>
      </c>
      <c r="L34" s="64">
        <v>9.5</v>
      </c>
      <c r="M34" s="64">
        <v>397</v>
      </c>
      <c r="N34" s="64">
        <v>94</v>
      </c>
      <c r="O34" s="64">
        <v>432.8</v>
      </c>
      <c r="P34" s="64">
        <v>9.5</v>
      </c>
      <c r="Q34" s="65">
        <v>0.41763341067284632</v>
      </c>
    </row>
    <row r="35" spans="1:17" x14ac:dyDescent="0.3">
      <c r="A35" s="64" t="s">
        <v>168</v>
      </c>
      <c r="B35" s="64">
        <v>311.60000000000002</v>
      </c>
      <c r="C35" s="64">
        <v>1.0169999999999999</v>
      </c>
      <c r="D35" s="64">
        <v>0.53700000000000003</v>
      </c>
      <c r="E35" s="64">
        <v>1.9E-2</v>
      </c>
      <c r="F35" s="64">
        <v>6.9500000000000006E-2</v>
      </c>
      <c r="G35" s="64">
        <v>1.4E-3</v>
      </c>
      <c r="H35" s="64">
        <v>0.21961</v>
      </c>
      <c r="I35" s="64">
        <v>435</v>
      </c>
      <c r="J35" s="64">
        <v>13</v>
      </c>
      <c r="K35" s="64">
        <v>432.9</v>
      </c>
      <c r="L35" s="64">
        <v>8.4</v>
      </c>
      <c r="M35" s="64">
        <v>436</v>
      </c>
      <c r="N35" s="64">
        <v>80</v>
      </c>
      <c r="O35" s="64">
        <v>432.9</v>
      </c>
      <c r="P35" s="64">
        <v>8.4</v>
      </c>
      <c r="Q35" s="65">
        <v>0.48275862068966058</v>
      </c>
    </row>
    <row r="36" spans="1:17" x14ac:dyDescent="0.3">
      <c r="A36" s="64" t="s">
        <v>169</v>
      </c>
      <c r="B36" s="64">
        <v>382</v>
      </c>
      <c r="C36" s="64">
        <v>1.31</v>
      </c>
      <c r="D36" s="64">
        <v>0.53100000000000003</v>
      </c>
      <c r="E36" s="64">
        <v>0.02</v>
      </c>
      <c r="F36" s="64">
        <v>6.9599999999999995E-2</v>
      </c>
      <c r="G36" s="64">
        <v>1.1999999999999999E-3</v>
      </c>
      <c r="H36" s="64">
        <v>3.9127000000000002E-2</v>
      </c>
      <c r="I36" s="64">
        <v>430</v>
      </c>
      <c r="J36" s="64">
        <v>13</v>
      </c>
      <c r="K36" s="64">
        <v>433.6</v>
      </c>
      <c r="L36" s="64">
        <v>7.1</v>
      </c>
      <c r="M36" s="64">
        <v>402</v>
      </c>
      <c r="N36" s="64">
        <v>85</v>
      </c>
      <c r="O36" s="64">
        <v>433.6</v>
      </c>
      <c r="P36" s="64">
        <v>7.1</v>
      </c>
      <c r="Q36" s="65">
        <v>0.83720930232558111</v>
      </c>
    </row>
    <row r="37" spans="1:17" x14ac:dyDescent="0.3">
      <c r="A37" s="64" t="s">
        <v>170</v>
      </c>
      <c r="B37" s="64">
        <v>488</v>
      </c>
      <c r="C37" s="64">
        <v>0.70199999999999996</v>
      </c>
      <c r="D37" s="64">
        <v>0.54200000000000004</v>
      </c>
      <c r="E37" s="64">
        <v>2.1999999999999999E-2</v>
      </c>
      <c r="F37" s="64">
        <v>6.9699999999999998E-2</v>
      </c>
      <c r="G37" s="64">
        <v>1.2999999999999999E-3</v>
      </c>
      <c r="H37" s="64">
        <v>0.47371000000000002</v>
      </c>
      <c r="I37" s="64">
        <v>437</v>
      </c>
      <c r="J37" s="64">
        <v>14</v>
      </c>
      <c r="K37" s="64">
        <v>433.9</v>
      </c>
      <c r="L37" s="64">
        <v>8.1</v>
      </c>
      <c r="M37" s="64">
        <v>437</v>
      </c>
      <c r="N37" s="64">
        <v>77</v>
      </c>
      <c r="O37" s="64">
        <v>433.9</v>
      </c>
      <c r="P37" s="64">
        <v>8.1</v>
      </c>
      <c r="Q37" s="65">
        <v>0.70938215102975821</v>
      </c>
    </row>
    <row r="38" spans="1:17" x14ac:dyDescent="0.3">
      <c r="A38" s="64" t="s">
        <v>171</v>
      </c>
      <c r="B38" s="64">
        <v>140.69999999999999</v>
      </c>
      <c r="C38" s="64">
        <v>1.468</v>
      </c>
      <c r="D38" s="64">
        <v>0.58799999999999997</v>
      </c>
      <c r="E38" s="64">
        <v>3.4000000000000002E-2</v>
      </c>
      <c r="F38" s="64">
        <v>6.9699999999999998E-2</v>
      </c>
      <c r="G38" s="64">
        <v>2.0999999999999999E-3</v>
      </c>
      <c r="H38" s="64">
        <v>2.2157E-2</v>
      </c>
      <c r="I38" s="64">
        <v>466</v>
      </c>
      <c r="J38" s="64">
        <v>22</v>
      </c>
      <c r="K38" s="64">
        <v>434</v>
      </c>
      <c r="L38" s="64">
        <v>13</v>
      </c>
      <c r="M38" s="64">
        <v>580</v>
      </c>
      <c r="N38" s="64">
        <v>140</v>
      </c>
      <c r="O38" s="64">
        <v>434</v>
      </c>
      <c r="P38" s="64">
        <v>13</v>
      </c>
      <c r="Q38" s="65">
        <v>6.8669527896995763</v>
      </c>
    </row>
    <row r="39" spans="1:17" x14ac:dyDescent="0.3">
      <c r="A39" s="64" t="s">
        <v>172</v>
      </c>
      <c r="B39" s="64">
        <v>210.8</v>
      </c>
      <c r="C39" s="64">
        <v>0.94799999999999995</v>
      </c>
      <c r="D39" s="64">
        <v>0.54300000000000004</v>
      </c>
      <c r="E39" s="64">
        <v>2.3E-2</v>
      </c>
      <c r="F39" s="64">
        <v>6.9699999999999998E-2</v>
      </c>
      <c r="G39" s="64">
        <v>1.5E-3</v>
      </c>
      <c r="H39" s="64">
        <v>7.3742E-3</v>
      </c>
      <c r="I39" s="64">
        <v>438</v>
      </c>
      <c r="J39" s="64">
        <v>15</v>
      </c>
      <c r="K39" s="64">
        <v>434.1</v>
      </c>
      <c r="L39" s="64">
        <v>9.3000000000000007</v>
      </c>
      <c r="M39" s="64">
        <v>440</v>
      </c>
      <c r="N39" s="64">
        <v>97</v>
      </c>
      <c r="O39" s="64">
        <v>434.1</v>
      </c>
      <c r="P39" s="64">
        <v>9.3000000000000007</v>
      </c>
      <c r="Q39" s="65">
        <v>0.89041095890410871</v>
      </c>
    </row>
    <row r="40" spans="1:17" x14ac:dyDescent="0.3">
      <c r="A40" s="64" t="s">
        <v>173</v>
      </c>
      <c r="B40" s="64">
        <v>784</v>
      </c>
      <c r="C40" s="64">
        <v>0.85599999999999998</v>
      </c>
      <c r="D40" s="64">
        <v>0.52700000000000002</v>
      </c>
      <c r="E40" s="64">
        <v>1.4E-2</v>
      </c>
      <c r="F40" s="64">
        <v>6.9699999999999998E-2</v>
      </c>
      <c r="G40" s="64">
        <v>1.1999999999999999E-3</v>
      </c>
      <c r="H40" s="64">
        <v>0.29202</v>
      </c>
      <c r="I40" s="64">
        <v>428.9</v>
      </c>
      <c r="J40" s="64">
        <v>9.5</v>
      </c>
      <c r="K40" s="64">
        <v>434.1</v>
      </c>
      <c r="L40" s="64">
        <v>7</v>
      </c>
      <c r="M40" s="64">
        <v>381</v>
      </c>
      <c r="N40" s="64">
        <v>59</v>
      </c>
      <c r="O40" s="64">
        <v>434.1</v>
      </c>
      <c r="P40" s="64">
        <v>7</v>
      </c>
      <c r="Q40" s="65">
        <v>1.2124038237351531</v>
      </c>
    </row>
    <row r="41" spans="1:17" x14ac:dyDescent="0.3">
      <c r="A41" s="64" t="s">
        <v>174</v>
      </c>
      <c r="B41" s="64">
        <v>47.6</v>
      </c>
      <c r="C41" s="64">
        <v>1.4059999999999999</v>
      </c>
      <c r="D41" s="64">
        <v>0.54700000000000004</v>
      </c>
      <c r="E41" s="64">
        <v>5.8999999999999997E-2</v>
      </c>
      <c r="F41" s="64">
        <v>6.9900000000000004E-2</v>
      </c>
      <c r="G41" s="64">
        <v>3.0000000000000001E-3</v>
      </c>
      <c r="H41" s="64">
        <v>1.5706000000000001E-2</v>
      </c>
      <c r="I41" s="64">
        <v>432</v>
      </c>
      <c r="J41" s="64">
        <v>39</v>
      </c>
      <c r="K41" s="64">
        <v>435</v>
      </c>
      <c r="L41" s="64">
        <v>18</v>
      </c>
      <c r="M41" s="64">
        <v>400</v>
      </c>
      <c r="N41" s="64">
        <v>210</v>
      </c>
      <c r="O41" s="64">
        <v>435</v>
      </c>
      <c r="P41" s="64">
        <v>18</v>
      </c>
      <c r="Q41" s="65">
        <v>0.69444444444444198</v>
      </c>
    </row>
    <row r="42" spans="1:17" x14ac:dyDescent="0.3">
      <c r="A42" s="64" t="s">
        <v>175</v>
      </c>
      <c r="B42" s="64">
        <v>133.30000000000001</v>
      </c>
      <c r="C42" s="64">
        <v>1.7210000000000001</v>
      </c>
      <c r="D42" s="64">
        <v>0.54500000000000004</v>
      </c>
      <c r="E42" s="64">
        <v>3.7999999999999999E-2</v>
      </c>
      <c r="F42" s="64">
        <v>6.9800000000000001E-2</v>
      </c>
      <c r="G42" s="64">
        <v>1.6999999999999999E-3</v>
      </c>
      <c r="H42" s="64">
        <v>0.16750999999999999</v>
      </c>
      <c r="I42" s="64">
        <v>439</v>
      </c>
      <c r="J42" s="64">
        <v>24</v>
      </c>
      <c r="K42" s="64">
        <v>435</v>
      </c>
      <c r="L42" s="64">
        <v>10</v>
      </c>
      <c r="M42" s="64">
        <v>420</v>
      </c>
      <c r="N42" s="64">
        <v>130</v>
      </c>
      <c r="O42" s="64">
        <v>435</v>
      </c>
      <c r="P42" s="64">
        <v>10</v>
      </c>
      <c r="Q42" s="65">
        <v>0.91116173120728838</v>
      </c>
    </row>
    <row r="43" spans="1:17" x14ac:dyDescent="0.3">
      <c r="A43" s="64" t="s">
        <v>176</v>
      </c>
      <c r="B43" s="64">
        <v>242</v>
      </c>
      <c r="C43" s="64">
        <v>1.7470000000000001</v>
      </c>
      <c r="D43" s="64">
        <v>0.54300000000000004</v>
      </c>
      <c r="E43" s="64">
        <v>2.5000000000000001E-2</v>
      </c>
      <c r="F43" s="64">
        <v>6.9800000000000001E-2</v>
      </c>
      <c r="G43" s="64">
        <v>1.8E-3</v>
      </c>
      <c r="H43" s="64">
        <v>0.18790000000000001</v>
      </c>
      <c r="I43" s="64">
        <v>440</v>
      </c>
      <c r="J43" s="64">
        <v>17</v>
      </c>
      <c r="K43" s="64">
        <v>435</v>
      </c>
      <c r="L43" s="64">
        <v>11</v>
      </c>
      <c r="M43" s="64">
        <v>440</v>
      </c>
      <c r="N43" s="64">
        <v>100</v>
      </c>
      <c r="O43" s="64">
        <v>435</v>
      </c>
      <c r="P43" s="64">
        <v>11</v>
      </c>
      <c r="Q43" s="65">
        <v>1.1363636363636354</v>
      </c>
    </row>
    <row r="44" spans="1:17" x14ac:dyDescent="0.3">
      <c r="A44" s="64" t="s">
        <v>177</v>
      </c>
      <c r="B44" s="64">
        <v>261.39999999999998</v>
      </c>
      <c r="C44" s="64">
        <v>1.69</v>
      </c>
      <c r="D44" s="64">
        <v>0.58399999999999996</v>
      </c>
      <c r="E44" s="64">
        <v>5.0999999999999997E-2</v>
      </c>
      <c r="F44" s="64">
        <v>6.9900000000000004E-2</v>
      </c>
      <c r="G44" s="64">
        <v>2.8999999999999998E-3</v>
      </c>
      <c r="H44" s="64">
        <v>0.19377</v>
      </c>
      <c r="I44" s="64">
        <v>463</v>
      </c>
      <c r="J44" s="64">
        <v>33</v>
      </c>
      <c r="K44" s="64">
        <v>435</v>
      </c>
      <c r="L44" s="64">
        <v>17</v>
      </c>
      <c r="M44" s="64">
        <v>550</v>
      </c>
      <c r="N44" s="64">
        <v>190</v>
      </c>
      <c r="O44" s="64">
        <v>435</v>
      </c>
      <c r="P44" s="64">
        <v>17</v>
      </c>
      <c r="Q44" s="65">
        <v>6.0475161987041055</v>
      </c>
    </row>
    <row r="45" spans="1:17" x14ac:dyDescent="0.3">
      <c r="A45" s="64" t="s">
        <v>178</v>
      </c>
      <c r="B45" s="64">
        <v>593</v>
      </c>
      <c r="C45" s="64">
        <v>1.0620000000000001</v>
      </c>
      <c r="D45" s="64">
        <v>0.53200000000000003</v>
      </c>
      <c r="E45" s="64">
        <v>0.02</v>
      </c>
      <c r="F45" s="64">
        <v>6.9900000000000004E-2</v>
      </c>
      <c r="G45" s="64">
        <v>1.4E-3</v>
      </c>
      <c r="H45" s="64">
        <v>0.33434000000000003</v>
      </c>
      <c r="I45" s="64">
        <v>431</v>
      </c>
      <c r="J45" s="64">
        <v>13</v>
      </c>
      <c r="K45" s="64">
        <v>435.6</v>
      </c>
      <c r="L45" s="64">
        <v>8.3000000000000007</v>
      </c>
      <c r="M45" s="64">
        <v>384</v>
      </c>
      <c r="N45" s="64">
        <v>74</v>
      </c>
      <c r="O45" s="64">
        <v>435.6</v>
      </c>
      <c r="P45" s="64">
        <v>8.3000000000000007</v>
      </c>
      <c r="Q45" s="65">
        <v>1.0672853828306295</v>
      </c>
    </row>
    <row r="46" spans="1:17" x14ac:dyDescent="0.3">
      <c r="A46" s="64" t="s">
        <v>179</v>
      </c>
      <c r="B46" s="64">
        <v>407</v>
      </c>
      <c r="C46" s="64">
        <v>1.337</v>
      </c>
      <c r="D46" s="64">
        <v>0.54300000000000004</v>
      </c>
      <c r="E46" s="64">
        <v>2.3E-2</v>
      </c>
      <c r="F46" s="64">
        <v>6.9900000000000004E-2</v>
      </c>
      <c r="G46" s="64">
        <v>1.5E-3</v>
      </c>
      <c r="H46" s="64">
        <v>0.15171000000000001</v>
      </c>
      <c r="I46" s="64">
        <v>438</v>
      </c>
      <c r="J46" s="64">
        <v>15</v>
      </c>
      <c r="K46" s="64">
        <v>435.7</v>
      </c>
      <c r="L46" s="64">
        <v>8.8000000000000007</v>
      </c>
      <c r="M46" s="64">
        <v>425</v>
      </c>
      <c r="N46" s="64">
        <v>94</v>
      </c>
      <c r="O46" s="64">
        <v>435.7</v>
      </c>
      <c r="P46" s="64">
        <v>8.8000000000000007</v>
      </c>
      <c r="Q46" s="65">
        <v>0.52511415525114957</v>
      </c>
    </row>
    <row r="47" spans="1:17" x14ac:dyDescent="0.3">
      <c r="A47" s="64" t="s">
        <v>180</v>
      </c>
      <c r="B47" s="64">
        <v>186.7</v>
      </c>
      <c r="C47" s="64">
        <v>1.153</v>
      </c>
      <c r="D47" s="64">
        <v>0.54700000000000004</v>
      </c>
      <c r="E47" s="64">
        <v>3.4000000000000002E-2</v>
      </c>
      <c r="F47" s="64">
        <v>7.0000000000000007E-2</v>
      </c>
      <c r="G47" s="64">
        <v>2.0999999999999999E-3</v>
      </c>
      <c r="H47" s="64">
        <v>0.14939</v>
      </c>
      <c r="I47" s="64">
        <v>440</v>
      </c>
      <c r="J47" s="64">
        <v>22</v>
      </c>
      <c r="K47" s="64">
        <v>436</v>
      </c>
      <c r="L47" s="64">
        <v>13</v>
      </c>
      <c r="M47" s="64">
        <v>450</v>
      </c>
      <c r="N47" s="64">
        <v>130</v>
      </c>
      <c r="O47" s="64">
        <v>436</v>
      </c>
      <c r="P47" s="64">
        <v>13</v>
      </c>
      <c r="Q47" s="65">
        <v>0.90909090909090384</v>
      </c>
    </row>
    <row r="48" spans="1:17" x14ac:dyDescent="0.3">
      <c r="A48" s="64" t="s">
        <v>181</v>
      </c>
      <c r="B48" s="64">
        <v>132.69999999999999</v>
      </c>
      <c r="C48" s="64">
        <v>1.0720000000000001</v>
      </c>
      <c r="D48" s="64">
        <v>0.55500000000000005</v>
      </c>
      <c r="E48" s="64">
        <v>3.4000000000000002E-2</v>
      </c>
      <c r="F48" s="64">
        <v>7.0000000000000007E-2</v>
      </c>
      <c r="G48" s="64">
        <v>1.9E-3</v>
      </c>
      <c r="H48" s="64">
        <v>0.19139</v>
      </c>
      <c r="I48" s="64">
        <v>443</v>
      </c>
      <c r="J48" s="64">
        <v>22</v>
      </c>
      <c r="K48" s="64">
        <v>436</v>
      </c>
      <c r="L48" s="64">
        <v>11</v>
      </c>
      <c r="M48" s="64">
        <v>450</v>
      </c>
      <c r="N48" s="64">
        <v>120</v>
      </c>
      <c r="O48" s="64">
        <v>436</v>
      </c>
      <c r="P48" s="64">
        <v>11</v>
      </c>
      <c r="Q48" s="65">
        <v>1.5801354401805856</v>
      </c>
    </row>
    <row r="49" spans="1:17" x14ac:dyDescent="0.3">
      <c r="A49" s="64" t="s">
        <v>182</v>
      </c>
      <c r="B49" s="64">
        <v>137</v>
      </c>
      <c r="C49" s="64">
        <v>1.1120000000000001</v>
      </c>
      <c r="D49" s="64">
        <v>0.56000000000000005</v>
      </c>
      <c r="E49" s="64">
        <v>3.4000000000000002E-2</v>
      </c>
      <c r="F49" s="64">
        <v>7.0099999999999996E-2</v>
      </c>
      <c r="G49" s="64">
        <v>1.6999999999999999E-3</v>
      </c>
      <c r="H49" s="64">
        <v>9.0808E-2</v>
      </c>
      <c r="I49" s="64">
        <v>449</v>
      </c>
      <c r="J49" s="64">
        <v>23</v>
      </c>
      <c r="K49" s="64">
        <v>436</v>
      </c>
      <c r="L49" s="64">
        <v>10</v>
      </c>
      <c r="M49" s="64">
        <v>480</v>
      </c>
      <c r="N49" s="64">
        <v>130</v>
      </c>
      <c r="O49" s="64">
        <v>436</v>
      </c>
      <c r="P49" s="64">
        <v>10</v>
      </c>
      <c r="Q49" s="65">
        <v>2.8953229398663738</v>
      </c>
    </row>
    <row r="50" spans="1:17" x14ac:dyDescent="0.3">
      <c r="A50" s="64" t="s">
        <v>183</v>
      </c>
      <c r="B50" s="64">
        <v>78.5</v>
      </c>
      <c r="C50" s="64">
        <v>1.2290000000000001</v>
      </c>
      <c r="D50" s="64">
        <v>0.56399999999999995</v>
      </c>
      <c r="E50" s="64">
        <v>3.9E-2</v>
      </c>
      <c r="F50" s="64">
        <v>7.0000000000000007E-2</v>
      </c>
      <c r="G50" s="64">
        <v>2.2000000000000001E-3</v>
      </c>
      <c r="H50" s="64">
        <v>9.7389000000000003E-2</v>
      </c>
      <c r="I50" s="64">
        <v>451</v>
      </c>
      <c r="J50" s="64">
        <v>26</v>
      </c>
      <c r="K50" s="64">
        <v>436</v>
      </c>
      <c r="L50" s="64">
        <v>13</v>
      </c>
      <c r="M50" s="64">
        <v>490</v>
      </c>
      <c r="N50" s="64">
        <v>150</v>
      </c>
      <c r="O50" s="64">
        <v>436</v>
      </c>
      <c r="P50" s="64">
        <v>13</v>
      </c>
      <c r="Q50" s="65">
        <v>3.3259423503325891</v>
      </c>
    </row>
    <row r="51" spans="1:17" x14ac:dyDescent="0.3">
      <c r="A51" s="64" t="s">
        <v>184</v>
      </c>
      <c r="B51" s="64">
        <v>171.7</v>
      </c>
      <c r="C51" s="64">
        <v>1.365</v>
      </c>
      <c r="D51" s="64">
        <v>0.51700000000000002</v>
      </c>
      <c r="E51" s="64">
        <v>0.03</v>
      </c>
      <c r="F51" s="64">
        <v>7.0099999999999996E-2</v>
      </c>
      <c r="G51" s="64">
        <v>1.8E-3</v>
      </c>
      <c r="H51" s="64">
        <v>0.14834</v>
      </c>
      <c r="I51" s="64">
        <v>418</v>
      </c>
      <c r="J51" s="64">
        <v>20</v>
      </c>
      <c r="K51" s="64">
        <v>436</v>
      </c>
      <c r="L51" s="64">
        <v>11</v>
      </c>
      <c r="M51" s="64">
        <v>350</v>
      </c>
      <c r="N51" s="64">
        <v>120</v>
      </c>
      <c r="O51" s="64">
        <v>436</v>
      </c>
      <c r="P51" s="64">
        <v>11</v>
      </c>
      <c r="Q51" s="65">
        <v>4.3062200956937691</v>
      </c>
    </row>
    <row r="52" spans="1:17" x14ac:dyDescent="0.3">
      <c r="A52" s="64" t="s">
        <v>185</v>
      </c>
      <c r="B52" s="64">
        <v>66.2</v>
      </c>
      <c r="C52" s="64">
        <v>1.3360000000000001</v>
      </c>
      <c r="D52" s="64">
        <v>0.51700000000000002</v>
      </c>
      <c r="E52" s="64">
        <v>0.04</v>
      </c>
      <c r="F52" s="64">
        <v>7.0000000000000007E-2</v>
      </c>
      <c r="G52" s="64">
        <v>2.5000000000000001E-3</v>
      </c>
      <c r="H52" s="64">
        <v>7.2062000000000001E-2</v>
      </c>
      <c r="I52" s="64">
        <v>416</v>
      </c>
      <c r="J52" s="64">
        <v>27</v>
      </c>
      <c r="K52" s="64">
        <v>436</v>
      </c>
      <c r="L52" s="64">
        <v>15</v>
      </c>
      <c r="M52" s="64">
        <v>320</v>
      </c>
      <c r="N52" s="64">
        <v>160</v>
      </c>
      <c r="O52" s="64">
        <v>436</v>
      </c>
      <c r="P52" s="64">
        <v>15</v>
      </c>
      <c r="Q52" s="65">
        <v>4.8076923076923128</v>
      </c>
    </row>
    <row r="53" spans="1:17" x14ac:dyDescent="0.3">
      <c r="A53" s="64" t="s">
        <v>186</v>
      </c>
      <c r="B53" s="64">
        <v>172.8</v>
      </c>
      <c r="C53" s="64">
        <v>1.5980000000000001</v>
      </c>
      <c r="D53" s="64">
        <v>0.55600000000000005</v>
      </c>
      <c r="E53" s="64">
        <v>3.2000000000000001E-2</v>
      </c>
      <c r="F53" s="64">
        <v>7.0199999999999999E-2</v>
      </c>
      <c r="G53" s="64">
        <v>1.6999999999999999E-3</v>
      </c>
      <c r="H53" s="64">
        <v>8.0243999999999996E-2</v>
      </c>
      <c r="I53" s="64">
        <v>444</v>
      </c>
      <c r="J53" s="64">
        <v>21</v>
      </c>
      <c r="K53" s="64">
        <v>437</v>
      </c>
      <c r="L53" s="64">
        <v>10</v>
      </c>
      <c r="M53" s="64">
        <v>440</v>
      </c>
      <c r="N53" s="64">
        <v>120</v>
      </c>
      <c r="O53" s="64">
        <v>437</v>
      </c>
      <c r="P53" s="64">
        <v>10</v>
      </c>
      <c r="Q53" s="65">
        <v>1.5765765765765716</v>
      </c>
    </row>
    <row r="54" spans="1:17" x14ac:dyDescent="0.3">
      <c r="A54" s="64" t="s">
        <v>187</v>
      </c>
      <c r="B54" s="64">
        <v>118.5</v>
      </c>
      <c r="C54" s="64">
        <v>1.5940000000000001</v>
      </c>
      <c r="D54" s="64">
        <v>0.56399999999999995</v>
      </c>
      <c r="E54" s="64">
        <v>0.04</v>
      </c>
      <c r="F54" s="64">
        <v>7.0099999999999996E-2</v>
      </c>
      <c r="G54" s="64">
        <v>2E-3</v>
      </c>
      <c r="H54" s="64">
        <v>0.11463</v>
      </c>
      <c r="I54" s="64">
        <v>446</v>
      </c>
      <c r="J54" s="64">
        <v>27</v>
      </c>
      <c r="K54" s="64">
        <v>437</v>
      </c>
      <c r="L54" s="64">
        <v>12</v>
      </c>
      <c r="M54" s="64">
        <v>450</v>
      </c>
      <c r="N54" s="64">
        <v>150</v>
      </c>
      <c r="O54" s="64">
        <v>437</v>
      </c>
      <c r="P54" s="64">
        <v>12</v>
      </c>
      <c r="Q54" s="65">
        <v>2.0179372197309364</v>
      </c>
    </row>
    <row r="55" spans="1:17" x14ac:dyDescent="0.3">
      <c r="A55" s="64" t="s">
        <v>188</v>
      </c>
      <c r="B55" s="64">
        <v>62.6</v>
      </c>
      <c r="C55" s="64">
        <v>1.04</v>
      </c>
      <c r="D55" s="64">
        <v>0.50600000000000001</v>
      </c>
      <c r="E55" s="64">
        <v>4.2000000000000003E-2</v>
      </c>
      <c r="F55" s="64">
        <v>7.0199999999999999E-2</v>
      </c>
      <c r="G55" s="64">
        <v>2.2000000000000001E-3</v>
      </c>
      <c r="H55" s="64">
        <v>4.0370000000000003E-2</v>
      </c>
      <c r="I55" s="64">
        <v>411</v>
      </c>
      <c r="J55" s="64">
        <v>29</v>
      </c>
      <c r="K55" s="64">
        <v>437</v>
      </c>
      <c r="L55" s="64">
        <v>13</v>
      </c>
      <c r="M55" s="64">
        <v>270</v>
      </c>
      <c r="N55" s="64">
        <v>160</v>
      </c>
      <c r="O55" s="64">
        <v>437</v>
      </c>
      <c r="P55" s="64">
        <v>13</v>
      </c>
      <c r="Q55" s="65">
        <v>6.3260340632603329</v>
      </c>
    </row>
    <row r="56" spans="1:17" x14ac:dyDescent="0.3">
      <c r="A56" s="64" t="s">
        <v>189</v>
      </c>
      <c r="B56" s="64">
        <v>253.6</v>
      </c>
      <c r="C56" s="64">
        <v>1.9</v>
      </c>
      <c r="D56" s="64">
        <v>0.51600000000000001</v>
      </c>
      <c r="E56" s="64">
        <v>2.5999999999999999E-2</v>
      </c>
      <c r="F56" s="64">
        <v>7.0300000000000001E-2</v>
      </c>
      <c r="G56" s="64">
        <v>1.5E-3</v>
      </c>
      <c r="H56" s="64">
        <v>0.27487</v>
      </c>
      <c r="I56" s="64">
        <v>419</v>
      </c>
      <c r="J56" s="64">
        <v>18</v>
      </c>
      <c r="K56" s="64">
        <v>437.7</v>
      </c>
      <c r="L56" s="64">
        <v>8.8000000000000007</v>
      </c>
      <c r="M56" s="64">
        <v>300</v>
      </c>
      <c r="N56" s="64">
        <v>98</v>
      </c>
      <c r="O56" s="64">
        <v>437.7</v>
      </c>
      <c r="P56" s="64">
        <v>8.8000000000000007</v>
      </c>
      <c r="Q56" s="65">
        <v>4.4630071599045307</v>
      </c>
    </row>
    <row r="57" spans="1:17" x14ac:dyDescent="0.3">
      <c r="A57" s="64" t="s">
        <v>190</v>
      </c>
      <c r="B57" s="64">
        <v>99.1</v>
      </c>
      <c r="C57" s="64">
        <v>1.0329999999999999</v>
      </c>
      <c r="D57" s="64">
        <v>0.53800000000000003</v>
      </c>
      <c r="E57" s="64">
        <v>3.5000000000000003E-2</v>
      </c>
      <c r="F57" s="64">
        <v>7.0300000000000001E-2</v>
      </c>
      <c r="G57" s="64">
        <v>1.9E-3</v>
      </c>
      <c r="H57" s="64">
        <v>1.6045E-2</v>
      </c>
      <c r="I57" s="64">
        <v>431</v>
      </c>
      <c r="J57" s="64">
        <v>23</v>
      </c>
      <c r="K57" s="64">
        <v>438</v>
      </c>
      <c r="L57" s="64">
        <v>12</v>
      </c>
      <c r="M57" s="64">
        <v>380</v>
      </c>
      <c r="N57" s="64">
        <v>140</v>
      </c>
      <c r="O57" s="64">
        <v>438</v>
      </c>
      <c r="P57" s="64">
        <v>12</v>
      </c>
      <c r="Q57" s="65">
        <v>1.6241299303944245</v>
      </c>
    </row>
    <row r="58" spans="1:17" x14ac:dyDescent="0.3">
      <c r="A58" s="64" t="s">
        <v>191</v>
      </c>
      <c r="B58" s="64">
        <v>115.5</v>
      </c>
      <c r="C58" s="64">
        <v>1.3520000000000001</v>
      </c>
      <c r="D58" s="64">
        <v>0.55500000000000005</v>
      </c>
      <c r="E58" s="64">
        <v>3.4000000000000002E-2</v>
      </c>
      <c r="F58" s="64">
        <v>7.0300000000000001E-2</v>
      </c>
      <c r="G58" s="64">
        <v>2.3E-3</v>
      </c>
      <c r="H58" s="64">
        <v>5.3878000000000002E-2</v>
      </c>
      <c r="I58" s="64">
        <v>446</v>
      </c>
      <c r="J58" s="64">
        <v>23</v>
      </c>
      <c r="K58" s="64">
        <v>438</v>
      </c>
      <c r="L58" s="64">
        <v>14</v>
      </c>
      <c r="M58" s="64">
        <v>450</v>
      </c>
      <c r="N58" s="64">
        <v>130</v>
      </c>
      <c r="O58" s="64">
        <v>438</v>
      </c>
      <c r="P58" s="64">
        <v>14</v>
      </c>
      <c r="Q58" s="65">
        <v>1.7937219730941756</v>
      </c>
    </row>
    <row r="59" spans="1:17" x14ac:dyDescent="0.3">
      <c r="A59" s="64" t="s">
        <v>192</v>
      </c>
      <c r="B59" s="64">
        <v>213</v>
      </c>
      <c r="C59" s="64">
        <v>1.069</v>
      </c>
      <c r="D59" s="64">
        <v>0.52400000000000002</v>
      </c>
      <c r="E59" s="64">
        <v>2.5999999999999999E-2</v>
      </c>
      <c r="F59" s="64">
        <v>7.0300000000000001E-2</v>
      </c>
      <c r="G59" s="64">
        <v>1.9E-3</v>
      </c>
      <c r="H59" s="64">
        <v>0.25474999999999998</v>
      </c>
      <c r="I59" s="64">
        <v>425</v>
      </c>
      <c r="J59" s="64">
        <v>18</v>
      </c>
      <c r="K59" s="64">
        <v>438</v>
      </c>
      <c r="L59" s="64">
        <v>12</v>
      </c>
      <c r="M59" s="64">
        <v>360</v>
      </c>
      <c r="N59" s="64">
        <v>110</v>
      </c>
      <c r="O59" s="64">
        <v>438</v>
      </c>
      <c r="P59" s="64">
        <v>12</v>
      </c>
      <c r="Q59" s="65">
        <v>3.0588235294117583</v>
      </c>
    </row>
    <row r="60" spans="1:17" x14ac:dyDescent="0.3">
      <c r="A60" s="64" t="s">
        <v>193</v>
      </c>
      <c r="B60" s="64">
        <v>253.9</v>
      </c>
      <c r="C60" s="64">
        <v>0.97699999999999998</v>
      </c>
      <c r="D60" s="64">
        <v>0.56599999999999995</v>
      </c>
      <c r="E60" s="64">
        <v>2.1000000000000001E-2</v>
      </c>
      <c r="F60" s="64">
        <v>7.0499999999999993E-2</v>
      </c>
      <c r="G60" s="64">
        <v>1.5E-3</v>
      </c>
      <c r="H60" s="64">
        <v>0.12239999999999999</v>
      </c>
      <c r="I60" s="64">
        <v>453</v>
      </c>
      <c r="J60" s="64">
        <v>14</v>
      </c>
      <c r="K60" s="64">
        <v>438.9</v>
      </c>
      <c r="L60" s="64">
        <v>8.8000000000000007</v>
      </c>
      <c r="M60" s="64">
        <v>527</v>
      </c>
      <c r="N60" s="64">
        <v>91</v>
      </c>
      <c r="O60" s="64">
        <v>438.9</v>
      </c>
      <c r="P60" s="64">
        <v>8.8000000000000007</v>
      </c>
      <c r="Q60" s="65">
        <v>3.1125827814569629</v>
      </c>
    </row>
    <row r="61" spans="1:17" x14ac:dyDescent="0.3">
      <c r="A61" s="64" t="s">
        <v>194</v>
      </c>
      <c r="B61" s="64">
        <v>87.4</v>
      </c>
      <c r="C61" s="64">
        <v>1.577</v>
      </c>
      <c r="D61" s="64">
        <v>0.52400000000000002</v>
      </c>
      <c r="E61" s="64">
        <v>3.7999999999999999E-2</v>
      </c>
      <c r="F61" s="64">
        <v>7.0499999999999993E-2</v>
      </c>
      <c r="G61" s="64">
        <v>2E-3</v>
      </c>
      <c r="H61" s="64">
        <v>0.14863999999999999</v>
      </c>
      <c r="I61" s="64">
        <v>424</v>
      </c>
      <c r="J61" s="64">
        <v>26</v>
      </c>
      <c r="K61" s="64">
        <v>439</v>
      </c>
      <c r="L61" s="64">
        <v>12</v>
      </c>
      <c r="M61" s="64">
        <v>320</v>
      </c>
      <c r="N61" s="64">
        <v>140</v>
      </c>
      <c r="O61" s="64">
        <v>439</v>
      </c>
      <c r="P61" s="64">
        <v>12</v>
      </c>
      <c r="Q61" s="65">
        <v>3.5377358490566113</v>
      </c>
    </row>
    <row r="62" spans="1:17" x14ac:dyDescent="0.3">
      <c r="A62" s="64" t="s">
        <v>195</v>
      </c>
      <c r="B62" s="64">
        <v>124.1</v>
      </c>
      <c r="C62" s="64">
        <v>1.835</v>
      </c>
      <c r="D62" s="64">
        <v>0.59099999999999997</v>
      </c>
      <c r="E62" s="64">
        <v>3.6999999999999998E-2</v>
      </c>
      <c r="F62" s="64">
        <v>7.0499999999999993E-2</v>
      </c>
      <c r="G62" s="64">
        <v>2.0999999999999999E-3</v>
      </c>
      <c r="H62" s="64">
        <v>0.17188000000000001</v>
      </c>
      <c r="I62" s="64">
        <v>466</v>
      </c>
      <c r="J62" s="64">
        <v>24</v>
      </c>
      <c r="K62" s="64">
        <v>439</v>
      </c>
      <c r="L62" s="64">
        <v>13</v>
      </c>
      <c r="M62" s="64">
        <v>570</v>
      </c>
      <c r="N62" s="64">
        <v>140</v>
      </c>
      <c r="O62" s="64">
        <v>439</v>
      </c>
      <c r="P62" s="64">
        <v>13</v>
      </c>
      <c r="Q62" s="65">
        <v>5.7939914163090078</v>
      </c>
    </row>
    <row r="63" spans="1:17" x14ac:dyDescent="0.3">
      <c r="A63" s="64" t="s">
        <v>196</v>
      </c>
      <c r="B63" s="64">
        <v>273.39999999999998</v>
      </c>
      <c r="C63" s="64">
        <v>1.163</v>
      </c>
      <c r="D63" s="64">
        <v>0.495</v>
      </c>
      <c r="E63" s="64">
        <v>2.1000000000000001E-2</v>
      </c>
      <c r="F63" s="64">
        <v>7.0599999999999996E-2</v>
      </c>
      <c r="G63" s="64">
        <v>1.5E-3</v>
      </c>
      <c r="H63" s="64">
        <v>0.34989999999999999</v>
      </c>
      <c r="I63" s="64">
        <v>408</v>
      </c>
      <c r="J63" s="64">
        <v>15</v>
      </c>
      <c r="K63" s="64">
        <v>439.5</v>
      </c>
      <c r="L63" s="64">
        <v>8.6999999999999993</v>
      </c>
      <c r="M63" s="64">
        <v>261</v>
      </c>
      <c r="N63" s="64">
        <v>86</v>
      </c>
      <c r="O63" s="64">
        <v>439.5</v>
      </c>
      <c r="P63" s="64">
        <v>8.6999999999999993</v>
      </c>
      <c r="Q63" s="65">
        <v>7.7205882352941124</v>
      </c>
    </row>
    <row r="64" spans="1:17" x14ac:dyDescent="0.3">
      <c r="A64" s="64" t="s">
        <v>197</v>
      </c>
      <c r="B64" s="64">
        <v>363</v>
      </c>
      <c r="C64" s="64">
        <v>0.99299999999999999</v>
      </c>
      <c r="D64" s="64">
        <v>0.55200000000000005</v>
      </c>
      <c r="E64" s="64">
        <v>0.02</v>
      </c>
      <c r="F64" s="64">
        <v>7.0599999999999996E-2</v>
      </c>
      <c r="G64" s="64">
        <v>1.6000000000000001E-3</v>
      </c>
      <c r="H64" s="64">
        <v>0.26646999999999998</v>
      </c>
      <c r="I64" s="64">
        <v>444</v>
      </c>
      <c r="J64" s="64">
        <v>13</v>
      </c>
      <c r="K64" s="64">
        <v>439.8</v>
      </c>
      <c r="L64" s="64">
        <v>9.8000000000000007</v>
      </c>
      <c r="M64" s="64">
        <v>456</v>
      </c>
      <c r="N64" s="64">
        <v>84</v>
      </c>
      <c r="O64" s="64">
        <v>439.8</v>
      </c>
      <c r="P64" s="64">
        <v>9.8000000000000007</v>
      </c>
      <c r="Q64" s="65">
        <v>0.94594594594594739</v>
      </c>
    </row>
    <row r="65" spans="1:17" x14ac:dyDescent="0.3">
      <c r="A65" s="64" t="s">
        <v>198</v>
      </c>
      <c r="B65" s="64">
        <v>119.8</v>
      </c>
      <c r="C65" s="64">
        <v>1.298</v>
      </c>
      <c r="D65" s="64">
        <v>0.53</v>
      </c>
      <c r="E65" s="64">
        <v>3.3000000000000002E-2</v>
      </c>
      <c r="F65" s="64">
        <v>7.0599999999999996E-2</v>
      </c>
      <c r="G65" s="64">
        <v>1.9E-3</v>
      </c>
      <c r="H65" s="64">
        <v>0.20902999999999999</v>
      </c>
      <c r="I65" s="64">
        <v>430</v>
      </c>
      <c r="J65" s="64">
        <v>22</v>
      </c>
      <c r="K65" s="64">
        <v>440</v>
      </c>
      <c r="L65" s="64">
        <v>12</v>
      </c>
      <c r="M65" s="64">
        <v>360</v>
      </c>
      <c r="N65" s="64">
        <v>120</v>
      </c>
      <c r="O65" s="64">
        <v>440</v>
      </c>
      <c r="P65" s="64">
        <v>12</v>
      </c>
      <c r="Q65" s="65">
        <v>2.3255813953488413</v>
      </c>
    </row>
    <row r="66" spans="1:17" x14ac:dyDescent="0.3">
      <c r="A66" s="64" t="s">
        <v>199</v>
      </c>
      <c r="B66" s="64">
        <v>189.7</v>
      </c>
      <c r="C66" s="64">
        <v>0.89100000000000001</v>
      </c>
      <c r="D66" s="64">
        <v>0.56100000000000005</v>
      </c>
      <c r="E66" s="64">
        <v>2.5000000000000001E-2</v>
      </c>
      <c r="F66" s="64">
        <v>7.0699999999999999E-2</v>
      </c>
      <c r="G66" s="64">
        <v>1.6000000000000001E-3</v>
      </c>
      <c r="H66" s="64">
        <v>0.13650000000000001</v>
      </c>
      <c r="I66" s="64">
        <v>449</v>
      </c>
      <c r="J66" s="64">
        <v>16</v>
      </c>
      <c r="K66" s="64">
        <v>440.2</v>
      </c>
      <c r="L66" s="64">
        <v>9.9</v>
      </c>
      <c r="M66" s="64">
        <v>485</v>
      </c>
      <c r="N66" s="64">
        <v>97</v>
      </c>
      <c r="O66" s="64">
        <v>440.2</v>
      </c>
      <c r="P66" s="64">
        <v>9.9</v>
      </c>
      <c r="Q66" s="65">
        <v>1.959910913140317</v>
      </c>
    </row>
    <row r="67" spans="1:17" x14ac:dyDescent="0.3">
      <c r="A67" s="64" t="s">
        <v>200</v>
      </c>
      <c r="B67" s="64">
        <v>327</v>
      </c>
      <c r="C67" s="64">
        <v>1.155</v>
      </c>
      <c r="D67" s="64">
        <v>0.53600000000000003</v>
      </c>
      <c r="E67" s="64">
        <v>0.02</v>
      </c>
      <c r="F67" s="64">
        <v>7.0800000000000002E-2</v>
      </c>
      <c r="G67" s="64">
        <v>1.6000000000000001E-3</v>
      </c>
      <c r="H67" s="64">
        <v>0.30582999999999999</v>
      </c>
      <c r="I67" s="64">
        <v>434</v>
      </c>
      <c r="J67" s="64">
        <v>13</v>
      </c>
      <c r="K67" s="64">
        <v>440.7</v>
      </c>
      <c r="L67" s="64">
        <v>9.4</v>
      </c>
      <c r="M67" s="64">
        <v>409</v>
      </c>
      <c r="N67" s="64">
        <v>81</v>
      </c>
      <c r="O67" s="64">
        <v>440.7</v>
      </c>
      <c r="P67" s="64">
        <v>9.4</v>
      </c>
      <c r="Q67" s="65">
        <v>1.5437788018433096</v>
      </c>
    </row>
    <row r="68" spans="1:17" x14ac:dyDescent="0.3">
      <c r="A68" s="64" t="s">
        <v>201</v>
      </c>
      <c r="B68" s="64">
        <v>107.2</v>
      </c>
      <c r="C68" s="64">
        <v>1.3759999999999999</v>
      </c>
      <c r="D68" s="64">
        <v>0.55300000000000005</v>
      </c>
      <c r="E68" s="64">
        <v>3.4000000000000002E-2</v>
      </c>
      <c r="F68" s="64">
        <v>7.0900000000000005E-2</v>
      </c>
      <c r="G68" s="64">
        <v>1.9E-3</v>
      </c>
      <c r="H68" s="64">
        <v>1.244E-2</v>
      </c>
      <c r="I68" s="64">
        <v>445</v>
      </c>
      <c r="J68" s="64">
        <v>22</v>
      </c>
      <c r="K68" s="64">
        <v>441</v>
      </c>
      <c r="L68" s="64">
        <v>12</v>
      </c>
      <c r="M68" s="64">
        <v>440</v>
      </c>
      <c r="N68" s="64">
        <v>140</v>
      </c>
      <c r="O68" s="64">
        <v>441</v>
      </c>
      <c r="P68" s="64">
        <v>12</v>
      </c>
      <c r="Q68" s="65">
        <v>0.89887640449438644</v>
      </c>
    </row>
    <row r="69" spans="1:17" x14ac:dyDescent="0.3">
      <c r="A69" s="64" t="s">
        <v>202</v>
      </c>
      <c r="B69" s="64">
        <v>52.6</v>
      </c>
      <c r="C69" s="64">
        <v>0.96799999999999997</v>
      </c>
      <c r="D69" s="64">
        <v>0.62</v>
      </c>
      <c r="E69" s="64">
        <v>5.3999999999999999E-2</v>
      </c>
      <c r="F69" s="64">
        <v>7.0900000000000005E-2</v>
      </c>
      <c r="G69" s="64">
        <v>2.8E-3</v>
      </c>
      <c r="H69" s="64">
        <v>8.0492999999999995E-2</v>
      </c>
      <c r="I69" s="64">
        <v>477</v>
      </c>
      <c r="J69" s="64">
        <v>33</v>
      </c>
      <c r="K69" s="64">
        <v>441</v>
      </c>
      <c r="L69" s="64">
        <v>17</v>
      </c>
      <c r="M69" s="64">
        <v>580</v>
      </c>
      <c r="N69" s="64">
        <v>180</v>
      </c>
      <c r="O69" s="64">
        <v>441</v>
      </c>
      <c r="P69" s="64">
        <v>17</v>
      </c>
      <c r="Q69" s="65">
        <v>7.547169811320753</v>
      </c>
    </row>
    <row r="70" spans="1:17" x14ac:dyDescent="0.3">
      <c r="A70" s="64" t="s">
        <v>203</v>
      </c>
      <c r="B70" s="64">
        <v>265.2</v>
      </c>
      <c r="C70" s="64">
        <v>1.351</v>
      </c>
      <c r="D70" s="64">
        <v>0.54500000000000004</v>
      </c>
      <c r="E70" s="64">
        <v>2.1000000000000001E-2</v>
      </c>
      <c r="F70" s="64">
        <v>7.0800000000000002E-2</v>
      </c>
      <c r="G70" s="64">
        <v>1.5E-3</v>
      </c>
      <c r="H70" s="64">
        <v>0.21854000000000001</v>
      </c>
      <c r="I70" s="64">
        <v>440</v>
      </c>
      <c r="J70" s="64">
        <v>14</v>
      </c>
      <c r="K70" s="64">
        <v>441.1</v>
      </c>
      <c r="L70" s="64">
        <v>8.8000000000000007</v>
      </c>
      <c r="M70" s="64">
        <v>415</v>
      </c>
      <c r="N70" s="64">
        <v>84</v>
      </c>
      <c r="O70" s="64">
        <v>441.1</v>
      </c>
      <c r="P70" s="64">
        <v>8.8000000000000007</v>
      </c>
      <c r="Q70" s="65">
        <v>0.24999999999999467</v>
      </c>
    </row>
    <row r="71" spans="1:17" x14ac:dyDescent="0.3">
      <c r="A71" s="64" t="s">
        <v>204</v>
      </c>
      <c r="B71" s="64">
        <v>205.9</v>
      </c>
      <c r="C71" s="64">
        <v>1.744</v>
      </c>
      <c r="D71" s="64">
        <v>0.52700000000000002</v>
      </c>
      <c r="E71" s="64">
        <v>2.5000000000000001E-2</v>
      </c>
      <c r="F71" s="64">
        <v>7.0900000000000005E-2</v>
      </c>
      <c r="G71" s="64">
        <v>1.6000000000000001E-3</v>
      </c>
      <c r="H71" s="64">
        <v>0.12809999999999999</v>
      </c>
      <c r="I71" s="64">
        <v>427</v>
      </c>
      <c r="J71" s="64">
        <v>17</v>
      </c>
      <c r="K71" s="64">
        <v>441.2</v>
      </c>
      <c r="L71" s="64">
        <v>9.9</v>
      </c>
      <c r="M71" s="64">
        <v>350</v>
      </c>
      <c r="N71" s="64">
        <v>100</v>
      </c>
      <c r="O71" s="64">
        <v>441.2</v>
      </c>
      <c r="P71" s="64">
        <v>9.9</v>
      </c>
      <c r="Q71" s="65">
        <v>3.3255269320842995</v>
      </c>
    </row>
    <row r="72" spans="1:17" x14ac:dyDescent="0.3">
      <c r="A72" s="64" t="s">
        <v>205</v>
      </c>
      <c r="B72" s="64">
        <v>300</v>
      </c>
      <c r="C72" s="64">
        <v>1.2769999999999999</v>
      </c>
      <c r="D72" s="64">
        <v>0.53500000000000003</v>
      </c>
      <c r="E72" s="64">
        <v>2.1999999999999999E-2</v>
      </c>
      <c r="F72" s="64">
        <v>7.0900000000000005E-2</v>
      </c>
      <c r="G72" s="64">
        <v>1.2999999999999999E-3</v>
      </c>
      <c r="H72" s="64">
        <v>0.23688999999999999</v>
      </c>
      <c r="I72" s="64">
        <v>435</v>
      </c>
      <c r="J72" s="64">
        <v>15</v>
      </c>
      <c r="K72" s="64">
        <v>441.8</v>
      </c>
      <c r="L72" s="64">
        <v>7.9</v>
      </c>
      <c r="M72" s="64">
        <v>385</v>
      </c>
      <c r="N72" s="64">
        <v>91</v>
      </c>
      <c r="O72" s="64">
        <v>441.8</v>
      </c>
      <c r="P72" s="64">
        <v>7.9</v>
      </c>
      <c r="Q72" s="65">
        <v>1.5632183908045993</v>
      </c>
    </row>
    <row r="73" spans="1:17" x14ac:dyDescent="0.3">
      <c r="A73" s="64" t="s">
        <v>206</v>
      </c>
      <c r="B73" s="64">
        <v>74.900000000000006</v>
      </c>
      <c r="C73" s="64">
        <v>1.389</v>
      </c>
      <c r="D73" s="64">
        <v>0.54200000000000004</v>
      </c>
      <c r="E73" s="64">
        <v>4.4999999999999998E-2</v>
      </c>
      <c r="F73" s="64">
        <v>7.0999999999999994E-2</v>
      </c>
      <c r="G73" s="64">
        <v>2.3999999999999998E-3</v>
      </c>
      <c r="H73" s="64">
        <v>6.9920999999999997E-2</v>
      </c>
      <c r="I73" s="64">
        <v>430</v>
      </c>
      <c r="J73" s="64">
        <v>29</v>
      </c>
      <c r="K73" s="64">
        <v>442</v>
      </c>
      <c r="L73" s="64">
        <v>15</v>
      </c>
      <c r="M73" s="64">
        <v>360</v>
      </c>
      <c r="N73" s="64">
        <v>160</v>
      </c>
      <c r="O73" s="64">
        <v>442</v>
      </c>
      <c r="P73" s="64">
        <v>15</v>
      </c>
      <c r="Q73" s="65">
        <v>2.7906976744185963</v>
      </c>
    </row>
    <row r="74" spans="1:17" x14ac:dyDescent="0.3">
      <c r="A74" s="64" t="s">
        <v>207</v>
      </c>
      <c r="B74" s="64">
        <v>56.3</v>
      </c>
      <c r="C74" s="64">
        <v>1.23</v>
      </c>
      <c r="D74" s="64">
        <v>0.54200000000000004</v>
      </c>
      <c r="E74" s="64">
        <v>5.0999999999999997E-2</v>
      </c>
      <c r="F74" s="64">
        <v>7.0999999999999994E-2</v>
      </c>
      <c r="G74" s="64">
        <v>2.2000000000000001E-3</v>
      </c>
      <c r="H74" s="64">
        <v>0.15162</v>
      </c>
      <c r="I74" s="64">
        <v>427</v>
      </c>
      <c r="J74" s="64">
        <v>33</v>
      </c>
      <c r="K74" s="64">
        <v>442</v>
      </c>
      <c r="L74" s="64">
        <v>13</v>
      </c>
      <c r="M74" s="64">
        <v>320</v>
      </c>
      <c r="N74" s="64">
        <v>190</v>
      </c>
      <c r="O74" s="64">
        <v>442</v>
      </c>
      <c r="P74" s="64">
        <v>13</v>
      </c>
      <c r="Q74" s="65">
        <v>3.5128805620608938</v>
      </c>
    </row>
    <row r="75" spans="1:17" x14ac:dyDescent="0.3">
      <c r="A75" s="64" t="s">
        <v>208</v>
      </c>
      <c r="B75" s="64">
        <v>331</v>
      </c>
      <c r="C75" s="64">
        <v>1.294</v>
      </c>
      <c r="D75" s="64">
        <v>0.53300000000000003</v>
      </c>
      <c r="E75" s="64">
        <v>1.9E-2</v>
      </c>
      <c r="F75" s="64">
        <v>7.0999999999999994E-2</v>
      </c>
      <c r="G75" s="64">
        <v>1.2999999999999999E-3</v>
      </c>
      <c r="H75" s="64">
        <v>0.17777999999999999</v>
      </c>
      <c r="I75" s="64">
        <v>432</v>
      </c>
      <c r="J75" s="64">
        <v>13</v>
      </c>
      <c r="K75" s="64">
        <v>442.3</v>
      </c>
      <c r="L75" s="64">
        <v>8.1</v>
      </c>
      <c r="M75" s="64">
        <v>355</v>
      </c>
      <c r="N75" s="64">
        <v>79</v>
      </c>
      <c r="O75" s="64">
        <v>442.3</v>
      </c>
      <c r="P75" s="64">
        <v>8.1</v>
      </c>
      <c r="Q75" s="65">
        <v>2.3842592592592693</v>
      </c>
    </row>
    <row r="76" spans="1:17" x14ac:dyDescent="0.3">
      <c r="A76" s="64" t="s">
        <v>209</v>
      </c>
      <c r="B76" s="64">
        <v>485</v>
      </c>
      <c r="C76" s="64">
        <v>0.99199999999999999</v>
      </c>
      <c r="D76" s="64">
        <v>0.58599999999999997</v>
      </c>
      <c r="E76" s="64">
        <v>2.1000000000000001E-2</v>
      </c>
      <c r="F76" s="64">
        <v>7.1099999999999997E-2</v>
      </c>
      <c r="G76" s="64">
        <v>1.4E-3</v>
      </c>
      <c r="H76" s="64">
        <v>0.36005999999999999</v>
      </c>
      <c r="I76" s="64">
        <v>466</v>
      </c>
      <c r="J76" s="64">
        <v>13</v>
      </c>
      <c r="K76" s="64">
        <v>442.4</v>
      </c>
      <c r="L76" s="64">
        <v>8.1999999999999993</v>
      </c>
      <c r="M76" s="64">
        <v>548</v>
      </c>
      <c r="N76" s="64">
        <v>73</v>
      </c>
      <c r="O76" s="64">
        <v>442.4</v>
      </c>
      <c r="P76" s="64">
        <v>8.1999999999999993</v>
      </c>
      <c r="Q76" s="65">
        <v>5.0643776824034425</v>
      </c>
    </row>
    <row r="77" spans="1:17" x14ac:dyDescent="0.3">
      <c r="A77" s="64" t="s">
        <v>210</v>
      </c>
      <c r="B77" s="64">
        <v>263.3</v>
      </c>
      <c r="C77" s="64">
        <v>0.93100000000000005</v>
      </c>
      <c r="D77" s="64">
        <v>0.55600000000000005</v>
      </c>
      <c r="E77" s="64">
        <v>2.4E-2</v>
      </c>
      <c r="F77" s="64">
        <v>7.1099999999999997E-2</v>
      </c>
      <c r="G77" s="64">
        <v>1.5E-3</v>
      </c>
      <c r="H77" s="64">
        <v>2.4729999999999999E-2</v>
      </c>
      <c r="I77" s="64">
        <v>449</v>
      </c>
      <c r="J77" s="64">
        <v>16</v>
      </c>
      <c r="K77" s="64">
        <v>442.8</v>
      </c>
      <c r="L77" s="64">
        <v>9.1</v>
      </c>
      <c r="M77" s="64">
        <v>450</v>
      </c>
      <c r="N77" s="64">
        <v>100</v>
      </c>
      <c r="O77" s="64">
        <v>442.8</v>
      </c>
      <c r="P77" s="64">
        <v>9.1</v>
      </c>
      <c r="Q77" s="65">
        <v>1.38084632516704</v>
      </c>
    </row>
    <row r="78" spans="1:17" x14ac:dyDescent="0.3">
      <c r="A78" s="64" t="s">
        <v>211</v>
      </c>
      <c r="B78" s="64">
        <v>65.8</v>
      </c>
      <c r="C78" s="64">
        <v>1.468</v>
      </c>
      <c r="D78" s="64">
        <v>0.57299999999999995</v>
      </c>
      <c r="E78" s="64">
        <v>5.0999999999999997E-2</v>
      </c>
      <c r="F78" s="64">
        <v>7.1199999999999999E-2</v>
      </c>
      <c r="G78" s="64">
        <v>2.5000000000000001E-3</v>
      </c>
      <c r="H78" s="64">
        <v>1.1438E-2</v>
      </c>
      <c r="I78" s="64">
        <v>448</v>
      </c>
      <c r="J78" s="64">
        <v>32</v>
      </c>
      <c r="K78" s="64">
        <v>443</v>
      </c>
      <c r="L78" s="64">
        <v>15</v>
      </c>
      <c r="M78" s="64">
        <v>450</v>
      </c>
      <c r="N78" s="64">
        <v>180</v>
      </c>
      <c r="O78" s="64">
        <v>443</v>
      </c>
      <c r="P78" s="64">
        <v>15</v>
      </c>
      <c r="Q78" s="65">
        <v>1.1160714285714302</v>
      </c>
    </row>
    <row r="79" spans="1:17" x14ac:dyDescent="0.3">
      <c r="A79" s="64" t="s">
        <v>212</v>
      </c>
      <c r="B79" s="64">
        <v>145</v>
      </c>
      <c r="C79" s="64">
        <v>1.2170000000000001</v>
      </c>
      <c r="D79" s="64">
        <v>0.54300000000000004</v>
      </c>
      <c r="E79" s="64">
        <v>5.0999999999999997E-2</v>
      </c>
      <c r="F79" s="64">
        <v>7.1099999999999997E-2</v>
      </c>
      <c r="G79" s="64">
        <v>2.5000000000000001E-3</v>
      </c>
      <c r="H79" s="64">
        <v>0.10587000000000001</v>
      </c>
      <c r="I79" s="64">
        <v>435</v>
      </c>
      <c r="J79" s="64">
        <v>33</v>
      </c>
      <c r="K79" s="64">
        <v>443</v>
      </c>
      <c r="L79" s="64">
        <v>15</v>
      </c>
      <c r="M79" s="64">
        <v>400</v>
      </c>
      <c r="N79" s="64">
        <v>200</v>
      </c>
      <c r="O79" s="64">
        <v>443</v>
      </c>
      <c r="P79" s="64">
        <v>15</v>
      </c>
      <c r="Q79" s="65">
        <v>1.839080459770126</v>
      </c>
    </row>
    <row r="80" spans="1:17" x14ac:dyDescent="0.3">
      <c r="A80" s="64" t="s">
        <v>213</v>
      </c>
      <c r="B80" s="64">
        <v>260.3</v>
      </c>
      <c r="C80" s="64">
        <v>1.0549999999999999</v>
      </c>
      <c r="D80" s="64">
        <v>0.52900000000000003</v>
      </c>
      <c r="E80" s="64">
        <v>2.1000000000000001E-2</v>
      </c>
      <c r="F80" s="64">
        <v>7.1199999999999999E-2</v>
      </c>
      <c r="G80" s="64">
        <v>1.8E-3</v>
      </c>
      <c r="H80" s="64">
        <v>0.17155999999999999</v>
      </c>
      <c r="I80" s="64">
        <v>429</v>
      </c>
      <c r="J80" s="64">
        <v>14</v>
      </c>
      <c r="K80" s="64">
        <v>443</v>
      </c>
      <c r="L80" s="64">
        <v>11</v>
      </c>
      <c r="M80" s="64">
        <v>381</v>
      </c>
      <c r="N80" s="64">
        <v>93</v>
      </c>
      <c r="O80" s="64">
        <v>443</v>
      </c>
      <c r="P80" s="64">
        <v>11</v>
      </c>
      <c r="Q80" s="65">
        <v>3.2634032634032639</v>
      </c>
    </row>
    <row r="81" spans="1:17" x14ac:dyDescent="0.3">
      <c r="A81" s="64" t="s">
        <v>214</v>
      </c>
      <c r="B81" s="64">
        <v>86.9</v>
      </c>
      <c r="C81" s="64">
        <v>0.93500000000000005</v>
      </c>
      <c r="D81" s="64">
        <v>0.58199999999999996</v>
      </c>
      <c r="E81" s="64">
        <v>3.5999999999999997E-2</v>
      </c>
      <c r="F81" s="64">
        <v>7.0900000000000005E-2</v>
      </c>
      <c r="G81" s="64">
        <v>2.3E-3</v>
      </c>
      <c r="H81" s="64">
        <v>0.19536000000000001</v>
      </c>
      <c r="I81" s="64">
        <v>460</v>
      </c>
      <c r="J81" s="64">
        <v>23</v>
      </c>
      <c r="K81" s="64">
        <v>443</v>
      </c>
      <c r="L81" s="64">
        <v>14</v>
      </c>
      <c r="M81" s="64">
        <v>530</v>
      </c>
      <c r="N81" s="64">
        <v>130</v>
      </c>
      <c r="O81" s="64">
        <v>443</v>
      </c>
      <c r="P81" s="64">
        <v>14</v>
      </c>
      <c r="Q81" s="65">
        <v>3.6956521739130443</v>
      </c>
    </row>
    <row r="82" spans="1:17" x14ac:dyDescent="0.3">
      <c r="A82" s="64" t="s">
        <v>215</v>
      </c>
      <c r="B82" s="64">
        <v>65.900000000000006</v>
      </c>
      <c r="C82" s="64">
        <v>1.4710000000000001</v>
      </c>
      <c r="D82" s="64">
        <v>0.52600000000000002</v>
      </c>
      <c r="E82" s="64">
        <v>4.2999999999999997E-2</v>
      </c>
      <c r="F82" s="64">
        <v>7.1199999999999999E-2</v>
      </c>
      <c r="G82" s="64">
        <v>2.3999999999999998E-3</v>
      </c>
      <c r="H82" s="64">
        <v>8.3432000000000006E-2</v>
      </c>
      <c r="I82" s="64">
        <v>424</v>
      </c>
      <c r="J82" s="64">
        <v>29</v>
      </c>
      <c r="K82" s="64">
        <v>443</v>
      </c>
      <c r="L82" s="64">
        <v>14</v>
      </c>
      <c r="M82" s="64">
        <v>300</v>
      </c>
      <c r="N82" s="64">
        <v>160</v>
      </c>
      <c r="O82" s="64">
        <v>443</v>
      </c>
      <c r="P82" s="64">
        <v>14</v>
      </c>
      <c r="Q82" s="65">
        <v>4.4811320754716943</v>
      </c>
    </row>
    <row r="83" spans="1:17" x14ac:dyDescent="0.3">
      <c r="A83" s="64" t="s">
        <v>216</v>
      </c>
      <c r="B83" s="64">
        <v>578</v>
      </c>
      <c r="C83" s="64">
        <v>1.5880000000000001</v>
      </c>
      <c r="D83" s="64">
        <v>0.54800000000000004</v>
      </c>
      <c r="E83" s="64">
        <v>1.7000000000000001E-2</v>
      </c>
      <c r="F83" s="64">
        <v>7.0999999999999994E-2</v>
      </c>
      <c r="G83" s="64">
        <v>1.4E-3</v>
      </c>
      <c r="H83" s="64">
        <v>0.27193000000000001</v>
      </c>
      <c r="I83" s="64">
        <v>442</v>
      </c>
      <c r="J83" s="64">
        <v>11</v>
      </c>
      <c r="K83" s="64">
        <v>443.4</v>
      </c>
      <c r="L83" s="64">
        <v>8.1</v>
      </c>
      <c r="M83" s="64">
        <v>446</v>
      </c>
      <c r="N83" s="64">
        <v>69</v>
      </c>
      <c r="O83" s="64">
        <v>443.4</v>
      </c>
      <c r="P83" s="64">
        <v>8.1</v>
      </c>
      <c r="Q83" s="65">
        <v>0.31674208144796268</v>
      </c>
    </row>
    <row r="84" spans="1:17" x14ac:dyDescent="0.3">
      <c r="A84" s="64" t="s">
        <v>217</v>
      </c>
      <c r="B84" s="64">
        <v>280</v>
      </c>
      <c r="C84" s="64">
        <v>1.3819999999999999</v>
      </c>
      <c r="D84" s="64">
        <v>0.53500000000000003</v>
      </c>
      <c r="E84" s="64">
        <v>2.5000000000000001E-2</v>
      </c>
      <c r="F84" s="64">
        <v>7.1199999999999999E-2</v>
      </c>
      <c r="G84" s="64">
        <v>1.6000000000000001E-3</v>
      </c>
      <c r="H84" s="64">
        <v>0.22442000000000001</v>
      </c>
      <c r="I84" s="64">
        <v>432</v>
      </c>
      <c r="J84" s="64">
        <v>16</v>
      </c>
      <c r="K84" s="64">
        <v>443.4</v>
      </c>
      <c r="L84" s="64">
        <v>9.4</v>
      </c>
      <c r="M84" s="64">
        <v>358</v>
      </c>
      <c r="N84" s="64">
        <v>94</v>
      </c>
      <c r="O84" s="64">
        <v>443.4</v>
      </c>
      <c r="P84" s="64">
        <v>9.4</v>
      </c>
      <c r="Q84" s="65">
        <v>2.6388888888888795</v>
      </c>
    </row>
    <row r="85" spans="1:17" x14ac:dyDescent="0.3">
      <c r="A85" s="64" t="s">
        <v>218</v>
      </c>
      <c r="B85" s="64">
        <v>208.6</v>
      </c>
      <c r="C85" s="64">
        <v>1.327</v>
      </c>
      <c r="D85" s="64">
        <v>0.56100000000000005</v>
      </c>
      <c r="E85" s="64">
        <v>2.8000000000000001E-2</v>
      </c>
      <c r="F85" s="64">
        <v>7.1300000000000002E-2</v>
      </c>
      <c r="G85" s="64">
        <v>1.6000000000000001E-3</v>
      </c>
      <c r="H85" s="64">
        <v>0.22400999999999999</v>
      </c>
      <c r="I85" s="64">
        <v>448</v>
      </c>
      <c r="J85" s="64">
        <v>18</v>
      </c>
      <c r="K85" s="64">
        <v>443.7</v>
      </c>
      <c r="L85" s="64">
        <v>9.5</v>
      </c>
      <c r="M85" s="64">
        <v>440</v>
      </c>
      <c r="N85" s="64">
        <v>100</v>
      </c>
      <c r="O85" s="64">
        <v>443.7</v>
      </c>
      <c r="P85" s="64">
        <v>9.5</v>
      </c>
      <c r="Q85" s="65">
        <v>0.95982142857142794</v>
      </c>
    </row>
    <row r="86" spans="1:17" x14ac:dyDescent="0.3">
      <c r="A86" s="64" t="s">
        <v>219</v>
      </c>
      <c r="B86" s="64">
        <v>381</v>
      </c>
      <c r="C86" s="64">
        <v>1.39</v>
      </c>
      <c r="D86" s="64">
        <v>0.53900000000000003</v>
      </c>
      <c r="E86" s="64">
        <v>2.1999999999999999E-2</v>
      </c>
      <c r="F86" s="64">
        <v>7.1400000000000005E-2</v>
      </c>
      <c r="G86" s="64">
        <v>2E-3</v>
      </c>
      <c r="H86" s="64">
        <v>0.11969</v>
      </c>
      <c r="I86" s="64">
        <v>436</v>
      </c>
      <c r="J86" s="64">
        <v>14</v>
      </c>
      <c r="K86" s="64">
        <v>444</v>
      </c>
      <c r="L86" s="64">
        <v>12</v>
      </c>
      <c r="M86" s="64">
        <v>375</v>
      </c>
      <c r="N86" s="64">
        <v>98</v>
      </c>
      <c r="O86" s="64">
        <v>444</v>
      </c>
      <c r="P86" s="64">
        <v>12</v>
      </c>
      <c r="Q86" s="65">
        <v>1.8348623853210899</v>
      </c>
    </row>
    <row r="87" spans="1:17" x14ac:dyDescent="0.3">
      <c r="A87" s="64" t="s">
        <v>220</v>
      </c>
      <c r="B87" s="64">
        <v>281.5</v>
      </c>
      <c r="C87" s="64">
        <v>0.86799999999999999</v>
      </c>
      <c r="D87" s="64">
        <v>0.56200000000000006</v>
      </c>
      <c r="E87" s="64">
        <v>2.4E-2</v>
      </c>
      <c r="F87" s="64">
        <v>7.1499999999999994E-2</v>
      </c>
      <c r="G87" s="64">
        <v>1.6999999999999999E-3</v>
      </c>
      <c r="H87" s="64">
        <v>0.1449</v>
      </c>
      <c r="I87" s="64">
        <v>450</v>
      </c>
      <c r="J87" s="64">
        <v>16</v>
      </c>
      <c r="K87" s="64">
        <v>444.7</v>
      </c>
      <c r="L87" s="64">
        <v>9.9</v>
      </c>
      <c r="M87" s="64">
        <v>440</v>
      </c>
      <c r="N87" s="64">
        <v>100</v>
      </c>
      <c r="O87" s="64">
        <v>444.7</v>
      </c>
      <c r="P87" s="64">
        <v>9.9</v>
      </c>
      <c r="Q87" s="65">
        <v>1.1777777777777776</v>
      </c>
    </row>
    <row r="88" spans="1:17" x14ac:dyDescent="0.3">
      <c r="A88" s="64" t="s">
        <v>221</v>
      </c>
      <c r="B88" s="64">
        <v>169.1</v>
      </c>
      <c r="C88" s="64">
        <v>1.0189999999999999</v>
      </c>
      <c r="D88" s="64">
        <v>0.56000000000000005</v>
      </c>
      <c r="E88" s="64">
        <v>3.3000000000000002E-2</v>
      </c>
      <c r="F88" s="64">
        <v>7.1599999999999997E-2</v>
      </c>
      <c r="G88" s="64">
        <v>2E-3</v>
      </c>
      <c r="H88" s="64">
        <v>0.22963</v>
      </c>
      <c r="I88" s="64">
        <v>446</v>
      </c>
      <c r="J88" s="64">
        <v>21</v>
      </c>
      <c r="K88" s="64">
        <v>445</v>
      </c>
      <c r="L88" s="64">
        <v>12</v>
      </c>
      <c r="M88" s="64">
        <v>420</v>
      </c>
      <c r="N88" s="64">
        <v>120</v>
      </c>
      <c r="O88" s="64">
        <v>445</v>
      </c>
      <c r="P88" s="64">
        <v>12</v>
      </c>
      <c r="Q88" s="65">
        <v>0.22421524663677195</v>
      </c>
    </row>
    <row r="89" spans="1:17" x14ac:dyDescent="0.3">
      <c r="A89" s="64" t="s">
        <v>222</v>
      </c>
      <c r="B89" s="64">
        <v>98.6</v>
      </c>
      <c r="C89" s="64">
        <v>1.429</v>
      </c>
      <c r="D89" s="64">
        <v>0.55800000000000005</v>
      </c>
      <c r="E89" s="64">
        <v>3.4000000000000002E-2</v>
      </c>
      <c r="F89" s="64">
        <v>7.1599999999999997E-2</v>
      </c>
      <c r="G89" s="64">
        <v>1.8E-3</v>
      </c>
      <c r="H89" s="64">
        <v>0.15529000000000001</v>
      </c>
      <c r="I89" s="64">
        <v>448</v>
      </c>
      <c r="J89" s="64">
        <v>23</v>
      </c>
      <c r="K89" s="64">
        <v>445</v>
      </c>
      <c r="L89" s="64">
        <v>11</v>
      </c>
      <c r="M89" s="64">
        <v>430</v>
      </c>
      <c r="N89" s="64">
        <v>130</v>
      </c>
      <c r="O89" s="64">
        <v>445</v>
      </c>
      <c r="P89" s="64">
        <v>11</v>
      </c>
      <c r="Q89" s="65">
        <v>0.66964285714286031</v>
      </c>
    </row>
    <row r="90" spans="1:17" x14ac:dyDescent="0.3">
      <c r="A90" s="64" t="s">
        <v>223</v>
      </c>
      <c r="B90" s="64">
        <v>443.6</v>
      </c>
      <c r="C90" s="64">
        <v>0.89200000000000002</v>
      </c>
      <c r="D90" s="64">
        <v>0.56200000000000006</v>
      </c>
      <c r="E90" s="64">
        <v>2.1000000000000001E-2</v>
      </c>
      <c r="F90" s="64">
        <v>7.1499999999999994E-2</v>
      </c>
      <c r="G90" s="64">
        <v>1.1000000000000001E-3</v>
      </c>
      <c r="H90" s="64">
        <v>0.26289000000000001</v>
      </c>
      <c r="I90" s="64">
        <v>451</v>
      </c>
      <c r="J90" s="64">
        <v>13</v>
      </c>
      <c r="K90" s="64">
        <v>445</v>
      </c>
      <c r="L90" s="64">
        <v>6.4</v>
      </c>
      <c r="M90" s="64">
        <v>444</v>
      </c>
      <c r="N90" s="64">
        <v>77</v>
      </c>
      <c r="O90" s="64">
        <v>445</v>
      </c>
      <c r="P90" s="64">
        <v>6.4</v>
      </c>
      <c r="Q90" s="65">
        <v>1.3303769401330379</v>
      </c>
    </row>
    <row r="91" spans="1:17" x14ac:dyDescent="0.3">
      <c r="A91" s="64" t="s">
        <v>224</v>
      </c>
      <c r="B91" s="64">
        <v>104</v>
      </c>
      <c r="C91" s="64">
        <v>1.3149999999999999</v>
      </c>
      <c r="D91" s="64">
        <v>0.58099999999999996</v>
      </c>
      <c r="E91" s="64">
        <v>3.6999999999999998E-2</v>
      </c>
      <c r="F91" s="64">
        <v>7.1499999999999994E-2</v>
      </c>
      <c r="G91" s="64">
        <v>2E-3</v>
      </c>
      <c r="H91" s="64">
        <v>5.0479000000000003E-2</v>
      </c>
      <c r="I91" s="64">
        <v>462</v>
      </c>
      <c r="J91" s="64">
        <v>24</v>
      </c>
      <c r="K91" s="64">
        <v>445</v>
      </c>
      <c r="L91" s="64">
        <v>12</v>
      </c>
      <c r="M91" s="64">
        <v>520</v>
      </c>
      <c r="N91" s="64">
        <v>140</v>
      </c>
      <c r="O91" s="64">
        <v>445</v>
      </c>
      <c r="P91" s="64">
        <v>12</v>
      </c>
      <c r="Q91" s="65">
        <v>3.6796536796536827</v>
      </c>
    </row>
    <row r="92" spans="1:17" x14ac:dyDescent="0.3">
      <c r="A92" s="64" t="s">
        <v>225</v>
      </c>
      <c r="B92" s="64">
        <v>148.30000000000001</v>
      </c>
      <c r="C92" s="64">
        <v>1.4279999999999999</v>
      </c>
      <c r="D92" s="64">
        <v>0.57599999999999996</v>
      </c>
      <c r="E92" s="64">
        <v>3.1E-2</v>
      </c>
      <c r="F92" s="64">
        <v>7.1499999999999994E-2</v>
      </c>
      <c r="G92" s="64">
        <v>1.6000000000000001E-3</v>
      </c>
      <c r="H92" s="64">
        <v>0.12051000000000001</v>
      </c>
      <c r="I92" s="64">
        <v>457</v>
      </c>
      <c r="J92" s="64">
        <v>21</v>
      </c>
      <c r="K92" s="64">
        <v>445.3</v>
      </c>
      <c r="L92" s="64">
        <v>9.6</v>
      </c>
      <c r="M92" s="64">
        <v>510</v>
      </c>
      <c r="N92" s="64">
        <v>120</v>
      </c>
      <c r="O92" s="64">
        <v>445.3</v>
      </c>
      <c r="P92" s="64">
        <v>9.6</v>
      </c>
      <c r="Q92" s="65">
        <v>2.5601750547045943</v>
      </c>
    </row>
    <row r="93" spans="1:17" x14ac:dyDescent="0.3">
      <c r="A93" s="64" t="s">
        <v>226</v>
      </c>
      <c r="B93" s="64">
        <v>668</v>
      </c>
      <c r="C93" s="64">
        <v>0.76600000000000001</v>
      </c>
      <c r="D93" s="64">
        <v>0.56799999999999995</v>
      </c>
      <c r="E93" s="64">
        <v>1.9E-2</v>
      </c>
      <c r="F93" s="64">
        <v>7.1599999999999997E-2</v>
      </c>
      <c r="G93" s="64">
        <v>1.4E-3</v>
      </c>
      <c r="H93" s="64">
        <v>0.40228999999999998</v>
      </c>
      <c r="I93" s="64">
        <v>455</v>
      </c>
      <c r="J93" s="64">
        <v>12</v>
      </c>
      <c r="K93" s="64">
        <v>445.6</v>
      </c>
      <c r="L93" s="64">
        <v>8.3000000000000007</v>
      </c>
      <c r="M93" s="64">
        <v>477</v>
      </c>
      <c r="N93" s="64">
        <v>68</v>
      </c>
      <c r="O93" s="64">
        <v>445.6</v>
      </c>
      <c r="P93" s="64">
        <v>8.3000000000000007</v>
      </c>
      <c r="Q93" s="65">
        <v>2.0659340659340608</v>
      </c>
    </row>
    <row r="94" spans="1:17" x14ac:dyDescent="0.3">
      <c r="A94" s="64" t="s">
        <v>227</v>
      </c>
      <c r="B94" s="64">
        <v>312.3</v>
      </c>
      <c r="C94" s="64">
        <v>1.629</v>
      </c>
      <c r="D94" s="64">
        <v>0.56499999999999995</v>
      </c>
      <c r="E94" s="64">
        <v>2.3E-2</v>
      </c>
      <c r="F94" s="64">
        <v>7.17E-2</v>
      </c>
      <c r="G94" s="64">
        <v>1.6000000000000001E-3</v>
      </c>
      <c r="H94" s="64">
        <v>7.2464000000000001E-2</v>
      </c>
      <c r="I94" s="64">
        <v>452</v>
      </c>
      <c r="J94" s="64">
        <v>15</v>
      </c>
      <c r="K94" s="64">
        <v>446</v>
      </c>
      <c r="L94" s="64">
        <v>9.4</v>
      </c>
      <c r="M94" s="64">
        <v>457</v>
      </c>
      <c r="N94" s="64">
        <v>95</v>
      </c>
      <c r="O94" s="64">
        <v>446</v>
      </c>
      <c r="P94" s="64">
        <v>9.4</v>
      </c>
      <c r="Q94" s="65">
        <v>1.3274336283185861</v>
      </c>
    </row>
    <row r="95" spans="1:17" x14ac:dyDescent="0.3">
      <c r="A95" s="64" t="s">
        <v>228</v>
      </c>
      <c r="B95" s="64">
        <v>392.5</v>
      </c>
      <c r="C95" s="64">
        <v>1.35</v>
      </c>
      <c r="D95" s="64">
        <v>0.55100000000000005</v>
      </c>
      <c r="E95" s="64">
        <v>2.1000000000000001E-2</v>
      </c>
      <c r="F95" s="64">
        <v>7.17E-2</v>
      </c>
      <c r="G95" s="64">
        <v>1.6000000000000001E-3</v>
      </c>
      <c r="H95" s="64">
        <v>0.34852</v>
      </c>
      <c r="I95" s="64">
        <v>443</v>
      </c>
      <c r="J95" s="64">
        <v>14</v>
      </c>
      <c r="K95" s="64">
        <v>446.1</v>
      </c>
      <c r="L95" s="64">
        <v>9.8000000000000007</v>
      </c>
      <c r="M95" s="64">
        <v>416</v>
      </c>
      <c r="N95" s="64">
        <v>80</v>
      </c>
      <c r="O95" s="64">
        <v>446.1</v>
      </c>
      <c r="P95" s="64">
        <v>9.8000000000000007</v>
      </c>
      <c r="Q95" s="65">
        <v>0.69977426636569362</v>
      </c>
    </row>
    <row r="96" spans="1:17" x14ac:dyDescent="0.3">
      <c r="A96" s="64" t="s">
        <v>229</v>
      </c>
      <c r="B96" s="64">
        <v>222.7</v>
      </c>
      <c r="C96" s="64">
        <v>1.103</v>
      </c>
      <c r="D96" s="64">
        <v>0.58599999999999997</v>
      </c>
      <c r="E96" s="64">
        <v>2.5999999999999999E-2</v>
      </c>
      <c r="F96" s="64">
        <v>7.17E-2</v>
      </c>
      <c r="G96" s="64">
        <v>1.6000000000000001E-3</v>
      </c>
      <c r="H96" s="64">
        <v>2.6612E-2</v>
      </c>
      <c r="I96" s="64">
        <v>465</v>
      </c>
      <c r="J96" s="64">
        <v>17</v>
      </c>
      <c r="K96" s="64">
        <v>446.2</v>
      </c>
      <c r="L96" s="64">
        <v>9.6</v>
      </c>
      <c r="M96" s="64">
        <v>530</v>
      </c>
      <c r="N96" s="64">
        <v>110</v>
      </c>
      <c r="O96" s="64">
        <v>446.2</v>
      </c>
      <c r="P96" s="64">
        <v>9.6</v>
      </c>
      <c r="Q96" s="65">
        <v>4.0430107526881702</v>
      </c>
    </row>
    <row r="97" spans="1:17" x14ac:dyDescent="0.3">
      <c r="A97" s="64" t="s">
        <v>230</v>
      </c>
      <c r="B97" s="64">
        <v>159.4</v>
      </c>
      <c r="C97" s="64">
        <v>1.242</v>
      </c>
      <c r="D97" s="64">
        <v>0.55000000000000004</v>
      </c>
      <c r="E97" s="64">
        <v>3.1E-2</v>
      </c>
      <c r="F97" s="64">
        <v>7.1800000000000003E-2</v>
      </c>
      <c r="G97" s="64">
        <v>1.8E-3</v>
      </c>
      <c r="H97" s="64">
        <v>0.14939</v>
      </c>
      <c r="I97" s="64">
        <v>440</v>
      </c>
      <c r="J97" s="64">
        <v>20</v>
      </c>
      <c r="K97" s="64">
        <v>447</v>
      </c>
      <c r="L97" s="64">
        <v>11</v>
      </c>
      <c r="M97" s="64">
        <v>400</v>
      </c>
      <c r="N97" s="64">
        <v>120</v>
      </c>
      <c r="O97" s="64">
        <v>447</v>
      </c>
      <c r="P97" s="64">
        <v>11</v>
      </c>
      <c r="Q97" s="65">
        <v>1.5909090909090873</v>
      </c>
    </row>
    <row r="98" spans="1:17" x14ac:dyDescent="0.3">
      <c r="A98" s="64" t="s">
        <v>231</v>
      </c>
      <c r="B98" s="64">
        <v>60.1</v>
      </c>
      <c r="C98" s="64">
        <v>1.4950000000000001</v>
      </c>
      <c r="D98" s="64">
        <v>0.58799999999999997</v>
      </c>
      <c r="E98" s="64">
        <v>5.8999999999999997E-2</v>
      </c>
      <c r="F98" s="64">
        <v>7.1800000000000003E-2</v>
      </c>
      <c r="G98" s="64">
        <v>3.0000000000000001E-3</v>
      </c>
      <c r="H98" s="64">
        <v>3.2586999999999998E-2</v>
      </c>
      <c r="I98" s="64">
        <v>463</v>
      </c>
      <c r="J98" s="64">
        <v>39</v>
      </c>
      <c r="K98" s="64">
        <v>447</v>
      </c>
      <c r="L98" s="64">
        <v>18</v>
      </c>
      <c r="M98" s="64">
        <v>450</v>
      </c>
      <c r="N98" s="64">
        <v>210</v>
      </c>
      <c r="O98" s="64">
        <v>447</v>
      </c>
      <c r="P98" s="64">
        <v>18</v>
      </c>
      <c r="Q98" s="65">
        <v>3.4557235421166288</v>
      </c>
    </row>
    <row r="99" spans="1:17" x14ac:dyDescent="0.3">
      <c r="A99" s="64" t="s">
        <v>232</v>
      </c>
      <c r="B99" s="64">
        <v>257</v>
      </c>
      <c r="C99" s="64">
        <v>1.0980000000000001</v>
      </c>
      <c r="D99" s="64">
        <v>0.59299999999999997</v>
      </c>
      <c r="E99" s="64">
        <v>2.8000000000000001E-2</v>
      </c>
      <c r="F99" s="64">
        <v>7.1800000000000003E-2</v>
      </c>
      <c r="G99" s="64">
        <v>1.4E-3</v>
      </c>
      <c r="H99" s="64">
        <v>0.36462</v>
      </c>
      <c r="I99" s="64">
        <v>472</v>
      </c>
      <c r="J99" s="64">
        <v>19</v>
      </c>
      <c r="K99" s="64">
        <v>447.1</v>
      </c>
      <c r="L99" s="64">
        <v>8.6</v>
      </c>
      <c r="M99" s="64">
        <v>579</v>
      </c>
      <c r="N99" s="64">
        <v>97</v>
      </c>
      <c r="O99" s="64">
        <v>447.1</v>
      </c>
      <c r="P99" s="64">
        <v>8.6</v>
      </c>
      <c r="Q99" s="65">
        <v>5.2754237288135553</v>
      </c>
    </row>
    <row r="100" spans="1:17" x14ac:dyDescent="0.3">
      <c r="A100" s="64" t="s">
        <v>233</v>
      </c>
      <c r="B100" s="64">
        <v>182</v>
      </c>
      <c r="C100" s="64">
        <v>0.89600000000000002</v>
      </c>
      <c r="D100" s="64">
        <v>0.51700000000000002</v>
      </c>
      <c r="E100" s="64">
        <v>0.03</v>
      </c>
      <c r="F100" s="64">
        <v>7.1999999999999995E-2</v>
      </c>
      <c r="G100" s="64">
        <v>1.6999999999999999E-3</v>
      </c>
      <c r="H100" s="64">
        <v>0.10736</v>
      </c>
      <c r="I100" s="64">
        <v>418</v>
      </c>
      <c r="J100" s="64">
        <v>20</v>
      </c>
      <c r="K100" s="64">
        <v>447.7</v>
      </c>
      <c r="L100" s="64">
        <v>9.9</v>
      </c>
      <c r="M100" s="64">
        <v>260</v>
      </c>
      <c r="N100" s="64">
        <v>120</v>
      </c>
      <c r="O100" s="64">
        <v>447.7</v>
      </c>
      <c r="P100" s="64">
        <v>9.9</v>
      </c>
      <c r="Q100" s="65">
        <v>7.1052631578947256</v>
      </c>
    </row>
    <row r="101" spans="1:17" x14ac:dyDescent="0.3">
      <c r="A101" s="64" t="s">
        <v>234</v>
      </c>
      <c r="B101" s="64">
        <v>432.7</v>
      </c>
      <c r="C101" s="64">
        <v>1.512</v>
      </c>
      <c r="D101" s="64">
        <v>0.53300000000000003</v>
      </c>
      <c r="E101" s="64">
        <v>1.7999999999999999E-2</v>
      </c>
      <c r="F101" s="64">
        <v>7.1999999999999995E-2</v>
      </c>
      <c r="G101" s="64">
        <v>1.6999999999999999E-3</v>
      </c>
      <c r="H101" s="64">
        <v>0.29731999999999997</v>
      </c>
      <c r="I101" s="64">
        <v>432</v>
      </c>
      <c r="J101" s="64">
        <v>12</v>
      </c>
      <c r="K101" s="64">
        <v>447.9</v>
      </c>
      <c r="L101" s="64">
        <v>9.9</v>
      </c>
      <c r="M101" s="64">
        <v>357</v>
      </c>
      <c r="N101" s="64">
        <v>78</v>
      </c>
      <c r="O101" s="64">
        <v>447.9</v>
      </c>
      <c r="P101" s="64">
        <v>9.9</v>
      </c>
      <c r="Q101" s="65">
        <v>3.6805555555555536</v>
      </c>
    </row>
    <row r="102" spans="1:17" x14ac:dyDescent="0.3">
      <c r="A102" s="64" t="s">
        <v>235</v>
      </c>
      <c r="B102" s="64">
        <v>155.30000000000001</v>
      </c>
      <c r="C102" s="64">
        <v>1.6890000000000001</v>
      </c>
      <c r="D102" s="64">
        <v>0.56399999999999995</v>
      </c>
      <c r="E102" s="64">
        <v>3.4000000000000002E-2</v>
      </c>
      <c r="F102" s="64">
        <v>7.2099999999999997E-2</v>
      </c>
      <c r="G102" s="64">
        <v>2E-3</v>
      </c>
      <c r="H102" s="64">
        <v>0.13800999999999999</v>
      </c>
      <c r="I102" s="64">
        <v>449</v>
      </c>
      <c r="J102" s="64">
        <v>22</v>
      </c>
      <c r="K102" s="64">
        <v>448</v>
      </c>
      <c r="L102" s="64">
        <v>12</v>
      </c>
      <c r="M102" s="64">
        <v>450</v>
      </c>
      <c r="N102" s="64">
        <v>120</v>
      </c>
      <c r="O102" s="64">
        <v>448</v>
      </c>
      <c r="P102" s="64">
        <v>12</v>
      </c>
      <c r="Q102" s="65">
        <v>0.22271714922048602</v>
      </c>
    </row>
    <row r="103" spans="1:17" x14ac:dyDescent="0.3">
      <c r="A103" s="64" t="s">
        <v>236</v>
      </c>
      <c r="B103" s="64">
        <v>70.8</v>
      </c>
      <c r="C103" s="64">
        <v>1.492</v>
      </c>
      <c r="D103" s="64">
        <v>0.53300000000000003</v>
      </c>
      <c r="E103" s="64">
        <v>0.05</v>
      </c>
      <c r="F103" s="64">
        <v>7.2099999999999997E-2</v>
      </c>
      <c r="G103" s="64">
        <v>2.5000000000000001E-3</v>
      </c>
      <c r="H103" s="64">
        <v>0.11031000000000001</v>
      </c>
      <c r="I103" s="64">
        <v>428</v>
      </c>
      <c r="J103" s="64">
        <v>34</v>
      </c>
      <c r="K103" s="64">
        <v>448</v>
      </c>
      <c r="L103" s="64">
        <v>15</v>
      </c>
      <c r="M103" s="64">
        <v>310</v>
      </c>
      <c r="N103" s="64">
        <v>180</v>
      </c>
      <c r="O103" s="64">
        <v>448</v>
      </c>
      <c r="P103" s="64">
        <v>15</v>
      </c>
      <c r="Q103" s="65">
        <v>4.6728971962616717</v>
      </c>
    </row>
    <row r="104" spans="1:17" x14ac:dyDescent="0.3">
      <c r="A104" s="64" t="s">
        <v>237</v>
      </c>
      <c r="B104" s="64">
        <v>77.400000000000006</v>
      </c>
      <c r="C104" s="64">
        <v>1.5329999999999999</v>
      </c>
      <c r="D104" s="64">
        <v>0.60799999999999998</v>
      </c>
      <c r="E104" s="64">
        <v>4.7E-2</v>
      </c>
      <c r="F104" s="64">
        <v>7.2099999999999997E-2</v>
      </c>
      <c r="G104" s="64">
        <v>2.2000000000000001E-3</v>
      </c>
      <c r="H104" s="64">
        <v>2.2379E-2</v>
      </c>
      <c r="I104" s="64">
        <v>472</v>
      </c>
      <c r="J104" s="64">
        <v>30</v>
      </c>
      <c r="K104" s="64">
        <v>448</v>
      </c>
      <c r="L104" s="64">
        <v>13</v>
      </c>
      <c r="M104" s="64">
        <v>550</v>
      </c>
      <c r="N104" s="64">
        <v>170</v>
      </c>
      <c r="O104" s="64">
        <v>448</v>
      </c>
      <c r="P104" s="64">
        <v>13</v>
      </c>
      <c r="Q104" s="65">
        <v>5.0847457627118615</v>
      </c>
    </row>
    <row r="105" spans="1:17" x14ac:dyDescent="0.3">
      <c r="A105" s="64" t="s">
        <v>238</v>
      </c>
      <c r="B105" s="64">
        <v>141.80000000000001</v>
      </c>
      <c r="C105" s="64">
        <v>1.42</v>
      </c>
      <c r="D105" s="64">
        <v>0.58399999999999996</v>
      </c>
      <c r="E105" s="64">
        <v>3.7999999999999999E-2</v>
      </c>
      <c r="F105" s="64">
        <v>7.22E-2</v>
      </c>
      <c r="G105" s="64">
        <v>2.5999999999999999E-3</v>
      </c>
      <c r="H105" s="64">
        <v>0.12152</v>
      </c>
      <c r="I105" s="64">
        <v>460</v>
      </c>
      <c r="J105" s="64">
        <v>24</v>
      </c>
      <c r="K105" s="64">
        <v>449</v>
      </c>
      <c r="L105" s="64">
        <v>15</v>
      </c>
      <c r="M105" s="64">
        <v>470</v>
      </c>
      <c r="N105" s="64">
        <v>140</v>
      </c>
      <c r="O105" s="64">
        <v>449</v>
      </c>
      <c r="P105" s="64">
        <v>15</v>
      </c>
      <c r="Q105" s="65">
        <v>2.3913043478260843</v>
      </c>
    </row>
    <row r="106" spans="1:17" x14ac:dyDescent="0.3">
      <c r="A106" s="64" t="s">
        <v>239</v>
      </c>
      <c r="B106" s="64">
        <v>108.7</v>
      </c>
      <c r="C106" s="64">
        <v>1.0569999999999999</v>
      </c>
      <c r="D106" s="64">
        <v>0.52900000000000003</v>
      </c>
      <c r="E106" s="64">
        <v>3.5999999999999997E-2</v>
      </c>
      <c r="F106" s="64">
        <v>7.22E-2</v>
      </c>
      <c r="G106" s="64">
        <v>2.5999999999999999E-3</v>
      </c>
      <c r="H106" s="64">
        <v>3.9827000000000001E-2</v>
      </c>
      <c r="I106" s="64">
        <v>433</v>
      </c>
      <c r="J106" s="64">
        <v>25</v>
      </c>
      <c r="K106" s="64">
        <v>449</v>
      </c>
      <c r="L106" s="64">
        <v>16</v>
      </c>
      <c r="M106" s="64">
        <v>320</v>
      </c>
      <c r="N106" s="64">
        <v>150</v>
      </c>
      <c r="O106" s="64">
        <v>449</v>
      </c>
      <c r="P106" s="64">
        <v>16</v>
      </c>
      <c r="Q106" s="65">
        <v>3.6951501154734334</v>
      </c>
    </row>
    <row r="107" spans="1:17" x14ac:dyDescent="0.3">
      <c r="A107" s="64" t="s">
        <v>240</v>
      </c>
      <c r="B107" s="64">
        <v>342</v>
      </c>
      <c r="C107" s="64">
        <v>1.8580000000000001</v>
      </c>
      <c r="D107" s="64">
        <v>0.56299999999999994</v>
      </c>
      <c r="E107" s="64">
        <v>2.1999999999999999E-2</v>
      </c>
      <c r="F107" s="64">
        <v>7.2300000000000003E-2</v>
      </c>
      <c r="G107" s="64">
        <v>1.6000000000000001E-3</v>
      </c>
      <c r="H107" s="64">
        <v>0.21511</v>
      </c>
      <c r="I107" s="64">
        <v>451</v>
      </c>
      <c r="J107" s="64">
        <v>14</v>
      </c>
      <c r="K107" s="64">
        <v>449.6</v>
      </c>
      <c r="L107" s="64">
        <v>9.8000000000000007</v>
      </c>
      <c r="M107" s="64">
        <v>444</v>
      </c>
      <c r="N107" s="64">
        <v>85</v>
      </c>
      <c r="O107" s="64">
        <v>449.6</v>
      </c>
      <c r="P107" s="64">
        <v>9.8000000000000007</v>
      </c>
      <c r="Q107" s="65">
        <v>0.31042128603103736</v>
      </c>
    </row>
    <row r="108" spans="1:17" x14ac:dyDescent="0.3">
      <c r="A108" s="64" t="s">
        <v>241</v>
      </c>
      <c r="B108" s="64">
        <v>199.4</v>
      </c>
      <c r="C108" s="64">
        <v>0.94499999999999995</v>
      </c>
      <c r="D108" s="64">
        <v>0.54400000000000004</v>
      </c>
      <c r="E108" s="64">
        <v>2.7E-2</v>
      </c>
      <c r="F108" s="64">
        <v>7.2400000000000006E-2</v>
      </c>
      <c r="G108" s="64">
        <v>2E-3</v>
      </c>
      <c r="H108" s="64">
        <v>0.16164000000000001</v>
      </c>
      <c r="I108" s="64">
        <v>440</v>
      </c>
      <c r="J108" s="64">
        <v>18</v>
      </c>
      <c r="K108" s="64">
        <v>450</v>
      </c>
      <c r="L108" s="64">
        <v>12</v>
      </c>
      <c r="M108" s="64">
        <v>360</v>
      </c>
      <c r="N108" s="64">
        <v>110</v>
      </c>
      <c r="O108" s="64">
        <v>450</v>
      </c>
      <c r="P108" s="64">
        <v>12</v>
      </c>
      <c r="Q108" s="65">
        <v>2.2727272727272707</v>
      </c>
    </row>
    <row r="109" spans="1:17" x14ac:dyDescent="0.3">
      <c r="A109" s="64" t="s">
        <v>242</v>
      </c>
      <c r="B109" s="64">
        <v>316</v>
      </c>
      <c r="C109" s="64">
        <v>1.335</v>
      </c>
      <c r="D109" s="64">
        <v>0.55700000000000005</v>
      </c>
      <c r="E109" s="64">
        <v>2.3E-2</v>
      </c>
      <c r="F109" s="64">
        <v>7.2599999999999998E-2</v>
      </c>
      <c r="G109" s="64">
        <v>1.8E-3</v>
      </c>
      <c r="H109" s="64">
        <v>0.27814</v>
      </c>
      <c r="I109" s="64">
        <v>450</v>
      </c>
      <c r="J109" s="64">
        <v>16</v>
      </c>
      <c r="K109" s="64">
        <v>451</v>
      </c>
      <c r="L109" s="64">
        <v>11</v>
      </c>
      <c r="M109" s="64">
        <v>397</v>
      </c>
      <c r="N109" s="64">
        <v>85</v>
      </c>
      <c r="O109" s="64">
        <v>451</v>
      </c>
      <c r="P109" s="64">
        <v>11</v>
      </c>
      <c r="Q109" s="65">
        <v>0.22222222222221255</v>
      </c>
    </row>
    <row r="110" spans="1:17" x14ac:dyDescent="0.3">
      <c r="A110" s="64" t="s">
        <v>243</v>
      </c>
      <c r="B110" s="64">
        <v>568</v>
      </c>
      <c r="C110" s="64">
        <v>1.103</v>
      </c>
      <c r="D110" s="64">
        <v>0.56499999999999995</v>
      </c>
      <c r="E110" s="64">
        <v>2.1000000000000001E-2</v>
      </c>
      <c r="F110" s="64">
        <v>7.2599999999999998E-2</v>
      </c>
      <c r="G110" s="64">
        <v>2E-3</v>
      </c>
      <c r="H110" s="64">
        <v>0.39366000000000001</v>
      </c>
      <c r="I110" s="64">
        <v>453</v>
      </c>
      <c r="J110" s="64">
        <v>14</v>
      </c>
      <c r="K110" s="64">
        <v>451</v>
      </c>
      <c r="L110" s="64">
        <v>12</v>
      </c>
      <c r="M110" s="64">
        <v>446</v>
      </c>
      <c r="N110" s="64">
        <v>76</v>
      </c>
      <c r="O110" s="64">
        <v>451</v>
      </c>
      <c r="P110" s="64">
        <v>12</v>
      </c>
      <c r="Q110" s="65">
        <v>0.44150110375276164</v>
      </c>
    </row>
    <row r="111" spans="1:17" x14ac:dyDescent="0.3">
      <c r="A111" s="64" t="s">
        <v>244</v>
      </c>
      <c r="B111" s="64">
        <v>87.2</v>
      </c>
      <c r="C111" s="64">
        <v>1.52</v>
      </c>
      <c r="D111" s="64">
        <v>0.58299999999999996</v>
      </c>
      <c r="E111" s="64">
        <v>4.3999999999999997E-2</v>
      </c>
      <c r="F111" s="64">
        <v>7.2499999999999995E-2</v>
      </c>
      <c r="G111" s="64">
        <v>2E-3</v>
      </c>
      <c r="H111" s="64">
        <v>2.3987000000000001E-2</v>
      </c>
      <c r="I111" s="64">
        <v>458</v>
      </c>
      <c r="J111" s="64">
        <v>28</v>
      </c>
      <c r="K111" s="64">
        <v>451</v>
      </c>
      <c r="L111" s="64">
        <v>12</v>
      </c>
      <c r="M111" s="64">
        <v>470</v>
      </c>
      <c r="N111" s="64">
        <v>160</v>
      </c>
      <c r="O111" s="64">
        <v>451</v>
      </c>
      <c r="P111" s="64">
        <v>12</v>
      </c>
      <c r="Q111" s="65">
        <v>1.5283842794759805</v>
      </c>
    </row>
    <row r="112" spans="1:17" x14ac:dyDescent="0.3">
      <c r="A112" s="64" t="s">
        <v>245</v>
      </c>
      <c r="B112" s="64">
        <v>111.4</v>
      </c>
      <c r="C112" s="64">
        <v>1.6930000000000001</v>
      </c>
      <c r="D112" s="64">
        <v>0.54800000000000004</v>
      </c>
      <c r="E112" s="64">
        <v>3.5000000000000003E-2</v>
      </c>
      <c r="F112" s="64">
        <v>7.2499999999999995E-2</v>
      </c>
      <c r="G112" s="64">
        <v>2.2000000000000001E-3</v>
      </c>
      <c r="H112" s="64">
        <v>1.9515000000000001E-2</v>
      </c>
      <c r="I112" s="64">
        <v>439</v>
      </c>
      <c r="J112" s="64">
        <v>23</v>
      </c>
      <c r="K112" s="64">
        <v>451</v>
      </c>
      <c r="L112" s="64">
        <v>13</v>
      </c>
      <c r="M112" s="64">
        <v>370</v>
      </c>
      <c r="N112" s="64">
        <v>140</v>
      </c>
      <c r="O112" s="64">
        <v>451</v>
      </c>
      <c r="P112" s="64">
        <v>13</v>
      </c>
      <c r="Q112" s="65">
        <v>2.7334851936218652</v>
      </c>
    </row>
    <row r="113" spans="1:17" x14ac:dyDescent="0.3">
      <c r="A113" s="64" t="s">
        <v>246</v>
      </c>
      <c r="B113" s="64">
        <v>376</v>
      </c>
      <c r="C113" s="64">
        <v>1.228</v>
      </c>
      <c r="D113" s="64">
        <v>0.59499999999999997</v>
      </c>
      <c r="E113" s="64">
        <v>2.7E-2</v>
      </c>
      <c r="F113" s="64">
        <v>7.2499999999999995E-2</v>
      </c>
      <c r="G113" s="64">
        <v>2E-3</v>
      </c>
      <c r="H113" s="64">
        <v>0.33260000000000001</v>
      </c>
      <c r="I113" s="64">
        <v>470</v>
      </c>
      <c r="J113" s="64">
        <v>17</v>
      </c>
      <c r="K113" s="64">
        <v>451</v>
      </c>
      <c r="L113" s="64">
        <v>12</v>
      </c>
      <c r="M113" s="64">
        <v>541</v>
      </c>
      <c r="N113" s="64">
        <v>91</v>
      </c>
      <c r="O113" s="64">
        <v>451</v>
      </c>
      <c r="P113" s="64">
        <v>12</v>
      </c>
      <c r="Q113" s="65">
        <v>4.042553191489362</v>
      </c>
    </row>
    <row r="114" spans="1:17" x14ac:dyDescent="0.3">
      <c r="A114" s="64" t="s">
        <v>247</v>
      </c>
      <c r="B114" s="64">
        <v>55.1</v>
      </c>
      <c r="C114" s="64">
        <v>1.1859999999999999</v>
      </c>
      <c r="D114" s="64">
        <v>0.63300000000000001</v>
      </c>
      <c r="E114" s="64">
        <v>7.0000000000000007E-2</v>
      </c>
      <c r="F114" s="64">
        <v>7.2700000000000001E-2</v>
      </c>
      <c r="G114" s="64">
        <v>4.5999999999999999E-3</v>
      </c>
      <c r="H114" s="64">
        <v>0.18336</v>
      </c>
      <c r="I114" s="64">
        <v>482</v>
      </c>
      <c r="J114" s="64">
        <v>44</v>
      </c>
      <c r="K114" s="64">
        <v>451</v>
      </c>
      <c r="L114" s="64">
        <v>28</v>
      </c>
      <c r="M114" s="64">
        <v>610</v>
      </c>
      <c r="N114" s="64">
        <v>230</v>
      </c>
      <c r="O114" s="64">
        <v>451</v>
      </c>
      <c r="P114" s="64">
        <v>28</v>
      </c>
      <c r="Q114" s="65">
        <v>6.4315352697095429</v>
      </c>
    </row>
    <row r="115" spans="1:17" x14ac:dyDescent="0.3">
      <c r="A115" s="64" t="s">
        <v>248</v>
      </c>
      <c r="B115" s="64">
        <v>411</v>
      </c>
      <c r="C115" s="64">
        <v>1.298</v>
      </c>
      <c r="D115" s="64">
        <v>0.55500000000000005</v>
      </c>
      <c r="E115" s="64">
        <v>2.7E-2</v>
      </c>
      <c r="F115" s="64">
        <v>7.2700000000000001E-2</v>
      </c>
      <c r="G115" s="64">
        <v>1.8E-3</v>
      </c>
      <c r="H115" s="64">
        <v>0.28871999999999998</v>
      </c>
      <c r="I115" s="64">
        <v>446</v>
      </c>
      <c r="J115" s="64">
        <v>18</v>
      </c>
      <c r="K115" s="64">
        <v>452</v>
      </c>
      <c r="L115" s="64">
        <v>11</v>
      </c>
      <c r="M115" s="64">
        <v>400</v>
      </c>
      <c r="N115" s="64">
        <v>100</v>
      </c>
      <c r="O115" s="64">
        <v>452</v>
      </c>
      <c r="P115" s="64">
        <v>11</v>
      </c>
      <c r="Q115" s="65">
        <v>1.3452914798206317</v>
      </c>
    </row>
    <row r="116" spans="1:17" x14ac:dyDescent="0.3">
      <c r="A116" s="64" t="s">
        <v>249</v>
      </c>
      <c r="B116" s="64">
        <v>333</v>
      </c>
      <c r="C116" s="64">
        <v>1.6879999999999999</v>
      </c>
      <c r="D116" s="64">
        <v>0.54300000000000004</v>
      </c>
      <c r="E116" s="64">
        <v>2.5000000000000001E-2</v>
      </c>
      <c r="F116" s="64">
        <v>7.2700000000000001E-2</v>
      </c>
      <c r="G116" s="64">
        <v>1.6999999999999999E-3</v>
      </c>
      <c r="H116" s="64">
        <v>0.12554000000000001</v>
      </c>
      <c r="I116" s="64">
        <v>438</v>
      </c>
      <c r="J116" s="64">
        <v>16</v>
      </c>
      <c r="K116" s="64">
        <v>452</v>
      </c>
      <c r="L116" s="64">
        <v>10</v>
      </c>
      <c r="M116" s="64">
        <v>380</v>
      </c>
      <c r="N116" s="64">
        <v>100</v>
      </c>
      <c r="O116" s="64">
        <v>452</v>
      </c>
      <c r="P116" s="64">
        <v>10</v>
      </c>
      <c r="Q116" s="65">
        <v>3.1963470319634757</v>
      </c>
    </row>
    <row r="117" spans="1:17" x14ac:dyDescent="0.3">
      <c r="A117" s="64" t="s">
        <v>250</v>
      </c>
      <c r="B117" s="64">
        <v>228.2</v>
      </c>
      <c r="C117" s="64">
        <v>1.611</v>
      </c>
      <c r="D117" s="64">
        <v>0.56999999999999995</v>
      </c>
      <c r="E117" s="64">
        <v>2.7E-2</v>
      </c>
      <c r="F117" s="64">
        <v>7.2900000000000006E-2</v>
      </c>
      <c r="G117" s="64">
        <v>1.6999999999999999E-3</v>
      </c>
      <c r="H117" s="64">
        <v>0.26706999999999997</v>
      </c>
      <c r="I117" s="64">
        <v>454</v>
      </c>
      <c r="J117" s="64">
        <v>18</v>
      </c>
      <c r="K117" s="64">
        <v>453</v>
      </c>
      <c r="L117" s="64">
        <v>10</v>
      </c>
      <c r="M117" s="64">
        <v>430</v>
      </c>
      <c r="N117" s="64">
        <v>100</v>
      </c>
      <c r="O117" s="64">
        <v>453</v>
      </c>
      <c r="P117" s="64">
        <v>10</v>
      </c>
      <c r="Q117" s="65">
        <v>0.22026431718061845</v>
      </c>
    </row>
    <row r="118" spans="1:17" x14ac:dyDescent="0.3">
      <c r="A118" s="64" t="s">
        <v>251</v>
      </c>
      <c r="B118" s="64">
        <v>300</v>
      </c>
      <c r="C118" s="64">
        <v>1.242</v>
      </c>
      <c r="D118" s="64">
        <v>0.55800000000000005</v>
      </c>
      <c r="E118" s="64">
        <v>2.1000000000000001E-2</v>
      </c>
      <c r="F118" s="64">
        <v>7.2800000000000004E-2</v>
      </c>
      <c r="G118" s="64">
        <v>1.4E-3</v>
      </c>
      <c r="H118" s="64">
        <v>0.22499</v>
      </c>
      <c r="I118" s="64">
        <v>448</v>
      </c>
      <c r="J118" s="64">
        <v>14</v>
      </c>
      <c r="K118" s="64">
        <v>453</v>
      </c>
      <c r="L118" s="64">
        <v>8.4</v>
      </c>
      <c r="M118" s="64">
        <v>413</v>
      </c>
      <c r="N118" s="64">
        <v>79</v>
      </c>
      <c r="O118" s="64">
        <v>453</v>
      </c>
      <c r="P118" s="64">
        <v>8.4</v>
      </c>
      <c r="Q118" s="65">
        <v>1.1160714285714191</v>
      </c>
    </row>
    <row r="119" spans="1:17" x14ac:dyDescent="0.3">
      <c r="A119" s="64" t="s">
        <v>252</v>
      </c>
      <c r="B119" s="64">
        <v>236</v>
      </c>
      <c r="C119" s="64">
        <v>1.4039999999999999</v>
      </c>
      <c r="D119" s="64">
        <v>0.56899999999999995</v>
      </c>
      <c r="E119" s="64">
        <v>2.5000000000000001E-2</v>
      </c>
      <c r="F119" s="64">
        <v>7.2999999999999995E-2</v>
      </c>
      <c r="G119" s="64">
        <v>1.9E-3</v>
      </c>
      <c r="H119" s="64">
        <v>0.24867</v>
      </c>
      <c r="I119" s="64">
        <v>455</v>
      </c>
      <c r="J119" s="64">
        <v>16</v>
      </c>
      <c r="K119" s="64">
        <v>454</v>
      </c>
      <c r="L119" s="64">
        <v>11</v>
      </c>
      <c r="M119" s="64">
        <v>431</v>
      </c>
      <c r="N119" s="64">
        <v>95</v>
      </c>
      <c r="O119" s="64">
        <v>454</v>
      </c>
      <c r="P119" s="64">
        <v>11</v>
      </c>
      <c r="Q119" s="65">
        <v>0.219780219780219</v>
      </c>
    </row>
    <row r="120" spans="1:17" x14ac:dyDescent="0.3">
      <c r="A120" s="64" t="s">
        <v>253</v>
      </c>
      <c r="B120" s="64">
        <v>186</v>
      </c>
      <c r="C120" s="64">
        <v>1.3320000000000001</v>
      </c>
      <c r="D120" s="64">
        <v>0.56100000000000005</v>
      </c>
      <c r="E120" s="64">
        <v>2.7E-2</v>
      </c>
      <c r="F120" s="64">
        <v>7.3099999999999998E-2</v>
      </c>
      <c r="G120" s="64">
        <v>2.0999999999999999E-3</v>
      </c>
      <c r="H120" s="64">
        <v>0.2404</v>
      </c>
      <c r="I120" s="64">
        <v>451</v>
      </c>
      <c r="J120" s="64">
        <v>19</v>
      </c>
      <c r="K120" s="64">
        <v>454</v>
      </c>
      <c r="L120" s="64">
        <v>13</v>
      </c>
      <c r="M120" s="64">
        <v>440</v>
      </c>
      <c r="N120" s="64">
        <v>110</v>
      </c>
      <c r="O120" s="64">
        <v>454</v>
      </c>
      <c r="P120" s="64">
        <v>13</v>
      </c>
      <c r="Q120" s="65">
        <v>0.66518847006651338</v>
      </c>
    </row>
    <row r="121" spans="1:17" x14ac:dyDescent="0.3">
      <c r="A121" s="64" t="s">
        <v>254</v>
      </c>
      <c r="B121" s="64">
        <v>250</v>
      </c>
      <c r="C121" s="64">
        <v>1.115</v>
      </c>
      <c r="D121" s="64">
        <v>0.59499999999999997</v>
      </c>
      <c r="E121" s="64">
        <v>3.1E-2</v>
      </c>
      <c r="F121" s="64">
        <v>7.2999999999999995E-2</v>
      </c>
      <c r="G121" s="64">
        <v>2E-3</v>
      </c>
      <c r="H121" s="64">
        <v>0.31463999999999998</v>
      </c>
      <c r="I121" s="64">
        <v>470</v>
      </c>
      <c r="J121" s="64">
        <v>20</v>
      </c>
      <c r="K121" s="64">
        <v>454</v>
      </c>
      <c r="L121" s="64">
        <v>12</v>
      </c>
      <c r="M121" s="64">
        <v>490</v>
      </c>
      <c r="N121" s="64">
        <v>100</v>
      </c>
      <c r="O121" s="64">
        <v>454</v>
      </c>
      <c r="P121" s="64">
        <v>12</v>
      </c>
      <c r="Q121" s="65">
        <v>3.4042553191489411</v>
      </c>
    </row>
    <row r="122" spans="1:17" x14ac:dyDescent="0.3">
      <c r="A122" s="64" t="s">
        <v>255</v>
      </c>
      <c r="B122" s="64">
        <v>48.9</v>
      </c>
      <c r="C122" s="64">
        <v>1.264</v>
      </c>
      <c r="D122" s="64">
        <v>0.61399999999999999</v>
      </c>
      <c r="E122" s="64">
        <v>5.8000000000000003E-2</v>
      </c>
      <c r="F122" s="64">
        <v>7.3099999999999998E-2</v>
      </c>
      <c r="G122" s="64">
        <v>2.5000000000000001E-3</v>
      </c>
      <c r="H122" s="64">
        <v>0.12285</v>
      </c>
      <c r="I122" s="64">
        <v>471</v>
      </c>
      <c r="J122" s="64">
        <v>37</v>
      </c>
      <c r="K122" s="64">
        <v>454</v>
      </c>
      <c r="L122" s="64">
        <v>15</v>
      </c>
      <c r="M122" s="64">
        <v>510</v>
      </c>
      <c r="N122" s="64">
        <v>190</v>
      </c>
      <c r="O122" s="64">
        <v>454</v>
      </c>
      <c r="P122" s="64">
        <v>15</v>
      </c>
      <c r="Q122" s="65">
        <v>3.6093418259023347</v>
      </c>
    </row>
    <row r="123" spans="1:17" x14ac:dyDescent="0.3">
      <c r="A123" s="64" t="s">
        <v>256</v>
      </c>
      <c r="B123" s="64">
        <v>112.5</v>
      </c>
      <c r="C123" s="64">
        <v>1.665</v>
      </c>
      <c r="D123" s="64">
        <v>0.60399999999999998</v>
      </c>
      <c r="E123" s="64">
        <v>4.2999999999999997E-2</v>
      </c>
      <c r="F123" s="64">
        <v>7.2900000000000006E-2</v>
      </c>
      <c r="G123" s="64">
        <v>1.8E-3</v>
      </c>
      <c r="H123" s="64">
        <v>0.13871</v>
      </c>
      <c r="I123" s="64">
        <v>471</v>
      </c>
      <c r="J123" s="64">
        <v>27</v>
      </c>
      <c r="K123" s="64">
        <v>454</v>
      </c>
      <c r="L123" s="64">
        <v>11</v>
      </c>
      <c r="M123" s="64">
        <v>510</v>
      </c>
      <c r="N123" s="64">
        <v>150</v>
      </c>
      <c r="O123" s="64">
        <v>454</v>
      </c>
      <c r="P123" s="64">
        <v>11</v>
      </c>
      <c r="Q123" s="65">
        <v>3.6093418259023347</v>
      </c>
    </row>
    <row r="124" spans="1:17" x14ac:dyDescent="0.3">
      <c r="A124" s="64" t="s">
        <v>257</v>
      </c>
      <c r="B124" s="64">
        <v>359</v>
      </c>
      <c r="C124" s="64">
        <v>1.1579999999999999</v>
      </c>
      <c r="D124" s="64">
        <v>0.56499999999999995</v>
      </c>
      <c r="E124" s="64">
        <v>2.3E-2</v>
      </c>
      <c r="F124" s="64">
        <v>7.3099999999999998E-2</v>
      </c>
      <c r="G124" s="64">
        <v>1.4E-3</v>
      </c>
      <c r="H124" s="64">
        <v>0.17827000000000001</v>
      </c>
      <c r="I124" s="64">
        <v>452</v>
      </c>
      <c r="J124" s="64">
        <v>15</v>
      </c>
      <c r="K124" s="64">
        <v>454.8</v>
      </c>
      <c r="L124" s="64">
        <v>8.1999999999999993</v>
      </c>
      <c r="M124" s="64">
        <v>424</v>
      </c>
      <c r="N124" s="64">
        <v>87</v>
      </c>
      <c r="O124" s="64">
        <v>454.8</v>
      </c>
      <c r="P124" s="64">
        <v>8.1999999999999993</v>
      </c>
      <c r="Q124" s="65">
        <v>0.61946902654868019</v>
      </c>
    </row>
    <row r="125" spans="1:17" x14ac:dyDescent="0.3">
      <c r="A125" s="64" t="s">
        <v>258</v>
      </c>
      <c r="B125" s="64">
        <v>118.4</v>
      </c>
      <c r="C125" s="64">
        <v>1.2110000000000001</v>
      </c>
      <c r="D125" s="64">
        <v>0.57499999999999996</v>
      </c>
      <c r="E125" s="64">
        <v>3.7999999999999999E-2</v>
      </c>
      <c r="F125" s="64">
        <v>7.3099999999999998E-2</v>
      </c>
      <c r="G125" s="64">
        <v>2.3999999999999998E-3</v>
      </c>
      <c r="H125" s="64">
        <v>8.1069000000000002E-2</v>
      </c>
      <c r="I125" s="64">
        <v>454</v>
      </c>
      <c r="J125" s="64">
        <v>25</v>
      </c>
      <c r="K125" s="64">
        <v>455</v>
      </c>
      <c r="L125" s="64">
        <v>14</v>
      </c>
      <c r="M125" s="64">
        <v>440</v>
      </c>
      <c r="N125" s="64">
        <v>140</v>
      </c>
      <c r="O125" s="64">
        <v>455</v>
      </c>
      <c r="P125" s="64">
        <v>14</v>
      </c>
      <c r="Q125" s="65">
        <v>0.22026431718060735</v>
      </c>
    </row>
    <row r="126" spans="1:17" x14ac:dyDescent="0.3">
      <c r="A126" s="64" t="s">
        <v>259</v>
      </c>
      <c r="B126" s="64">
        <v>259.7</v>
      </c>
      <c r="C126" s="64">
        <v>1.403</v>
      </c>
      <c r="D126" s="64">
        <v>0.55100000000000005</v>
      </c>
      <c r="E126" s="64">
        <v>2.4E-2</v>
      </c>
      <c r="F126" s="64">
        <v>7.3099999999999998E-2</v>
      </c>
      <c r="G126" s="64">
        <v>1.8E-3</v>
      </c>
      <c r="H126" s="64">
        <v>0.24309</v>
      </c>
      <c r="I126" s="64">
        <v>443</v>
      </c>
      <c r="J126" s="64">
        <v>16</v>
      </c>
      <c r="K126" s="64">
        <v>455</v>
      </c>
      <c r="L126" s="64">
        <v>11</v>
      </c>
      <c r="M126" s="64">
        <v>364</v>
      </c>
      <c r="N126" s="64">
        <v>94</v>
      </c>
      <c r="O126" s="64">
        <v>455</v>
      </c>
      <c r="P126" s="64">
        <v>11</v>
      </c>
      <c r="Q126" s="65">
        <v>2.7088036117381531</v>
      </c>
    </row>
    <row r="127" spans="1:17" x14ac:dyDescent="0.3">
      <c r="A127" s="64" t="s">
        <v>260</v>
      </c>
      <c r="B127" s="64">
        <v>164.6</v>
      </c>
      <c r="C127" s="64">
        <v>1.4330000000000001</v>
      </c>
      <c r="D127" s="64">
        <v>0.57099999999999995</v>
      </c>
      <c r="E127" s="64">
        <v>3.4000000000000002E-2</v>
      </c>
      <c r="F127" s="64">
        <v>7.3400000000000007E-2</v>
      </c>
      <c r="G127" s="64">
        <v>2.0999999999999999E-3</v>
      </c>
      <c r="H127" s="64">
        <v>0.18143999999999999</v>
      </c>
      <c r="I127" s="64">
        <v>454</v>
      </c>
      <c r="J127" s="64">
        <v>22</v>
      </c>
      <c r="K127" s="64">
        <v>456</v>
      </c>
      <c r="L127" s="64">
        <v>13</v>
      </c>
      <c r="M127" s="64">
        <v>400</v>
      </c>
      <c r="N127" s="64">
        <v>120</v>
      </c>
      <c r="O127" s="64">
        <v>456</v>
      </c>
      <c r="P127" s="64">
        <v>13</v>
      </c>
      <c r="Q127" s="65">
        <v>0.4405286343612369</v>
      </c>
    </row>
    <row r="128" spans="1:17" x14ac:dyDescent="0.3">
      <c r="A128" s="64" t="s">
        <v>261</v>
      </c>
      <c r="B128" s="64">
        <v>101.6</v>
      </c>
      <c r="C128" s="64">
        <v>1.2569999999999999</v>
      </c>
      <c r="D128" s="64">
        <v>0.52900000000000003</v>
      </c>
      <c r="E128" s="64">
        <v>3.5000000000000003E-2</v>
      </c>
      <c r="F128" s="64">
        <v>7.3300000000000004E-2</v>
      </c>
      <c r="G128" s="64">
        <v>2.0999999999999999E-3</v>
      </c>
      <c r="H128" s="64">
        <v>3.9123999999999999E-2</v>
      </c>
      <c r="I128" s="64">
        <v>425</v>
      </c>
      <c r="J128" s="64">
        <v>23</v>
      </c>
      <c r="K128" s="64">
        <v>456</v>
      </c>
      <c r="L128" s="64">
        <v>13</v>
      </c>
      <c r="M128" s="64">
        <v>270</v>
      </c>
      <c r="N128" s="64">
        <v>140</v>
      </c>
      <c r="O128" s="64">
        <v>456</v>
      </c>
      <c r="P128" s="64">
        <v>13</v>
      </c>
      <c r="Q128" s="65">
        <v>7.2941176470588287</v>
      </c>
    </row>
    <row r="129" spans="1:17" x14ac:dyDescent="0.3">
      <c r="A129" s="64" t="s">
        <v>262</v>
      </c>
      <c r="B129" s="64">
        <v>542</v>
      </c>
      <c r="C129" s="64">
        <v>1.0569999999999999</v>
      </c>
      <c r="D129" s="64">
        <v>0.56000000000000005</v>
      </c>
      <c r="E129" s="64">
        <v>2.5999999999999999E-2</v>
      </c>
      <c r="F129" s="64">
        <v>7.3499999999999996E-2</v>
      </c>
      <c r="G129" s="64">
        <v>2.3E-3</v>
      </c>
      <c r="H129" s="64">
        <v>0.15859000000000001</v>
      </c>
      <c r="I129" s="64">
        <v>450</v>
      </c>
      <c r="J129" s="64">
        <v>17</v>
      </c>
      <c r="K129" s="64">
        <v>457</v>
      </c>
      <c r="L129" s="64">
        <v>14</v>
      </c>
      <c r="M129" s="64">
        <v>400</v>
      </c>
      <c r="N129" s="64">
        <v>110</v>
      </c>
      <c r="O129" s="64">
        <v>457</v>
      </c>
      <c r="P129" s="64">
        <v>14</v>
      </c>
      <c r="Q129" s="65">
        <v>1.5555555555555545</v>
      </c>
    </row>
    <row r="130" spans="1:17" x14ac:dyDescent="0.3">
      <c r="A130" s="64" t="s">
        <v>263</v>
      </c>
      <c r="B130" s="64">
        <v>224</v>
      </c>
      <c r="C130" s="64">
        <v>1.506</v>
      </c>
      <c r="D130" s="64">
        <v>0.55600000000000005</v>
      </c>
      <c r="E130" s="64">
        <v>2.4E-2</v>
      </c>
      <c r="F130" s="64">
        <v>7.3499999999999996E-2</v>
      </c>
      <c r="G130" s="64">
        <v>1.6000000000000001E-3</v>
      </c>
      <c r="H130" s="64">
        <v>0.22398999999999999</v>
      </c>
      <c r="I130" s="64">
        <v>446</v>
      </c>
      <c r="J130" s="64">
        <v>16</v>
      </c>
      <c r="K130" s="64">
        <v>457</v>
      </c>
      <c r="L130" s="64">
        <v>9.8000000000000007</v>
      </c>
      <c r="M130" s="64">
        <v>362</v>
      </c>
      <c r="N130" s="64">
        <v>90</v>
      </c>
      <c r="O130" s="64">
        <v>457</v>
      </c>
      <c r="P130" s="64">
        <v>9.8000000000000007</v>
      </c>
      <c r="Q130" s="65">
        <v>2.4663677130044803</v>
      </c>
    </row>
    <row r="131" spans="1:17" x14ac:dyDescent="0.3">
      <c r="A131" s="64" t="s">
        <v>264</v>
      </c>
      <c r="B131" s="64">
        <v>116.1</v>
      </c>
      <c r="C131" s="64">
        <v>1.306</v>
      </c>
      <c r="D131" s="64">
        <v>0.56100000000000005</v>
      </c>
      <c r="E131" s="64">
        <v>3.5000000000000003E-2</v>
      </c>
      <c r="F131" s="64">
        <v>7.3599999999999999E-2</v>
      </c>
      <c r="G131" s="64">
        <v>2.2000000000000001E-3</v>
      </c>
      <c r="H131" s="64">
        <v>1.8782E-2</v>
      </c>
      <c r="I131" s="64">
        <v>446</v>
      </c>
      <c r="J131" s="64">
        <v>23</v>
      </c>
      <c r="K131" s="64">
        <v>458</v>
      </c>
      <c r="L131" s="64">
        <v>13</v>
      </c>
      <c r="M131" s="64">
        <v>370</v>
      </c>
      <c r="N131" s="64">
        <v>140</v>
      </c>
      <c r="O131" s="64">
        <v>458</v>
      </c>
      <c r="P131" s="64">
        <v>13</v>
      </c>
      <c r="Q131" s="65">
        <v>2.6905829596412634</v>
      </c>
    </row>
    <row r="132" spans="1:17" x14ac:dyDescent="0.3">
      <c r="A132" s="64" t="s">
        <v>265</v>
      </c>
      <c r="B132" s="64">
        <v>69.3</v>
      </c>
      <c r="C132" s="64">
        <v>1.325</v>
      </c>
      <c r="D132" s="64">
        <v>0.58399999999999996</v>
      </c>
      <c r="E132" s="64">
        <v>5.1999999999999998E-2</v>
      </c>
      <c r="F132" s="64">
        <v>7.3899999999999993E-2</v>
      </c>
      <c r="G132" s="64">
        <v>2.8E-3</v>
      </c>
      <c r="H132" s="64">
        <v>0.14641000000000001</v>
      </c>
      <c r="I132" s="64">
        <v>456</v>
      </c>
      <c r="J132" s="64">
        <v>34</v>
      </c>
      <c r="K132" s="64">
        <v>459</v>
      </c>
      <c r="L132" s="64">
        <v>17</v>
      </c>
      <c r="M132" s="64">
        <v>390</v>
      </c>
      <c r="N132" s="64">
        <v>180</v>
      </c>
      <c r="O132" s="64">
        <v>459</v>
      </c>
      <c r="P132" s="64">
        <v>17</v>
      </c>
      <c r="Q132" s="65">
        <v>0.65789473684210176</v>
      </c>
    </row>
    <row r="133" spans="1:17" x14ac:dyDescent="0.3">
      <c r="A133" s="64" t="s">
        <v>266</v>
      </c>
      <c r="B133" s="64">
        <v>75.2</v>
      </c>
      <c r="C133" s="64">
        <v>1.6559999999999999</v>
      </c>
      <c r="D133" s="64">
        <v>0.57499999999999996</v>
      </c>
      <c r="E133" s="64">
        <v>6.4000000000000001E-2</v>
      </c>
      <c r="F133" s="64">
        <v>7.3899999999999993E-2</v>
      </c>
      <c r="G133" s="64">
        <v>4.0000000000000001E-3</v>
      </c>
      <c r="H133" s="64">
        <v>0.11345</v>
      </c>
      <c r="I133" s="64">
        <v>455</v>
      </c>
      <c r="J133" s="64">
        <v>44</v>
      </c>
      <c r="K133" s="64">
        <v>459</v>
      </c>
      <c r="L133" s="64">
        <v>24</v>
      </c>
      <c r="M133" s="64">
        <v>380</v>
      </c>
      <c r="N133" s="64">
        <v>240</v>
      </c>
      <c r="O133" s="64">
        <v>459</v>
      </c>
      <c r="P133" s="64">
        <v>24</v>
      </c>
      <c r="Q133" s="65">
        <v>0.879120879120876</v>
      </c>
    </row>
    <row r="134" spans="1:17" x14ac:dyDescent="0.3">
      <c r="A134" s="64" t="s">
        <v>267</v>
      </c>
      <c r="B134" s="64">
        <v>87.5</v>
      </c>
      <c r="C134" s="64">
        <v>1.488</v>
      </c>
      <c r="D134" s="64">
        <v>0.58599999999999997</v>
      </c>
      <c r="E134" s="64">
        <v>0.04</v>
      </c>
      <c r="F134" s="64">
        <v>7.3999999999999996E-2</v>
      </c>
      <c r="G134" s="64">
        <v>2E-3</v>
      </c>
      <c r="H134" s="64">
        <v>0.22670999999999999</v>
      </c>
      <c r="I134" s="64">
        <v>461</v>
      </c>
      <c r="J134" s="64">
        <v>26</v>
      </c>
      <c r="K134" s="64">
        <v>460</v>
      </c>
      <c r="L134" s="64">
        <v>12</v>
      </c>
      <c r="M134" s="64">
        <v>440</v>
      </c>
      <c r="N134" s="64">
        <v>140</v>
      </c>
      <c r="O134" s="64">
        <v>460</v>
      </c>
      <c r="P134" s="64">
        <v>12</v>
      </c>
      <c r="Q134" s="65">
        <v>0.21691973969630851</v>
      </c>
    </row>
    <row r="135" spans="1:17" x14ac:dyDescent="0.3">
      <c r="A135" s="64" t="s">
        <v>268</v>
      </c>
      <c r="B135" s="64">
        <v>41.5</v>
      </c>
      <c r="C135" s="64">
        <v>1.5669999999999999</v>
      </c>
      <c r="D135" s="64">
        <v>0.58699999999999997</v>
      </c>
      <c r="E135" s="64">
        <v>6.4000000000000001E-2</v>
      </c>
      <c r="F135" s="64">
        <v>7.4300000000000005E-2</v>
      </c>
      <c r="G135" s="64">
        <v>3.0000000000000001E-3</v>
      </c>
      <c r="H135" s="64">
        <v>6.6753999999999994E-2</v>
      </c>
      <c r="I135" s="64">
        <v>456</v>
      </c>
      <c r="J135" s="64">
        <v>41</v>
      </c>
      <c r="K135" s="64">
        <v>462</v>
      </c>
      <c r="L135" s="64">
        <v>18</v>
      </c>
      <c r="M135" s="64">
        <v>400</v>
      </c>
      <c r="N135" s="64">
        <v>210</v>
      </c>
      <c r="O135" s="64">
        <v>462</v>
      </c>
      <c r="P135" s="64">
        <v>18</v>
      </c>
      <c r="Q135" s="65">
        <v>1.3157894736842035</v>
      </c>
    </row>
    <row r="136" spans="1:17" x14ac:dyDescent="0.3">
      <c r="A136" s="64" t="s">
        <v>269</v>
      </c>
      <c r="B136" s="64">
        <v>198</v>
      </c>
      <c r="C136" s="64">
        <v>1.5489999999999999</v>
      </c>
      <c r="D136" s="64">
        <v>0.58799999999999997</v>
      </c>
      <c r="E136" s="64">
        <v>2.9000000000000001E-2</v>
      </c>
      <c r="F136" s="64">
        <v>7.4399999999999994E-2</v>
      </c>
      <c r="G136" s="64">
        <v>2.0999999999999999E-3</v>
      </c>
      <c r="H136" s="64">
        <v>0.32754</v>
      </c>
      <c r="I136" s="64">
        <v>466</v>
      </c>
      <c r="J136" s="64">
        <v>19</v>
      </c>
      <c r="K136" s="64">
        <v>463</v>
      </c>
      <c r="L136" s="64">
        <v>12</v>
      </c>
      <c r="M136" s="64">
        <v>480</v>
      </c>
      <c r="N136" s="64">
        <v>110</v>
      </c>
      <c r="O136" s="64">
        <v>463</v>
      </c>
      <c r="P136" s="64">
        <v>12</v>
      </c>
      <c r="Q136" s="65">
        <v>0.64377682403433667</v>
      </c>
    </row>
    <row r="137" spans="1:17" x14ac:dyDescent="0.3">
      <c r="A137" s="64" t="s">
        <v>270</v>
      </c>
      <c r="B137" s="64">
        <v>175.3</v>
      </c>
      <c r="C137" s="64">
        <v>1.048</v>
      </c>
      <c r="D137" s="64">
        <v>0.626</v>
      </c>
      <c r="E137" s="64">
        <v>0.03</v>
      </c>
      <c r="F137" s="64">
        <v>7.8E-2</v>
      </c>
      <c r="G137" s="64">
        <v>2.0999999999999999E-3</v>
      </c>
      <c r="H137" s="64">
        <v>1.0544E-2</v>
      </c>
      <c r="I137" s="64">
        <v>490</v>
      </c>
      <c r="J137" s="64">
        <v>18</v>
      </c>
      <c r="K137" s="64">
        <v>484</v>
      </c>
      <c r="L137" s="64">
        <v>13</v>
      </c>
      <c r="M137" s="64">
        <v>500</v>
      </c>
      <c r="N137" s="64">
        <v>110</v>
      </c>
      <c r="O137" s="64">
        <v>484</v>
      </c>
      <c r="P137" s="64">
        <v>13</v>
      </c>
      <c r="Q137" s="65">
        <v>1.2244897959183709</v>
      </c>
    </row>
    <row r="138" spans="1:17" x14ac:dyDescent="0.3">
      <c r="A138" s="64" t="s">
        <v>271</v>
      </c>
      <c r="B138" s="64">
        <v>159.1</v>
      </c>
      <c r="C138" s="64">
        <v>1.5449999999999999</v>
      </c>
      <c r="D138" s="64">
        <v>0.58899999999999997</v>
      </c>
      <c r="E138" s="64">
        <v>3.9E-2</v>
      </c>
      <c r="F138" s="64">
        <v>6.5600000000000006E-2</v>
      </c>
      <c r="G138" s="64">
        <v>1.6999999999999999E-3</v>
      </c>
      <c r="H138" s="64">
        <v>0.30696000000000001</v>
      </c>
      <c r="I138" s="64">
        <v>475</v>
      </c>
      <c r="J138" s="64">
        <v>26</v>
      </c>
      <c r="K138" s="64">
        <v>409</v>
      </c>
      <c r="L138" s="64">
        <v>10</v>
      </c>
      <c r="M138" s="64">
        <v>730</v>
      </c>
      <c r="N138" s="64">
        <v>140</v>
      </c>
      <c r="O138" s="64">
        <v>409</v>
      </c>
      <c r="P138" s="64">
        <v>10</v>
      </c>
      <c r="Q138" s="65">
        <v>13.89473684210526</v>
      </c>
    </row>
    <row r="139" spans="1:17" x14ac:dyDescent="0.3">
      <c r="A139" s="64" t="s">
        <v>272</v>
      </c>
      <c r="B139" s="64">
        <v>217.6</v>
      </c>
      <c r="C139" s="64">
        <v>1.014</v>
      </c>
      <c r="D139" s="64">
        <v>0.60799999999999998</v>
      </c>
      <c r="E139" s="64">
        <v>3.5999999999999997E-2</v>
      </c>
      <c r="F139" s="64">
        <v>6.83E-2</v>
      </c>
      <c r="G139" s="64">
        <v>2.0999999999999999E-3</v>
      </c>
      <c r="H139" s="64">
        <v>0.31680999999999998</v>
      </c>
      <c r="I139" s="64">
        <v>478</v>
      </c>
      <c r="J139" s="64">
        <v>23</v>
      </c>
      <c r="K139" s="64">
        <v>426</v>
      </c>
      <c r="L139" s="64">
        <v>12</v>
      </c>
      <c r="M139" s="64">
        <v>710</v>
      </c>
      <c r="N139" s="64">
        <v>120</v>
      </c>
      <c r="O139" s="64">
        <v>426</v>
      </c>
      <c r="P139" s="64">
        <v>12</v>
      </c>
      <c r="Q139" s="65">
        <v>10.878661087866103</v>
      </c>
    </row>
    <row r="140" spans="1:17" x14ac:dyDescent="0.3">
      <c r="A140" s="64" t="s">
        <v>273</v>
      </c>
      <c r="B140" s="64">
        <v>61.3</v>
      </c>
      <c r="C140" s="64">
        <v>1.274</v>
      </c>
      <c r="D140" s="64">
        <v>0.64400000000000002</v>
      </c>
      <c r="E140" s="64">
        <v>0.08</v>
      </c>
      <c r="F140" s="64">
        <v>6.9900000000000004E-2</v>
      </c>
      <c r="G140" s="64">
        <v>3.5000000000000001E-3</v>
      </c>
      <c r="H140" s="64">
        <v>0.30917</v>
      </c>
      <c r="I140" s="64">
        <v>487</v>
      </c>
      <c r="J140" s="64">
        <v>48</v>
      </c>
      <c r="K140" s="64">
        <v>435</v>
      </c>
      <c r="L140" s="64">
        <v>21</v>
      </c>
      <c r="M140" s="64">
        <v>620</v>
      </c>
      <c r="N140" s="64">
        <v>230</v>
      </c>
      <c r="O140" s="64">
        <v>435</v>
      </c>
      <c r="P140" s="64">
        <v>21</v>
      </c>
      <c r="Q140" s="65">
        <v>10.677618069815198</v>
      </c>
    </row>
    <row r="141" spans="1:17" x14ac:dyDescent="0.3">
      <c r="A141" s="64" t="s">
        <v>274</v>
      </c>
      <c r="B141" s="64">
        <v>89</v>
      </c>
      <c r="C141" s="64">
        <v>1.0760000000000001</v>
      </c>
      <c r="D141" s="64">
        <v>0.68600000000000005</v>
      </c>
      <c r="E141" s="64">
        <v>5.0999999999999997E-2</v>
      </c>
      <c r="F141" s="64">
        <v>7.0800000000000002E-2</v>
      </c>
      <c r="G141" s="64">
        <v>2.5000000000000001E-3</v>
      </c>
      <c r="H141" s="64">
        <v>0.38174999999999998</v>
      </c>
      <c r="I141" s="64">
        <v>521</v>
      </c>
      <c r="J141" s="64">
        <v>30</v>
      </c>
      <c r="K141" s="64">
        <v>441</v>
      </c>
      <c r="L141" s="64">
        <v>15</v>
      </c>
      <c r="M141" s="64">
        <v>810</v>
      </c>
      <c r="N141" s="64">
        <v>150</v>
      </c>
      <c r="O141" s="64">
        <v>441</v>
      </c>
      <c r="P141" s="64">
        <v>15</v>
      </c>
      <c r="Q141" s="65">
        <v>15.355086372360848</v>
      </c>
    </row>
    <row r="142" spans="1:17" x14ac:dyDescent="0.3">
      <c r="A142" s="64" t="s">
        <v>119</v>
      </c>
      <c r="B142" s="64">
        <v>2161</v>
      </c>
      <c r="C142" s="64">
        <v>60.4</v>
      </c>
      <c r="D142" s="64">
        <v>0.38429999999999997</v>
      </c>
      <c r="E142" s="64">
        <v>9.7999999999999997E-3</v>
      </c>
      <c r="F142" s="64">
        <v>5.203E-2</v>
      </c>
      <c r="G142" s="64">
        <v>8.8000000000000003E-4</v>
      </c>
      <c r="H142" s="64">
        <v>0.53222000000000003</v>
      </c>
      <c r="I142" s="64">
        <v>329.7</v>
      </c>
      <c r="J142" s="64">
        <v>7.2</v>
      </c>
      <c r="K142" s="64">
        <v>326.89999999999998</v>
      </c>
      <c r="L142" s="64">
        <v>5.4</v>
      </c>
      <c r="M142" s="64">
        <v>357</v>
      </c>
      <c r="N142" s="64">
        <v>53</v>
      </c>
      <c r="O142" s="64">
        <v>326.89999999999998</v>
      </c>
      <c r="P142" s="64">
        <v>5.4</v>
      </c>
      <c r="Q142" s="65">
        <v>0.84925690021231404</v>
      </c>
    </row>
    <row r="143" spans="1:17" x14ac:dyDescent="0.3">
      <c r="A143" s="64" t="s">
        <v>120</v>
      </c>
      <c r="B143" s="64">
        <v>290</v>
      </c>
      <c r="C143" s="64">
        <v>4.74</v>
      </c>
      <c r="D143" s="64">
        <v>0.438</v>
      </c>
      <c r="E143" s="64">
        <v>2.5000000000000001E-2</v>
      </c>
      <c r="F143" s="64">
        <v>5.33E-2</v>
      </c>
      <c r="G143" s="64">
        <v>2.7000000000000001E-3</v>
      </c>
      <c r="H143" s="64">
        <v>0.63471</v>
      </c>
      <c r="I143" s="64">
        <v>374</v>
      </c>
      <c r="J143" s="64">
        <v>21</v>
      </c>
      <c r="K143" s="64">
        <v>335</v>
      </c>
      <c r="L143" s="64">
        <v>16</v>
      </c>
      <c r="M143" s="64">
        <v>620</v>
      </c>
      <c r="N143" s="64">
        <v>110</v>
      </c>
      <c r="O143" s="64">
        <v>335</v>
      </c>
      <c r="P143" s="64">
        <v>16</v>
      </c>
      <c r="Q143" s="65">
        <v>10.427807486631014</v>
      </c>
    </row>
    <row r="144" spans="1:17" x14ac:dyDescent="0.3">
      <c r="A144" s="64" t="s">
        <v>121</v>
      </c>
      <c r="B144" s="64">
        <v>1810</v>
      </c>
      <c r="C144" s="64">
        <v>118</v>
      </c>
      <c r="D144" s="64">
        <v>0.41699999999999998</v>
      </c>
      <c r="E144" s="64">
        <v>1.7999999999999999E-2</v>
      </c>
      <c r="F144" s="64">
        <v>5.3900000000000003E-2</v>
      </c>
      <c r="G144" s="64">
        <v>2E-3</v>
      </c>
      <c r="H144" s="64">
        <v>0.65159</v>
      </c>
      <c r="I144" s="64">
        <v>353</v>
      </c>
      <c r="J144" s="64">
        <v>13</v>
      </c>
      <c r="K144" s="64">
        <v>338</v>
      </c>
      <c r="L144" s="64">
        <v>12</v>
      </c>
      <c r="M144" s="64">
        <v>458</v>
      </c>
      <c r="N144" s="64">
        <v>71</v>
      </c>
      <c r="O144" s="64">
        <v>338</v>
      </c>
      <c r="P144" s="64">
        <v>12</v>
      </c>
      <c r="Q144" s="65">
        <v>4.2492917847025469</v>
      </c>
    </row>
    <row r="145" spans="1:17" x14ac:dyDescent="0.3">
      <c r="A145" s="64" t="s">
        <v>122</v>
      </c>
      <c r="B145" s="64">
        <v>1081</v>
      </c>
      <c r="C145" s="64">
        <v>12.26</v>
      </c>
      <c r="D145" s="64">
        <v>0.5252</v>
      </c>
      <c r="E145" s="64">
        <v>8.3000000000000001E-3</v>
      </c>
      <c r="F145" s="64">
        <v>6.7110000000000003E-2</v>
      </c>
      <c r="G145" s="64">
        <v>7.3999999999999999E-4</v>
      </c>
      <c r="H145" s="64">
        <v>0.53620000000000001</v>
      </c>
      <c r="I145" s="64">
        <v>428.3</v>
      </c>
      <c r="J145" s="64">
        <v>5.5</v>
      </c>
      <c r="K145" s="64">
        <v>418.7</v>
      </c>
      <c r="L145" s="64">
        <v>4.5</v>
      </c>
      <c r="M145" s="64">
        <v>486</v>
      </c>
      <c r="N145" s="64">
        <v>30</v>
      </c>
      <c r="O145" s="64">
        <v>418.7</v>
      </c>
      <c r="P145" s="64">
        <v>4.5</v>
      </c>
      <c r="Q145" s="65">
        <v>2.2414195657249669</v>
      </c>
    </row>
    <row r="146" spans="1:17" x14ac:dyDescent="0.3">
      <c r="A146" s="64" t="s">
        <v>123</v>
      </c>
      <c r="B146" s="64">
        <v>107.2</v>
      </c>
      <c r="C146" s="64">
        <v>0.48599999999999999</v>
      </c>
      <c r="D146" s="64">
        <v>0.58699999999999997</v>
      </c>
      <c r="E146" s="64">
        <v>2.8000000000000001E-2</v>
      </c>
      <c r="F146" s="64">
        <v>6.9000000000000006E-2</v>
      </c>
      <c r="G146" s="64">
        <v>1.5E-3</v>
      </c>
      <c r="H146" s="64">
        <v>0.19594</v>
      </c>
      <c r="I146" s="64">
        <v>467</v>
      </c>
      <c r="J146" s="64">
        <v>18</v>
      </c>
      <c r="K146" s="64">
        <v>429.9</v>
      </c>
      <c r="L146" s="64">
        <v>9.3000000000000007</v>
      </c>
      <c r="M146" s="64">
        <v>640</v>
      </c>
      <c r="N146" s="64">
        <v>110</v>
      </c>
      <c r="O146" s="64">
        <v>429.9</v>
      </c>
      <c r="P146" s="64">
        <v>9.3000000000000007</v>
      </c>
      <c r="Q146" s="65">
        <v>7.9443254817987192</v>
      </c>
    </row>
    <row r="147" spans="1:17" x14ac:dyDescent="0.3">
      <c r="A147" s="64" t="s">
        <v>124</v>
      </c>
      <c r="B147" s="64">
        <v>66.099999999999994</v>
      </c>
      <c r="C147" s="64">
        <v>0.5655</v>
      </c>
      <c r="D147" s="64">
        <v>0.56100000000000005</v>
      </c>
      <c r="E147" s="64">
        <v>2.8000000000000001E-2</v>
      </c>
      <c r="F147" s="64">
        <v>7.0199999999999999E-2</v>
      </c>
      <c r="G147" s="64">
        <v>1.2999999999999999E-3</v>
      </c>
      <c r="H147" s="64">
        <v>9.5916000000000001E-2</v>
      </c>
      <c r="I147" s="64">
        <v>451</v>
      </c>
      <c r="J147" s="64">
        <v>17</v>
      </c>
      <c r="K147" s="64">
        <v>437.2</v>
      </c>
      <c r="L147" s="64">
        <v>8</v>
      </c>
      <c r="M147" s="64">
        <v>490</v>
      </c>
      <c r="N147" s="64">
        <v>100</v>
      </c>
      <c r="O147" s="64">
        <v>437.2</v>
      </c>
      <c r="P147" s="64">
        <v>8</v>
      </c>
      <c r="Q147" s="65">
        <v>3.0598669623059904</v>
      </c>
    </row>
    <row r="148" spans="1:17" x14ac:dyDescent="0.3">
      <c r="A148" s="64" t="s">
        <v>125</v>
      </c>
      <c r="B148" s="64">
        <v>173.1</v>
      </c>
      <c r="C148" s="64">
        <v>0.53300000000000003</v>
      </c>
      <c r="D148" s="64">
        <v>0.54700000000000004</v>
      </c>
      <c r="E148" s="64">
        <v>1.7999999999999999E-2</v>
      </c>
      <c r="F148" s="64">
        <v>7.0499999999999993E-2</v>
      </c>
      <c r="G148" s="64">
        <v>1.4E-3</v>
      </c>
      <c r="H148" s="64">
        <v>0.43775999999999998</v>
      </c>
      <c r="I148" s="64">
        <v>441</v>
      </c>
      <c r="J148" s="64">
        <v>12</v>
      </c>
      <c r="K148" s="64">
        <v>439</v>
      </c>
      <c r="L148" s="64">
        <v>8.3000000000000007</v>
      </c>
      <c r="M148" s="64">
        <v>445</v>
      </c>
      <c r="N148" s="64">
        <v>65</v>
      </c>
      <c r="O148" s="64">
        <v>439</v>
      </c>
      <c r="P148" s="64">
        <v>8.3000000000000007</v>
      </c>
      <c r="Q148" s="65">
        <v>0.45351473922902175</v>
      </c>
    </row>
    <row r="149" spans="1:17" x14ac:dyDescent="0.3">
      <c r="A149" s="64" t="s">
        <v>126</v>
      </c>
      <c r="B149" s="64">
        <v>581</v>
      </c>
      <c r="C149" s="64">
        <v>0.90700000000000003</v>
      </c>
      <c r="D149" s="64">
        <v>0.54700000000000004</v>
      </c>
      <c r="E149" s="64">
        <v>1.2E-2</v>
      </c>
      <c r="F149" s="64">
        <v>7.0519999999999999E-2</v>
      </c>
      <c r="G149" s="64">
        <v>8.4000000000000003E-4</v>
      </c>
      <c r="H149" s="64">
        <v>0.31561</v>
      </c>
      <c r="I149" s="64">
        <v>442.4</v>
      </c>
      <c r="J149" s="64">
        <v>7.6</v>
      </c>
      <c r="K149" s="64">
        <v>439.3</v>
      </c>
      <c r="L149" s="64">
        <v>5.0999999999999996</v>
      </c>
      <c r="M149" s="64">
        <v>455</v>
      </c>
      <c r="N149" s="64">
        <v>46</v>
      </c>
      <c r="O149" s="64">
        <v>439.3</v>
      </c>
      <c r="P149" s="64">
        <v>5.0999999999999996</v>
      </c>
      <c r="Q149" s="65">
        <v>0.70072332730559683</v>
      </c>
    </row>
    <row r="150" spans="1:17" x14ac:dyDescent="0.3">
      <c r="A150" s="64" t="s">
        <v>127</v>
      </c>
      <c r="B150" s="64">
        <v>125.6</v>
      </c>
      <c r="C150" s="64">
        <v>0.63160000000000005</v>
      </c>
      <c r="D150" s="64">
        <v>0.58299999999999996</v>
      </c>
      <c r="E150" s="64">
        <v>0.02</v>
      </c>
      <c r="F150" s="64">
        <v>7.1099999999999997E-2</v>
      </c>
      <c r="G150" s="64">
        <v>9.7000000000000005E-4</v>
      </c>
      <c r="H150" s="64">
        <v>9.3762999999999999E-2</v>
      </c>
      <c r="I150" s="64">
        <v>466</v>
      </c>
      <c r="J150" s="64">
        <v>13</v>
      </c>
      <c r="K150" s="64">
        <v>442.7</v>
      </c>
      <c r="L150" s="64">
        <v>5.8</v>
      </c>
      <c r="M150" s="64">
        <v>566</v>
      </c>
      <c r="N150" s="64">
        <v>78</v>
      </c>
      <c r="O150" s="64">
        <v>442.7</v>
      </c>
      <c r="P150" s="64">
        <v>5.8</v>
      </c>
      <c r="Q150" s="65">
        <v>5.0000000000000044</v>
      </c>
    </row>
    <row r="151" spans="1:17" x14ac:dyDescent="0.3">
      <c r="A151" s="64" t="s">
        <v>128</v>
      </c>
      <c r="B151" s="64">
        <v>186.2</v>
      </c>
      <c r="C151" s="64">
        <v>3.4390000000000001</v>
      </c>
      <c r="D151" s="64">
        <v>0.60699999999999998</v>
      </c>
      <c r="E151" s="64">
        <v>2.5999999999999999E-2</v>
      </c>
      <c r="F151" s="64">
        <v>7.1300000000000002E-2</v>
      </c>
      <c r="G151" s="64">
        <v>1.4E-3</v>
      </c>
      <c r="H151" s="64">
        <v>0.43065999999999999</v>
      </c>
      <c r="I151" s="64">
        <v>480</v>
      </c>
      <c r="J151" s="64">
        <v>17</v>
      </c>
      <c r="K151" s="64">
        <v>444</v>
      </c>
      <c r="L151" s="64">
        <v>8.1999999999999993</v>
      </c>
      <c r="M151" s="64">
        <v>652</v>
      </c>
      <c r="N151" s="64">
        <v>85</v>
      </c>
      <c r="O151" s="64">
        <v>444</v>
      </c>
      <c r="P151" s="64">
        <v>8.1999999999999993</v>
      </c>
      <c r="Q151" s="65">
        <v>7.4999999999999956</v>
      </c>
    </row>
    <row r="152" spans="1:17" x14ac:dyDescent="0.3">
      <c r="A152" s="64" t="s">
        <v>129</v>
      </c>
      <c r="B152" s="64">
        <v>81.7</v>
      </c>
      <c r="C152" s="64">
        <v>0.50329999999999997</v>
      </c>
      <c r="D152" s="64">
        <v>0.57299999999999995</v>
      </c>
      <c r="E152" s="64">
        <v>2.5000000000000001E-2</v>
      </c>
      <c r="F152" s="64">
        <v>7.1900000000000006E-2</v>
      </c>
      <c r="G152" s="64">
        <v>1.4E-3</v>
      </c>
      <c r="H152" s="64">
        <v>2.9575000000000001E-2</v>
      </c>
      <c r="I152" s="64">
        <v>458</v>
      </c>
      <c r="J152" s="64">
        <v>16</v>
      </c>
      <c r="K152" s="64">
        <v>447.4</v>
      </c>
      <c r="L152" s="64">
        <v>8.3000000000000007</v>
      </c>
      <c r="M152" s="64">
        <v>500</v>
      </c>
      <c r="N152" s="64">
        <v>100</v>
      </c>
      <c r="O152" s="64">
        <v>447.4</v>
      </c>
      <c r="P152" s="64">
        <v>8.3000000000000007</v>
      </c>
      <c r="Q152" s="65">
        <v>2.3144104803493493</v>
      </c>
    </row>
    <row r="153" spans="1:17" x14ac:dyDescent="0.3">
      <c r="A153" s="64" t="s">
        <v>130</v>
      </c>
      <c r="B153" s="64">
        <v>148</v>
      </c>
      <c r="C153" s="64">
        <v>0.54900000000000004</v>
      </c>
      <c r="D153" s="64">
        <v>0.56200000000000006</v>
      </c>
      <c r="E153" s="64">
        <v>1.7999999999999999E-2</v>
      </c>
      <c r="F153" s="64">
        <v>7.2400000000000006E-2</v>
      </c>
      <c r="G153" s="64">
        <v>1.2999999999999999E-3</v>
      </c>
      <c r="H153" s="64">
        <v>0.30170000000000002</v>
      </c>
      <c r="I153" s="64">
        <v>451</v>
      </c>
      <c r="J153" s="64">
        <v>12</v>
      </c>
      <c r="K153" s="64">
        <v>450.7</v>
      </c>
      <c r="L153" s="64">
        <v>7.7</v>
      </c>
      <c r="M153" s="64">
        <v>451</v>
      </c>
      <c r="N153" s="64">
        <v>68</v>
      </c>
      <c r="O153" s="64">
        <v>450.7</v>
      </c>
      <c r="P153" s="64">
        <v>7.7</v>
      </c>
      <c r="Q153" s="65">
        <v>6.6518847006658E-2</v>
      </c>
    </row>
    <row r="154" spans="1:17" x14ac:dyDescent="0.3">
      <c r="A154" s="64" t="s">
        <v>131</v>
      </c>
      <c r="B154" s="64">
        <v>53.3</v>
      </c>
      <c r="C154" s="64">
        <v>0.63100000000000001</v>
      </c>
      <c r="D154" s="64">
        <v>0.57199999999999995</v>
      </c>
      <c r="E154" s="64">
        <v>0.03</v>
      </c>
      <c r="F154" s="64">
        <v>7.2499999999999995E-2</v>
      </c>
      <c r="G154" s="64">
        <v>1.4E-3</v>
      </c>
      <c r="H154" s="64">
        <v>0.21998000000000001</v>
      </c>
      <c r="I154" s="64">
        <v>455</v>
      </c>
      <c r="J154" s="64">
        <v>19</v>
      </c>
      <c r="K154" s="64">
        <v>450.8</v>
      </c>
      <c r="L154" s="64">
        <v>8.6</v>
      </c>
      <c r="M154" s="64">
        <v>450</v>
      </c>
      <c r="N154" s="64">
        <v>110</v>
      </c>
      <c r="O154" s="64">
        <v>450.8</v>
      </c>
      <c r="P154" s="64">
        <v>8.6</v>
      </c>
      <c r="Q154" s="65">
        <v>0.92307692307691536</v>
      </c>
    </row>
    <row r="155" spans="1:17" x14ac:dyDescent="0.3">
      <c r="A155" s="64" t="s">
        <v>132</v>
      </c>
      <c r="B155" s="64">
        <v>60.3</v>
      </c>
      <c r="C155" s="64">
        <v>0.57299999999999995</v>
      </c>
      <c r="D155" s="64">
        <v>0.56799999999999995</v>
      </c>
      <c r="E155" s="64">
        <v>2.8000000000000001E-2</v>
      </c>
      <c r="F155" s="64">
        <v>7.2900000000000006E-2</v>
      </c>
      <c r="G155" s="64">
        <v>1.6999999999999999E-3</v>
      </c>
      <c r="H155" s="64">
        <v>0.21529000000000001</v>
      </c>
      <c r="I155" s="64">
        <v>453</v>
      </c>
      <c r="J155" s="64">
        <v>18</v>
      </c>
      <c r="K155" s="64">
        <v>453.2</v>
      </c>
      <c r="L155" s="64">
        <v>9.9</v>
      </c>
      <c r="M155" s="64">
        <v>430</v>
      </c>
      <c r="N155" s="64">
        <v>100</v>
      </c>
      <c r="O155" s="64">
        <v>453.2</v>
      </c>
      <c r="P155" s="64">
        <v>9.9</v>
      </c>
      <c r="Q155" s="65">
        <v>4.4150110375262841E-2</v>
      </c>
    </row>
    <row r="156" spans="1:17" x14ac:dyDescent="0.3">
      <c r="A156" s="64" t="s">
        <v>133</v>
      </c>
      <c r="B156" s="64">
        <v>105.5</v>
      </c>
      <c r="C156" s="64">
        <v>0.69399999999999995</v>
      </c>
      <c r="D156" s="64">
        <v>0.56000000000000005</v>
      </c>
      <c r="E156" s="64">
        <v>2.1000000000000001E-2</v>
      </c>
      <c r="F156" s="64">
        <v>7.2999999999999995E-2</v>
      </c>
      <c r="G156" s="64">
        <v>1.6999999999999999E-3</v>
      </c>
      <c r="H156" s="64">
        <v>0.22395999999999999</v>
      </c>
      <c r="I156" s="64">
        <v>449</v>
      </c>
      <c r="J156" s="64">
        <v>14</v>
      </c>
      <c r="K156" s="64">
        <v>454</v>
      </c>
      <c r="L156" s="64">
        <v>10</v>
      </c>
      <c r="M156" s="64">
        <v>425</v>
      </c>
      <c r="N156" s="64">
        <v>86</v>
      </c>
      <c r="O156" s="64">
        <v>454</v>
      </c>
      <c r="P156" s="64">
        <v>10</v>
      </c>
      <c r="Q156" s="65">
        <v>1.1135857461024523</v>
      </c>
    </row>
    <row r="157" spans="1:17" x14ac:dyDescent="0.3">
      <c r="A157" s="64" t="s">
        <v>134</v>
      </c>
      <c r="B157" s="64">
        <v>67.099999999999994</v>
      </c>
      <c r="C157" s="64">
        <v>0.58499999999999996</v>
      </c>
      <c r="D157" s="64">
        <v>0.56000000000000005</v>
      </c>
      <c r="E157" s="64">
        <v>2.3E-2</v>
      </c>
      <c r="F157" s="64">
        <v>7.3400000000000007E-2</v>
      </c>
      <c r="G157" s="64">
        <v>1.2999999999999999E-3</v>
      </c>
      <c r="H157" s="64">
        <v>6.2576000000000007E-2</v>
      </c>
      <c r="I157" s="64">
        <v>449</v>
      </c>
      <c r="J157" s="64">
        <v>15</v>
      </c>
      <c r="K157" s="64">
        <v>456.6</v>
      </c>
      <c r="L157" s="64">
        <v>7.9</v>
      </c>
      <c r="M157" s="64">
        <v>390</v>
      </c>
      <c r="N157" s="64">
        <v>93</v>
      </c>
      <c r="O157" s="64">
        <v>456.6</v>
      </c>
      <c r="P157" s="64">
        <v>7.9</v>
      </c>
      <c r="Q157" s="65">
        <v>1.6926503340757293</v>
      </c>
    </row>
    <row r="158" spans="1:17" x14ac:dyDescent="0.3">
      <c r="A158" s="64" t="s">
        <v>135</v>
      </c>
      <c r="B158" s="64">
        <v>163.5</v>
      </c>
      <c r="C158" s="64">
        <v>4.2300000000000004</v>
      </c>
      <c r="D158" s="64">
        <v>0.61</v>
      </c>
      <c r="E158" s="64">
        <v>1.7999999999999999E-2</v>
      </c>
      <c r="F158" s="64">
        <v>7.4499999999999997E-2</v>
      </c>
      <c r="G158" s="64">
        <v>1.1999999999999999E-3</v>
      </c>
      <c r="H158" s="64">
        <v>0.26980999999999999</v>
      </c>
      <c r="I158" s="64">
        <v>482</v>
      </c>
      <c r="J158" s="64">
        <v>12</v>
      </c>
      <c r="K158" s="64">
        <v>464.2</v>
      </c>
      <c r="L158" s="64">
        <v>6.9</v>
      </c>
      <c r="M158" s="64">
        <v>562</v>
      </c>
      <c r="N158" s="64">
        <v>70</v>
      </c>
      <c r="O158" s="64">
        <v>464.2</v>
      </c>
      <c r="P158" s="64">
        <v>6.9</v>
      </c>
      <c r="Q158" s="65">
        <v>3.6929460580912843</v>
      </c>
    </row>
    <row r="159" spans="1:17" x14ac:dyDescent="0.3">
      <c r="A159" s="64" t="s">
        <v>136</v>
      </c>
      <c r="B159" s="64">
        <v>250</v>
      </c>
      <c r="C159" s="64">
        <v>3.1859999999999999</v>
      </c>
      <c r="D159" s="64">
        <v>0.435</v>
      </c>
      <c r="E159" s="64">
        <v>1.7000000000000001E-2</v>
      </c>
      <c r="F159" s="64">
        <v>4.6199999999999998E-2</v>
      </c>
      <c r="G159" s="64">
        <v>1.1000000000000001E-3</v>
      </c>
      <c r="H159" s="64">
        <v>0.54364999999999997</v>
      </c>
      <c r="I159" s="64">
        <v>365</v>
      </c>
      <c r="J159" s="64">
        <v>12</v>
      </c>
      <c r="K159" s="64">
        <v>291.3</v>
      </c>
      <c r="L159" s="64">
        <v>6.5</v>
      </c>
      <c r="M159" s="64">
        <v>868</v>
      </c>
      <c r="N159" s="64">
        <v>66</v>
      </c>
      <c r="O159" s="64" t="s">
        <v>78</v>
      </c>
      <c r="P159" s="64" t="s">
        <v>78</v>
      </c>
      <c r="Q159" s="65">
        <v>20.191780821917803</v>
      </c>
    </row>
    <row r="160" spans="1:17" x14ac:dyDescent="0.3">
      <c r="A160" s="64" t="s">
        <v>137</v>
      </c>
      <c r="B160" s="64">
        <v>116.7</v>
      </c>
      <c r="C160" s="64">
        <v>1.2150000000000001</v>
      </c>
      <c r="D160" s="64">
        <v>1.7909999999999999</v>
      </c>
      <c r="E160" s="64">
        <v>4.9000000000000002E-2</v>
      </c>
      <c r="F160" s="64">
        <v>0.15490000000000001</v>
      </c>
      <c r="G160" s="64">
        <v>2.2000000000000001E-3</v>
      </c>
      <c r="H160" s="64">
        <v>0.26401999999999998</v>
      </c>
      <c r="I160" s="64">
        <v>1039</v>
      </c>
      <c r="J160" s="64">
        <v>18</v>
      </c>
      <c r="K160" s="64">
        <v>928</v>
      </c>
      <c r="L160" s="64">
        <v>12</v>
      </c>
      <c r="M160" s="64">
        <v>1285</v>
      </c>
      <c r="N160" s="64">
        <v>55</v>
      </c>
      <c r="O160" s="64">
        <v>1285</v>
      </c>
      <c r="P160" s="64">
        <v>55</v>
      </c>
      <c r="Q160" s="65">
        <v>27.782101167315176</v>
      </c>
    </row>
    <row r="161" spans="1:17" x14ac:dyDescent="0.3">
      <c r="A161" s="64" t="s">
        <v>79</v>
      </c>
      <c r="B161" s="64">
        <v>64.900000000000006</v>
      </c>
      <c r="C161" s="64">
        <v>0.73299999999999998</v>
      </c>
      <c r="D161" s="64">
        <v>0.52600000000000002</v>
      </c>
      <c r="E161" s="64">
        <v>3.9E-2</v>
      </c>
      <c r="F161" s="64">
        <v>6.4299999999999996E-2</v>
      </c>
      <c r="G161" s="64">
        <v>2E-3</v>
      </c>
      <c r="H161" s="64">
        <v>7.2484999999999994E-2</v>
      </c>
      <c r="I161" s="64">
        <v>424</v>
      </c>
      <c r="J161" s="64">
        <v>26</v>
      </c>
      <c r="K161" s="64">
        <v>402</v>
      </c>
      <c r="L161" s="64">
        <v>12</v>
      </c>
      <c r="M161" s="64">
        <v>510</v>
      </c>
      <c r="N161" s="64">
        <v>170</v>
      </c>
      <c r="O161" s="64">
        <v>402</v>
      </c>
      <c r="P161" s="64">
        <v>12</v>
      </c>
      <c r="Q161" s="65">
        <v>5.1886792452830228</v>
      </c>
    </row>
    <row r="162" spans="1:17" x14ac:dyDescent="0.3">
      <c r="A162" s="64" t="s">
        <v>80</v>
      </c>
      <c r="B162" s="64">
        <v>100.1</v>
      </c>
      <c r="C162" s="64">
        <v>0.80500000000000005</v>
      </c>
      <c r="D162" s="64">
        <v>0.54500000000000004</v>
      </c>
      <c r="E162" s="64">
        <v>0.02</v>
      </c>
      <c r="F162" s="64">
        <v>6.6699999999999995E-2</v>
      </c>
      <c r="G162" s="64">
        <v>1.1000000000000001E-3</v>
      </c>
      <c r="H162" s="64">
        <v>2.1222000000000001E-2</v>
      </c>
      <c r="I162" s="64">
        <v>439</v>
      </c>
      <c r="J162" s="64">
        <v>13</v>
      </c>
      <c r="K162" s="64">
        <v>416.1</v>
      </c>
      <c r="L162" s="64">
        <v>6.9</v>
      </c>
      <c r="M162" s="64">
        <v>542</v>
      </c>
      <c r="N162" s="64">
        <v>83</v>
      </c>
      <c r="O162" s="64">
        <v>416.1</v>
      </c>
      <c r="P162" s="64">
        <v>6.9</v>
      </c>
      <c r="Q162" s="65">
        <v>5.2164009111617222</v>
      </c>
    </row>
    <row r="163" spans="1:17" x14ac:dyDescent="0.3">
      <c r="A163" s="64" t="s">
        <v>81</v>
      </c>
      <c r="B163" s="64">
        <v>147.19999999999999</v>
      </c>
      <c r="C163" s="64">
        <v>0.55900000000000005</v>
      </c>
      <c r="D163" s="64">
        <v>0.54600000000000004</v>
      </c>
      <c r="E163" s="64">
        <v>2.3E-2</v>
      </c>
      <c r="F163" s="64">
        <v>6.8400000000000002E-2</v>
      </c>
      <c r="G163" s="64">
        <v>1.6000000000000001E-3</v>
      </c>
      <c r="H163" s="64">
        <v>0.19911000000000001</v>
      </c>
      <c r="I163" s="64">
        <v>444</v>
      </c>
      <c r="J163" s="64">
        <v>14</v>
      </c>
      <c r="K163" s="64">
        <v>426.3</v>
      </c>
      <c r="L163" s="64">
        <v>9.9</v>
      </c>
      <c r="M163" s="64">
        <v>500</v>
      </c>
      <c r="N163" s="64">
        <v>96</v>
      </c>
      <c r="O163" s="64">
        <v>426.3</v>
      </c>
      <c r="P163" s="64">
        <v>9.9</v>
      </c>
      <c r="Q163" s="65">
        <v>3.9864864864864846</v>
      </c>
    </row>
    <row r="164" spans="1:17" x14ac:dyDescent="0.3">
      <c r="A164" s="64" t="s">
        <v>82</v>
      </c>
      <c r="B164" s="64">
        <v>148.4</v>
      </c>
      <c r="C164" s="64">
        <v>0.56999999999999995</v>
      </c>
      <c r="D164" s="64">
        <v>0.53</v>
      </c>
      <c r="E164" s="64">
        <v>1.9E-2</v>
      </c>
      <c r="F164" s="64">
        <v>6.8400000000000002E-2</v>
      </c>
      <c r="G164" s="64">
        <v>1.2999999999999999E-3</v>
      </c>
      <c r="H164" s="64">
        <v>0.20276</v>
      </c>
      <c r="I164" s="64">
        <v>430</v>
      </c>
      <c r="J164" s="64">
        <v>13</v>
      </c>
      <c r="K164" s="64">
        <v>426.4</v>
      </c>
      <c r="L164" s="64">
        <v>7.9</v>
      </c>
      <c r="M164" s="64">
        <v>451</v>
      </c>
      <c r="N164" s="64">
        <v>74</v>
      </c>
      <c r="O164" s="64">
        <v>426.4</v>
      </c>
      <c r="P164" s="64">
        <v>7.9</v>
      </c>
      <c r="Q164" s="65">
        <v>0.83720930232559221</v>
      </c>
    </row>
    <row r="165" spans="1:17" x14ac:dyDescent="0.3">
      <c r="A165" s="64" t="s">
        <v>83</v>
      </c>
      <c r="B165" s="64">
        <v>220.6</v>
      </c>
      <c r="C165" s="64">
        <v>1.1659999999999999</v>
      </c>
      <c r="D165" s="64">
        <v>0.55800000000000005</v>
      </c>
      <c r="E165" s="64">
        <v>1.7999999999999999E-2</v>
      </c>
      <c r="F165" s="64">
        <v>6.8500000000000005E-2</v>
      </c>
      <c r="G165" s="64">
        <v>1.5E-3</v>
      </c>
      <c r="H165" s="64">
        <v>0.30667</v>
      </c>
      <c r="I165" s="64">
        <v>449</v>
      </c>
      <c r="J165" s="64">
        <v>12</v>
      </c>
      <c r="K165" s="64">
        <v>427</v>
      </c>
      <c r="L165" s="64">
        <v>9.3000000000000007</v>
      </c>
      <c r="M165" s="64">
        <v>548</v>
      </c>
      <c r="N165" s="64">
        <v>72</v>
      </c>
      <c r="O165" s="64">
        <v>427</v>
      </c>
      <c r="P165" s="64">
        <v>9.3000000000000007</v>
      </c>
      <c r="Q165" s="65">
        <v>4.8997772828507813</v>
      </c>
    </row>
    <row r="166" spans="1:17" x14ac:dyDescent="0.3">
      <c r="A166" s="64" t="s">
        <v>84</v>
      </c>
      <c r="B166" s="64">
        <v>184.2</v>
      </c>
      <c r="C166" s="64">
        <v>0.73499999999999999</v>
      </c>
      <c r="D166" s="64">
        <v>0.53700000000000003</v>
      </c>
      <c r="E166" s="64">
        <v>1.7999999999999999E-2</v>
      </c>
      <c r="F166" s="64">
        <v>6.88E-2</v>
      </c>
      <c r="G166" s="64">
        <v>1E-3</v>
      </c>
      <c r="H166" s="64">
        <v>0.14910999999999999</v>
      </c>
      <c r="I166" s="64">
        <v>435</v>
      </c>
      <c r="J166" s="64">
        <v>12</v>
      </c>
      <c r="K166" s="64">
        <v>428.9</v>
      </c>
      <c r="L166" s="64">
        <v>6.1</v>
      </c>
      <c r="M166" s="64">
        <v>447</v>
      </c>
      <c r="N166" s="64">
        <v>74</v>
      </c>
      <c r="O166" s="64">
        <v>428.9</v>
      </c>
      <c r="P166" s="64">
        <v>6.1</v>
      </c>
      <c r="Q166" s="65">
        <v>1.4022988505747125</v>
      </c>
    </row>
    <row r="167" spans="1:17" x14ac:dyDescent="0.3">
      <c r="A167" s="64" t="s">
        <v>85</v>
      </c>
      <c r="B167" s="64">
        <v>142</v>
      </c>
      <c r="C167" s="64">
        <v>0.55889999999999995</v>
      </c>
      <c r="D167" s="64">
        <v>0.58399999999999996</v>
      </c>
      <c r="E167" s="64">
        <v>0.03</v>
      </c>
      <c r="F167" s="64">
        <v>6.8900000000000003E-2</v>
      </c>
      <c r="G167" s="64">
        <v>1.6000000000000001E-3</v>
      </c>
      <c r="H167" s="64">
        <v>0.31239</v>
      </c>
      <c r="I167" s="64">
        <v>466</v>
      </c>
      <c r="J167" s="64">
        <v>19</v>
      </c>
      <c r="K167" s="64">
        <v>429.2</v>
      </c>
      <c r="L167" s="64">
        <v>9.4</v>
      </c>
      <c r="M167" s="64">
        <v>630</v>
      </c>
      <c r="N167" s="64">
        <v>110</v>
      </c>
      <c r="O167" s="64">
        <v>429.2</v>
      </c>
      <c r="P167" s="64">
        <v>9.4</v>
      </c>
      <c r="Q167" s="65">
        <v>7.8969957081545079</v>
      </c>
    </row>
    <row r="168" spans="1:17" x14ac:dyDescent="0.3">
      <c r="A168" s="64" t="s">
        <v>86</v>
      </c>
      <c r="B168" s="64">
        <v>179.4</v>
      </c>
      <c r="C168" s="64">
        <v>0.65349999999999997</v>
      </c>
      <c r="D168" s="64">
        <v>0.53800000000000003</v>
      </c>
      <c r="E168" s="64">
        <v>1.4999999999999999E-2</v>
      </c>
      <c r="F168" s="64">
        <v>6.9199999999999998E-2</v>
      </c>
      <c r="G168" s="64">
        <v>9.8999999999999999E-4</v>
      </c>
      <c r="H168" s="64">
        <v>0.23013</v>
      </c>
      <c r="I168" s="64">
        <v>435.6</v>
      </c>
      <c r="J168" s="64">
        <v>9.9</v>
      </c>
      <c r="K168" s="64">
        <v>431.2</v>
      </c>
      <c r="L168" s="64">
        <v>5.9</v>
      </c>
      <c r="M168" s="64">
        <v>452</v>
      </c>
      <c r="N168" s="64">
        <v>63</v>
      </c>
      <c r="O168" s="64">
        <v>431.2</v>
      </c>
      <c r="P168" s="64">
        <v>5.9</v>
      </c>
      <c r="Q168" s="65">
        <v>1.0101010101010166</v>
      </c>
    </row>
    <row r="169" spans="1:17" x14ac:dyDescent="0.3">
      <c r="A169" s="64" t="s">
        <v>87</v>
      </c>
      <c r="B169" s="64">
        <v>207.1</v>
      </c>
      <c r="C169" s="64">
        <v>0.68400000000000005</v>
      </c>
      <c r="D169" s="64">
        <v>0.55200000000000005</v>
      </c>
      <c r="E169" s="64">
        <v>0.02</v>
      </c>
      <c r="F169" s="64">
        <v>6.9599999999999995E-2</v>
      </c>
      <c r="G169" s="64">
        <v>1.4E-3</v>
      </c>
      <c r="H169" s="64">
        <v>9.4257999999999995E-2</v>
      </c>
      <c r="I169" s="64">
        <v>445</v>
      </c>
      <c r="J169" s="64">
        <v>13</v>
      </c>
      <c r="K169" s="64">
        <v>433.5</v>
      </c>
      <c r="L169" s="64">
        <v>8.3000000000000007</v>
      </c>
      <c r="M169" s="64">
        <v>486</v>
      </c>
      <c r="N169" s="64">
        <v>84</v>
      </c>
      <c r="O169" s="64">
        <v>433.5</v>
      </c>
      <c r="P169" s="64">
        <v>8.3000000000000007</v>
      </c>
      <c r="Q169" s="65">
        <v>2.5842696629213457</v>
      </c>
    </row>
    <row r="170" spans="1:17" x14ac:dyDescent="0.3">
      <c r="A170" s="64" t="s">
        <v>88</v>
      </c>
      <c r="B170" s="64">
        <v>222.1</v>
      </c>
      <c r="C170" s="64">
        <v>0.89400000000000002</v>
      </c>
      <c r="D170" s="64">
        <v>0.54400000000000004</v>
      </c>
      <c r="E170" s="64">
        <v>1.6E-2</v>
      </c>
      <c r="F170" s="64">
        <v>6.9599999999999995E-2</v>
      </c>
      <c r="G170" s="64">
        <v>1.1000000000000001E-3</v>
      </c>
      <c r="H170" s="64">
        <v>0.17377999999999999</v>
      </c>
      <c r="I170" s="64">
        <v>440</v>
      </c>
      <c r="J170" s="64">
        <v>10</v>
      </c>
      <c r="K170" s="64">
        <v>433.6</v>
      </c>
      <c r="L170" s="64">
        <v>6.7</v>
      </c>
      <c r="M170" s="64">
        <v>460</v>
      </c>
      <c r="N170" s="64">
        <v>67</v>
      </c>
      <c r="O170" s="64">
        <v>433.6</v>
      </c>
      <c r="P170" s="64">
        <v>6.7</v>
      </c>
      <c r="Q170" s="65">
        <v>1.4545454545454528</v>
      </c>
    </row>
    <row r="171" spans="1:17" x14ac:dyDescent="0.3">
      <c r="A171" s="64" t="s">
        <v>89</v>
      </c>
      <c r="B171" s="64">
        <v>221.9</v>
      </c>
      <c r="C171" s="64">
        <v>0.61199999999999999</v>
      </c>
      <c r="D171" s="64">
        <v>0.57399999999999995</v>
      </c>
      <c r="E171" s="64">
        <v>0.02</v>
      </c>
      <c r="F171" s="64">
        <v>6.9699999999999998E-2</v>
      </c>
      <c r="G171" s="64">
        <v>1.1000000000000001E-3</v>
      </c>
      <c r="H171" s="64">
        <v>0.12697</v>
      </c>
      <c r="I171" s="64">
        <v>459</v>
      </c>
      <c r="J171" s="64">
        <v>13</v>
      </c>
      <c r="K171" s="64">
        <v>434.1</v>
      </c>
      <c r="L171" s="64">
        <v>6.7</v>
      </c>
      <c r="M171" s="64">
        <v>574</v>
      </c>
      <c r="N171" s="64">
        <v>80</v>
      </c>
      <c r="O171" s="64">
        <v>434.1</v>
      </c>
      <c r="P171" s="64">
        <v>6.7</v>
      </c>
      <c r="Q171" s="65">
        <v>5.4248366013071809</v>
      </c>
    </row>
    <row r="172" spans="1:17" x14ac:dyDescent="0.3">
      <c r="A172" s="64" t="s">
        <v>90</v>
      </c>
      <c r="B172" s="64">
        <v>149.69999999999999</v>
      </c>
      <c r="C172" s="64">
        <v>0.59299999999999997</v>
      </c>
      <c r="D172" s="64">
        <v>0.54800000000000004</v>
      </c>
      <c r="E172" s="64">
        <v>1.4999999999999999E-2</v>
      </c>
      <c r="F172" s="64">
        <v>6.9790000000000005E-2</v>
      </c>
      <c r="G172" s="64">
        <v>8.8000000000000003E-4</v>
      </c>
      <c r="H172" s="64">
        <v>0.19758000000000001</v>
      </c>
      <c r="I172" s="64">
        <v>442.4</v>
      </c>
      <c r="J172" s="64">
        <v>9.9</v>
      </c>
      <c r="K172" s="64">
        <v>434.8</v>
      </c>
      <c r="L172" s="64">
        <v>5.3</v>
      </c>
      <c r="M172" s="64">
        <v>459</v>
      </c>
      <c r="N172" s="64">
        <v>61</v>
      </c>
      <c r="O172" s="64">
        <v>434.8</v>
      </c>
      <c r="P172" s="64">
        <v>5.3</v>
      </c>
      <c r="Q172" s="65">
        <v>1.7179023508137381</v>
      </c>
    </row>
    <row r="173" spans="1:17" x14ac:dyDescent="0.3">
      <c r="A173" s="64" t="s">
        <v>91</v>
      </c>
      <c r="B173" s="64">
        <v>119.8</v>
      </c>
      <c r="C173" s="64">
        <v>0.56989999999999996</v>
      </c>
      <c r="D173" s="64">
        <v>0.55300000000000005</v>
      </c>
      <c r="E173" s="64">
        <v>3.3000000000000002E-2</v>
      </c>
      <c r="F173" s="64">
        <v>6.9800000000000001E-2</v>
      </c>
      <c r="G173" s="64">
        <v>1.4E-3</v>
      </c>
      <c r="H173" s="64">
        <v>6.3917000000000002E-2</v>
      </c>
      <c r="I173" s="64">
        <v>444</v>
      </c>
      <c r="J173" s="64">
        <v>22</v>
      </c>
      <c r="K173" s="64">
        <v>435</v>
      </c>
      <c r="L173" s="64">
        <v>8.3000000000000007</v>
      </c>
      <c r="M173" s="64">
        <v>460</v>
      </c>
      <c r="N173" s="64">
        <v>130</v>
      </c>
      <c r="O173" s="64">
        <v>435</v>
      </c>
      <c r="P173" s="64">
        <v>8.3000000000000007</v>
      </c>
      <c r="Q173" s="65">
        <v>2.0270270270270285</v>
      </c>
    </row>
    <row r="174" spans="1:17" x14ac:dyDescent="0.3">
      <c r="A174" s="64" t="s">
        <v>92</v>
      </c>
      <c r="B174" s="64">
        <v>139.9</v>
      </c>
      <c r="C174" s="64">
        <v>0.84599999999999997</v>
      </c>
      <c r="D174" s="64">
        <v>0.54</v>
      </c>
      <c r="E174" s="64">
        <v>1.6E-2</v>
      </c>
      <c r="F174" s="64">
        <v>6.9839999999999999E-2</v>
      </c>
      <c r="G174" s="64">
        <v>8.3000000000000001E-4</v>
      </c>
      <c r="H174" s="64">
        <v>7.3912000000000005E-2</v>
      </c>
      <c r="I174" s="64">
        <v>436</v>
      </c>
      <c r="J174" s="64">
        <v>11</v>
      </c>
      <c r="K174" s="64">
        <v>435.1</v>
      </c>
      <c r="L174" s="64">
        <v>5</v>
      </c>
      <c r="M174" s="64">
        <v>423</v>
      </c>
      <c r="N174" s="64">
        <v>66</v>
      </c>
      <c r="O174" s="64">
        <v>435.1</v>
      </c>
      <c r="P174" s="64">
        <v>5</v>
      </c>
      <c r="Q174" s="65">
        <v>0.20642201834861762</v>
      </c>
    </row>
    <row r="175" spans="1:17" x14ac:dyDescent="0.3">
      <c r="A175" s="64" t="s">
        <v>93</v>
      </c>
      <c r="B175" s="64">
        <v>139.6</v>
      </c>
      <c r="C175" s="64">
        <v>0.752</v>
      </c>
      <c r="D175" s="64">
        <v>0.55100000000000005</v>
      </c>
      <c r="E175" s="64">
        <v>1.7000000000000001E-2</v>
      </c>
      <c r="F175" s="64">
        <v>6.9900000000000004E-2</v>
      </c>
      <c r="G175" s="64">
        <v>1.1000000000000001E-3</v>
      </c>
      <c r="H175" s="64">
        <v>0.26200000000000001</v>
      </c>
      <c r="I175" s="64">
        <v>445</v>
      </c>
      <c r="J175" s="64">
        <v>12</v>
      </c>
      <c r="K175" s="64">
        <v>435.2</v>
      </c>
      <c r="L175" s="64">
        <v>6.7</v>
      </c>
      <c r="M175" s="64">
        <v>459</v>
      </c>
      <c r="N175" s="64">
        <v>69</v>
      </c>
      <c r="O175" s="64">
        <v>435.2</v>
      </c>
      <c r="P175" s="64">
        <v>6.7</v>
      </c>
      <c r="Q175" s="65">
        <v>2.2022471910112418</v>
      </c>
    </row>
    <row r="176" spans="1:17" x14ac:dyDescent="0.3">
      <c r="A176" s="64" t="s">
        <v>94</v>
      </c>
      <c r="B176" s="64">
        <v>100.8</v>
      </c>
      <c r="C176" s="64">
        <v>0.66259999999999997</v>
      </c>
      <c r="D176" s="64">
        <v>0.57399999999999995</v>
      </c>
      <c r="E176" s="64">
        <v>2.5000000000000001E-2</v>
      </c>
      <c r="F176" s="64">
        <v>7.0000000000000007E-2</v>
      </c>
      <c r="G176" s="64">
        <v>1.2999999999999999E-3</v>
      </c>
      <c r="H176" s="64">
        <v>6.7107E-3</v>
      </c>
      <c r="I176" s="64">
        <v>458</v>
      </c>
      <c r="J176" s="64">
        <v>16</v>
      </c>
      <c r="K176" s="64">
        <v>436.1</v>
      </c>
      <c r="L176" s="64">
        <v>7.6</v>
      </c>
      <c r="M176" s="64">
        <v>560</v>
      </c>
      <c r="N176" s="64">
        <v>100</v>
      </c>
      <c r="O176" s="64">
        <v>436.1</v>
      </c>
      <c r="P176" s="64">
        <v>7.6</v>
      </c>
      <c r="Q176" s="65">
        <v>4.7816593886462861</v>
      </c>
    </row>
    <row r="177" spans="1:17" x14ac:dyDescent="0.3">
      <c r="A177" s="64" t="s">
        <v>95</v>
      </c>
      <c r="B177" s="64">
        <v>115.5</v>
      </c>
      <c r="C177" s="64">
        <v>0.75900000000000001</v>
      </c>
      <c r="D177" s="64">
        <v>0.54800000000000004</v>
      </c>
      <c r="E177" s="64">
        <v>2.5999999999999999E-2</v>
      </c>
      <c r="F177" s="64">
        <v>7.0000000000000007E-2</v>
      </c>
      <c r="G177" s="64">
        <v>1.2999999999999999E-3</v>
      </c>
      <c r="H177" s="64">
        <v>5.6100999999999998E-2</v>
      </c>
      <c r="I177" s="64">
        <v>441</v>
      </c>
      <c r="J177" s="64">
        <v>17</v>
      </c>
      <c r="K177" s="64">
        <v>436.3</v>
      </c>
      <c r="L177" s="64">
        <v>7.9</v>
      </c>
      <c r="M177" s="64">
        <v>450</v>
      </c>
      <c r="N177" s="64">
        <v>110</v>
      </c>
      <c r="O177" s="64">
        <v>436.3</v>
      </c>
      <c r="P177" s="64">
        <v>7.9</v>
      </c>
      <c r="Q177" s="65">
        <v>1.0657596371882017</v>
      </c>
    </row>
    <row r="178" spans="1:17" x14ac:dyDescent="0.3">
      <c r="A178" s="64" t="s">
        <v>96</v>
      </c>
      <c r="B178" s="64">
        <v>175.5</v>
      </c>
      <c r="C178" s="64">
        <v>0.64400000000000002</v>
      </c>
      <c r="D178" s="64">
        <v>0.60699999999999998</v>
      </c>
      <c r="E178" s="64">
        <v>1.9E-2</v>
      </c>
      <c r="F178" s="64">
        <v>7.0499999999999993E-2</v>
      </c>
      <c r="G178" s="64">
        <v>1E-3</v>
      </c>
      <c r="H178" s="64">
        <v>0.20468</v>
      </c>
      <c r="I178" s="64">
        <v>480</v>
      </c>
      <c r="J178" s="64">
        <v>12</v>
      </c>
      <c r="K178" s="64">
        <v>438.8</v>
      </c>
      <c r="L178" s="64">
        <v>6.3</v>
      </c>
      <c r="M178" s="64">
        <v>656</v>
      </c>
      <c r="N178" s="64">
        <v>68</v>
      </c>
      <c r="O178" s="64">
        <v>438.8</v>
      </c>
      <c r="P178" s="64">
        <v>6.3</v>
      </c>
      <c r="Q178" s="65">
        <v>8.5833333333333321</v>
      </c>
    </row>
    <row r="179" spans="1:17" x14ac:dyDescent="0.3">
      <c r="A179" s="64" t="s">
        <v>97</v>
      </c>
      <c r="B179" s="64">
        <v>86.8</v>
      </c>
      <c r="C179" s="64">
        <v>0.76500000000000001</v>
      </c>
      <c r="D179" s="64">
        <v>0.54800000000000004</v>
      </c>
      <c r="E179" s="64">
        <v>6.0999999999999999E-2</v>
      </c>
      <c r="F179" s="64">
        <v>7.0499999999999993E-2</v>
      </c>
      <c r="G179" s="64">
        <v>2.0999999999999999E-3</v>
      </c>
      <c r="H179" s="64">
        <v>0.32565</v>
      </c>
      <c r="I179" s="64">
        <v>440</v>
      </c>
      <c r="J179" s="64">
        <v>40</v>
      </c>
      <c r="K179" s="64">
        <v>439</v>
      </c>
      <c r="L179" s="64">
        <v>13</v>
      </c>
      <c r="M179" s="64">
        <v>390</v>
      </c>
      <c r="N179" s="64">
        <v>220</v>
      </c>
      <c r="O179" s="64">
        <v>439</v>
      </c>
      <c r="P179" s="64">
        <v>13</v>
      </c>
      <c r="Q179" s="65">
        <v>0.22727272727273151</v>
      </c>
    </row>
    <row r="180" spans="1:17" x14ac:dyDescent="0.3">
      <c r="A180" s="64" t="s">
        <v>98</v>
      </c>
      <c r="B180" s="64">
        <v>163.80000000000001</v>
      </c>
      <c r="C180" s="64">
        <v>0.622</v>
      </c>
      <c r="D180" s="64">
        <v>0.58099999999999996</v>
      </c>
      <c r="E180" s="64">
        <v>1.4E-2</v>
      </c>
      <c r="F180" s="64">
        <v>7.1080000000000004E-2</v>
      </c>
      <c r="G180" s="64">
        <v>9.1E-4</v>
      </c>
      <c r="H180" s="64">
        <v>0.16356000000000001</v>
      </c>
      <c r="I180" s="64">
        <v>463.8</v>
      </c>
      <c r="J180" s="64">
        <v>8.6999999999999993</v>
      </c>
      <c r="K180" s="64">
        <v>442.6</v>
      </c>
      <c r="L180" s="64">
        <v>5.4</v>
      </c>
      <c r="M180" s="64">
        <v>568</v>
      </c>
      <c r="N180" s="64">
        <v>53</v>
      </c>
      <c r="O180" s="64">
        <v>442.6</v>
      </c>
      <c r="P180" s="64">
        <v>5.4</v>
      </c>
      <c r="Q180" s="65">
        <v>4.5709357481673152</v>
      </c>
    </row>
    <row r="181" spans="1:17" x14ac:dyDescent="0.3">
      <c r="A181" s="64" t="s">
        <v>99</v>
      </c>
      <c r="B181" s="64">
        <v>172</v>
      </c>
      <c r="C181" s="64">
        <v>0.65700000000000003</v>
      </c>
      <c r="D181" s="64">
        <v>0.57599999999999996</v>
      </c>
      <c r="E181" s="64">
        <v>0.03</v>
      </c>
      <c r="F181" s="64">
        <v>7.22E-2</v>
      </c>
      <c r="G181" s="64">
        <v>2.0999999999999999E-3</v>
      </c>
      <c r="H181" s="64">
        <v>0.18465999999999999</v>
      </c>
      <c r="I181" s="64">
        <v>460</v>
      </c>
      <c r="J181" s="64">
        <v>19</v>
      </c>
      <c r="K181" s="64">
        <v>449</v>
      </c>
      <c r="L181" s="64">
        <v>13</v>
      </c>
      <c r="M181" s="64">
        <v>500</v>
      </c>
      <c r="N181" s="64">
        <v>120</v>
      </c>
      <c r="O181" s="64">
        <v>449</v>
      </c>
      <c r="P181" s="64">
        <v>13</v>
      </c>
      <c r="Q181" s="65">
        <v>2.3913043478260843</v>
      </c>
    </row>
    <row r="182" spans="1:17" x14ac:dyDescent="0.3">
      <c r="A182" s="64" t="s">
        <v>100</v>
      </c>
      <c r="B182" s="64">
        <v>264</v>
      </c>
      <c r="C182" s="64">
        <v>1.202</v>
      </c>
      <c r="D182" s="64">
        <v>0.61699999999999999</v>
      </c>
      <c r="E182" s="64">
        <v>1.6E-2</v>
      </c>
      <c r="F182" s="64">
        <v>7.22E-2</v>
      </c>
      <c r="G182" s="64">
        <v>1.4E-3</v>
      </c>
      <c r="H182" s="64">
        <v>0.17155000000000001</v>
      </c>
      <c r="I182" s="64">
        <v>487</v>
      </c>
      <c r="J182" s="64">
        <v>10</v>
      </c>
      <c r="K182" s="64">
        <v>449</v>
      </c>
      <c r="L182" s="64">
        <v>8.1999999999999993</v>
      </c>
      <c r="M182" s="64">
        <v>646</v>
      </c>
      <c r="N182" s="64">
        <v>64</v>
      </c>
      <c r="O182" s="64">
        <v>449</v>
      </c>
      <c r="P182" s="64">
        <v>8.1999999999999993</v>
      </c>
      <c r="Q182" s="65">
        <v>7.8028747433264929</v>
      </c>
    </row>
    <row r="183" spans="1:17" x14ac:dyDescent="0.3">
      <c r="A183" s="64" t="s">
        <v>101</v>
      </c>
      <c r="B183" s="64">
        <v>98.9</v>
      </c>
      <c r="C183" s="64">
        <v>0.73199999999999998</v>
      </c>
      <c r="D183" s="64">
        <v>0.57199999999999995</v>
      </c>
      <c r="E183" s="64">
        <v>1.9E-2</v>
      </c>
      <c r="F183" s="64">
        <v>7.2300000000000003E-2</v>
      </c>
      <c r="G183" s="64">
        <v>1.2999999999999999E-3</v>
      </c>
      <c r="H183" s="64">
        <v>0.25911000000000001</v>
      </c>
      <c r="I183" s="64">
        <v>457</v>
      </c>
      <c r="J183" s="64">
        <v>12</v>
      </c>
      <c r="K183" s="64">
        <v>449.9</v>
      </c>
      <c r="L183" s="64">
        <v>7.9</v>
      </c>
      <c r="M183" s="64">
        <v>474</v>
      </c>
      <c r="N183" s="64">
        <v>70</v>
      </c>
      <c r="O183" s="64">
        <v>449.9</v>
      </c>
      <c r="P183" s="64">
        <v>7.9</v>
      </c>
      <c r="Q183" s="65">
        <v>1.5536105032822767</v>
      </c>
    </row>
    <row r="184" spans="1:17" x14ac:dyDescent="0.3">
      <c r="A184" s="64" t="s">
        <v>102</v>
      </c>
      <c r="B184" s="64">
        <v>111.4</v>
      </c>
      <c r="C184" s="64">
        <v>0.56200000000000006</v>
      </c>
      <c r="D184" s="64">
        <v>0.56799999999999995</v>
      </c>
      <c r="E184" s="64">
        <v>4.1000000000000002E-2</v>
      </c>
      <c r="F184" s="64">
        <v>7.2700000000000001E-2</v>
      </c>
      <c r="G184" s="64">
        <v>1.5E-3</v>
      </c>
      <c r="H184" s="64">
        <v>0.20257</v>
      </c>
      <c r="I184" s="64">
        <v>455</v>
      </c>
      <c r="J184" s="64">
        <v>27</v>
      </c>
      <c r="K184" s="64">
        <v>452.4</v>
      </c>
      <c r="L184" s="64">
        <v>9</v>
      </c>
      <c r="M184" s="64">
        <v>450</v>
      </c>
      <c r="N184" s="64">
        <v>170</v>
      </c>
      <c r="O184" s="64">
        <v>452.4</v>
      </c>
      <c r="P184" s="64">
        <v>9</v>
      </c>
      <c r="Q184" s="65">
        <v>0.57142857142857828</v>
      </c>
    </row>
    <row r="185" spans="1:17" x14ac:dyDescent="0.3">
      <c r="A185" s="64" t="s">
        <v>103</v>
      </c>
      <c r="B185" s="64">
        <v>92.5</v>
      </c>
      <c r="C185" s="64">
        <v>0.91900000000000004</v>
      </c>
      <c r="D185" s="64">
        <v>0.57299999999999995</v>
      </c>
      <c r="E185" s="64">
        <v>3.1E-2</v>
      </c>
      <c r="F185" s="64">
        <v>7.2800000000000004E-2</v>
      </c>
      <c r="G185" s="64">
        <v>1.6999999999999999E-3</v>
      </c>
      <c r="H185" s="64">
        <v>0.16785</v>
      </c>
      <c r="I185" s="64">
        <v>457</v>
      </c>
      <c r="J185" s="64">
        <v>20</v>
      </c>
      <c r="K185" s="64">
        <v>453</v>
      </c>
      <c r="L185" s="64">
        <v>10</v>
      </c>
      <c r="M185" s="64">
        <v>450</v>
      </c>
      <c r="N185" s="64">
        <v>110</v>
      </c>
      <c r="O185" s="64">
        <v>453</v>
      </c>
      <c r="P185" s="64">
        <v>10</v>
      </c>
      <c r="Q185" s="65">
        <v>0.87527352297592786</v>
      </c>
    </row>
    <row r="186" spans="1:17" x14ac:dyDescent="0.3">
      <c r="A186" s="64" t="s">
        <v>104</v>
      </c>
      <c r="B186" s="64">
        <v>92.1</v>
      </c>
      <c r="C186" s="64">
        <v>0.70399999999999996</v>
      </c>
      <c r="D186" s="64">
        <v>0.58799999999999997</v>
      </c>
      <c r="E186" s="64">
        <v>3.5000000000000003E-2</v>
      </c>
      <c r="F186" s="64">
        <v>7.4300000000000005E-2</v>
      </c>
      <c r="G186" s="64">
        <v>1.6000000000000001E-3</v>
      </c>
      <c r="H186" s="64">
        <v>0.20859</v>
      </c>
      <c r="I186" s="64">
        <v>466</v>
      </c>
      <c r="J186" s="64">
        <v>23</v>
      </c>
      <c r="K186" s="64">
        <v>462.1</v>
      </c>
      <c r="L186" s="64">
        <v>9.8000000000000007</v>
      </c>
      <c r="M186" s="64">
        <v>460</v>
      </c>
      <c r="N186" s="64">
        <v>130</v>
      </c>
      <c r="O186" s="64">
        <v>462.1</v>
      </c>
      <c r="P186" s="64">
        <v>9.8000000000000007</v>
      </c>
      <c r="Q186" s="65">
        <v>0.83690987124462879</v>
      </c>
    </row>
    <row r="187" spans="1:17" x14ac:dyDescent="0.3">
      <c r="A187" s="64" t="s">
        <v>105</v>
      </c>
      <c r="B187" s="64">
        <v>623</v>
      </c>
      <c r="C187" s="64">
        <v>0.53410000000000002</v>
      </c>
      <c r="D187" s="64">
        <v>1.804</v>
      </c>
      <c r="E187" s="64">
        <v>6.7000000000000004E-2</v>
      </c>
      <c r="F187" s="64">
        <v>5.8500000000000003E-2</v>
      </c>
      <c r="G187" s="64">
        <v>1E-3</v>
      </c>
      <c r="H187" s="64">
        <v>0.27609</v>
      </c>
      <c r="I187" s="64">
        <v>1039</v>
      </c>
      <c r="J187" s="64">
        <v>23</v>
      </c>
      <c r="K187" s="64">
        <v>366.3</v>
      </c>
      <c r="L187" s="64">
        <v>6.2</v>
      </c>
      <c r="M187" s="64">
        <v>2980</v>
      </c>
      <c r="N187" s="64">
        <v>58</v>
      </c>
      <c r="O187" s="64" t="s">
        <v>78</v>
      </c>
      <c r="P187" s="64" t="s">
        <v>78</v>
      </c>
      <c r="Q187" s="65">
        <v>64.744947064485075</v>
      </c>
    </row>
    <row r="188" spans="1:17" x14ac:dyDescent="0.3">
      <c r="A188" s="64" t="s">
        <v>106</v>
      </c>
      <c r="B188" s="64">
        <v>147.9</v>
      </c>
      <c r="C188" s="64">
        <v>0.755</v>
      </c>
      <c r="D188" s="64">
        <v>0.60799999999999998</v>
      </c>
      <c r="E188" s="64">
        <v>2.7E-2</v>
      </c>
      <c r="F188" s="64">
        <v>6.0699999999999997E-2</v>
      </c>
      <c r="G188" s="64">
        <v>1.6999999999999999E-3</v>
      </c>
      <c r="H188" s="64">
        <v>0.33615</v>
      </c>
      <c r="I188" s="64">
        <v>480</v>
      </c>
      <c r="J188" s="64">
        <v>17</v>
      </c>
      <c r="K188" s="64">
        <v>380</v>
      </c>
      <c r="L188" s="64">
        <v>10</v>
      </c>
      <c r="M188" s="64">
        <v>979</v>
      </c>
      <c r="N188" s="64">
        <v>87</v>
      </c>
      <c r="O188" s="64" t="s">
        <v>78</v>
      </c>
      <c r="P188" s="64" t="s">
        <v>78</v>
      </c>
      <c r="Q188" s="65">
        <v>20.833333333333336</v>
      </c>
    </row>
    <row r="189" spans="1:17" x14ac:dyDescent="0.3">
      <c r="A189" s="64" t="s">
        <v>107</v>
      </c>
      <c r="B189" s="64">
        <v>161.4</v>
      </c>
      <c r="C189" s="64">
        <v>0.61199999999999999</v>
      </c>
      <c r="D189" s="64">
        <v>0.55300000000000005</v>
      </c>
      <c r="E189" s="64">
        <v>1.6E-2</v>
      </c>
      <c r="F189" s="64">
        <v>6.2300000000000001E-2</v>
      </c>
      <c r="G189" s="64">
        <v>1.1000000000000001E-3</v>
      </c>
      <c r="H189" s="64">
        <v>0.21783</v>
      </c>
      <c r="I189" s="64">
        <v>445</v>
      </c>
      <c r="J189" s="64">
        <v>11</v>
      </c>
      <c r="K189" s="64">
        <v>389.3</v>
      </c>
      <c r="L189" s="64">
        <v>6.6</v>
      </c>
      <c r="M189" s="64">
        <v>698</v>
      </c>
      <c r="N189" s="64">
        <v>65</v>
      </c>
      <c r="O189" s="64" t="s">
        <v>78</v>
      </c>
      <c r="P189" s="64" t="s">
        <v>78</v>
      </c>
      <c r="Q189" s="65">
        <v>12.51685393258427</v>
      </c>
    </row>
    <row r="190" spans="1:17" x14ac:dyDescent="0.3">
      <c r="A190" s="64" t="s">
        <v>108</v>
      </c>
      <c r="B190" s="64">
        <v>195.3</v>
      </c>
      <c r="C190" s="64">
        <v>0.51800000000000002</v>
      </c>
      <c r="D190" s="64">
        <v>0.56200000000000006</v>
      </c>
      <c r="E190" s="64">
        <v>2.5000000000000001E-2</v>
      </c>
      <c r="F190" s="64">
        <v>6.08E-2</v>
      </c>
      <c r="G190" s="64">
        <v>1.5E-3</v>
      </c>
      <c r="H190" s="64">
        <v>0.33180999999999999</v>
      </c>
      <c r="I190" s="64">
        <v>452</v>
      </c>
      <c r="J190" s="64">
        <v>16</v>
      </c>
      <c r="K190" s="64">
        <v>380.5</v>
      </c>
      <c r="L190" s="64">
        <v>8.8000000000000007</v>
      </c>
      <c r="M190" s="64">
        <v>821</v>
      </c>
      <c r="N190" s="64">
        <v>86</v>
      </c>
      <c r="O190" s="64" t="s">
        <v>78</v>
      </c>
      <c r="P190" s="64" t="s">
        <v>78</v>
      </c>
      <c r="Q190" s="65">
        <v>15.81858407079646</v>
      </c>
    </row>
    <row r="191" spans="1:17" x14ac:dyDescent="0.3">
      <c r="A191" s="64" t="s">
        <v>109</v>
      </c>
      <c r="B191" s="64">
        <v>228.5</v>
      </c>
      <c r="C191" s="64">
        <v>0.52500000000000002</v>
      </c>
      <c r="D191" s="64">
        <v>0.74099999999999999</v>
      </c>
      <c r="E191" s="64">
        <v>3.3000000000000002E-2</v>
      </c>
      <c r="F191" s="64">
        <v>7.0099999999999996E-2</v>
      </c>
      <c r="G191" s="64">
        <v>1.4E-3</v>
      </c>
      <c r="H191" s="64">
        <v>0.13231000000000001</v>
      </c>
      <c r="I191" s="64">
        <v>562</v>
      </c>
      <c r="J191" s="64">
        <v>19</v>
      </c>
      <c r="K191" s="64">
        <v>436.8</v>
      </c>
      <c r="L191" s="64">
        <v>8.1</v>
      </c>
      <c r="M191" s="64">
        <v>1070</v>
      </c>
      <c r="N191" s="64">
        <v>100</v>
      </c>
      <c r="O191" s="64" t="s">
        <v>78</v>
      </c>
      <c r="P191" s="64" t="s">
        <v>78</v>
      </c>
      <c r="Q191" s="65">
        <v>22.277580071174373</v>
      </c>
    </row>
    <row r="192" spans="1:17" x14ac:dyDescent="0.3">
      <c r="A192" s="64" t="s">
        <v>110</v>
      </c>
      <c r="B192" s="64">
        <v>164</v>
      </c>
      <c r="C192" s="64">
        <v>0.60099999999999998</v>
      </c>
      <c r="D192" s="64">
        <v>0.63200000000000001</v>
      </c>
      <c r="E192" s="64">
        <v>1.9E-2</v>
      </c>
      <c r="F192" s="64">
        <v>6.8900000000000003E-2</v>
      </c>
      <c r="G192" s="64">
        <v>9.7999999999999997E-4</v>
      </c>
      <c r="H192" s="64">
        <v>0.30693999999999999</v>
      </c>
      <c r="I192" s="64">
        <v>498</v>
      </c>
      <c r="J192" s="64">
        <v>13</v>
      </c>
      <c r="K192" s="64">
        <v>429.4</v>
      </c>
      <c r="L192" s="64">
        <v>5.9</v>
      </c>
      <c r="M192" s="64">
        <v>802</v>
      </c>
      <c r="N192" s="64">
        <v>65</v>
      </c>
      <c r="O192" s="64" t="s">
        <v>78</v>
      </c>
      <c r="P192" s="64" t="s">
        <v>78</v>
      </c>
      <c r="Q192" s="65">
        <v>13.775100401606434</v>
      </c>
    </row>
    <row r="193" spans="1:17" x14ac:dyDescent="0.3">
      <c r="A193" s="64" t="s">
        <v>111</v>
      </c>
      <c r="B193" s="64">
        <v>422</v>
      </c>
      <c r="C193" s="64">
        <v>0.877</v>
      </c>
      <c r="D193" s="64">
        <v>0.66300000000000003</v>
      </c>
      <c r="E193" s="64">
        <v>2.1000000000000001E-2</v>
      </c>
      <c r="F193" s="64">
        <v>6.4600000000000005E-2</v>
      </c>
      <c r="G193" s="64">
        <v>1.6000000000000001E-3</v>
      </c>
      <c r="H193" s="64">
        <v>0.36015000000000003</v>
      </c>
      <c r="I193" s="64">
        <v>516</v>
      </c>
      <c r="J193" s="64">
        <v>13</v>
      </c>
      <c r="K193" s="64">
        <v>403.4</v>
      </c>
      <c r="L193" s="64">
        <v>9.6</v>
      </c>
      <c r="M193" s="64">
        <v>1030</v>
      </c>
      <c r="N193" s="64">
        <v>71</v>
      </c>
      <c r="O193" s="64" t="s">
        <v>78</v>
      </c>
      <c r="P193" s="64" t="s">
        <v>78</v>
      </c>
      <c r="Q193" s="65">
        <v>21.821705426356598</v>
      </c>
    </row>
    <row r="194" spans="1:17" x14ac:dyDescent="0.3">
      <c r="A194" s="64" t="s">
        <v>112</v>
      </c>
      <c r="B194" s="64">
        <v>192.6</v>
      </c>
      <c r="C194" s="64">
        <v>0.50600000000000001</v>
      </c>
      <c r="D194" s="64">
        <v>0.879</v>
      </c>
      <c r="E194" s="64">
        <v>2.9000000000000001E-2</v>
      </c>
      <c r="F194" s="64">
        <v>5.1400000000000001E-2</v>
      </c>
      <c r="G194" s="64">
        <v>1.8E-3</v>
      </c>
      <c r="H194" s="64">
        <v>0.49347999999999997</v>
      </c>
      <c r="I194" s="64">
        <v>637</v>
      </c>
      <c r="J194" s="64">
        <v>15</v>
      </c>
      <c r="K194" s="64">
        <v>323</v>
      </c>
      <c r="L194" s="64">
        <v>11</v>
      </c>
      <c r="M194" s="64">
        <v>2000</v>
      </c>
      <c r="N194" s="64">
        <v>60</v>
      </c>
      <c r="O194" s="64" t="s">
        <v>78</v>
      </c>
      <c r="P194" s="64" t="s">
        <v>78</v>
      </c>
      <c r="Q194" s="65">
        <v>49.293563579277865</v>
      </c>
    </row>
    <row r="195" spans="1:17" x14ac:dyDescent="0.3">
      <c r="A195" s="64" t="s">
        <v>113</v>
      </c>
      <c r="B195" s="64">
        <v>316</v>
      </c>
      <c r="C195" s="64">
        <v>0.40200000000000002</v>
      </c>
      <c r="D195" s="64">
        <v>0.67300000000000004</v>
      </c>
      <c r="E195" s="64">
        <v>3.4000000000000002E-2</v>
      </c>
      <c r="F195" s="64">
        <v>3.6999999999999998E-2</v>
      </c>
      <c r="G195" s="64">
        <v>1.1999999999999999E-3</v>
      </c>
      <c r="H195" s="64">
        <v>0.18739</v>
      </c>
      <c r="I195" s="64">
        <v>516</v>
      </c>
      <c r="J195" s="64">
        <v>20</v>
      </c>
      <c r="K195" s="64">
        <v>234.3</v>
      </c>
      <c r="L195" s="64">
        <v>7.5</v>
      </c>
      <c r="M195" s="64">
        <v>2055</v>
      </c>
      <c r="N195" s="64">
        <v>94</v>
      </c>
      <c r="O195" s="64" t="s">
        <v>78</v>
      </c>
      <c r="P195" s="64" t="s">
        <v>78</v>
      </c>
      <c r="Q195" s="65">
        <v>54.593023255813947</v>
      </c>
    </row>
    <row r="196" spans="1:17" x14ac:dyDescent="0.3">
      <c r="A196" s="64" t="s">
        <v>114</v>
      </c>
      <c r="B196" s="64">
        <v>138.5</v>
      </c>
      <c r="C196" s="64">
        <v>0.73599999999999999</v>
      </c>
      <c r="D196" s="64">
        <v>0.64400000000000002</v>
      </c>
      <c r="E196" s="64">
        <v>2.7E-2</v>
      </c>
      <c r="F196" s="64">
        <v>7.1400000000000005E-2</v>
      </c>
      <c r="G196" s="64">
        <v>1.5E-3</v>
      </c>
      <c r="H196" s="64">
        <v>0.34094000000000002</v>
      </c>
      <c r="I196" s="64">
        <v>502</v>
      </c>
      <c r="J196" s="64">
        <v>17</v>
      </c>
      <c r="K196" s="64">
        <v>444.4</v>
      </c>
      <c r="L196" s="64">
        <v>9</v>
      </c>
      <c r="M196" s="64">
        <v>751</v>
      </c>
      <c r="N196" s="64">
        <v>85</v>
      </c>
      <c r="O196" s="64" t="s">
        <v>78</v>
      </c>
      <c r="P196" s="64" t="s">
        <v>78</v>
      </c>
      <c r="Q196" s="65">
        <v>11.47410358565738</v>
      </c>
    </row>
    <row r="197" spans="1:17" x14ac:dyDescent="0.3">
      <c r="A197" s="64" t="s">
        <v>115</v>
      </c>
      <c r="B197" s="64">
        <v>177.8</v>
      </c>
      <c r="C197" s="64">
        <v>0.61799999999999999</v>
      </c>
      <c r="D197" s="64">
        <v>0.65700000000000003</v>
      </c>
      <c r="E197" s="64">
        <v>2.3E-2</v>
      </c>
      <c r="F197" s="64">
        <v>6.5799999999999997E-2</v>
      </c>
      <c r="G197" s="64">
        <v>1.6000000000000001E-3</v>
      </c>
      <c r="H197" s="64">
        <v>6.0548999999999999E-2</v>
      </c>
      <c r="I197" s="64">
        <v>511</v>
      </c>
      <c r="J197" s="64">
        <v>14</v>
      </c>
      <c r="K197" s="64">
        <v>410.9</v>
      </c>
      <c r="L197" s="64">
        <v>9.6</v>
      </c>
      <c r="M197" s="64">
        <v>967</v>
      </c>
      <c r="N197" s="64">
        <v>90</v>
      </c>
      <c r="O197" s="64" t="s">
        <v>78</v>
      </c>
      <c r="P197" s="64" t="s">
        <v>78</v>
      </c>
      <c r="Q197" s="65">
        <v>19.589041095890416</v>
      </c>
    </row>
    <row r="198" spans="1:17" x14ac:dyDescent="0.3">
      <c r="A198" s="64" t="s">
        <v>116</v>
      </c>
      <c r="B198" s="64">
        <v>85.1</v>
      </c>
      <c r="C198" s="64">
        <v>0.81699999999999995</v>
      </c>
      <c r="D198" s="64">
        <v>0.63900000000000001</v>
      </c>
      <c r="E198" s="64">
        <v>2.8000000000000001E-2</v>
      </c>
      <c r="F198" s="64">
        <v>6.8000000000000005E-2</v>
      </c>
      <c r="G198" s="64">
        <v>2.2000000000000001E-3</v>
      </c>
      <c r="H198" s="64">
        <v>0.32697999999999999</v>
      </c>
      <c r="I198" s="64">
        <v>503</v>
      </c>
      <c r="J198" s="64">
        <v>19</v>
      </c>
      <c r="K198" s="64">
        <v>424</v>
      </c>
      <c r="L198" s="64">
        <v>13</v>
      </c>
      <c r="M198" s="64">
        <v>830</v>
      </c>
      <c r="N198" s="64">
        <v>100</v>
      </c>
      <c r="O198" s="64" t="s">
        <v>78</v>
      </c>
      <c r="P198" s="64" t="s">
        <v>78</v>
      </c>
      <c r="Q198" s="65">
        <v>15.705765407554672</v>
      </c>
    </row>
    <row r="199" spans="1:17" x14ac:dyDescent="0.3">
      <c r="A199" s="64" t="s">
        <v>117</v>
      </c>
      <c r="B199" s="64">
        <v>5.07</v>
      </c>
      <c r="C199" s="64">
        <v>0.186</v>
      </c>
      <c r="D199" s="64">
        <v>46.7</v>
      </c>
      <c r="E199" s="64">
        <v>4.0999999999999996</v>
      </c>
      <c r="F199" s="64">
        <v>0.41299999999999998</v>
      </c>
      <c r="G199" s="64">
        <v>3.4000000000000002E-2</v>
      </c>
      <c r="H199" s="64">
        <v>0.77803999999999995</v>
      </c>
      <c r="I199" s="64">
        <v>3897</v>
      </c>
      <c r="J199" s="64">
        <v>92</v>
      </c>
      <c r="K199" s="64">
        <v>2220</v>
      </c>
      <c r="L199" s="64">
        <v>160</v>
      </c>
      <c r="M199" s="64">
        <v>5020</v>
      </c>
      <c r="N199" s="64">
        <v>110</v>
      </c>
      <c r="O199" s="64" t="s">
        <v>78</v>
      </c>
      <c r="P199" s="64" t="s">
        <v>78</v>
      </c>
      <c r="Q199" s="65">
        <v>55.776892430278878</v>
      </c>
    </row>
    <row r="200" spans="1:17" x14ac:dyDescent="0.3">
      <c r="A200" s="64" t="s">
        <v>118</v>
      </c>
      <c r="B200" s="64">
        <v>87.7</v>
      </c>
      <c r="C200" s="64">
        <v>0.70799999999999996</v>
      </c>
      <c r="D200" s="64">
        <v>0.90900000000000003</v>
      </c>
      <c r="E200" s="64">
        <v>5.1999999999999998E-2</v>
      </c>
      <c r="F200" s="64">
        <v>7.1999999999999995E-2</v>
      </c>
      <c r="G200" s="64">
        <v>2.3999999999999998E-3</v>
      </c>
      <c r="H200" s="64">
        <v>0.16866</v>
      </c>
      <c r="I200" s="64">
        <v>652</v>
      </c>
      <c r="J200" s="64">
        <v>29</v>
      </c>
      <c r="K200" s="64">
        <v>448</v>
      </c>
      <c r="L200" s="64">
        <v>14</v>
      </c>
      <c r="M200" s="64">
        <v>1450</v>
      </c>
      <c r="N200" s="64">
        <v>120</v>
      </c>
      <c r="O200" s="64" t="s">
        <v>78</v>
      </c>
      <c r="P200" s="64" t="s">
        <v>78</v>
      </c>
      <c r="Q200" s="65">
        <v>31.288343558282207</v>
      </c>
    </row>
    <row r="201" spans="1:17" x14ac:dyDescent="0.3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workbookViewId="0">
      <selection activeCell="C12" sqref="C12"/>
    </sheetView>
  </sheetViews>
  <sheetFormatPr defaultColWidth="8.77734375" defaultRowHeight="14.4" x14ac:dyDescent="0.3"/>
  <cols>
    <col min="1" max="1" width="11.33203125" style="5" customWidth="1"/>
    <col min="2" max="2" width="6" style="6" customWidth="1"/>
    <col min="3" max="3" width="4.33203125" style="2" customWidth="1"/>
    <col min="4" max="4" width="7.33203125" style="4" customWidth="1"/>
    <col min="5" max="5" width="4.33203125" style="3" customWidth="1"/>
    <col min="6" max="6" width="4.44140625" style="4" customWidth="1"/>
    <col min="7" max="7" width="6.109375" style="4" customWidth="1"/>
    <col min="8" max="8" width="7.44140625" style="6" customWidth="1"/>
    <col min="9" max="9" width="8" style="2" customWidth="1"/>
    <col min="10" max="10" width="5.6640625" style="6" customWidth="1"/>
    <col min="11" max="11" width="5.6640625" style="7" bestFit="1" customWidth="1"/>
    <col min="12" max="12" width="4.44140625" style="6" customWidth="1"/>
    <col min="13" max="13" width="9.33203125" style="38" customWidth="1"/>
    <col min="14" max="14" width="4.6640625" style="6" customWidth="1"/>
    <col min="15" max="15" width="6.109375" style="6" customWidth="1"/>
    <col min="16" max="16" width="7.44140625" style="38" customWidth="1"/>
    <col min="17" max="17" width="6.44140625" style="6" customWidth="1"/>
    <col min="18" max="18" width="10" style="4" bestFit="1" customWidth="1"/>
    <col min="19" max="19" width="8.33203125" style="4" bestFit="1" customWidth="1"/>
    <col min="20" max="20" width="10" style="6" bestFit="1" customWidth="1"/>
    <col min="21" max="21" width="5.77734375" style="4" customWidth="1"/>
    <col min="22" max="22" width="8.77734375" style="4"/>
    <col min="23" max="23" width="7.44140625" style="44" customWidth="1"/>
  </cols>
  <sheetData>
    <row r="1" spans="1:23" x14ac:dyDescent="0.3">
      <c r="A1" s="1" t="s">
        <v>64</v>
      </c>
    </row>
    <row r="2" spans="1:23" x14ac:dyDescent="0.3">
      <c r="I2" s="8"/>
      <c r="J2" s="9"/>
      <c r="K2" s="9" t="s">
        <v>0</v>
      </c>
      <c r="L2" s="9"/>
      <c r="M2" s="39"/>
      <c r="N2" s="9"/>
      <c r="O2" s="9"/>
      <c r="P2" s="39"/>
      <c r="Q2" s="9"/>
    </row>
    <row r="3" spans="1:23" ht="15" x14ac:dyDescent="0.3">
      <c r="A3" s="10"/>
      <c r="B3" s="14" t="s">
        <v>1</v>
      </c>
      <c r="C3" s="11" t="s">
        <v>2</v>
      </c>
      <c r="D3" s="15"/>
      <c r="E3" s="12" t="s">
        <v>3</v>
      </c>
      <c r="F3" s="13" t="s">
        <v>4</v>
      </c>
      <c r="G3" s="13" t="s">
        <v>5</v>
      </c>
      <c r="H3" s="24" t="s">
        <v>6</v>
      </c>
      <c r="I3" s="11" t="s">
        <v>7</v>
      </c>
      <c r="J3" s="14" t="s">
        <v>8</v>
      </c>
      <c r="L3" s="14" t="s">
        <v>10</v>
      </c>
      <c r="N3" s="14" t="s">
        <v>9</v>
      </c>
      <c r="O3" s="14" t="s">
        <v>15</v>
      </c>
      <c r="Q3" s="14" t="s">
        <v>11</v>
      </c>
      <c r="R3" s="15" t="s">
        <v>13</v>
      </c>
      <c r="S3" s="15" t="s">
        <v>14</v>
      </c>
      <c r="T3" s="14" t="s">
        <v>12</v>
      </c>
      <c r="U3" s="15"/>
      <c r="V3" s="45" t="s">
        <v>321</v>
      </c>
      <c r="W3" s="48" t="s">
        <v>323</v>
      </c>
    </row>
    <row r="4" spans="1:23" x14ac:dyDescent="0.3">
      <c r="A4" s="16" t="s">
        <v>16</v>
      </c>
      <c r="B4" s="19" t="s">
        <v>17</v>
      </c>
      <c r="C4" s="17" t="s">
        <v>18</v>
      </c>
      <c r="D4" s="18" t="s">
        <v>18</v>
      </c>
      <c r="E4" s="17" t="s">
        <v>19</v>
      </c>
      <c r="F4" s="18" t="s">
        <v>19</v>
      </c>
      <c r="G4" s="18" t="s">
        <v>4</v>
      </c>
      <c r="H4" s="19" t="s">
        <v>2</v>
      </c>
      <c r="I4" s="17" t="s">
        <v>20</v>
      </c>
      <c r="J4" s="19" t="s">
        <v>21</v>
      </c>
      <c r="K4" s="20" t="s">
        <v>22</v>
      </c>
      <c r="L4" s="19" t="s">
        <v>23</v>
      </c>
      <c r="M4" s="40" t="s">
        <v>22</v>
      </c>
      <c r="N4" s="19" t="s">
        <v>23</v>
      </c>
      <c r="O4" s="19"/>
      <c r="P4" s="40" t="s">
        <v>22</v>
      </c>
      <c r="Q4" s="19" t="s">
        <v>23</v>
      </c>
      <c r="R4" s="18" t="s">
        <v>24</v>
      </c>
      <c r="S4" s="18" t="s">
        <v>24</v>
      </c>
      <c r="T4" s="19" t="s">
        <v>24</v>
      </c>
      <c r="U4" s="18" t="s">
        <v>25</v>
      </c>
      <c r="V4" s="46" t="s">
        <v>322</v>
      </c>
      <c r="W4" s="18" t="s">
        <v>73</v>
      </c>
    </row>
    <row r="5" spans="1:23" x14ac:dyDescent="0.3">
      <c r="A5" s="21" t="s">
        <v>26</v>
      </c>
      <c r="B5" s="14"/>
      <c r="C5" s="11"/>
      <c r="D5" s="15"/>
      <c r="E5" s="22" t="s">
        <v>27</v>
      </c>
      <c r="F5" s="15"/>
      <c r="G5" s="15"/>
      <c r="H5" s="14"/>
      <c r="I5" s="11"/>
      <c r="J5" s="14"/>
      <c r="K5" s="25"/>
      <c r="L5" s="14"/>
      <c r="M5" s="41"/>
      <c r="N5" s="14"/>
      <c r="O5" s="14"/>
      <c r="P5" s="41"/>
      <c r="Q5" s="14"/>
      <c r="R5" s="15"/>
      <c r="S5" s="15"/>
      <c r="T5" s="14"/>
      <c r="U5" s="15"/>
      <c r="V5" s="45"/>
    </row>
    <row r="6" spans="1:23" x14ac:dyDescent="0.3">
      <c r="A6" s="1" t="s">
        <v>28</v>
      </c>
      <c r="B6" s="14">
        <v>5.58</v>
      </c>
      <c r="C6" s="10">
        <v>181.03626564854716</v>
      </c>
      <c r="D6" s="15">
        <v>14.379272407802265</v>
      </c>
      <c r="E6" s="4">
        <f t="shared" ref="E6:E20" si="0">B6*D6</f>
        <v>80.236340035536642</v>
      </c>
      <c r="F6" s="4">
        <v>1.2721882515651899</v>
      </c>
      <c r="G6" s="4">
        <v>63.067043304443359</v>
      </c>
      <c r="H6" s="6">
        <v>0.78514343472585257</v>
      </c>
      <c r="I6" s="2">
        <v>3590.238525390625</v>
      </c>
      <c r="J6" s="5">
        <v>0.25021213293075562</v>
      </c>
      <c r="K6" s="7">
        <v>0.54403807111903746</v>
      </c>
      <c r="L6" s="6">
        <v>0.47315974071106359</v>
      </c>
      <c r="M6" s="38">
        <v>7.0649745547052945E-2</v>
      </c>
      <c r="N6" s="6">
        <v>0.32821219676367958</v>
      </c>
      <c r="O6" s="6">
        <v>0.71099329362666319</v>
      </c>
      <c r="P6" s="38">
        <v>5.5849260790110718E-2</v>
      </c>
      <c r="Q6" s="6">
        <v>0.3328264057636261</v>
      </c>
      <c r="R6" s="4">
        <v>441.08352414998291</v>
      </c>
      <c r="S6" s="4">
        <v>446.35</v>
      </c>
      <c r="T6" s="6">
        <v>440.06899602218914</v>
      </c>
      <c r="U6" s="4">
        <f t="shared" ref="U6:U20" si="1">T6*N6/100</f>
        <v>1.4443601191202966</v>
      </c>
      <c r="V6" s="45">
        <v>439.8</v>
      </c>
      <c r="W6" s="44">
        <v>9.8000000000000007</v>
      </c>
    </row>
    <row r="7" spans="1:23" x14ac:dyDescent="0.3">
      <c r="A7" s="1" t="s">
        <v>29</v>
      </c>
      <c r="B7" s="14">
        <v>2.92</v>
      </c>
      <c r="C7" s="10">
        <v>76.074919890784514</v>
      </c>
      <c r="D7" s="15">
        <v>5.9010695079297539</v>
      </c>
      <c r="E7" s="4">
        <f t="shared" si="0"/>
        <v>17.231122963154881</v>
      </c>
      <c r="F7" s="4">
        <v>2.1658556734134873</v>
      </c>
      <c r="G7" s="4">
        <v>7.9540238380432129</v>
      </c>
      <c r="H7" s="6">
        <v>0.68873674029344123</v>
      </c>
      <c r="I7" s="2">
        <v>480.195556640625</v>
      </c>
      <c r="J7" s="5">
        <v>0.21890053153038025</v>
      </c>
      <c r="K7" s="7">
        <v>0.54414905984429807</v>
      </c>
      <c r="L7" s="6">
        <v>1.7196274231364366</v>
      </c>
      <c r="M7" s="38">
        <v>7.069375294813085E-2</v>
      </c>
      <c r="N7" s="6">
        <v>0.1868279204985803</v>
      </c>
      <c r="O7" s="6">
        <v>0.48644101889722302</v>
      </c>
      <c r="P7" s="38">
        <v>5.5825877334342543E-2</v>
      </c>
      <c r="Q7" s="6">
        <v>1.6369059085845947</v>
      </c>
      <c r="R7" s="4">
        <v>441.15650941026769</v>
      </c>
      <c r="S7" s="4">
        <v>445.44</v>
      </c>
      <c r="T7" s="6">
        <v>440.33396045658816</v>
      </c>
      <c r="U7" s="4">
        <f t="shared" si="1"/>
        <v>0.82266678157008455</v>
      </c>
      <c r="V7" s="47">
        <v>437</v>
      </c>
      <c r="W7" s="44">
        <v>10</v>
      </c>
    </row>
    <row r="8" spans="1:23" x14ac:dyDescent="0.3">
      <c r="A8" s="1" t="s">
        <v>30</v>
      </c>
      <c r="B8" s="14">
        <v>0.746</v>
      </c>
      <c r="C8" s="10">
        <v>126.37988029516173</v>
      </c>
      <c r="D8" s="15">
        <v>9.7457923608566546</v>
      </c>
      <c r="E8" s="4">
        <f t="shared" si="0"/>
        <v>7.2703611011990645</v>
      </c>
      <c r="F8" s="4">
        <v>1.8102871647843124</v>
      </c>
      <c r="G8" s="4">
        <v>4.0143213272094727</v>
      </c>
      <c r="H8" s="6">
        <v>0.65730710798751313</v>
      </c>
      <c r="I8" s="2">
        <v>253.11683654785156</v>
      </c>
      <c r="J8" s="5">
        <v>0.21035909652709961</v>
      </c>
      <c r="K8" s="7">
        <v>0.54529693344610586</v>
      </c>
      <c r="L8" s="6">
        <v>3.4689618759001886</v>
      </c>
      <c r="M8" s="38">
        <v>7.0737057816358417E-2</v>
      </c>
      <c r="N8" s="6">
        <v>0.30785166084353366</v>
      </c>
      <c r="O8" s="6">
        <v>0.57058301416889734</v>
      </c>
      <c r="P8" s="38">
        <v>5.5909392845024969E-2</v>
      </c>
      <c r="Q8" s="6">
        <v>3.3029968738555908</v>
      </c>
      <c r="R8" s="4">
        <v>441.91103398115871</v>
      </c>
      <c r="S8" s="4">
        <v>448.76</v>
      </c>
      <c r="T8" s="6">
        <v>440.59468437569069</v>
      </c>
      <c r="U8" s="4">
        <f t="shared" si="1"/>
        <v>1.356378053438889</v>
      </c>
      <c r="V8" s="47">
        <v>435</v>
      </c>
      <c r="W8" s="44">
        <v>21</v>
      </c>
    </row>
    <row r="9" spans="1:23" x14ac:dyDescent="0.3">
      <c r="A9" s="1" t="s">
        <v>31</v>
      </c>
      <c r="B9" s="14">
        <v>5.58</v>
      </c>
      <c r="C9" s="10">
        <v>181.37616539496202</v>
      </c>
      <c r="D9" s="15">
        <v>14.513630272418032</v>
      </c>
      <c r="E9" s="4">
        <f t="shared" si="0"/>
        <v>80.986056920092622</v>
      </c>
      <c r="F9" s="4">
        <v>16.745137378912887</v>
      </c>
      <c r="G9" s="4">
        <v>4.8277254104614258</v>
      </c>
      <c r="H9" s="6">
        <v>0.80537962783668493</v>
      </c>
      <c r="I9" s="2">
        <v>290.88729858398438</v>
      </c>
      <c r="J9" s="5">
        <v>0.25528457760810852</v>
      </c>
      <c r="K9" s="7">
        <v>0.54462872563112896</v>
      </c>
      <c r="L9" s="6">
        <v>2.9351965409709884</v>
      </c>
      <c r="M9" s="38">
        <v>7.0776551743596317E-2</v>
      </c>
      <c r="N9" s="6">
        <v>0.28406264163576084</v>
      </c>
      <c r="O9" s="6">
        <v>0.57648782492199235</v>
      </c>
      <c r="P9" s="38">
        <v>5.5809724134902962E-2</v>
      </c>
      <c r="Q9" s="6">
        <v>2.7811405658721924</v>
      </c>
      <c r="R9" s="4">
        <v>441.47187331723484</v>
      </c>
      <c r="S9" s="4">
        <v>444.81</v>
      </c>
      <c r="T9" s="6">
        <v>440.83245471863501</v>
      </c>
      <c r="U9" s="4">
        <f t="shared" si="1"/>
        <v>1.2522403160615239</v>
      </c>
      <c r="V9" s="45">
        <v>439.8</v>
      </c>
      <c r="W9" s="44">
        <v>9.8000000000000007</v>
      </c>
    </row>
    <row r="10" spans="1:23" x14ac:dyDescent="0.3">
      <c r="A10" s="1" t="s">
        <v>32</v>
      </c>
      <c r="B10" s="14">
        <v>3.375</v>
      </c>
      <c r="C10" s="10">
        <v>15.033261896112336</v>
      </c>
      <c r="D10" s="15">
        <v>1.8012903536631613</v>
      </c>
      <c r="E10" s="4">
        <f t="shared" si="0"/>
        <v>6.0793549436131693</v>
      </c>
      <c r="F10" s="4">
        <v>3.2051369178387734</v>
      </c>
      <c r="G10" s="4">
        <v>1.2087527513504028</v>
      </c>
      <c r="H10" s="6">
        <v>0.5061549783222753</v>
      </c>
      <c r="I10" s="2">
        <v>88.765647888183594</v>
      </c>
      <c r="J10" s="5">
        <v>0.19342190027236938</v>
      </c>
      <c r="K10" s="7">
        <v>0.56865650485161423</v>
      </c>
      <c r="L10" s="6">
        <v>4.7500727731580472</v>
      </c>
      <c r="M10" s="38">
        <v>7.0904093948042979E-2</v>
      </c>
      <c r="N10" s="6">
        <v>0.3964024884823163</v>
      </c>
      <c r="O10" s="6">
        <v>0.69289863749159697</v>
      </c>
      <c r="P10" s="38">
        <v>5.8167102747749472E-2</v>
      </c>
      <c r="Q10" s="6">
        <v>4.4845237731933594</v>
      </c>
      <c r="R10" s="4">
        <v>457.14527453006315</v>
      </c>
      <c r="S10" s="4">
        <v>536.07000000000005</v>
      </c>
      <c r="T10" s="6">
        <v>441.60025348283318</v>
      </c>
      <c r="U10" s="4">
        <f t="shared" si="1"/>
        <v>1.7505143939501673</v>
      </c>
      <c r="V10" s="45">
        <v>443.4</v>
      </c>
      <c r="W10" s="44">
        <v>8.1</v>
      </c>
    </row>
    <row r="11" spans="1:23" x14ac:dyDescent="0.3">
      <c r="A11" s="1" t="s">
        <v>33</v>
      </c>
      <c r="B11" s="14">
        <v>6.43</v>
      </c>
      <c r="C11" s="10">
        <v>90.550114086176094</v>
      </c>
      <c r="D11" s="15">
        <v>7.1902037215085688</v>
      </c>
      <c r="E11" s="4">
        <f t="shared" si="0"/>
        <v>46.233009929300096</v>
      </c>
      <c r="F11" s="4">
        <v>8.4626803229279925</v>
      </c>
      <c r="G11" s="4">
        <v>5.4084906578063965</v>
      </c>
      <c r="H11" s="6">
        <v>0.71949332463701188</v>
      </c>
      <c r="I11" s="2">
        <v>329.10037231445313</v>
      </c>
      <c r="J11" s="5">
        <v>0.23109391331672668</v>
      </c>
      <c r="K11" s="7">
        <v>0.54781740258859268</v>
      </c>
      <c r="L11" s="6">
        <v>2.5214194409828474</v>
      </c>
      <c r="M11" s="38">
        <v>7.0965943487890204E-2</v>
      </c>
      <c r="N11" s="6">
        <v>0.32072950771425268</v>
      </c>
      <c r="O11" s="6">
        <v>0.49114603954496883</v>
      </c>
      <c r="P11" s="38">
        <v>5.5986662776350248E-2</v>
      </c>
      <c r="Q11" s="6">
        <v>2.3803465366363525</v>
      </c>
      <c r="R11" s="4">
        <v>443.56583360506676</v>
      </c>
      <c r="S11" s="4">
        <v>451.85</v>
      </c>
      <c r="T11" s="6">
        <v>441.97255221615541</v>
      </c>
      <c r="U11" s="4">
        <f t="shared" si="1"/>
        <v>1.4175363909549936</v>
      </c>
      <c r="V11" s="45">
        <v>437</v>
      </c>
      <c r="W11" s="44">
        <v>12</v>
      </c>
    </row>
    <row r="12" spans="1:23" x14ac:dyDescent="0.3">
      <c r="A12" s="1" t="s">
        <v>34</v>
      </c>
      <c r="B12" s="14">
        <v>1.1499999999999999</v>
      </c>
      <c r="C12" s="10">
        <v>460.39015529779681</v>
      </c>
      <c r="D12" s="15">
        <v>35.123832758856281</v>
      </c>
      <c r="E12" s="4">
        <f t="shared" si="0"/>
        <v>40.392407672684719</v>
      </c>
      <c r="F12" s="4">
        <v>1.4950136875943953</v>
      </c>
      <c r="G12" s="4">
        <v>26.686975479125977</v>
      </c>
      <c r="H12" s="6">
        <v>0.5753179501161727</v>
      </c>
      <c r="I12" s="2">
        <v>1609.1612548828125</v>
      </c>
      <c r="J12" s="5">
        <v>0.17853613197803497</v>
      </c>
      <c r="K12" s="7">
        <v>0.54413608582275974</v>
      </c>
      <c r="L12" s="6">
        <v>0.50747155757272255</v>
      </c>
      <c r="M12" s="38">
        <v>7.0970514741707902E-2</v>
      </c>
      <c r="N12" s="6">
        <v>0.22165236921380174</v>
      </c>
      <c r="O12" s="6">
        <v>0.50682047099482463</v>
      </c>
      <c r="P12" s="38">
        <v>5.5606850540263701E-2</v>
      </c>
      <c r="Q12" s="6">
        <v>0.43890833854675293</v>
      </c>
      <c r="R12" s="4">
        <v>441.14797807266046</v>
      </c>
      <c r="S12" s="4">
        <v>436.74</v>
      </c>
      <c r="T12" s="6">
        <v>442.00006768733311</v>
      </c>
      <c r="U12" s="4">
        <f t="shared" si="1"/>
        <v>0.97970362195558125</v>
      </c>
      <c r="V12" s="45">
        <v>443.4</v>
      </c>
      <c r="W12" s="44">
        <v>8.1</v>
      </c>
    </row>
    <row r="13" spans="1:23" x14ac:dyDescent="0.3">
      <c r="A13" s="1" t="s">
        <v>35</v>
      </c>
      <c r="B13" s="14">
        <v>1.25</v>
      </c>
      <c r="C13" s="10">
        <v>109.65406751829897</v>
      </c>
      <c r="D13" s="15">
        <v>8.3933462088577482</v>
      </c>
      <c r="E13" s="4">
        <f t="shared" si="0"/>
        <v>10.491682761072186</v>
      </c>
      <c r="F13" s="4">
        <v>0.92932356873169386</v>
      </c>
      <c r="G13" s="4">
        <v>11.286013603210449</v>
      </c>
      <c r="H13" s="6">
        <v>0.65339907763779626</v>
      </c>
      <c r="I13" s="2">
        <v>685.04248046875</v>
      </c>
      <c r="J13" s="5">
        <v>0.19758163392543793</v>
      </c>
      <c r="K13" s="7">
        <v>0.54150927540965543</v>
      </c>
      <c r="L13" s="6">
        <v>1.2566386643144005</v>
      </c>
      <c r="M13" s="38">
        <v>7.0977104709764482E-2</v>
      </c>
      <c r="N13" s="6">
        <v>0.20362557948315185</v>
      </c>
      <c r="O13" s="6">
        <v>0.40323712785822663</v>
      </c>
      <c r="P13" s="38">
        <v>5.5333271412154203E-2</v>
      </c>
      <c r="Q13" s="6">
        <v>1.1892184019088745</v>
      </c>
      <c r="R13" s="4">
        <v>439.41918612824765</v>
      </c>
      <c r="S13" s="4">
        <v>425.7</v>
      </c>
      <c r="T13" s="6">
        <v>442.03973407614109</v>
      </c>
      <c r="U13" s="4">
        <f t="shared" si="1"/>
        <v>0.90010597005832582</v>
      </c>
      <c r="V13" s="45">
        <v>392.3</v>
      </c>
      <c r="W13" s="44">
        <v>9.5</v>
      </c>
    </row>
    <row r="14" spans="1:23" x14ac:dyDescent="0.3">
      <c r="A14" s="1" t="s">
        <v>36</v>
      </c>
      <c r="B14" s="14">
        <v>1.1499999999999999</v>
      </c>
      <c r="C14" s="10">
        <v>60.436891419342935</v>
      </c>
      <c r="D14" s="15">
        <v>4.4921350022786406</v>
      </c>
      <c r="E14" s="4">
        <f t="shared" si="0"/>
        <v>5.165955252620436</v>
      </c>
      <c r="F14" s="4">
        <v>0.93086447373279824</v>
      </c>
      <c r="G14" s="4">
        <v>5.5454807281494141</v>
      </c>
      <c r="H14" s="6">
        <v>0.50748757721675197</v>
      </c>
      <c r="I14" s="2">
        <v>356.25347900390625</v>
      </c>
      <c r="J14" s="5">
        <v>0.15957008302211761</v>
      </c>
      <c r="K14" s="7">
        <v>0.54619492524345348</v>
      </c>
      <c r="L14" s="6">
        <v>2.399486257506307</v>
      </c>
      <c r="M14" s="38">
        <v>7.1041280536148665E-2</v>
      </c>
      <c r="N14" s="6">
        <v>0.24855181292792108</v>
      </c>
      <c r="O14" s="6">
        <v>0.50928241722420475</v>
      </c>
      <c r="P14" s="38">
        <v>5.5761649655334332E-2</v>
      </c>
      <c r="Q14" s="6">
        <v>2.2829463481903076</v>
      </c>
      <c r="R14" s="4">
        <v>442.50091467327303</v>
      </c>
      <c r="S14" s="4">
        <v>442.92</v>
      </c>
      <c r="T14" s="6">
        <v>442.42600896558656</v>
      </c>
      <c r="U14" s="4">
        <f t="shared" si="1"/>
        <v>1.0996578661486121</v>
      </c>
      <c r="V14" s="45">
        <v>443.4</v>
      </c>
      <c r="W14" s="44">
        <v>8.1</v>
      </c>
    </row>
    <row r="15" spans="1:23" x14ac:dyDescent="0.3">
      <c r="A15" s="1" t="s">
        <v>37</v>
      </c>
      <c r="B15" s="14">
        <v>0.67</v>
      </c>
      <c r="C15" s="10">
        <v>424.41635546578999</v>
      </c>
      <c r="D15" s="15">
        <v>40.806527398309925</v>
      </c>
      <c r="E15" s="4">
        <f t="shared" si="0"/>
        <v>27.340373356867651</v>
      </c>
      <c r="F15" s="4">
        <v>5.1023819159453661</v>
      </c>
      <c r="G15" s="4">
        <v>4.5543422698974609</v>
      </c>
      <c r="H15" s="6">
        <v>0.84075584129850711</v>
      </c>
      <c r="I15" s="2">
        <v>266.95355224609375</v>
      </c>
      <c r="J15" s="5">
        <v>0.27799838781356812</v>
      </c>
      <c r="K15" s="7">
        <v>0.55271609427857826</v>
      </c>
      <c r="L15" s="6">
        <v>1.2928224975154157</v>
      </c>
      <c r="M15" s="38">
        <v>7.1139166557123268E-2</v>
      </c>
      <c r="N15" s="6">
        <v>0.22413259631275112</v>
      </c>
      <c r="O15" s="6">
        <v>0.46626967512100798</v>
      </c>
      <c r="P15" s="38">
        <v>5.6349760539895891E-2</v>
      </c>
      <c r="Q15" s="6">
        <v>1.2047445774078369</v>
      </c>
      <c r="R15" s="4">
        <v>446.77434766820426</v>
      </c>
      <c r="S15" s="4">
        <v>466.15</v>
      </c>
      <c r="T15" s="6">
        <v>443.01514125379924</v>
      </c>
      <c r="U15" s="4">
        <f t="shared" si="1"/>
        <v>0.99294133815074204</v>
      </c>
      <c r="V15" s="45">
        <v>435.6</v>
      </c>
      <c r="W15" s="44">
        <v>8.3000000000000007</v>
      </c>
    </row>
    <row r="16" spans="1:23" x14ac:dyDescent="0.3">
      <c r="A16" s="1" t="s">
        <v>38</v>
      </c>
      <c r="B16" s="14">
        <v>5.46</v>
      </c>
      <c r="C16" s="10">
        <v>39.430596016483463</v>
      </c>
      <c r="D16" s="15">
        <v>3.2544431842426245</v>
      </c>
      <c r="E16" s="4">
        <f t="shared" si="0"/>
        <v>17.769259785964728</v>
      </c>
      <c r="F16" s="4">
        <v>1.9934474983707102</v>
      </c>
      <c r="G16" s="4">
        <v>8.4154777526855469</v>
      </c>
      <c r="H16" s="6">
        <v>0.69306842114399925</v>
      </c>
      <c r="I16" s="2">
        <v>503.63705444335938</v>
      </c>
      <c r="J16" s="5">
        <v>0.21577988564968109</v>
      </c>
      <c r="K16" s="7">
        <v>0.54673155429111686</v>
      </c>
      <c r="L16" s="6">
        <v>0.9419036907338123</v>
      </c>
      <c r="M16" s="38">
        <v>7.1214615774483736E-2</v>
      </c>
      <c r="N16" s="6">
        <v>0.19779368840461009</v>
      </c>
      <c r="O16" s="6">
        <v>0.4047739057013035</v>
      </c>
      <c r="P16" s="38">
        <v>5.5680576695255536E-2</v>
      </c>
      <c r="Q16" s="6">
        <v>0.8806157112121582</v>
      </c>
      <c r="R16" s="4">
        <v>442.85325673504252</v>
      </c>
      <c r="S16" s="4">
        <v>439.66</v>
      </c>
      <c r="T16" s="6">
        <v>443.46919969086412</v>
      </c>
      <c r="U16" s="4">
        <f t="shared" si="1"/>
        <v>0.87715408700696584</v>
      </c>
      <c r="V16" s="45">
        <v>405</v>
      </c>
      <c r="W16" s="44">
        <v>15</v>
      </c>
    </row>
    <row r="17" spans="1:23" x14ac:dyDescent="0.3">
      <c r="A17" s="1" t="s">
        <v>39</v>
      </c>
      <c r="B17" s="14">
        <v>2.39</v>
      </c>
      <c r="C17" s="10">
        <v>35.347312110159216</v>
      </c>
      <c r="D17" s="15">
        <v>3.5008435472731123</v>
      </c>
      <c r="E17" s="4">
        <f t="shared" si="0"/>
        <v>8.3670160779827381</v>
      </c>
      <c r="F17" s="4">
        <v>2.758313385756062</v>
      </c>
      <c r="G17" s="4">
        <v>2.3959217071533203</v>
      </c>
      <c r="H17" s="6">
        <v>0.59932227754988099</v>
      </c>
      <c r="I17" s="2">
        <v>155.93743896484375</v>
      </c>
      <c r="J17" s="5">
        <v>0.21503423154354095</v>
      </c>
      <c r="K17" s="7">
        <v>0.56553826716809796</v>
      </c>
      <c r="L17" s="6">
        <v>2.4776684263286644</v>
      </c>
      <c r="M17" s="38">
        <v>7.143909245146296E-2</v>
      </c>
      <c r="N17" s="6">
        <v>0.30936847606091905</v>
      </c>
      <c r="O17" s="6">
        <v>0.51537557533352485</v>
      </c>
      <c r="P17" s="38">
        <v>5.7414923363501451E-2</v>
      </c>
      <c r="Q17" s="6">
        <v>2.3333380222320557</v>
      </c>
      <c r="R17" s="4">
        <v>455.12484697219821</v>
      </c>
      <c r="S17" s="4">
        <v>507.46</v>
      </c>
      <c r="T17" s="6">
        <v>444.81992625369685</v>
      </c>
      <c r="U17" s="4">
        <f t="shared" si="1"/>
        <v>1.3761326270663659</v>
      </c>
      <c r="V17" s="45">
        <v>438.9</v>
      </c>
      <c r="W17" s="44">
        <v>8.8000000000000007</v>
      </c>
    </row>
    <row r="18" spans="1:23" x14ac:dyDescent="0.3">
      <c r="A18" s="1" t="s">
        <v>40</v>
      </c>
      <c r="B18" s="14">
        <v>1.05</v>
      </c>
      <c r="C18" s="10">
        <v>262.37274110373937</v>
      </c>
      <c r="D18" s="15">
        <v>20.482444218924275</v>
      </c>
      <c r="E18" s="4">
        <f t="shared" si="0"/>
        <v>21.506566429870489</v>
      </c>
      <c r="F18" s="4">
        <v>1.3941487540828501</v>
      </c>
      <c r="G18" s="4">
        <v>15.424047470092773</v>
      </c>
      <c r="H18" s="6">
        <v>0.65649061440361678</v>
      </c>
      <c r="I18" s="2">
        <v>921.3214111328125</v>
      </c>
      <c r="J18" s="5">
        <v>0.20811595022678375</v>
      </c>
      <c r="K18" s="7">
        <v>0.55369775123939691</v>
      </c>
      <c r="L18" s="6">
        <v>0.95212284251069212</v>
      </c>
      <c r="M18" s="38">
        <v>7.1756317596847419E-2</v>
      </c>
      <c r="N18" s="6">
        <v>0.20900770619874104</v>
      </c>
      <c r="O18" s="6">
        <v>0.39395276346022756</v>
      </c>
      <c r="P18" s="38">
        <v>5.5964335138047806E-2</v>
      </c>
      <c r="Q18" s="6">
        <v>0.89074581861495972</v>
      </c>
      <c r="R18" s="4">
        <v>447.41608951257865</v>
      </c>
      <c r="S18" s="4">
        <v>450.93</v>
      </c>
      <c r="T18" s="6">
        <v>446.72825871976585</v>
      </c>
      <c r="U18" s="4">
        <f t="shared" si="1"/>
        <v>0.93369648649175996</v>
      </c>
      <c r="V18" s="45">
        <v>443.4</v>
      </c>
      <c r="W18" s="44">
        <v>9.4</v>
      </c>
    </row>
    <row r="19" spans="1:23" x14ac:dyDescent="0.3">
      <c r="A19" s="1" t="s">
        <v>41</v>
      </c>
      <c r="B19" s="14">
        <v>4.03</v>
      </c>
      <c r="C19" s="10">
        <v>46.078158483026634</v>
      </c>
      <c r="D19" s="15">
        <v>3.665548308309214</v>
      </c>
      <c r="E19" s="4">
        <f t="shared" si="0"/>
        <v>14.772159682486134</v>
      </c>
      <c r="F19" s="4">
        <v>4.6890105365938073</v>
      </c>
      <c r="G19" s="4">
        <v>3.150376558303833</v>
      </c>
      <c r="H19" s="6">
        <v>0.658172697657604</v>
      </c>
      <c r="I19" s="2">
        <v>204.47142028808594</v>
      </c>
      <c r="J19" s="5">
        <v>0.19823257625102997</v>
      </c>
      <c r="K19" s="7">
        <v>0.56620179916834923</v>
      </c>
      <c r="L19" s="6">
        <v>4.3047444454184935</v>
      </c>
      <c r="M19" s="38">
        <v>7.3727967062053423E-2</v>
      </c>
      <c r="N19" s="6">
        <v>0.30834089490427924</v>
      </c>
      <c r="O19" s="6">
        <v>0.66168734992789513</v>
      </c>
      <c r="P19" s="38">
        <v>5.5697758616776734E-2</v>
      </c>
      <c r="Q19" s="6">
        <v>4.1072306632995605</v>
      </c>
      <c r="R19" s="4">
        <v>455.55511202878597</v>
      </c>
      <c r="S19" s="4">
        <v>440.34</v>
      </c>
      <c r="T19" s="6">
        <v>458.57646729766066</v>
      </c>
      <c r="U19" s="4">
        <f t="shared" si="1"/>
        <v>1.4139787830860362</v>
      </c>
      <c r="V19" s="45">
        <v>436</v>
      </c>
      <c r="W19" s="44">
        <v>11</v>
      </c>
    </row>
    <row r="20" spans="1:23" x14ac:dyDescent="0.3">
      <c r="A20" s="1" t="s">
        <v>42</v>
      </c>
      <c r="B20" s="14">
        <v>2.2000000000000002</v>
      </c>
      <c r="C20" s="10">
        <v>97.859382145894301</v>
      </c>
      <c r="D20" s="15">
        <v>8.2391720293492465</v>
      </c>
      <c r="E20" s="4">
        <f t="shared" si="0"/>
        <v>18.126178464568344</v>
      </c>
      <c r="F20" s="4">
        <v>7.0029524517095094</v>
      </c>
      <c r="G20" s="4">
        <v>2.5876553058624268</v>
      </c>
      <c r="H20" s="6">
        <v>0.74360807779016991</v>
      </c>
      <c r="I20" s="2">
        <v>167.7335205078125</v>
      </c>
      <c r="J20" s="5">
        <v>0.22714732587337494</v>
      </c>
      <c r="K20" s="7">
        <v>0.59080372187431263</v>
      </c>
      <c r="L20" s="6">
        <v>5.1777709026063903</v>
      </c>
      <c r="M20" s="38">
        <v>7.6205508787778653E-2</v>
      </c>
      <c r="N20" s="6">
        <v>0.33934661329509197</v>
      </c>
      <c r="O20" s="6">
        <v>0.71173798585560433</v>
      </c>
      <c r="P20" s="38">
        <v>5.6228381070029219E-2</v>
      </c>
      <c r="Q20" s="6">
        <v>4.9419970512390137</v>
      </c>
      <c r="R20" s="4">
        <v>471.38079298669504</v>
      </c>
      <c r="S20" s="4">
        <v>461.4</v>
      </c>
      <c r="T20" s="6">
        <v>473.43391974141497</v>
      </c>
      <c r="U20" s="4">
        <f t="shared" si="1"/>
        <v>1.6065819728326955</v>
      </c>
      <c r="V20" s="45">
        <v>440</v>
      </c>
      <c r="W20" s="44">
        <v>12</v>
      </c>
    </row>
    <row r="21" spans="1:23" x14ac:dyDescent="0.3">
      <c r="A21" s="1"/>
      <c r="B21" s="14"/>
      <c r="C21" s="10"/>
      <c r="D21" s="15"/>
      <c r="E21" s="5"/>
      <c r="J21" s="5"/>
      <c r="V21" s="45"/>
    </row>
    <row r="22" spans="1:23" x14ac:dyDescent="0.3">
      <c r="A22" s="21" t="s">
        <v>43</v>
      </c>
      <c r="B22" s="14"/>
      <c r="C22" s="10"/>
      <c r="D22" s="15"/>
      <c r="E22" s="23"/>
      <c r="J22" s="5"/>
      <c r="V22" s="45"/>
    </row>
    <row r="23" spans="1:23" x14ac:dyDescent="0.3">
      <c r="A23" s="1" t="s">
        <v>324</v>
      </c>
      <c r="B23" s="14">
        <v>1.125</v>
      </c>
      <c r="C23" s="10">
        <v>402.54252551466755</v>
      </c>
      <c r="D23" s="15">
        <v>20.590122698265336</v>
      </c>
      <c r="E23" s="5">
        <v>23.163888035548503</v>
      </c>
      <c r="F23" s="5">
        <v>1.5690410023595089</v>
      </c>
      <c r="G23" s="5">
        <v>14.400418281555176</v>
      </c>
      <c r="H23" s="6">
        <v>4.1516362874459291E-2</v>
      </c>
      <c r="I23" s="2">
        <v>1006.1253662109375</v>
      </c>
      <c r="J23" s="5">
        <v>1.7446685582399368E-2</v>
      </c>
      <c r="K23" s="5">
        <v>0.41732140151400188</v>
      </c>
      <c r="L23" s="5">
        <v>0.61217554953366238</v>
      </c>
      <c r="M23" s="38">
        <v>5.4098753333309713E-2</v>
      </c>
      <c r="N23" s="5">
        <v>0.18163070644593651</v>
      </c>
      <c r="O23" s="6">
        <v>0.42412756520094164</v>
      </c>
      <c r="P23" s="38">
        <v>5.5947685932527483E-2</v>
      </c>
      <c r="Q23" s="6">
        <v>0.5598493218421936</v>
      </c>
      <c r="R23" s="4">
        <v>354.1338815830818</v>
      </c>
      <c r="S23" s="5">
        <v>450.3</v>
      </c>
      <c r="T23" s="6">
        <v>339.63667748457578</v>
      </c>
      <c r="U23" s="6">
        <v>0.61688449666474199</v>
      </c>
      <c r="V23" s="45">
        <v>338</v>
      </c>
      <c r="W23" s="15">
        <v>12</v>
      </c>
    </row>
    <row r="24" spans="1:23" x14ac:dyDescent="0.3">
      <c r="A24" s="1" t="s">
        <v>44</v>
      </c>
      <c r="B24" s="14">
        <v>1.4059999999999999</v>
      </c>
      <c r="C24" s="10">
        <v>109.28025672999983</v>
      </c>
      <c r="D24" s="15">
        <v>9.6803952801865627</v>
      </c>
      <c r="E24" s="5">
        <f>B24*D24</f>
        <v>13.610635763942307</v>
      </c>
      <c r="F24" s="4">
        <v>0.93293901485795072</v>
      </c>
      <c r="G24" s="4">
        <v>14.58476448059082</v>
      </c>
      <c r="H24" s="6">
        <v>1.2403461082955376</v>
      </c>
      <c r="I24" s="2">
        <v>773.85968017578125</v>
      </c>
      <c r="J24" s="5">
        <v>0.37192583084106445</v>
      </c>
      <c r="K24" s="7">
        <v>0.55024938095692477</v>
      </c>
      <c r="L24" s="6">
        <v>1.1835998161830623</v>
      </c>
      <c r="M24" s="38">
        <v>7.203128109690593E-2</v>
      </c>
      <c r="N24" s="6">
        <v>0.24038885053989775</v>
      </c>
      <c r="O24" s="6">
        <v>0.39924333581043325</v>
      </c>
      <c r="P24" s="38">
        <v>5.5403493265041806E-2</v>
      </c>
      <c r="Q24" s="6">
        <v>1.1097326278686523</v>
      </c>
      <c r="R24" s="4">
        <v>445.15998266695181</v>
      </c>
      <c r="S24" s="4">
        <v>428.5</v>
      </c>
      <c r="T24" s="6">
        <v>448.38190072902086</v>
      </c>
      <c r="U24" s="4">
        <f>T24*N24/100</f>
        <v>1.0778600971914387</v>
      </c>
      <c r="V24" s="45">
        <v>450.7</v>
      </c>
      <c r="W24" s="44">
        <v>7.7</v>
      </c>
    </row>
    <row r="25" spans="1:23" x14ac:dyDescent="0.3">
      <c r="A25" s="1" t="s">
        <v>45</v>
      </c>
      <c r="B25" s="14">
        <v>1.68</v>
      </c>
      <c r="C25" s="10">
        <v>47.639853069096638</v>
      </c>
      <c r="D25" s="15">
        <v>4.5366197661190295</v>
      </c>
      <c r="E25" s="5">
        <f>B25*D25</f>
        <v>7.6215212070799696</v>
      </c>
      <c r="F25" s="4">
        <v>0.99192944195230992</v>
      </c>
      <c r="G25" s="4">
        <v>7.6785621643066406</v>
      </c>
      <c r="H25" s="6">
        <v>1.4608570620608727</v>
      </c>
      <c r="I25" s="2">
        <v>389.20416259765625</v>
      </c>
      <c r="J25" s="5">
        <v>0.47430133819580078</v>
      </c>
      <c r="K25" s="7">
        <v>0.56011111564065585</v>
      </c>
      <c r="L25" s="6">
        <v>2.3935819818655233</v>
      </c>
      <c r="M25" s="38">
        <v>7.2147143303543881E-2</v>
      </c>
      <c r="N25" s="6">
        <v>0.25775069491212532</v>
      </c>
      <c r="O25" s="6">
        <v>0.52065911176556556</v>
      </c>
      <c r="P25" s="38">
        <v>5.630588487808514E-2</v>
      </c>
      <c r="Q25" s="6">
        <v>2.2700729370117188</v>
      </c>
      <c r="R25" s="4">
        <v>451.59876803536906</v>
      </c>
      <c r="S25" s="4">
        <v>464.43</v>
      </c>
      <c r="T25" s="6">
        <v>449.07857388296082</v>
      </c>
      <c r="U25" s="4">
        <f>T25*N25/100</f>
        <v>1.1575031448847937</v>
      </c>
      <c r="V25" s="45">
        <v>453.2</v>
      </c>
      <c r="W25" s="44">
        <v>9.9</v>
      </c>
    </row>
    <row r="26" spans="1:23" x14ac:dyDescent="0.3">
      <c r="A26" s="1" t="s">
        <v>46</v>
      </c>
      <c r="B26" s="14">
        <v>0.68700000000000006</v>
      </c>
      <c r="C26" s="10">
        <v>26.610415928236911</v>
      </c>
      <c r="D26" s="15">
        <v>2.2909819590152414</v>
      </c>
      <c r="E26" s="5">
        <f>B26*D26</f>
        <v>1.5739046058434709</v>
      </c>
      <c r="F26" s="4">
        <v>1.2877743052067401</v>
      </c>
      <c r="G26" s="4">
        <v>0.99872338771820068</v>
      </c>
      <c r="H26" s="6">
        <v>0.19674026009020407</v>
      </c>
      <c r="I26" s="2">
        <v>83.90142822265625</v>
      </c>
      <c r="J26" s="5">
        <v>6.8393364548683167E-2</v>
      </c>
      <c r="K26" s="7">
        <v>0.57368863163032724</v>
      </c>
      <c r="L26" s="6">
        <v>9.6109664833236916</v>
      </c>
      <c r="M26" s="38">
        <v>7.2704521329097327E-2</v>
      </c>
      <c r="N26" s="6">
        <v>0.66762487426687944</v>
      </c>
      <c r="O26" s="6">
        <v>0.7737547779830144</v>
      </c>
      <c r="P26" s="38">
        <v>5.7228658139475176E-2</v>
      </c>
      <c r="Q26" s="6">
        <v>9.104217529296875</v>
      </c>
      <c r="R26" s="4">
        <v>460.39733017561247</v>
      </c>
      <c r="S26" s="4">
        <v>500.14</v>
      </c>
      <c r="T26" s="6">
        <v>452.42900575557456</v>
      </c>
      <c r="U26" s="4">
        <f>T26*N26/100</f>
        <v>3.0205285808225479</v>
      </c>
      <c r="V26" s="45">
        <v>464.2</v>
      </c>
      <c r="W26" s="44">
        <v>6.9</v>
      </c>
    </row>
    <row r="27" spans="1:23" x14ac:dyDescent="0.3">
      <c r="A27" s="1" t="s">
        <v>47</v>
      </c>
      <c r="B27" s="14">
        <v>0.45600000000000002</v>
      </c>
      <c r="C27" s="10">
        <v>139.66840088042017</v>
      </c>
      <c r="D27" s="15">
        <v>12.759705752796206</v>
      </c>
      <c r="E27" s="5">
        <f>B27*D27</f>
        <v>5.8184258232750699</v>
      </c>
      <c r="F27" s="4">
        <v>1.087144837187344</v>
      </c>
      <c r="G27" s="4">
        <v>5.2718653678894043</v>
      </c>
      <c r="H27" s="6">
        <v>0.66936833025561582</v>
      </c>
      <c r="I27" s="2">
        <v>315.75869750976563</v>
      </c>
      <c r="J27" s="5">
        <v>0.250489741563797</v>
      </c>
      <c r="K27" s="7">
        <v>0.65606084524185704</v>
      </c>
      <c r="L27" s="6">
        <v>2.3577380485691646</v>
      </c>
      <c r="M27" s="38">
        <v>7.9797001322560179E-2</v>
      </c>
      <c r="N27" s="6">
        <v>0.28635382660102243</v>
      </c>
      <c r="O27" s="6">
        <v>0.51911230605766234</v>
      </c>
      <c r="P27" s="38">
        <v>5.9628829574385492E-2</v>
      </c>
      <c r="Q27" s="6">
        <v>2.2226049900054932</v>
      </c>
      <c r="R27" s="4">
        <v>512.20165262110345</v>
      </c>
      <c r="S27" s="4">
        <v>590.09</v>
      </c>
      <c r="T27" s="6">
        <v>494.91095394511996</v>
      </c>
      <c r="U27" s="4">
        <f>T27*N27/100</f>
        <v>1.4171964548894749</v>
      </c>
      <c r="V27" s="45">
        <v>335</v>
      </c>
      <c r="W27" s="44">
        <v>16</v>
      </c>
    </row>
    <row r="28" spans="1:23" x14ac:dyDescent="0.3">
      <c r="E28" s="4"/>
    </row>
    <row r="29" spans="1:23" x14ac:dyDescent="0.3">
      <c r="A29" s="21" t="s">
        <v>48</v>
      </c>
      <c r="E29" s="5"/>
    </row>
    <row r="30" spans="1:23" x14ac:dyDescent="0.3">
      <c r="A30" s="1" t="s">
        <v>49</v>
      </c>
      <c r="E30" s="5"/>
    </row>
    <row r="31" spans="1:23" x14ac:dyDescent="0.3">
      <c r="A31" s="1" t="s">
        <v>50</v>
      </c>
      <c r="E31" s="5"/>
    </row>
    <row r="32" spans="1:23" x14ac:dyDescent="0.3">
      <c r="A32" s="1" t="s">
        <v>51</v>
      </c>
      <c r="E32" s="5"/>
    </row>
    <row r="33" spans="1:5" ht="15" x14ac:dyDescent="0.3">
      <c r="A33" s="1" t="s">
        <v>307</v>
      </c>
      <c r="E33" s="5"/>
    </row>
    <row r="34" spans="1:5" x14ac:dyDescent="0.3">
      <c r="A34" s="1" t="s">
        <v>308</v>
      </c>
      <c r="E34" s="5"/>
    </row>
    <row r="35" spans="1:5" ht="15" x14ac:dyDescent="0.3">
      <c r="A35" s="1" t="s">
        <v>52</v>
      </c>
      <c r="E35" s="5"/>
    </row>
    <row r="36" spans="1:5" x14ac:dyDescent="0.3">
      <c r="A36" s="1" t="s">
        <v>53</v>
      </c>
      <c r="E36" s="5"/>
    </row>
    <row r="37" spans="1:5" ht="15" x14ac:dyDescent="0.3">
      <c r="A37" s="1" t="s">
        <v>54</v>
      </c>
      <c r="E37" s="5"/>
    </row>
    <row r="38" spans="1:5" x14ac:dyDescent="0.3">
      <c r="A38" s="10"/>
      <c r="E38" s="5"/>
    </row>
    <row r="39" spans="1:5" x14ac:dyDescent="0.3">
      <c r="A39" s="5" t="s">
        <v>55</v>
      </c>
      <c r="E39" s="5"/>
    </row>
    <row r="40" spans="1:5" x14ac:dyDescent="0.3">
      <c r="A40" s="5" t="s">
        <v>56</v>
      </c>
      <c r="E40" s="5"/>
    </row>
    <row r="41" spans="1:5" ht="15" x14ac:dyDescent="0.3">
      <c r="A41" s="5" t="s">
        <v>57</v>
      </c>
      <c r="E41" s="5"/>
    </row>
    <row r="42" spans="1:5" x14ac:dyDescent="0.3">
      <c r="A42" s="5" t="s">
        <v>58</v>
      </c>
      <c r="E42" s="5"/>
    </row>
    <row r="43" spans="1:5" x14ac:dyDescent="0.3">
      <c r="A43" s="5" t="s">
        <v>59</v>
      </c>
      <c r="E43" s="5"/>
    </row>
    <row r="44" spans="1:5" x14ac:dyDescent="0.3">
      <c r="A44" s="5" t="s">
        <v>60</v>
      </c>
      <c r="E44" s="5"/>
    </row>
    <row r="45" spans="1:5" x14ac:dyDescent="0.3">
      <c r="A45" s="5" t="s">
        <v>61</v>
      </c>
      <c r="E45" s="5"/>
    </row>
    <row r="46" spans="1:5" x14ac:dyDescent="0.3">
      <c r="A46" s="5" t="s">
        <v>62</v>
      </c>
      <c r="E46" s="5"/>
    </row>
    <row r="47" spans="1:5" x14ac:dyDescent="0.3">
      <c r="A47" s="5" t="s">
        <v>63</v>
      </c>
      <c r="E47" s="5"/>
    </row>
    <row r="48" spans="1:5" x14ac:dyDescent="0.3">
      <c r="A48" s="5" t="s">
        <v>309</v>
      </c>
      <c r="E48" s="5"/>
    </row>
    <row r="49" spans="1:5" x14ac:dyDescent="0.3">
      <c r="A49" s="5" t="s">
        <v>310</v>
      </c>
      <c r="E49" s="5"/>
    </row>
    <row r="50" spans="1:5" ht="15" x14ac:dyDescent="0.3">
      <c r="A50" s="5" t="s">
        <v>311</v>
      </c>
    </row>
    <row r="51" spans="1:5" ht="15" x14ac:dyDescent="0.3">
      <c r="A51" s="5" t="s">
        <v>312</v>
      </c>
    </row>
    <row r="53" spans="1:5" x14ac:dyDescent="0.3">
      <c r="A53" s="5" t="s">
        <v>313</v>
      </c>
    </row>
    <row r="54" spans="1:5" x14ac:dyDescent="0.3">
      <c r="A54" s="42" t="s">
        <v>314</v>
      </c>
    </row>
    <row r="55" spans="1:5" x14ac:dyDescent="0.3">
      <c r="A55" s="43" t="s">
        <v>315</v>
      </c>
    </row>
    <row r="56" spans="1:5" x14ac:dyDescent="0.3">
      <c r="A56" s="5" t="s">
        <v>316</v>
      </c>
    </row>
    <row r="57" spans="1:5" x14ac:dyDescent="0.3">
      <c r="A57" s="5" t="s">
        <v>317</v>
      </c>
    </row>
    <row r="58" spans="1:5" x14ac:dyDescent="0.3">
      <c r="A58" s="5" t="s">
        <v>318</v>
      </c>
    </row>
    <row r="59" spans="1:5" x14ac:dyDescent="0.3">
      <c r="A59" s="5" t="s">
        <v>319</v>
      </c>
    </row>
    <row r="60" spans="1:5" x14ac:dyDescent="0.3">
      <c r="A60" s="5" t="s">
        <v>320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Supplementary Material</vt:lpstr>
      <vt:lpstr>Supplementary Table S1</vt:lpstr>
      <vt:lpstr>Supplementary 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Garza</dc:creator>
  <cp:lastModifiedBy>Hector Garza</cp:lastModifiedBy>
  <dcterms:created xsi:type="dcterms:W3CDTF">2015-06-05T18:17:20Z</dcterms:created>
  <dcterms:modified xsi:type="dcterms:W3CDTF">2023-03-18T01:56:41Z</dcterms:modified>
</cp:coreProperties>
</file>