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cience\Post-Doc\Articles\Serbomacedonian\Ammouliani submission\Revised Manuscript\"/>
    </mc:Choice>
  </mc:AlternateContent>
  <xr:revisionPtr revIDLastSave="0" documentId="13_ncr:1_{AF8BD8F3-0352-4AFE-B815-FFF1641682CC}" xr6:coauthVersionLast="45" xr6:coauthVersionMax="45" xr10:uidLastSave="{00000000-0000-0000-0000-000000000000}"/>
  <bookViews>
    <workbookView xWindow="-120" yWindow="-120" windowWidth="29040" windowHeight="15840" xr2:uid="{AD17FE01-CFCC-452B-86A8-E8C095A1E119}"/>
  </bookViews>
  <sheets>
    <sheet name="U-Pb data" sheetId="4" r:id="rId1"/>
    <sheet name="Lu-Hf data" sheetId="2" r:id="rId2"/>
    <sheet name="Sheet5" sheetId="5" r:id="rId3"/>
    <sheet name="Sheet6" sheetId="6" r:id="rId4"/>
    <sheet name="Sheet7" sheetId="7" r:id="rId5"/>
    <sheet name="Sheet8" sheetId="8" r:id="rId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97" i="4" l="1"/>
  <c r="V70" i="4"/>
  <c r="V136" i="4" l="1"/>
  <c r="V137" i="4"/>
  <c r="V138" i="4"/>
  <c r="V139" i="4"/>
  <c r="V140" i="4"/>
  <c r="V141" i="4"/>
  <c r="V142" i="4"/>
  <c r="V143" i="4"/>
  <c r="V144" i="4"/>
  <c r="V145" i="4"/>
  <c r="V146" i="4"/>
  <c r="V147" i="4"/>
  <c r="V148" i="4"/>
  <c r="V149" i="4"/>
  <c r="V150" i="4"/>
  <c r="V151" i="4"/>
  <c r="V152" i="4"/>
  <c r="V153" i="4"/>
  <c r="V135" i="4"/>
  <c r="V134" i="4"/>
  <c r="V133" i="4"/>
  <c r="V132" i="4"/>
  <c r="V131" i="4"/>
  <c r="V130" i="4"/>
  <c r="V129" i="4"/>
  <c r="V128" i="4"/>
  <c r="V127" i="4"/>
  <c r="V126" i="4"/>
  <c r="V125" i="4"/>
  <c r="V124" i="4"/>
  <c r="V123" i="4"/>
  <c r="V122" i="4"/>
  <c r="V121" i="4"/>
  <c r="V120" i="4"/>
  <c r="V119" i="4"/>
  <c r="V118" i="4"/>
  <c r="V117" i="4"/>
  <c r="V116" i="4"/>
  <c r="V115" i="4"/>
  <c r="V114" i="4"/>
  <c r="V113" i="4"/>
  <c r="V112" i="4"/>
  <c r="V111" i="4"/>
  <c r="V110" i="4"/>
  <c r="V109" i="4"/>
  <c r="V108" i="4"/>
  <c r="V107" i="4"/>
  <c r="V106" i="4"/>
  <c r="V105" i="4"/>
  <c r="V104" i="4"/>
  <c r="V103" i="4"/>
  <c r="V102" i="4"/>
  <c r="V101" i="4"/>
  <c r="V100" i="4"/>
  <c r="V99" i="4"/>
  <c r="V98" i="4"/>
  <c r="V96" i="4"/>
  <c r="V95" i="4"/>
  <c r="V94" i="4"/>
  <c r="V93" i="4"/>
  <c r="V92" i="4"/>
  <c r="V91" i="4"/>
  <c r="V90" i="4"/>
  <c r="V89" i="4"/>
  <c r="V88" i="4"/>
  <c r="V87" i="4"/>
  <c r="V86" i="4"/>
  <c r="V85" i="4"/>
  <c r="V84" i="4"/>
  <c r="V83" i="4"/>
  <c r="V82" i="4"/>
  <c r="V81" i="4"/>
  <c r="V80" i="4"/>
  <c r="V79" i="4"/>
  <c r="V78" i="4"/>
  <c r="V77" i="4"/>
  <c r="V76" i="4"/>
  <c r="V75" i="4"/>
  <c r="V74" i="4"/>
  <c r="V73" i="4"/>
  <c r="V72" i="4"/>
  <c r="V71" i="4"/>
  <c r="V3" i="4" l="1"/>
  <c r="V4" i="4"/>
  <c r="V5" i="4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56" i="4"/>
  <c r="V57" i="4"/>
  <c r="V58" i="4"/>
  <c r="V59" i="4"/>
  <c r="V60" i="4"/>
  <c r="V61" i="4"/>
  <c r="V62" i="4"/>
  <c r="V63" i="4"/>
  <c r="V64" i="4"/>
  <c r="V65" i="4"/>
  <c r="V66" i="4"/>
  <c r="V67" i="4"/>
  <c r="V68" i="4"/>
  <c r="V42" i="4"/>
  <c r="V43" i="4"/>
  <c r="V44" i="4"/>
  <c r="V45" i="4"/>
  <c r="V46" i="4"/>
  <c r="V69" i="4"/>
  <c r="V47" i="4"/>
  <c r="V48" i="4"/>
  <c r="V49" i="4"/>
  <c r="V50" i="4"/>
  <c r="V51" i="4"/>
  <c r="V52" i="4"/>
  <c r="V53" i="4"/>
  <c r="V54" i="4"/>
  <c r="V55" i="4"/>
  <c r="V2" i="4"/>
</calcChain>
</file>

<file path=xl/sharedStrings.xml><?xml version="1.0" encoding="utf-8"?>
<sst xmlns="http://schemas.openxmlformats.org/spreadsheetml/2006/main" count="571" uniqueCount="304">
  <si>
    <t>Th/U</t>
  </si>
  <si>
    <t>R1.2-1</t>
  </si>
  <si>
    <t>R1.3-1</t>
  </si>
  <si>
    <t>R1.4-1</t>
  </si>
  <si>
    <t>R1.5-1</t>
  </si>
  <si>
    <t>R1.6-1</t>
  </si>
  <si>
    <t>R1.8-1</t>
  </si>
  <si>
    <t>R1.9-1</t>
  </si>
  <si>
    <t>R1.10-1</t>
  </si>
  <si>
    <t>R2.1-1</t>
  </si>
  <si>
    <t>R2.2-1</t>
  </si>
  <si>
    <t>R2.3-1</t>
  </si>
  <si>
    <t>R2.5-1</t>
  </si>
  <si>
    <t>R2.7-1</t>
  </si>
  <si>
    <t>R2.8-1</t>
  </si>
  <si>
    <t>R2.9-1</t>
  </si>
  <si>
    <t>R2.10-1</t>
  </si>
  <si>
    <t>R3.2-2</t>
  </si>
  <si>
    <t>R3.3-1</t>
  </si>
  <si>
    <t>R3.5-1</t>
  </si>
  <si>
    <t>R3.6-1</t>
  </si>
  <si>
    <t>R3.6-2</t>
  </si>
  <si>
    <t>R3.7-2</t>
  </si>
  <si>
    <t>R3.10</t>
  </si>
  <si>
    <t>R4.2-1</t>
  </si>
  <si>
    <t>R4.3-1</t>
  </si>
  <si>
    <t>R4.3-2</t>
  </si>
  <si>
    <t>R4.5</t>
  </si>
  <si>
    <t>R4.8-1</t>
  </si>
  <si>
    <t>R4.8-2</t>
  </si>
  <si>
    <t>R4.10</t>
  </si>
  <si>
    <t>R5.1-1</t>
  </si>
  <si>
    <t>R5.3-1</t>
  </si>
  <si>
    <t>R5.5-1</t>
  </si>
  <si>
    <t>R5.5-2</t>
  </si>
  <si>
    <t>R5.6-1</t>
  </si>
  <si>
    <t>R5.6-2</t>
  </si>
  <si>
    <t>R5.7-1</t>
  </si>
  <si>
    <t>R5.7-2</t>
  </si>
  <si>
    <t>R5.8-1</t>
  </si>
  <si>
    <t>R6.1-1</t>
  </si>
  <si>
    <t>R6.3-1</t>
  </si>
  <si>
    <t>R6.5-1</t>
  </si>
  <si>
    <t>R6.7-2</t>
  </si>
  <si>
    <t>R6.7-1</t>
  </si>
  <si>
    <t>R6.7-2_1</t>
  </si>
  <si>
    <t>R6.9-1</t>
  </si>
  <si>
    <t>R6.10-1</t>
  </si>
  <si>
    <t>R7.2-1</t>
  </si>
  <si>
    <t>R7.3-1</t>
  </si>
  <si>
    <t>R7.3-2</t>
  </si>
  <si>
    <t>R7.4-2</t>
  </si>
  <si>
    <t>R7.5-2</t>
  </si>
  <si>
    <t>R7.6-2</t>
  </si>
  <si>
    <t>R7.7-2</t>
  </si>
  <si>
    <t>R7.9-1</t>
  </si>
  <si>
    <t>R7.10-2</t>
  </si>
  <si>
    <t>R8.2-1</t>
  </si>
  <si>
    <t>R8.2-2</t>
  </si>
  <si>
    <t>R8.4-1</t>
  </si>
  <si>
    <t>R8.4-2</t>
  </si>
  <si>
    <t>R8.5-1</t>
  </si>
  <si>
    <t>R8.6-2</t>
  </si>
  <si>
    <t>R8.7-1</t>
  </si>
  <si>
    <t>R8.10-1</t>
  </si>
  <si>
    <t>2SE</t>
  </si>
  <si>
    <t>KP181R1.2-2</t>
  </si>
  <si>
    <t>KP181R1.4-1</t>
  </si>
  <si>
    <t>KP181R1.5</t>
  </si>
  <si>
    <t>KP181R1.7</t>
  </si>
  <si>
    <t>KP181R1.9</t>
  </si>
  <si>
    <t>KP181R1.10</t>
  </si>
  <si>
    <t>KP181R2.1</t>
  </si>
  <si>
    <t>KP181R2.2</t>
  </si>
  <si>
    <t>KP181R2.5</t>
  </si>
  <si>
    <t>KP181R2.10</t>
  </si>
  <si>
    <t>KP181R3.9</t>
  </si>
  <si>
    <t>KP181R4.3</t>
  </si>
  <si>
    <t>KP181R4.5</t>
  </si>
  <si>
    <t>KP181R4.9</t>
  </si>
  <si>
    <t>KP181R4.10</t>
  </si>
  <si>
    <t>KP181R5.2</t>
  </si>
  <si>
    <t>KP181R5.3</t>
  </si>
  <si>
    <t>KP181R5.4-1</t>
  </si>
  <si>
    <t>KP181R5.5</t>
  </si>
  <si>
    <t>KP181R5.6</t>
  </si>
  <si>
    <t>KP181R5.8</t>
  </si>
  <si>
    <t>KP181R6.1</t>
  </si>
  <si>
    <t>KP181R6.6</t>
  </si>
  <si>
    <t>KP181R6.8</t>
  </si>
  <si>
    <t>KP181R6.10</t>
  </si>
  <si>
    <t>KP181R7.2</t>
  </si>
  <si>
    <t>KP181R7.3</t>
  </si>
  <si>
    <t>KP181R7.9</t>
  </si>
  <si>
    <t>KP181R7.10</t>
  </si>
  <si>
    <t>KP181R7.7</t>
  </si>
  <si>
    <t>KP181R1.1</t>
  </si>
  <si>
    <t>KP181R1.3</t>
  </si>
  <si>
    <t>KP181R3.7</t>
  </si>
  <si>
    <t>KP181R1.6</t>
  </si>
  <si>
    <t>KP181R2.7</t>
  </si>
  <si>
    <t>KP181R5.7-2</t>
  </si>
  <si>
    <t>KP181R3.6</t>
  </si>
  <si>
    <t>KP181R3.3-2</t>
  </si>
  <si>
    <t>KP181R3.5</t>
  </si>
  <si>
    <t>KP181R7.1</t>
  </si>
  <si>
    <t>KP181R1.4-2</t>
  </si>
  <si>
    <t>KP181R1.8</t>
  </si>
  <si>
    <t>KP181R2.4</t>
  </si>
  <si>
    <t>KP181R2.8-1</t>
  </si>
  <si>
    <t>KP181R2.8-2</t>
  </si>
  <si>
    <t>KP181R2.9</t>
  </si>
  <si>
    <t>KP181R3.2-1</t>
  </si>
  <si>
    <t>KP181R3.2-2</t>
  </si>
  <si>
    <t>KP181R3.8-2</t>
  </si>
  <si>
    <t>KP181R4.8-2</t>
  </si>
  <si>
    <t>KP181R5.4-2</t>
  </si>
  <si>
    <t>KP181R5.10-1</t>
  </si>
  <si>
    <t>KP18R6.5-2</t>
  </si>
  <si>
    <t>KP181R3.4-1</t>
  </si>
  <si>
    <t>KP181R4.2</t>
  </si>
  <si>
    <t>KP181R4.4</t>
  </si>
  <si>
    <t>KP181R5.1</t>
  </si>
  <si>
    <t>KP181R6.3</t>
  </si>
  <si>
    <t>KP181R3.4-2</t>
  </si>
  <si>
    <t>KP181R1.2-1</t>
  </si>
  <si>
    <t>KP181R3.3-1</t>
  </si>
  <si>
    <t>KP181R4.1</t>
  </si>
  <si>
    <t>KP181R4.7</t>
  </si>
  <si>
    <t>KP181R5.7-1</t>
  </si>
  <si>
    <t>KP181R6.2</t>
  </si>
  <si>
    <t>KP181R6.5-1</t>
  </si>
  <si>
    <t>KP181R4.8-1</t>
  </si>
  <si>
    <t>KP181R7.5</t>
  </si>
  <si>
    <t>BB9 Zircon</t>
  </si>
  <si>
    <t>Z_BB9_1</t>
  </si>
  <si>
    <t>Z_BB9_2</t>
  </si>
  <si>
    <t>Z_BB9_3</t>
  </si>
  <si>
    <t>Z_BB9_4</t>
  </si>
  <si>
    <t>Z_BB9_5</t>
  </si>
  <si>
    <t>Z_BB9_6</t>
  </si>
  <si>
    <t>Z_BB9_7</t>
  </si>
  <si>
    <t>Z_BB9_8</t>
  </si>
  <si>
    <t>Z_BB9_9</t>
  </si>
  <si>
    <t>Z_BB9_10</t>
  </si>
  <si>
    <t>Z_BB9_11</t>
  </si>
  <si>
    <t>Z_BB9_12</t>
  </si>
  <si>
    <t>Z_BB9_13</t>
  </si>
  <si>
    <t>Z_BB9_14</t>
  </si>
  <si>
    <t>Z_BB9_15</t>
  </si>
  <si>
    <t>Z_BB9_16</t>
  </si>
  <si>
    <t>Z_BB9_17</t>
  </si>
  <si>
    <t>Z_BB9_18</t>
  </si>
  <si>
    <t>2s</t>
  </si>
  <si>
    <t>181-1.1-1</t>
  </si>
  <si>
    <t>181-1.2-1</t>
  </si>
  <si>
    <t>181-1.2-2</t>
  </si>
  <si>
    <t>181-1.3</t>
  </si>
  <si>
    <t>181-1.4</t>
  </si>
  <si>
    <t>181-1.5</t>
  </si>
  <si>
    <t>181-1.6</t>
  </si>
  <si>
    <t>181-1.7</t>
  </si>
  <si>
    <t>181-1.8</t>
  </si>
  <si>
    <t>181-1.9</t>
  </si>
  <si>
    <t>181-1.10</t>
  </si>
  <si>
    <t>181-2.1</t>
  </si>
  <si>
    <t>181-2.2</t>
  </si>
  <si>
    <t>181-2.4</t>
  </si>
  <si>
    <t>181-2.5</t>
  </si>
  <si>
    <t>181-2.8-1</t>
  </si>
  <si>
    <t>181-2.10</t>
  </si>
  <si>
    <t>181-3.3-1</t>
  </si>
  <si>
    <t>181-3.5</t>
  </si>
  <si>
    <t>181-3.6</t>
  </si>
  <si>
    <t>181-3.9</t>
  </si>
  <si>
    <t>181-4.1</t>
  </si>
  <si>
    <t>181-4.3</t>
  </si>
  <si>
    <t>181-4.5</t>
  </si>
  <si>
    <t>181-4.7</t>
  </si>
  <si>
    <t>181-4.8</t>
  </si>
  <si>
    <t>181-4.9</t>
  </si>
  <si>
    <t>181-4.10</t>
  </si>
  <si>
    <t>181-5.2</t>
  </si>
  <si>
    <t>181-5.3</t>
  </si>
  <si>
    <t>181-5.4</t>
  </si>
  <si>
    <t>181-5.6</t>
  </si>
  <si>
    <t>181-5.7-1</t>
  </si>
  <si>
    <t>181-5.7-2</t>
  </si>
  <si>
    <t>181-5.8</t>
  </si>
  <si>
    <t>181-6.1</t>
  </si>
  <si>
    <t>181-6.2</t>
  </si>
  <si>
    <t>181-6.5-1</t>
  </si>
  <si>
    <t>181-6.6</t>
  </si>
  <si>
    <t>181-6.8</t>
  </si>
  <si>
    <t>181-6.10</t>
  </si>
  <si>
    <t>181-7.1</t>
  </si>
  <si>
    <t>181-7.2</t>
  </si>
  <si>
    <t>181-7.3</t>
  </si>
  <si>
    <t>181-7.7</t>
  </si>
  <si>
    <t>181-7.9</t>
  </si>
  <si>
    <t>181-7.10</t>
  </si>
  <si>
    <t>βYb</t>
  </si>
  <si>
    <t>βHf</t>
  </si>
  <si>
    <t>KPR1.1-1</t>
  </si>
  <si>
    <t>KPR1.1-2</t>
  </si>
  <si>
    <t>KPR1.3</t>
  </si>
  <si>
    <t>KPR1.5</t>
  </si>
  <si>
    <t>KPR1.6</t>
  </si>
  <si>
    <t>KPR1.8</t>
  </si>
  <si>
    <t>KPR1.9</t>
  </si>
  <si>
    <t>KPR1.10</t>
  </si>
  <si>
    <t>KPR2.2-1</t>
  </si>
  <si>
    <t>KPR2.2-2</t>
  </si>
  <si>
    <t>KPR2.3</t>
  </si>
  <si>
    <t>KPR2.5</t>
  </si>
  <si>
    <t>KPR2.6</t>
  </si>
  <si>
    <t>KPR2.7</t>
  </si>
  <si>
    <t>KPR2.8</t>
  </si>
  <si>
    <t>KPR2.9</t>
  </si>
  <si>
    <t>KPR3.3</t>
  </si>
  <si>
    <t>KPR3.5</t>
  </si>
  <si>
    <t>KPR3.6-1</t>
  </si>
  <si>
    <t>KPR3.7-1</t>
  </si>
  <si>
    <t>KPR3.7-2</t>
  </si>
  <si>
    <t>KPR3.9</t>
  </si>
  <si>
    <t>KPR3.10</t>
  </si>
  <si>
    <t>KPR4.4</t>
  </si>
  <si>
    <t>KPR4.5</t>
  </si>
  <si>
    <t>KPR4.6</t>
  </si>
  <si>
    <t>KPR4.7</t>
  </si>
  <si>
    <t>KPR5.8</t>
  </si>
  <si>
    <t>KPR5.9</t>
  </si>
  <si>
    <t>KPR6.1</t>
  </si>
  <si>
    <t>KPR6.5</t>
  </si>
  <si>
    <t>KPR6.6-1</t>
  </si>
  <si>
    <t>KPR6.6-2</t>
  </si>
  <si>
    <t>KPR6.7-2</t>
  </si>
  <si>
    <t>KPR7.1</t>
  </si>
  <si>
    <t>KPR7.2</t>
  </si>
  <si>
    <t>KPR7.4-1</t>
  </si>
  <si>
    <t>KPR7.4-2</t>
  </si>
  <si>
    <t>GJ-1 Zircon</t>
  </si>
  <si>
    <t>GJ-1</t>
  </si>
  <si>
    <t>GJ-2</t>
  </si>
  <si>
    <t>GJ-3</t>
  </si>
  <si>
    <t>GJ-4</t>
  </si>
  <si>
    <t>GJ-5</t>
  </si>
  <si>
    <t>GJ-6</t>
  </si>
  <si>
    <t>GJ-116</t>
  </si>
  <si>
    <t>GJ-117</t>
  </si>
  <si>
    <t>GJ-118</t>
  </si>
  <si>
    <t>GJ-119</t>
  </si>
  <si>
    <t>GJ-120</t>
  </si>
  <si>
    <t>GJ-121</t>
  </si>
  <si>
    <t>Plesovice Zircon</t>
  </si>
  <si>
    <t>PL_1</t>
  </si>
  <si>
    <t>PL_2</t>
  </si>
  <si>
    <t>PL_3</t>
  </si>
  <si>
    <t>PL_4</t>
  </si>
  <si>
    <t>PL_5</t>
  </si>
  <si>
    <t>PL_6</t>
  </si>
  <si>
    <t>PL_7</t>
  </si>
  <si>
    <t>PL_8</t>
  </si>
  <si>
    <t>MUN1-1</t>
  </si>
  <si>
    <t>MUN1-2</t>
  </si>
  <si>
    <t>MUN1-3</t>
  </si>
  <si>
    <t>MUN1-4</t>
  </si>
  <si>
    <t>MUN1-5</t>
  </si>
  <si>
    <t>U (ppm)</t>
  </si>
  <si>
    <t>Pb (ppm)</t>
  </si>
  <si>
    <t>Spot</t>
  </si>
  <si>
    <t>Concordia age (Ma)</t>
  </si>
  <si>
    <r>
      <rPr>
        <b/>
        <vertAlign val="superscript"/>
        <sz val="10"/>
        <color theme="1"/>
        <rFont val="Times New Roman"/>
        <family val="1"/>
      </rPr>
      <t>176</t>
    </r>
    <r>
      <rPr>
        <b/>
        <sz val="10"/>
        <color theme="1"/>
        <rFont val="Times New Roman"/>
        <family val="1"/>
      </rPr>
      <t>Hf/</t>
    </r>
    <r>
      <rPr>
        <b/>
        <vertAlign val="superscript"/>
        <sz val="10"/>
        <color theme="1"/>
        <rFont val="Times New Roman"/>
        <family val="1"/>
      </rPr>
      <t>177</t>
    </r>
    <r>
      <rPr>
        <b/>
        <sz val="10"/>
        <color theme="1"/>
        <rFont val="Times New Roman"/>
        <family val="1"/>
      </rPr>
      <t>Hf</t>
    </r>
  </si>
  <si>
    <r>
      <rPr>
        <b/>
        <vertAlign val="superscript"/>
        <sz val="10"/>
        <color theme="1"/>
        <rFont val="Times New Roman"/>
        <family val="1"/>
      </rPr>
      <t>176</t>
    </r>
    <r>
      <rPr>
        <b/>
        <sz val="10"/>
        <color theme="1"/>
        <rFont val="Times New Roman"/>
        <family val="1"/>
      </rPr>
      <t>Lu/</t>
    </r>
    <r>
      <rPr>
        <b/>
        <vertAlign val="superscript"/>
        <sz val="10"/>
        <color theme="1"/>
        <rFont val="Times New Roman"/>
        <family val="1"/>
      </rPr>
      <t>177</t>
    </r>
    <r>
      <rPr>
        <b/>
        <sz val="10"/>
        <color theme="1"/>
        <rFont val="Times New Roman"/>
        <family val="1"/>
      </rPr>
      <t>Hf</t>
    </r>
  </si>
  <si>
    <r>
      <rPr>
        <b/>
        <vertAlign val="superscript"/>
        <sz val="10"/>
        <color theme="1"/>
        <rFont val="Times New Roman"/>
        <family val="1"/>
      </rPr>
      <t>176</t>
    </r>
    <r>
      <rPr>
        <b/>
        <sz val="10"/>
        <color theme="1"/>
        <rFont val="Times New Roman"/>
        <family val="1"/>
      </rPr>
      <t>Yb/</t>
    </r>
    <r>
      <rPr>
        <b/>
        <vertAlign val="superscript"/>
        <sz val="10"/>
        <color theme="1"/>
        <rFont val="Times New Roman"/>
        <family val="1"/>
      </rPr>
      <t>177</t>
    </r>
    <r>
      <rPr>
        <b/>
        <sz val="10"/>
        <color theme="1"/>
        <rFont val="Times New Roman"/>
        <family val="1"/>
      </rPr>
      <t>Hf</t>
    </r>
  </si>
  <si>
    <r>
      <rPr>
        <b/>
        <vertAlign val="superscript"/>
        <sz val="10"/>
        <color theme="1"/>
        <rFont val="Times New Roman"/>
        <family val="1"/>
      </rPr>
      <t>178</t>
    </r>
    <r>
      <rPr>
        <b/>
        <sz val="10"/>
        <color theme="1"/>
        <rFont val="Times New Roman"/>
        <family val="1"/>
      </rPr>
      <t>Hf/</t>
    </r>
    <r>
      <rPr>
        <b/>
        <vertAlign val="superscript"/>
        <sz val="10"/>
        <color theme="1"/>
        <rFont val="Times New Roman"/>
        <family val="1"/>
      </rPr>
      <t>177</t>
    </r>
    <r>
      <rPr>
        <b/>
        <sz val="10"/>
        <color theme="1"/>
        <rFont val="Times New Roman"/>
        <family val="1"/>
      </rPr>
      <t>Hf</t>
    </r>
  </si>
  <si>
    <t>Sample</t>
  </si>
  <si>
    <t>KP18-1</t>
  </si>
  <si>
    <t>KP18-3</t>
  </si>
  <si>
    <t>MUN1-Zircon glass</t>
  </si>
  <si>
    <r>
      <rPr>
        <b/>
        <vertAlign val="superscript"/>
        <sz val="10"/>
        <color theme="1"/>
        <rFont val="Times New Roman"/>
        <family val="1"/>
      </rPr>
      <t>207</t>
    </r>
    <r>
      <rPr>
        <b/>
        <sz val="10"/>
        <color theme="1"/>
        <rFont val="Times New Roman"/>
        <family val="1"/>
      </rPr>
      <t>Pb (cps)</t>
    </r>
  </si>
  <si>
    <r>
      <rPr>
        <b/>
        <vertAlign val="superscript"/>
        <sz val="10"/>
        <color theme="1"/>
        <rFont val="Times New Roman"/>
        <family val="1"/>
      </rPr>
      <t>206</t>
    </r>
    <r>
      <rPr>
        <b/>
        <sz val="10"/>
        <color theme="1"/>
        <rFont val="Times New Roman"/>
        <family val="1"/>
      </rPr>
      <t>Pb/</t>
    </r>
    <r>
      <rPr>
        <b/>
        <vertAlign val="superscript"/>
        <sz val="10"/>
        <color theme="1"/>
        <rFont val="Times New Roman"/>
        <family val="1"/>
      </rPr>
      <t>204</t>
    </r>
    <r>
      <rPr>
        <b/>
        <sz val="10"/>
        <color theme="1"/>
        <rFont val="Times New Roman"/>
        <family val="1"/>
      </rPr>
      <t>Pb</t>
    </r>
  </si>
  <si>
    <r>
      <rPr>
        <b/>
        <vertAlign val="superscript"/>
        <sz val="10"/>
        <color theme="1"/>
        <rFont val="Times New Roman"/>
        <family val="1"/>
      </rPr>
      <t>206</t>
    </r>
    <r>
      <rPr>
        <b/>
        <sz val="10"/>
        <color theme="1"/>
        <rFont val="Times New Roman"/>
        <family val="1"/>
      </rPr>
      <t>Pb/</t>
    </r>
    <r>
      <rPr>
        <b/>
        <vertAlign val="superscript"/>
        <sz val="10"/>
        <color theme="1"/>
        <rFont val="Times New Roman"/>
        <family val="1"/>
      </rPr>
      <t>238</t>
    </r>
    <r>
      <rPr>
        <b/>
        <sz val="10"/>
        <color theme="1"/>
        <rFont val="Times New Roman"/>
        <family val="1"/>
      </rPr>
      <t>U age</t>
    </r>
  </si>
  <si>
    <r>
      <rPr>
        <b/>
        <vertAlign val="superscript"/>
        <sz val="10"/>
        <color theme="1"/>
        <rFont val="Times New Roman"/>
        <family val="1"/>
      </rPr>
      <t>207</t>
    </r>
    <r>
      <rPr>
        <b/>
        <sz val="10"/>
        <color theme="1"/>
        <rFont val="Times New Roman"/>
        <family val="1"/>
      </rPr>
      <t>Pb/</t>
    </r>
    <r>
      <rPr>
        <b/>
        <vertAlign val="superscript"/>
        <sz val="10"/>
        <color theme="1"/>
        <rFont val="Times New Roman"/>
        <family val="1"/>
      </rPr>
      <t>235</t>
    </r>
    <r>
      <rPr>
        <b/>
        <sz val="10"/>
        <color theme="1"/>
        <rFont val="Times New Roman"/>
        <family val="1"/>
      </rPr>
      <t>U age</t>
    </r>
  </si>
  <si>
    <r>
      <rPr>
        <b/>
        <vertAlign val="superscript"/>
        <sz val="10"/>
        <color theme="1"/>
        <rFont val="Times New Roman"/>
        <family val="1"/>
      </rPr>
      <t>207</t>
    </r>
    <r>
      <rPr>
        <b/>
        <sz val="10"/>
        <color theme="1"/>
        <rFont val="Times New Roman"/>
        <family val="1"/>
      </rPr>
      <t>Pb/</t>
    </r>
    <r>
      <rPr>
        <b/>
        <vertAlign val="superscript"/>
        <sz val="10"/>
        <color theme="1"/>
        <rFont val="Times New Roman"/>
        <family val="1"/>
      </rPr>
      <t>206</t>
    </r>
    <r>
      <rPr>
        <b/>
        <sz val="10"/>
        <color theme="1"/>
        <rFont val="Times New Roman"/>
        <family val="1"/>
      </rPr>
      <t>Pb age</t>
    </r>
  </si>
  <si>
    <r>
      <rPr>
        <vertAlign val="superscript"/>
        <sz val="10"/>
        <color theme="1"/>
        <rFont val="Times New Roman"/>
        <family val="1"/>
      </rPr>
      <t>c</t>
    </r>
    <r>
      <rPr>
        <sz val="10"/>
        <color theme="1"/>
        <rFont val="Times New Roman"/>
        <family val="1"/>
      </rPr>
      <t>Disc % = 100 × (</t>
    </r>
    <r>
      <rPr>
        <vertAlign val="superscript"/>
        <sz val="10"/>
        <color theme="1"/>
        <rFont val="Times New Roman"/>
        <family val="1"/>
      </rPr>
      <t>206</t>
    </r>
    <r>
      <rPr>
        <sz val="10"/>
        <color theme="1"/>
        <rFont val="Times New Roman"/>
        <family val="1"/>
      </rPr>
      <t>Pb/</t>
    </r>
    <r>
      <rPr>
        <vertAlign val="superscript"/>
        <sz val="10"/>
        <color theme="1"/>
        <rFont val="Times New Roman"/>
        <family val="1"/>
      </rPr>
      <t>238</t>
    </r>
    <r>
      <rPr>
        <sz val="10"/>
        <color theme="1"/>
        <rFont val="Times New Roman"/>
        <family val="1"/>
      </rPr>
      <t xml:space="preserve">U age - </t>
    </r>
    <r>
      <rPr>
        <vertAlign val="superscript"/>
        <sz val="10"/>
        <color theme="1"/>
        <rFont val="Times New Roman"/>
        <family val="1"/>
      </rPr>
      <t>207</t>
    </r>
    <r>
      <rPr>
        <sz val="10"/>
        <color theme="1"/>
        <rFont val="Times New Roman"/>
        <family val="1"/>
      </rPr>
      <t>Pb</t>
    </r>
    <r>
      <rPr>
        <vertAlign val="superscript"/>
        <sz val="10"/>
        <color theme="1"/>
        <rFont val="Times New Roman"/>
        <family val="1"/>
      </rPr>
      <t>/235</t>
    </r>
    <r>
      <rPr>
        <sz val="10"/>
        <color theme="1"/>
        <rFont val="Times New Roman"/>
        <family val="1"/>
      </rPr>
      <t>U age)/(</t>
    </r>
    <r>
      <rPr>
        <vertAlign val="superscript"/>
        <sz val="10"/>
        <color theme="1"/>
        <rFont val="Times New Roman"/>
        <family val="1"/>
      </rPr>
      <t>206</t>
    </r>
    <r>
      <rPr>
        <sz val="10"/>
        <color theme="1"/>
        <rFont val="Times New Roman"/>
        <family val="1"/>
      </rPr>
      <t>Pb/</t>
    </r>
    <r>
      <rPr>
        <vertAlign val="superscript"/>
        <sz val="10"/>
        <color theme="1"/>
        <rFont val="Times New Roman"/>
        <family val="1"/>
      </rPr>
      <t>238</t>
    </r>
    <r>
      <rPr>
        <sz val="10"/>
        <color theme="1"/>
        <rFont val="Times New Roman"/>
        <family val="1"/>
      </rPr>
      <t>U age)</t>
    </r>
  </si>
  <si>
    <r>
      <t>Disc</t>
    </r>
    <r>
      <rPr>
        <b/>
        <vertAlign val="superscript"/>
        <sz val="10"/>
        <color theme="1"/>
        <rFont val="Times New Roman"/>
        <family val="1"/>
      </rPr>
      <t>c</t>
    </r>
    <r>
      <rPr>
        <b/>
        <sz val="10"/>
        <color theme="1"/>
        <rFont val="Times New Roman"/>
        <family val="1"/>
      </rPr>
      <t xml:space="preserve"> (%)</t>
    </r>
  </si>
  <si>
    <r>
      <t>Rho</t>
    </r>
    <r>
      <rPr>
        <b/>
        <vertAlign val="superscript"/>
        <sz val="10"/>
        <color theme="1"/>
        <rFont val="Times New Roman"/>
        <family val="1"/>
      </rPr>
      <t>b</t>
    </r>
  </si>
  <si>
    <r>
      <rPr>
        <vertAlign val="superscript"/>
        <sz val="10"/>
        <color theme="1"/>
        <rFont val="Times New Roman"/>
        <family val="1"/>
      </rPr>
      <t>b</t>
    </r>
    <r>
      <rPr>
        <sz val="10"/>
        <color theme="1"/>
        <rFont val="Times New Roman"/>
        <family val="2"/>
      </rPr>
      <t xml:space="preserve">Rho = error correlation coefficient of </t>
    </r>
    <r>
      <rPr>
        <vertAlign val="superscript"/>
        <sz val="10"/>
        <color theme="1"/>
        <rFont val="Times New Roman"/>
        <family val="1"/>
      </rPr>
      <t>206</t>
    </r>
    <r>
      <rPr>
        <sz val="10"/>
        <color theme="1"/>
        <rFont val="Times New Roman"/>
        <family val="2"/>
      </rPr>
      <t>Pb/</t>
    </r>
    <r>
      <rPr>
        <vertAlign val="superscript"/>
        <sz val="10"/>
        <color theme="1"/>
        <rFont val="Times New Roman"/>
        <family val="1"/>
      </rPr>
      <t>238</t>
    </r>
    <r>
      <rPr>
        <sz val="10"/>
        <color theme="1"/>
        <rFont val="Times New Roman"/>
        <family val="2"/>
      </rPr>
      <t xml:space="preserve">U and </t>
    </r>
    <r>
      <rPr>
        <vertAlign val="superscript"/>
        <sz val="10"/>
        <color theme="1"/>
        <rFont val="Times New Roman"/>
        <family val="1"/>
      </rPr>
      <t>207</t>
    </r>
    <r>
      <rPr>
        <sz val="10"/>
        <color theme="1"/>
        <rFont val="Times New Roman"/>
        <family val="2"/>
      </rPr>
      <t>Pb/235U isotope ratios</t>
    </r>
  </si>
  <si>
    <r>
      <rPr>
        <b/>
        <vertAlign val="superscript"/>
        <sz val="10"/>
        <color theme="1"/>
        <rFont val="Times New Roman"/>
        <family val="1"/>
      </rPr>
      <t>207</t>
    </r>
    <r>
      <rPr>
        <b/>
        <sz val="10"/>
        <color theme="1"/>
        <rFont val="Times New Roman"/>
        <family val="1"/>
      </rPr>
      <t>Pb/</t>
    </r>
    <r>
      <rPr>
        <b/>
        <vertAlign val="superscript"/>
        <sz val="10"/>
        <color theme="1"/>
        <rFont val="Times New Roman"/>
        <family val="1"/>
      </rPr>
      <t>235</t>
    </r>
    <r>
      <rPr>
        <b/>
        <sz val="10"/>
        <color theme="1"/>
        <rFont val="Times New Roman"/>
        <family val="1"/>
      </rPr>
      <t>U</t>
    </r>
    <r>
      <rPr>
        <b/>
        <vertAlign val="superscript"/>
        <sz val="10"/>
        <color theme="1"/>
        <rFont val="Times New Roman"/>
        <family val="1"/>
      </rPr>
      <t>a</t>
    </r>
  </si>
  <si>
    <r>
      <rPr>
        <b/>
        <vertAlign val="superscript"/>
        <sz val="10"/>
        <color theme="1"/>
        <rFont val="Times New Roman"/>
        <family val="1"/>
      </rPr>
      <t>206</t>
    </r>
    <r>
      <rPr>
        <b/>
        <sz val="10"/>
        <color theme="1"/>
        <rFont val="Times New Roman"/>
        <family val="1"/>
      </rPr>
      <t>Pb/</t>
    </r>
    <r>
      <rPr>
        <b/>
        <vertAlign val="superscript"/>
        <sz val="10"/>
        <color theme="1"/>
        <rFont val="Times New Roman"/>
        <family val="1"/>
      </rPr>
      <t>238</t>
    </r>
    <r>
      <rPr>
        <b/>
        <sz val="10"/>
        <color theme="1"/>
        <rFont val="Times New Roman"/>
        <family val="1"/>
      </rPr>
      <t>U</t>
    </r>
    <r>
      <rPr>
        <b/>
        <vertAlign val="superscript"/>
        <sz val="10"/>
        <color theme="1"/>
        <rFont val="Times New Roman"/>
        <family val="1"/>
      </rPr>
      <t>a</t>
    </r>
  </si>
  <si>
    <r>
      <rPr>
        <b/>
        <vertAlign val="superscript"/>
        <sz val="10"/>
        <color theme="1"/>
        <rFont val="Times New Roman"/>
        <family val="1"/>
      </rPr>
      <t>207</t>
    </r>
    <r>
      <rPr>
        <b/>
        <sz val="10"/>
        <color theme="1"/>
        <rFont val="Times New Roman"/>
        <family val="1"/>
      </rPr>
      <t>Pb</t>
    </r>
    <r>
      <rPr>
        <b/>
        <vertAlign val="superscript"/>
        <sz val="10"/>
        <color theme="1"/>
        <rFont val="Times New Roman"/>
        <family val="1"/>
      </rPr>
      <t>/206</t>
    </r>
    <r>
      <rPr>
        <b/>
        <sz val="10"/>
        <color theme="1"/>
        <rFont val="Times New Roman"/>
        <family val="1"/>
      </rPr>
      <t>Pb</t>
    </r>
    <r>
      <rPr>
        <b/>
        <vertAlign val="superscript"/>
        <sz val="10"/>
        <color theme="1"/>
        <rFont val="Times New Roman"/>
        <family val="1"/>
      </rPr>
      <t>a</t>
    </r>
  </si>
  <si>
    <r>
      <rPr>
        <vertAlign val="superscript"/>
        <sz val="10"/>
        <color theme="1"/>
        <rFont val="Times New Roman"/>
        <family val="1"/>
      </rPr>
      <t>a x</t>
    </r>
    <r>
      <rPr>
        <sz val="10"/>
        <color theme="1"/>
        <rFont val="Times New Roman"/>
        <family val="2"/>
      </rPr>
      <t>Pb/</t>
    </r>
    <r>
      <rPr>
        <vertAlign val="superscript"/>
        <sz val="10"/>
        <color theme="1"/>
        <rFont val="Times New Roman"/>
        <family val="1"/>
      </rPr>
      <t>y</t>
    </r>
    <r>
      <rPr>
        <sz val="10"/>
        <color theme="1"/>
        <rFont val="Times New Roman"/>
        <family val="2"/>
      </rPr>
      <t>U corrected for background, instrument drift, and interelement fractionation</t>
    </r>
  </si>
  <si>
    <r>
      <t>Total Hf (V)</t>
    </r>
    <r>
      <rPr>
        <b/>
        <vertAlign val="superscript"/>
        <sz val="10"/>
        <color theme="1"/>
        <rFont val="Times New Roman"/>
        <family val="1"/>
      </rPr>
      <t>a</t>
    </r>
  </si>
  <si>
    <r>
      <t>εHf</t>
    </r>
    <r>
      <rPr>
        <b/>
        <vertAlign val="superscript"/>
        <sz val="10"/>
        <color theme="1"/>
        <rFont val="Times New Roman"/>
        <family val="1"/>
      </rPr>
      <t>b</t>
    </r>
  </si>
  <si>
    <r>
      <t>TDM</t>
    </r>
    <r>
      <rPr>
        <b/>
        <vertAlign val="superscript"/>
        <sz val="10"/>
        <color theme="1"/>
        <rFont val="Times New Roman"/>
        <family val="1"/>
      </rPr>
      <t>c</t>
    </r>
  </si>
  <si>
    <r>
      <rPr>
        <vertAlign val="superscript"/>
        <sz val="10"/>
        <color theme="1"/>
        <rFont val="Times New Roman"/>
        <family val="1"/>
      </rPr>
      <t>a</t>
    </r>
    <r>
      <rPr>
        <sz val="10"/>
        <color theme="1"/>
        <rFont val="Times New Roman"/>
        <family val="2"/>
      </rPr>
      <t xml:space="preserve">Total Hf (V) = </t>
    </r>
    <r>
      <rPr>
        <vertAlign val="superscript"/>
        <sz val="10"/>
        <color theme="1"/>
        <rFont val="Times New Roman"/>
        <family val="1"/>
      </rPr>
      <t>178</t>
    </r>
    <r>
      <rPr>
        <sz val="10"/>
        <color theme="1"/>
        <rFont val="Times New Roman"/>
        <family val="2"/>
      </rPr>
      <t xml:space="preserve">Hf beam (V)/0.27297 </t>
    </r>
  </si>
  <si>
    <r>
      <rPr>
        <vertAlign val="superscript"/>
        <sz val="10"/>
        <color theme="1"/>
        <rFont val="Times New Roman"/>
        <family val="1"/>
      </rPr>
      <t>b</t>
    </r>
    <r>
      <rPr>
        <sz val="10"/>
        <color theme="1"/>
        <rFont val="Times New Roman"/>
        <family val="2"/>
      </rPr>
      <t xml:space="preserve">εHf values calculated using the initial </t>
    </r>
    <r>
      <rPr>
        <vertAlign val="superscript"/>
        <sz val="10"/>
        <color theme="1"/>
        <rFont val="Times New Roman"/>
        <family val="1"/>
      </rPr>
      <t>176</t>
    </r>
    <r>
      <rPr>
        <sz val="10"/>
        <color theme="1"/>
        <rFont val="Times New Roman"/>
        <family val="2"/>
      </rPr>
      <t>Hf/</t>
    </r>
    <r>
      <rPr>
        <vertAlign val="superscript"/>
        <sz val="10"/>
        <color theme="1"/>
        <rFont val="Times New Roman"/>
        <family val="1"/>
      </rPr>
      <t>177</t>
    </r>
    <r>
      <rPr>
        <sz val="10"/>
        <color theme="1"/>
        <rFont val="Times New Roman"/>
        <family val="2"/>
      </rPr>
      <t xml:space="preserve">Hf ratios
calculated using the concordia U-Pb age on each analytical spot and the  </t>
    </r>
  </si>
  <si>
    <r>
      <t xml:space="preserve">CHUR values: </t>
    </r>
    <r>
      <rPr>
        <vertAlign val="superscript"/>
        <sz val="10"/>
        <color theme="1"/>
        <rFont val="Times New Roman"/>
        <family val="1"/>
      </rPr>
      <t>176</t>
    </r>
    <r>
      <rPr>
        <sz val="10"/>
        <color theme="1"/>
        <rFont val="Times New Roman"/>
        <family val="2"/>
      </rPr>
      <t>Lu/</t>
    </r>
    <r>
      <rPr>
        <vertAlign val="superscript"/>
        <sz val="10"/>
        <color theme="1"/>
        <rFont val="Times New Roman"/>
        <family val="1"/>
      </rPr>
      <t>177</t>
    </r>
    <r>
      <rPr>
        <sz val="10"/>
        <color theme="1"/>
        <rFont val="Times New Roman"/>
        <family val="2"/>
      </rPr>
      <t xml:space="preserve">Hf = 0.336 and </t>
    </r>
    <r>
      <rPr>
        <vertAlign val="superscript"/>
        <sz val="10"/>
        <color theme="1"/>
        <rFont val="Times New Roman"/>
        <family val="1"/>
      </rPr>
      <t>176</t>
    </r>
    <r>
      <rPr>
        <sz val="10"/>
        <color theme="1"/>
        <rFont val="Times New Roman"/>
        <family val="2"/>
      </rPr>
      <t>Hf/</t>
    </r>
    <r>
      <rPr>
        <vertAlign val="superscript"/>
        <sz val="10"/>
        <color theme="1"/>
        <rFont val="Times New Roman"/>
        <family val="1"/>
      </rPr>
      <t>177</t>
    </r>
    <r>
      <rPr>
        <sz val="10"/>
        <color theme="1"/>
        <rFont val="Times New Roman"/>
        <family val="2"/>
      </rPr>
      <t xml:space="preserve">Hf = 0.282785 (Bouvier et al., 2008)  </t>
    </r>
  </si>
  <si>
    <r>
      <rPr>
        <vertAlign val="superscript"/>
        <sz val="10"/>
        <color theme="1"/>
        <rFont val="Times New Roman"/>
        <family val="1"/>
      </rPr>
      <t>176</t>
    </r>
    <r>
      <rPr>
        <sz val="10"/>
        <color theme="1"/>
        <rFont val="Times New Roman"/>
        <family val="2"/>
      </rPr>
      <t>Hf/</t>
    </r>
    <r>
      <rPr>
        <vertAlign val="superscript"/>
        <sz val="10"/>
        <color theme="1"/>
        <rFont val="Times New Roman"/>
        <family val="1"/>
      </rPr>
      <t>177</t>
    </r>
    <r>
      <rPr>
        <sz val="10"/>
        <color theme="1"/>
        <rFont val="Times New Roman"/>
        <family val="2"/>
      </rPr>
      <t>Hf value of  0.28325 and</t>
    </r>
    <r>
      <rPr>
        <vertAlign val="superscript"/>
        <sz val="10"/>
        <color theme="1"/>
        <rFont val="Times New Roman"/>
        <family val="1"/>
      </rPr>
      <t xml:space="preserve"> 176</t>
    </r>
    <r>
      <rPr>
        <sz val="10"/>
        <color theme="1"/>
        <rFont val="Times New Roman"/>
        <family val="2"/>
      </rPr>
      <t>Lu/</t>
    </r>
    <r>
      <rPr>
        <vertAlign val="superscript"/>
        <sz val="10"/>
        <color theme="1"/>
        <rFont val="Times New Roman"/>
        <family val="1"/>
      </rPr>
      <t>177</t>
    </r>
    <r>
      <rPr>
        <sz val="10"/>
        <color theme="1"/>
        <rFont val="Times New Roman"/>
        <family val="2"/>
      </rPr>
      <t xml:space="preserve">Hf value of  0.03976 (Vervoort et al., 2019) and average crustal </t>
    </r>
    <r>
      <rPr>
        <vertAlign val="superscript"/>
        <sz val="10"/>
        <color theme="1"/>
        <rFont val="Times New Roman"/>
        <family val="1"/>
      </rPr>
      <t>176</t>
    </r>
    <r>
      <rPr>
        <sz val="10"/>
        <color theme="1"/>
        <rFont val="Times New Roman"/>
        <family val="1"/>
      </rPr>
      <t>Lu</t>
    </r>
    <r>
      <rPr>
        <sz val="10"/>
        <color theme="1"/>
        <rFont val="Times New Roman"/>
        <family val="2"/>
      </rPr>
      <t>/</t>
    </r>
    <r>
      <rPr>
        <vertAlign val="superscript"/>
        <sz val="10"/>
        <color theme="1"/>
        <rFont val="Times New Roman"/>
        <family val="1"/>
      </rPr>
      <t>177</t>
    </r>
    <r>
      <rPr>
        <sz val="10"/>
        <color theme="1"/>
        <rFont val="Times New Roman"/>
        <family val="2"/>
      </rPr>
      <t>Hf of 0.1113 (Rudnick and Gao., 2013)</t>
    </r>
  </si>
  <si>
    <r>
      <rPr>
        <vertAlign val="superscript"/>
        <sz val="10"/>
        <color theme="1"/>
        <rFont val="Times New Roman"/>
        <family val="1"/>
      </rPr>
      <t>c</t>
    </r>
    <r>
      <rPr>
        <sz val="10"/>
        <color theme="1"/>
        <rFont val="Times New Roman"/>
        <family val="2"/>
      </rPr>
      <t xml:space="preserve">Two-stage depleted mantle model ages in billion years using the measured </t>
    </r>
    <r>
      <rPr>
        <vertAlign val="superscript"/>
        <sz val="10"/>
        <color theme="1"/>
        <rFont val="Times New Roman"/>
        <family val="1"/>
      </rPr>
      <t>176</t>
    </r>
    <r>
      <rPr>
        <sz val="10"/>
        <color theme="1"/>
        <rFont val="Times New Roman"/>
        <family val="2"/>
      </rPr>
      <t>Hf/</t>
    </r>
    <r>
      <rPr>
        <vertAlign val="superscript"/>
        <sz val="10"/>
        <color theme="1"/>
        <rFont val="Times New Roman"/>
        <family val="1"/>
      </rPr>
      <t>177</t>
    </r>
    <r>
      <rPr>
        <sz val="10"/>
        <color theme="1"/>
        <rFont val="Times New Roman"/>
        <family val="2"/>
      </rPr>
      <t xml:space="preserve">Hf and </t>
    </r>
    <r>
      <rPr>
        <vertAlign val="superscript"/>
        <sz val="10"/>
        <color theme="1"/>
        <rFont val="Times New Roman"/>
        <family val="1"/>
      </rPr>
      <t>176</t>
    </r>
    <r>
      <rPr>
        <sz val="10"/>
        <color theme="1"/>
        <rFont val="Times New Roman"/>
        <family val="2"/>
      </rPr>
      <t>Lu/</t>
    </r>
    <r>
      <rPr>
        <vertAlign val="superscript"/>
        <sz val="10"/>
        <color theme="1"/>
        <rFont val="Times New Roman"/>
        <family val="1"/>
      </rPr>
      <t>176</t>
    </r>
    <r>
      <rPr>
        <sz val="10"/>
        <color theme="1"/>
        <rFont val="Times New Roman"/>
        <family val="2"/>
      </rPr>
      <t>Hf  and a depleted mantle</t>
    </r>
  </si>
  <si>
    <t>R1.1-1</t>
  </si>
  <si>
    <t>R4.4</t>
  </si>
  <si>
    <t>Concordia 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</si>
</sst>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0.000000"/>
    <numFmt numFmtId="167" formatCode="0.00000"/>
  </numFmts>
  <fonts count="9" x14ac:knownFonts="1">
    <font>
      <sz val="10"/>
      <color theme="1"/>
      <name val="Times New Roman"/>
      <family val="2"/>
    </font>
    <font>
      <b/>
      <sz val="16"/>
      <color theme="1"/>
      <name val="Times New Roman"/>
      <family val="1"/>
    </font>
    <font>
      <b/>
      <sz val="10"/>
      <color theme="1"/>
      <name val="Times New Roman"/>
      <family val="1"/>
    </font>
    <font>
      <sz val="8"/>
      <name val="Times New Roman"/>
      <family val="2"/>
    </font>
    <font>
      <sz val="8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  <font>
      <sz val="8"/>
      <name val="Times New Roman"/>
      <family val="1"/>
    </font>
    <font>
      <vertAlign val="superscript"/>
      <sz val="10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0" xfId="0" applyFont="1" applyAlignment="1"/>
    <xf numFmtId="1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center"/>
    </xf>
    <xf numFmtId="11" fontId="4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11" fontId="4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11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0" fillId="0" borderId="0" xfId="0" applyNumberForma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167" fontId="0" fillId="0" borderId="3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167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166" fontId="0" fillId="0" borderId="2" xfId="0" applyNumberForma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1" fontId="4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11" fontId="6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4" xfId="0" applyBorder="1" applyAlignment="1">
      <alignment vertical="top"/>
    </xf>
    <xf numFmtId="0" fontId="8" fillId="0" borderId="4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5D844-F4B9-452F-AEF3-0A080C3D8FBA}">
  <dimension ref="A1:AB156"/>
  <sheetViews>
    <sheetView showGridLines="0" tabSelected="1" zoomScaleNormal="100" workbookViewId="0">
      <pane ySplit="1" topLeftCell="A2" activePane="bottomLeft" state="frozen"/>
      <selection pane="bottomLeft" activeCell="F9" sqref="F9"/>
    </sheetView>
  </sheetViews>
  <sheetFormatPr defaultRowHeight="12.75" x14ac:dyDescent="0.2"/>
  <cols>
    <col min="1" max="1" width="50.1640625" customWidth="1"/>
    <col min="2" max="2" width="10.83203125" bestFit="1" customWidth="1"/>
    <col min="3" max="3" width="8" bestFit="1" customWidth="1"/>
    <col min="4" max="4" width="9" bestFit="1" customWidth="1"/>
    <col min="5" max="5" width="11.5" bestFit="1" customWidth="1"/>
    <col min="6" max="6" width="5.6640625" bestFit="1" customWidth="1"/>
    <col min="7" max="7" width="11.33203125" bestFit="1" customWidth="1"/>
    <col min="8" max="8" width="6.1640625" bestFit="1" customWidth="1"/>
    <col min="9" max="9" width="11.33203125" bestFit="1" customWidth="1"/>
    <col min="10" max="10" width="7.1640625" bestFit="1" customWidth="1"/>
    <col min="11" max="11" width="5.6640625" bestFit="1" customWidth="1"/>
    <col min="12" max="12" width="12.1640625" bestFit="1" customWidth="1"/>
    <col min="13" max="13" width="5.6640625" bestFit="1" customWidth="1"/>
    <col min="14" max="14" width="14.33203125" bestFit="1" customWidth="1"/>
    <col min="15" max="15" width="5.6640625" bestFit="1" customWidth="1"/>
    <col min="16" max="16" width="14.33203125" bestFit="1" customWidth="1"/>
    <col min="17" max="17" width="5.1640625" bestFit="1" customWidth="1"/>
    <col min="18" max="18" width="15.33203125" bestFit="1" customWidth="1"/>
    <col min="19" max="19" width="5.6640625" bestFit="1" customWidth="1"/>
    <col min="20" max="20" width="14.33203125" style="1" bestFit="1" customWidth="1"/>
    <col min="21" max="21" width="5.1640625" style="1" bestFit="1" customWidth="1"/>
    <col min="22" max="22" width="10.33203125" bestFit="1" customWidth="1"/>
    <col min="23" max="23" width="11.1640625" bestFit="1" customWidth="1"/>
    <col min="25" max="25" width="22.1640625" style="1" customWidth="1"/>
    <col min="26" max="26" width="18.5" customWidth="1"/>
    <col min="27" max="27" width="15.1640625" customWidth="1"/>
    <col min="28" max="28" width="18.83203125" customWidth="1"/>
  </cols>
  <sheetData>
    <row r="1" spans="1:28" ht="22.5" customHeight="1" thickBot="1" x14ac:dyDescent="0.25">
      <c r="A1" s="17" t="s">
        <v>270</v>
      </c>
      <c r="B1" s="17" t="s">
        <v>280</v>
      </c>
      <c r="C1" s="17" t="s">
        <v>268</v>
      </c>
      <c r="D1" s="17" t="s">
        <v>269</v>
      </c>
      <c r="E1" s="17" t="s">
        <v>281</v>
      </c>
      <c r="F1" s="17" t="s">
        <v>0</v>
      </c>
      <c r="G1" s="17" t="s">
        <v>289</v>
      </c>
      <c r="H1" s="17" t="s">
        <v>65</v>
      </c>
      <c r="I1" s="17" t="s">
        <v>290</v>
      </c>
      <c r="J1" s="17" t="s">
        <v>65</v>
      </c>
      <c r="K1" s="17" t="s">
        <v>287</v>
      </c>
      <c r="L1" s="17" t="s">
        <v>291</v>
      </c>
      <c r="M1" s="17" t="s">
        <v>65</v>
      </c>
      <c r="N1" s="17" t="s">
        <v>282</v>
      </c>
      <c r="O1" s="17" t="s">
        <v>65</v>
      </c>
      <c r="P1" s="17" t="s">
        <v>283</v>
      </c>
      <c r="Q1" s="17" t="s">
        <v>65</v>
      </c>
      <c r="R1" s="17" t="s">
        <v>284</v>
      </c>
      <c r="S1" s="17" t="s">
        <v>65</v>
      </c>
      <c r="T1" s="17" t="s">
        <v>303</v>
      </c>
      <c r="U1" s="17" t="s">
        <v>65</v>
      </c>
      <c r="V1" s="17" t="s">
        <v>286</v>
      </c>
      <c r="W1" s="17" t="s">
        <v>276</v>
      </c>
      <c r="Y1" s="15"/>
      <c r="Z1" s="15"/>
      <c r="AA1" s="15"/>
      <c r="AB1" s="15"/>
    </row>
    <row r="2" spans="1:28" ht="13.5" thickTop="1" x14ac:dyDescent="0.2">
      <c r="A2" s="1" t="s">
        <v>66</v>
      </c>
      <c r="B2" s="14">
        <v>4740</v>
      </c>
      <c r="C2" s="6">
        <v>468</v>
      </c>
      <c r="D2" s="4">
        <v>15.3</v>
      </c>
      <c r="E2" s="14">
        <v>6000000</v>
      </c>
      <c r="F2" s="2">
        <v>0.15405982905982904</v>
      </c>
      <c r="G2" s="3">
        <v>0.55100000000000005</v>
      </c>
      <c r="H2" s="3">
        <v>0.02</v>
      </c>
      <c r="I2" s="3">
        <v>7.0819999999999994E-2</v>
      </c>
      <c r="J2" s="3">
        <v>1.2999999999999999E-3</v>
      </c>
      <c r="K2" s="2">
        <v>0.39637</v>
      </c>
      <c r="L2" s="3">
        <v>5.6599999999999998E-2</v>
      </c>
      <c r="M2" s="3">
        <v>2E-3</v>
      </c>
      <c r="N2" s="4">
        <v>442.18</v>
      </c>
      <c r="O2" s="2">
        <v>3.91</v>
      </c>
      <c r="P2" s="4">
        <v>445.65</v>
      </c>
      <c r="Q2" s="4">
        <v>6.55</v>
      </c>
      <c r="R2" s="4">
        <v>463.6</v>
      </c>
      <c r="S2" s="4">
        <v>37.1</v>
      </c>
      <c r="T2" s="1">
        <v>442.64</v>
      </c>
      <c r="U2" s="1">
        <v>3.83</v>
      </c>
      <c r="V2" s="7">
        <f>100*((N2-P2)/N2)</f>
        <v>-0.78474829255053835</v>
      </c>
      <c r="W2" s="1" t="s">
        <v>277</v>
      </c>
    </row>
    <row r="3" spans="1:28" x14ac:dyDescent="0.2">
      <c r="A3" s="1" t="s">
        <v>67</v>
      </c>
      <c r="B3" s="14">
        <v>2750</v>
      </c>
      <c r="C3" s="6">
        <v>266</v>
      </c>
      <c r="D3" s="4">
        <v>29.8</v>
      </c>
      <c r="E3" s="14">
        <v>740000</v>
      </c>
      <c r="F3" s="2">
        <v>0.55037593984962407</v>
      </c>
      <c r="G3" s="3">
        <v>0.55900000000000005</v>
      </c>
      <c r="H3" s="3">
        <v>1.9E-2</v>
      </c>
      <c r="I3" s="3">
        <v>7.1900000000000006E-2</v>
      </c>
      <c r="J3" s="3">
        <v>1.4E-3</v>
      </c>
      <c r="K3" s="2">
        <v>3.9555E-2</v>
      </c>
      <c r="L3" s="3">
        <v>5.6500000000000002E-2</v>
      </c>
      <c r="M3" s="3">
        <v>2E-3</v>
      </c>
      <c r="N3" s="4">
        <v>448.19</v>
      </c>
      <c r="O3" s="2">
        <v>4.21</v>
      </c>
      <c r="P3" s="4">
        <v>450.88</v>
      </c>
      <c r="Q3" s="4">
        <v>6.19</v>
      </c>
      <c r="R3" s="4">
        <v>464.6</v>
      </c>
      <c r="S3" s="4">
        <v>42.6</v>
      </c>
      <c r="T3" s="1">
        <v>449.02</v>
      </c>
      <c r="U3" s="1">
        <v>3.55</v>
      </c>
      <c r="V3" s="7">
        <f t="shared" ref="V3:V41" si="0">100*((N3-P3)/N3)</f>
        <v>-0.60019188290680248</v>
      </c>
      <c r="W3" s="1" t="s">
        <v>277</v>
      </c>
    </row>
    <row r="4" spans="1:28" x14ac:dyDescent="0.2">
      <c r="A4" s="1" t="s">
        <v>68</v>
      </c>
      <c r="B4" s="14">
        <v>3450</v>
      </c>
      <c r="C4" s="6">
        <v>320</v>
      </c>
      <c r="D4" s="4">
        <v>18.010000000000002</v>
      </c>
      <c r="E4" s="14">
        <v>170000</v>
      </c>
      <c r="F4" s="2">
        <v>0.26624999999999999</v>
      </c>
      <c r="G4" s="3">
        <v>0.59499999999999997</v>
      </c>
      <c r="H4" s="3">
        <v>0.02</v>
      </c>
      <c r="I4" s="3">
        <v>7.6999999999999999E-2</v>
      </c>
      <c r="J4" s="3">
        <v>1.6000000000000001E-3</v>
      </c>
      <c r="K4" s="2">
        <v>-5.4226000000000003E-2</v>
      </c>
      <c r="L4" s="3">
        <v>5.6099999999999997E-2</v>
      </c>
      <c r="M4" s="3">
        <v>2E-3</v>
      </c>
      <c r="N4" s="4">
        <v>478.19</v>
      </c>
      <c r="O4" s="2">
        <v>4.79</v>
      </c>
      <c r="P4" s="4">
        <v>474.06</v>
      </c>
      <c r="Q4" s="4">
        <v>6.37</v>
      </c>
      <c r="R4" s="4">
        <v>454.1</v>
      </c>
      <c r="S4" s="4">
        <v>44.8</v>
      </c>
      <c r="T4" s="1">
        <v>476.67</v>
      </c>
      <c r="U4" s="1">
        <v>3.73</v>
      </c>
      <c r="V4" s="7">
        <f t="shared" si="0"/>
        <v>0.86367343524540363</v>
      </c>
      <c r="W4" s="1" t="s">
        <v>277</v>
      </c>
    </row>
    <row r="5" spans="1:28" x14ac:dyDescent="0.2">
      <c r="A5" s="1" t="s">
        <v>69</v>
      </c>
      <c r="B5" s="14">
        <v>3930</v>
      </c>
      <c r="C5" s="6">
        <v>383.8</v>
      </c>
      <c r="D5" s="4">
        <v>32.6</v>
      </c>
      <c r="E5" s="14">
        <v>2000</v>
      </c>
      <c r="F5" s="2">
        <v>0.42365815528921308</v>
      </c>
      <c r="G5" s="3">
        <v>0.55900000000000005</v>
      </c>
      <c r="H5" s="3">
        <v>0.02</v>
      </c>
      <c r="I5" s="3">
        <v>7.2300000000000003E-2</v>
      </c>
      <c r="J5" s="3">
        <v>1.5E-3</v>
      </c>
      <c r="K5" s="2">
        <v>0.27984999999999999</v>
      </c>
      <c r="L5" s="3">
        <v>5.5800000000000002E-2</v>
      </c>
      <c r="M5" s="3">
        <v>2E-3</v>
      </c>
      <c r="N5" s="4">
        <v>448.19</v>
      </c>
      <c r="O5" s="2">
        <v>4.51</v>
      </c>
      <c r="P5" s="4">
        <v>450.88</v>
      </c>
      <c r="Q5" s="4">
        <v>6.51</v>
      </c>
      <c r="R5" s="4">
        <v>464.6</v>
      </c>
      <c r="S5" s="4">
        <v>39.9</v>
      </c>
      <c r="T5" s="1">
        <v>448.89</v>
      </c>
      <c r="U5" s="1">
        <v>4.1500000000000004</v>
      </c>
      <c r="V5" s="7">
        <f t="shared" si="0"/>
        <v>-0.60019188290680248</v>
      </c>
      <c r="W5" s="1" t="s">
        <v>277</v>
      </c>
    </row>
    <row r="6" spans="1:28" x14ac:dyDescent="0.2">
      <c r="A6" s="1" t="s">
        <v>70</v>
      </c>
      <c r="B6" s="14">
        <v>3950</v>
      </c>
      <c r="C6" s="6">
        <v>391</v>
      </c>
      <c r="D6" s="4">
        <v>10.75</v>
      </c>
      <c r="E6" s="14">
        <v>400000</v>
      </c>
      <c r="F6" s="2">
        <v>0.130076726342711</v>
      </c>
      <c r="G6" s="3">
        <v>0.55300000000000005</v>
      </c>
      <c r="H6" s="3">
        <v>2.1000000000000001E-2</v>
      </c>
      <c r="I6" s="3">
        <v>7.2900000000000006E-2</v>
      </c>
      <c r="J6" s="3">
        <v>1.6000000000000001E-3</v>
      </c>
      <c r="K6" s="2">
        <v>0.49768000000000001</v>
      </c>
      <c r="L6" s="3">
        <v>5.4899999999999997E-2</v>
      </c>
      <c r="M6" s="3">
        <v>1.9E-3</v>
      </c>
      <c r="N6" s="4">
        <v>454.2</v>
      </c>
      <c r="O6" s="2">
        <v>4.8099999999999996</v>
      </c>
      <c r="P6" s="4">
        <v>446.96</v>
      </c>
      <c r="Q6" s="4">
        <v>6.87</v>
      </c>
      <c r="R6" s="4">
        <v>409.8</v>
      </c>
      <c r="S6" s="4">
        <v>36.9</v>
      </c>
      <c r="T6" s="1">
        <v>452.89</v>
      </c>
      <c r="U6" s="1">
        <v>4.67</v>
      </c>
      <c r="V6" s="7">
        <f t="shared" si="0"/>
        <v>1.5940114487010149</v>
      </c>
      <c r="W6" s="1" t="s">
        <v>277</v>
      </c>
    </row>
    <row r="7" spans="1:28" x14ac:dyDescent="0.2">
      <c r="A7" s="1" t="s">
        <v>71</v>
      </c>
      <c r="B7" s="14">
        <v>3010</v>
      </c>
      <c r="C7" s="6">
        <v>279</v>
      </c>
      <c r="D7" s="4">
        <v>20.12</v>
      </c>
      <c r="E7" s="14">
        <v>160000</v>
      </c>
      <c r="F7" s="2">
        <v>0.35842293906810035</v>
      </c>
      <c r="G7" s="3">
        <v>0.56799999999999995</v>
      </c>
      <c r="H7" s="3">
        <v>2.1999999999999999E-2</v>
      </c>
      <c r="I7" s="3">
        <v>7.3099999999999998E-2</v>
      </c>
      <c r="J7" s="3">
        <v>1.4E-3</v>
      </c>
      <c r="K7" s="2">
        <v>-0.14763000000000001</v>
      </c>
      <c r="L7" s="3">
        <v>5.6599999999999998E-2</v>
      </c>
      <c r="M7" s="3">
        <v>2.3999999999999998E-3</v>
      </c>
      <c r="N7" s="4">
        <v>454.2</v>
      </c>
      <c r="O7" s="2">
        <v>4.21</v>
      </c>
      <c r="P7" s="4">
        <v>456.72</v>
      </c>
      <c r="Q7" s="4">
        <v>7.12</v>
      </c>
      <c r="R7" s="4">
        <v>469.4</v>
      </c>
      <c r="S7" s="4">
        <v>50.6</v>
      </c>
      <c r="T7" s="1">
        <v>454.92</v>
      </c>
      <c r="U7" s="1">
        <v>3.37</v>
      </c>
      <c r="V7" s="7">
        <f t="shared" si="0"/>
        <v>-0.55482166446500192</v>
      </c>
      <c r="W7" s="1" t="s">
        <v>277</v>
      </c>
    </row>
    <row r="8" spans="1:28" x14ac:dyDescent="0.2">
      <c r="A8" s="1" t="s">
        <v>72</v>
      </c>
      <c r="B8" s="14">
        <v>4820</v>
      </c>
      <c r="C8" s="6">
        <v>446</v>
      </c>
      <c r="D8" s="4">
        <v>9.0399999999999991</v>
      </c>
      <c r="E8" s="14">
        <v>560000</v>
      </c>
      <c r="F8" s="2">
        <v>0.10358744394618835</v>
      </c>
      <c r="G8" s="3">
        <v>0.56399999999999995</v>
      </c>
      <c r="H8" s="3">
        <v>2.1999999999999999E-2</v>
      </c>
      <c r="I8" s="3">
        <v>7.1999999999999995E-2</v>
      </c>
      <c r="J8" s="3">
        <v>1.5E-3</v>
      </c>
      <c r="K8" s="2">
        <v>0.35724</v>
      </c>
      <c r="L8" s="3">
        <v>5.6899999999999999E-2</v>
      </c>
      <c r="M8" s="3">
        <v>2.0999999999999999E-3</v>
      </c>
      <c r="N8" s="4">
        <v>448.19</v>
      </c>
      <c r="O8" s="2">
        <v>4.51</v>
      </c>
      <c r="P8" s="4">
        <v>454.13</v>
      </c>
      <c r="Q8" s="4">
        <v>7.14</v>
      </c>
      <c r="R8" s="4">
        <v>484.3</v>
      </c>
      <c r="S8" s="4">
        <v>40.9</v>
      </c>
      <c r="T8" s="1">
        <v>449.26</v>
      </c>
      <c r="U8" s="1">
        <v>4.34</v>
      </c>
      <c r="V8" s="7">
        <f t="shared" si="0"/>
        <v>-1.3253307748945755</v>
      </c>
      <c r="W8" s="1" t="s">
        <v>277</v>
      </c>
    </row>
    <row r="9" spans="1:28" x14ac:dyDescent="0.2">
      <c r="A9" s="1" t="s">
        <v>73</v>
      </c>
      <c r="B9" s="14">
        <v>3870</v>
      </c>
      <c r="C9" s="6">
        <v>370</v>
      </c>
      <c r="D9" s="4">
        <v>10.220000000000001</v>
      </c>
      <c r="E9" s="14">
        <v>1400000</v>
      </c>
      <c r="F9" s="2">
        <v>0.13702702702702704</v>
      </c>
      <c r="G9" s="3">
        <v>0.56399999999999995</v>
      </c>
      <c r="H9" s="3">
        <v>0.02</v>
      </c>
      <c r="I9" s="3">
        <v>7.3099999999999998E-2</v>
      </c>
      <c r="J9" s="3">
        <v>1.6000000000000001E-3</v>
      </c>
      <c r="K9" s="2">
        <v>0.48070000000000002</v>
      </c>
      <c r="L9" s="3">
        <v>5.5800000000000002E-2</v>
      </c>
      <c r="M9" s="3">
        <v>1.8E-3</v>
      </c>
      <c r="N9" s="4">
        <v>454.2</v>
      </c>
      <c r="O9" s="2">
        <v>4.8099999999999996</v>
      </c>
      <c r="P9" s="4">
        <v>454.13</v>
      </c>
      <c r="Q9" s="4">
        <v>6.49</v>
      </c>
      <c r="R9" s="4">
        <v>453.7</v>
      </c>
      <c r="S9" s="4">
        <v>35</v>
      </c>
      <c r="T9" s="1">
        <v>454.19</v>
      </c>
      <c r="U9" s="1">
        <v>4.6100000000000003</v>
      </c>
      <c r="V9" s="7">
        <f t="shared" si="0"/>
        <v>1.5411712901803872E-2</v>
      </c>
      <c r="W9" s="1" t="s">
        <v>277</v>
      </c>
    </row>
    <row r="10" spans="1:28" x14ac:dyDescent="0.2">
      <c r="A10" s="1" t="s">
        <v>74</v>
      </c>
      <c r="B10" s="14">
        <v>2016</v>
      </c>
      <c r="C10" s="6">
        <v>188.9</v>
      </c>
      <c r="D10" s="4">
        <v>18.079999999999998</v>
      </c>
      <c r="E10" s="14">
        <v>30000000</v>
      </c>
      <c r="F10" s="2">
        <v>0.46850185283218632</v>
      </c>
      <c r="G10" s="3">
        <v>0.56100000000000005</v>
      </c>
      <c r="H10" s="3">
        <v>2.5000000000000001E-2</v>
      </c>
      <c r="I10" s="3">
        <v>7.1800000000000003E-2</v>
      </c>
      <c r="J10" s="3">
        <v>1.4E-3</v>
      </c>
      <c r="K10" s="2">
        <v>0.12519</v>
      </c>
      <c r="L10" s="3">
        <v>5.6800000000000003E-2</v>
      </c>
      <c r="M10" s="3">
        <v>2.5999999999999999E-3</v>
      </c>
      <c r="N10" s="4">
        <v>448.19</v>
      </c>
      <c r="O10" s="2">
        <v>4.21</v>
      </c>
      <c r="P10" s="4">
        <v>452.18</v>
      </c>
      <c r="Q10" s="4">
        <v>8.1300000000000008</v>
      </c>
      <c r="R10" s="4">
        <v>472.5</v>
      </c>
      <c r="S10" s="4">
        <v>51.2</v>
      </c>
      <c r="T10" s="1">
        <v>448.9</v>
      </c>
      <c r="U10" s="1">
        <v>3.92</v>
      </c>
      <c r="V10" s="7">
        <f t="shared" si="0"/>
        <v>-0.89024743970191422</v>
      </c>
      <c r="W10" s="1" t="s">
        <v>277</v>
      </c>
    </row>
    <row r="11" spans="1:28" x14ac:dyDescent="0.2">
      <c r="A11" s="1" t="s">
        <v>75</v>
      </c>
      <c r="B11" s="14">
        <v>1320</v>
      </c>
      <c r="C11" s="6">
        <v>130</v>
      </c>
      <c r="D11" s="4">
        <v>9.61</v>
      </c>
      <c r="E11" s="14">
        <v>270000</v>
      </c>
      <c r="F11" s="2">
        <v>0.36846153846153845</v>
      </c>
      <c r="G11" s="3">
        <v>0.56000000000000005</v>
      </c>
      <c r="H11" s="3">
        <v>2.5000000000000001E-2</v>
      </c>
      <c r="I11" s="3">
        <v>7.1609999999999993E-2</v>
      </c>
      <c r="J11" s="3">
        <v>1.4E-3</v>
      </c>
      <c r="K11" s="2">
        <v>0.14915</v>
      </c>
      <c r="L11" s="3">
        <v>5.62E-2</v>
      </c>
      <c r="M11" s="3">
        <v>2.5999999999999999E-3</v>
      </c>
      <c r="N11" s="4">
        <v>448.19</v>
      </c>
      <c r="O11" s="2">
        <v>4.21</v>
      </c>
      <c r="P11" s="4">
        <v>451.53</v>
      </c>
      <c r="Q11" s="4">
        <v>8.14</v>
      </c>
      <c r="R11" s="4">
        <v>468.5</v>
      </c>
      <c r="S11" s="4">
        <v>50.9</v>
      </c>
      <c r="T11" s="1">
        <v>448.76</v>
      </c>
      <c r="U11" s="1">
        <v>3.95</v>
      </c>
      <c r="V11" s="7">
        <f t="shared" si="0"/>
        <v>-0.74521966130435202</v>
      </c>
      <c r="W11" s="1" t="s">
        <v>277</v>
      </c>
    </row>
    <row r="12" spans="1:28" x14ac:dyDescent="0.2">
      <c r="A12" s="1" t="s">
        <v>76</v>
      </c>
      <c r="B12" s="14">
        <v>4110</v>
      </c>
      <c r="C12" s="6">
        <v>393</v>
      </c>
      <c r="D12" s="4">
        <v>24.46</v>
      </c>
      <c r="E12" s="14">
        <v>100000</v>
      </c>
      <c r="F12" s="2">
        <v>0.30127226463104329</v>
      </c>
      <c r="G12" s="3">
        <v>0.57599999999999996</v>
      </c>
      <c r="H12" s="3">
        <v>0.02</v>
      </c>
      <c r="I12" s="3">
        <v>7.417E-2</v>
      </c>
      <c r="J12" s="3">
        <v>1.2999999999999999E-3</v>
      </c>
      <c r="K12" s="2">
        <v>4.1561000000000001E-2</v>
      </c>
      <c r="L12" s="3">
        <v>5.6000000000000001E-2</v>
      </c>
      <c r="M12" s="3">
        <v>2E-3</v>
      </c>
      <c r="N12" s="4">
        <v>460.21</v>
      </c>
      <c r="O12" s="2">
        <v>3.9</v>
      </c>
      <c r="P12" s="4">
        <v>461.89</v>
      </c>
      <c r="Q12" s="4">
        <v>6.44</v>
      </c>
      <c r="R12" s="4">
        <v>470.2</v>
      </c>
      <c r="S12" s="4">
        <v>42.4</v>
      </c>
      <c r="T12" s="1">
        <v>460.64</v>
      </c>
      <c r="U12" s="1">
        <v>3.4</v>
      </c>
      <c r="V12" s="7">
        <f t="shared" si="0"/>
        <v>-0.3650507377067006</v>
      </c>
      <c r="W12" s="1" t="s">
        <v>277</v>
      </c>
    </row>
    <row r="13" spans="1:28" x14ac:dyDescent="0.2">
      <c r="A13" s="1" t="s">
        <v>77</v>
      </c>
      <c r="B13" s="14">
        <v>3020</v>
      </c>
      <c r="C13" s="6">
        <v>337</v>
      </c>
      <c r="D13" s="4">
        <v>20.13</v>
      </c>
      <c r="E13" s="14">
        <v>230000</v>
      </c>
      <c r="F13" s="2">
        <v>0.30415430267062316</v>
      </c>
      <c r="G13" s="3">
        <v>0.504</v>
      </c>
      <c r="H13" s="3">
        <v>1.7000000000000001E-2</v>
      </c>
      <c r="I13" s="3">
        <v>6.6299999999999998E-2</v>
      </c>
      <c r="J13" s="3">
        <v>1.4E-3</v>
      </c>
      <c r="K13" s="2">
        <v>-0.27367000000000002</v>
      </c>
      <c r="L13" s="3">
        <v>5.4600000000000003E-2</v>
      </c>
      <c r="M13" s="3">
        <v>1.9E-3</v>
      </c>
      <c r="N13" s="4">
        <v>412.01</v>
      </c>
      <c r="O13" s="2">
        <v>4.2300000000000004</v>
      </c>
      <c r="P13" s="4">
        <v>414.41</v>
      </c>
      <c r="Q13" s="4">
        <v>5.74</v>
      </c>
      <c r="R13" s="4">
        <v>427.8</v>
      </c>
      <c r="S13" s="4">
        <v>49.5</v>
      </c>
      <c r="T13" s="1">
        <v>412.93</v>
      </c>
      <c r="U13" s="1">
        <v>2.93</v>
      </c>
      <c r="V13" s="7">
        <f t="shared" si="0"/>
        <v>-0.5825101332492012</v>
      </c>
      <c r="W13" s="1" t="s">
        <v>277</v>
      </c>
    </row>
    <row r="14" spans="1:28" x14ac:dyDescent="0.2">
      <c r="A14" s="1" t="s">
        <v>78</v>
      </c>
      <c r="B14" s="14">
        <v>3230</v>
      </c>
      <c r="C14" s="6">
        <v>319</v>
      </c>
      <c r="D14" s="4">
        <v>9.81</v>
      </c>
      <c r="E14" s="14">
        <v>160000</v>
      </c>
      <c r="F14" s="2">
        <v>0.14764890282131662</v>
      </c>
      <c r="G14" s="3">
        <v>0.56699999999999995</v>
      </c>
      <c r="H14" s="3">
        <v>2.3E-2</v>
      </c>
      <c r="I14" s="3">
        <v>7.3300000000000004E-2</v>
      </c>
      <c r="J14" s="3">
        <v>1.6999999999999999E-3</v>
      </c>
      <c r="K14" s="2">
        <v>0.32723000000000002</v>
      </c>
      <c r="L14" s="3">
        <v>5.57E-2</v>
      </c>
      <c r="M14" s="3">
        <v>2.2000000000000001E-3</v>
      </c>
      <c r="N14" s="4">
        <v>454.2</v>
      </c>
      <c r="O14" s="2">
        <v>5.1100000000000003</v>
      </c>
      <c r="P14" s="4">
        <v>456.07</v>
      </c>
      <c r="Q14" s="4">
        <v>7.45</v>
      </c>
      <c r="R14" s="4">
        <v>465.5</v>
      </c>
      <c r="S14" s="4">
        <v>43.8</v>
      </c>
      <c r="T14" s="1">
        <v>454.65</v>
      </c>
      <c r="U14" s="1">
        <v>4.78</v>
      </c>
      <c r="V14" s="7">
        <f t="shared" si="0"/>
        <v>-0.41171290180537312</v>
      </c>
      <c r="W14" s="1" t="s">
        <v>277</v>
      </c>
    </row>
    <row r="15" spans="1:28" x14ac:dyDescent="0.2">
      <c r="A15" s="1" t="s">
        <v>79</v>
      </c>
      <c r="B15" s="14">
        <v>2850</v>
      </c>
      <c r="C15" s="6">
        <v>265</v>
      </c>
      <c r="D15" s="4">
        <v>15.93</v>
      </c>
      <c r="E15" s="14">
        <v>900000</v>
      </c>
      <c r="F15" s="2">
        <v>0.28037735849056605</v>
      </c>
      <c r="G15" s="3">
        <v>0.59399999999999997</v>
      </c>
      <c r="H15" s="3">
        <v>0.03</v>
      </c>
      <c r="I15" s="3">
        <v>7.5300000000000006E-2</v>
      </c>
      <c r="J15" s="3">
        <v>1.8E-3</v>
      </c>
      <c r="K15" s="2">
        <v>0.36026999999999998</v>
      </c>
      <c r="L15" s="3">
        <v>5.6800000000000003E-2</v>
      </c>
      <c r="M15" s="3">
        <v>3.0000000000000001E-3</v>
      </c>
      <c r="N15" s="4">
        <v>466.21</v>
      </c>
      <c r="O15" s="2">
        <v>5.4</v>
      </c>
      <c r="P15" s="4">
        <v>473.42</v>
      </c>
      <c r="Q15" s="4">
        <v>9.56</v>
      </c>
      <c r="R15" s="4">
        <v>508.5</v>
      </c>
      <c r="S15" s="4">
        <v>52.2</v>
      </c>
      <c r="T15" s="1">
        <v>467.11</v>
      </c>
      <c r="U15" s="1">
        <v>5.28</v>
      </c>
      <c r="V15" s="7">
        <f t="shared" si="0"/>
        <v>-1.5465133738015135</v>
      </c>
      <c r="W15" s="1" t="s">
        <v>277</v>
      </c>
    </row>
    <row r="16" spans="1:28" x14ac:dyDescent="0.2">
      <c r="A16" s="1" t="s">
        <v>80</v>
      </c>
      <c r="B16" s="14">
        <v>6670</v>
      </c>
      <c r="C16" s="6">
        <v>640</v>
      </c>
      <c r="D16" s="4">
        <v>107.4</v>
      </c>
      <c r="E16" s="14">
        <v>100000</v>
      </c>
      <c r="F16" s="2">
        <v>0.77187499999999998</v>
      </c>
      <c r="G16" s="3">
        <v>0.56799999999999995</v>
      </c>
      <c r="H16" s="3">
        <v>1.9E-2</v>
      </c>
      <c r="I16" s="3">
        <v>7.2999999999999995E-2</v>
      </c>
      <c r="J16" s="3">
        <v>1.4E-3</v>
      </c>
      <c r="K16" s="2">
        <v>0.47688999999999998</v>
      </c>
      <c r="L16" s="3">
        <v>5.5800000000000002E-2</v>
      </c>
      <c r="M16" s="3">
        <v>1.8E-3</v>
      </c>
      <c r="N16" s="4">
        <v>454.2</v>
      </c>
      <c r="O16" s="2">
        <v>4.21</v>
      </c>
      <c r="P16" s="4">
        <v>456.72</v>
      </c>
      <c r="Q16" s="4">
        <v>6.15</v>
      </c>
      <c r="R16" s="4">
        <v>469.4</v>
      </c>
      <c r="S16" s="4">
        <v>32.700000000000003</v>
      </c>
      <c r="T16" s="1">
        <v>454.63</v>
      </c>
      <c r="U16" s="1">
        <v>4.0999999999999996</v>
      </c>
      <c r="V16" s="7">
        <f t="shared" si="0"/>
        <v>-0.55482166446500192</v>
      </c>
      <c r="W16" s="1" t="s">
        <v>277</v>
      </c>
    </row>
    <row r="17" spans="1:23" x14ac:dyDescent="0.2">
      <c r="A17" s="1" t="s">
        <v>81</v>
      </c>
      <c r="B17" s="14">
        <v>2520</v>
      </c>
      <c r="C17" s="6">
        <v>245</v>
      </c>
      <c r="D17" s="4">
        <v>26.4</v>
      </c>
      <c r="E17" s="14">
        <v>530000</v>
      </c>
      <c r="F17" s="2">
        <v>0.52244897959183678</v>
      </c>
      <c r="G17" s="3">
        <v>0.56999999999999995</v>
      </c>
      <c r="H17" s="3">
        <v>2.8000000000000001E-2</v>
      </c>
      <c r="I17" s="3">
        <v>7.3499999999999996E-2</v>
      </c>
      <c r="J17" s="3">
        <v>2.2000000000000001E-3</v>
      </c>
      <c r="K17" s="2">
        <v>0.25867000000000001</v>
      </c>
      <c r="L17" s="3">
        <v>5.5899999999999998E-2</v>
      </c>
      <c r="M17" s="3">
        <v>2.7000000000000001E-3</v>
      </c>
      <c r="N17" s="4">
        <v>460.21</v>
      </c>
      <c r="O17" s="2">
        <v>6.6</v>
      </c>
      <c r="P17" s="4">
        <v>458.01</v>
      </c>
      <c r="Q17" s="4">
        <v>9.0500000000000007</v>
      </c>
      <c r="R17" s="4">
        <v>447</v>
      </c>
      <c r="S17" s="4">
        <v>56</v>
      </c>
      <c r="T17" s="1">
        <v>459.56</v>
      </c>
      <c r="U17" s="1">
        <v>5.93</v>
      </c>
      <c r="V17" s="7">
        <f t="shared" si="0"/>
        <v>0.47804263271115116</v>
      </c>
      <c r="W17" s="1" t="s">
        <v>277</v>
      </c>
    </row>
    <row r="18" spans="1:23" x14ac:dyDescent="0.2">
      <c r="A18" s="1" t="s">
        <v>82</v>
      </c>
      <c r="B18" s="14">
        <v>3530</v>
      </c>
      <c r="C18" s="6">
        <v>337</v>
      </c>
      <c r="D18" s="4">
        <v>37.4</v>
      </c>
      <c r="E18" s="14">
        <v>770000</v>
      </c>
      <c r="F18" s="2">
        <v>0.54510385756676549</v>
      </c>
      <c r="G18" s="3">
        <v>0.54800000000000004</v>
      </c>
      <c r="H18" s="3">
        <v>1.7000000000000001E-2</v>
      </c>
      <c r="I18" s="3">
        <v>7.1029999999999996E-2</v>
      </c>
      <c r="J18" s="3">
        <v>1.2999999999999999E-3</v>
      </c>
      <c r="K18" s="2">
        <v>0.37563000000000002</v>
      </c>
      <c r="L18" s="3">
        <v>5.6000000000000001E-2</v>
      </c>
      <c r="M18" s="3">
        <v>1.6000000000000001E-3</v>
      </c>
      <c r="N18" s="4">
        <v>442.18</v>
      </c>
      <c r="O18" s="2">
        <v>3.91</v>
      </c>
      <c r="P18" s="4">
        <v>443.69</v>
      </c>
      <c r="Q18" s="4">
        <v>5.58</v>
      </c>
      <c r="R18" s="4">
        <v>451.5</v>
      </c>
      <c r="S18" s="4">
        <v>32.700000000000003</v>
      </c>
      <c r="T18" s="1">
        <v>442.53</v>
      </c>
      <c r="U18" s="1">
        <v>3.7</v>
      </c>
      <c r="V18" s="7">
        <f t="shared" si="0"/>
        <v>-0.34148989099461552</v>
      </c>
      <c r="W18" s="1" t="s">
        <v>277</v>
      </c>
    </row>
    <row r="19" spans="1:23" x14ac:dyDescent="0.2">
      <c r="A19" s="1" t="s">
        <v>83</v>
      </c>
      <c r="B19" s="14">
        <v>5240</v>
      </c>
      <c r="C19" s="6">
        <v>495</v>
      </c>
      <c r="D19" s="4">
        <v>10.92</v>
      </c>
      <c r="E19" s="14">
        <v>1000000</v>
      </c>
      <c r="F19" s="2">
        <v>0.11030303030303031</v>
      </c>
      <c r="G19" s="3">
        <v>0.55400000000000005</v>
      </c>
      <c r="H19" s="3">
        <v>1.9E-2</v>
      </c>
      <c r="I19" s="3">
        <v>7.1800000000000003E-2</v>
      </c>
      <c r="J19" s="3">
        <v>1.5E-3</v>
      </c>
      <c r="K19" s="2">
        <v>0.24012</v>
      </c>
      <c r="L19" s="3">
        <v>5.57E-2</v>
      </c>
      <c r="M19" s="3">
        <v>1.9E-3</v>
      </c>
      <c r="N19" s="4">
        <v>448.19</v>
      </c>
      <c r="O19" s="2">
        <v>4.51</v>
      </c>
      <c r="P19" s="4">
        <v>447.61</v>
      </c>
      <c r="Q19" s="4">
        <v>6.21</v>
      </c>
      <c r="R19" s="4">
        <v>444.6</v>
      </c>
      <c r="S19" s="4">
        <v>39.6</v>
      </c>
      <c r="T19" s="1">
        <v>448.02</v>
      </c>
      <c r="U19" s="1">
        <v>4.03</v>
      </c>
      <c r="V19" s="7">
        <f t="shared" si="0"/>
        <v>0.12940940226242981</v>
      </c>
      <c r="W19" s="1" t="s">
        <v>277</v>
      </c>
    </row>
    <row r="20" spans="1:23" x14ac:dyDescent="0.2">
      <c r="A20" s="1" t="s">
        <v>84</v>
      </c>
      <c r="B20" s="14">
        <v>3740</v>
      </c>
      <c r="C20" s="6">
        <v>353</v>
      </c>
      <c r="D20" s="4">
        <v>20.99</v>
      </c>
      <c r="E20" s="14">
        <v>1300000</v>
      </c>
      <c r="F20" s="2">
        <v>0.29235127478753542</v>
      </c>
      <c r="G20" s="3">
        <v>0.55600000000000005</v>
      </c>
      <c r="H20" s="3">
        <v>1.9E-2</v>
      </c>
      <c r="I20" s="3">
        <v>7.2499999999999995E-2</v>
      </c>
      <c r="J20" s="3">
        <v>1.4E-3</v>
      </c>
      <c r="K20" s="2">
        <v>0.47066000000000002</v>
      </c>
      <c r="L20" s="3">
        <v>5.57E-2</v>
      </c>
      <c r="M20" s="3">
        <v>1.8E-3</v>
      </c>
      <c r="N20" s="4">
        <v>454.2</v>
      </c>
      <c r="O20" s="2">
        <v>4.21</v>
      </c>
      <c r="P20" s="4">
        <v>448.92</v>
      </c>
      <c r="Q20" s="4">
        <v>6.2</v>
      </c>
      <c r="R20" s="4">
        <v>421.9</v>
      </c>
      <c r="S20" s="4">
        <v>33.799999999999997</v>
      </c>
      <c r="T20" s="1">
        <v>453.28</v>
      </c>
      <c r="U20" s="1">
        <v>4.09</v>
      </c>
      <c r="V20" s="7">
        <f t="shared" si="0"/>
        <v>1.1624834874504564</v>
      </c>
      <c r="W20" s="1" t="s">
        <v>277</v>
      </c>
    </row>
    <row r="21" spans="1:23" x14ac:dyDescent="0.2">
      <c r="A21" s="1" t="s">
        <v>85</v>
      </c>
      <c r="B21" s="14">
        <v>4120</v>
      </c>
      <c r="C21" s="6">
        <v>390</v>
      </c>
      <c r="D21" s="4">
        <v>23.98</v>
      </c>
      <c r="E21" s="14">
        <v>170000</v>
      </c>
      <c r="F21" s="2">
        <v>0.31435897435897436</v>
      </c>
      <c r="G21" s="3">
        <v>0.55900000000000005</v>
      </c>
      <c r="H21" s="3">
        <v>0.02</v>
      </c>
      <c r="I21" s="3">
        <v>7.3029999999999998E-2</v>
      </c>
      <c r="J21" s="3">
        <v>1.4E-3</v>
      </c>
      <c r="K21" s="2">
        <v>0.18790999999999999</v>
      </c>
      <c r="L21" s="3">
        <v>5.5300000000000002E-2</v>
      </c>
      <c r="M21" s="3">
        <v>2E-3</v>
      </c>
      <c r="N21" s="4">
        <v>454.2</v>
      </c>
      <c r="O21" s="2">
        <v>4.21</v>
      </c>
      <c r="P21" s="4">
        <v>450.88</v>
      </c>
      <c r="Q21" s="4">
        <v>6.51</v>
      </c>
      <c r="R21" s="4">
        <v>433.9</v>
      </c>
      <c r="S21" s="4">
        <v>41.5</v>
      </c>
      <c r="T21" s="1">
        <v>453.36</v>
      </c>
      <c r="U21" s="1">
        <v>3.81</v>
      </c>
      <c r="V21" s="7">
        <f t="shared" si="0"/>
        <v>0.73095552619991044</v>
      </c>
      <c r="W21" s="1" t="s">
        <v>277</v>
      </c>
    </row>
    <row r="22" spans="1:23" x14ac:dyDescent="0.2">
      <c r="A22" s="1" t="s">
        <v>86</v>
      </c>
      <c r="B22" s="14">
        <v>4090</v>
      </c>
      <c r="C22" s="6">
        <v>411</v>
      </c>
      <c r="D22" s="4">
        <v>8.91</v>
      </c>
      <c r="E22" s="14">
        <v>800000</v>
      </c>
      <c r="F22" s="2">
        <v>0.10437956204379562</v>
      </c>
      <c r="G22" s="3">
        <v>0.53500000000000003</v>
      </c>
      <c r="H22" s="3">
        <v>1.9E-2</v>
      </c>
      <c r="I22" s="3">
        <v>6.93E-2</v>
      </c>
      <c r="J22" s="3">
        <v>1.9E-3</v>
      </c>
      <c r="K22" s="2">
        <v>0.34100000000000003</v>
      </c>
      <c r="L22" s="3">
        <v>5.5800000000000002E-2</v>
      </c>
      <c r="M22" s="3">
        <v>2.0999999999999999E-3</v>
      </c>
      <c r="N22" s="4">
        <v>430.13</v>
      </c>
      <c r="O22" s="2">
        <v>5.73</v>
      </c>
      <c r="P22" s="4">
        <v>435.12</v>
      </c>
      <c r="Q22" s="4">
        <v>6.28</v>
      </c>
      <c r="R22" s="4">
        <v>461.6</v>
      </c>
      <c r="S22" s="4">
        <v>40.799999999999997</v>
      </c>
      <c r="T22" s="1">
        <v>432.27</v>
      </c>
      <c r="U22" s="1">
        <v>4.91</v>
      </c>
      <c r="V22" s="7">
        <f t="shared" si="0"/>
        <v>-1.1601143840234369</v>
      </c>
      <c r="W22" s="1" t="s">
        <v>277</v>
      </c>
    </row>
    <row r="23" spans="1:23" x14ac:dyDescent="0.2">
      <c r="A23" s="1" t="s">
        <v>87</v>
      </c>
      <c r="B23" s="14">
        <v>11600</v>
      </c>
      <c r="C23" s="6">
        <v>1020</v>
      </c>
      <c r="D23" s="4">
        <v>28.4</v>
      </c>
      <c r="E23" s="14">
        <v>230000</v>
      </c>
      <c r="F23" s="2">
        <v>0.13980392156862745</v>
      </c>
      <c r="G23" s="3">
        <v>0.6</v>
      </c>
      <c r="H23" s="3">
        <v>1.9E-2</v>
      </c>
      <c r="I23" s="3">
        <v>7.7200000000000005E-2</v>
      </c>
      <c r="J23" s="3">
        <v>1.6999999999999999E-3</v>
      </c>
      <c r="K23" s="2">
        <v>0.51971999999999996</v>
      </c>
      <c r="L23" s="3">
        <v>5.5899999999999998E-2</v>
      </c>
      <c r="M23" s="3">
        <v>1.6000000000000001E-3</v>
      </c>
      <c r="N23" s="4">
        <v>478.19</v>
      </c>
      <c r="O23" s="2">
        <v>5.09</v>
      </c>
      <c r="P23" s="4">
        <v>477.23</v>
      </c>
      <c r="Q23" s="4">
        <v>6.03</v>
      </c>
      <c r="R23" s="4">
        <v>472.6</v>
      </c>
      <c r="S23" s="4">
        <v>30.6</v>
      </c>
      <c r="T23" s="1">
        <v>477.88</v>
      </c>
      <c r="U23" s="1">
        <v>4.75</v>
      </c>
      <c r="V23" s="7">
        <f t="shared" si="0"/>
        <v>0.20075702126769265</v>
      </c>
      <c r="W23" s="1" t="s">
        <v>277</v>
      </c>
    </row>
    <row r="24" spans="1:23" x14ac:dyDescent="0.2">
      <c r="A24" s="1" t="s">
        <v>88</v>
      </c>
      <c r="B24" s="14">
        <v>5010</v>
      </c>
      <c r="C24" s="6">
        <v>470</v>
      </c>
      <c r="D24" s="4">
        <v>9.9600000000000009</v>
      </c>
      <c r="E24" s="14">
        <v>2900000</v>
      </c>
      <c r="F24" s="2">
        <v>0.10255319148936171</v>
      </c>
      <c r="G24" s="3">
        <v>0.55900000000000005</v>
      </c>
      <c r="H24" s="3">
        <v>1.7999999999999999E-2</v>
      </c>
      <c r="I24" s="3">
        <v>7.2700000000000001E-2</v>
      </c>
      <c r="J24" s="3">
        <v>1.5E-3</v>
      </c>
      <c r="K24" s="2">
        <v>0.23826</v>
      </c>
      <c r="L24" s="3">
        <v>5.6000000000000001E-2</v>
      </c>
      <c r="M24" s="3">
        <v>2.0999999999999999E-3</v>
      </c>
      <c r="N24" s="4">
        <v>454.2</v>
      </c>
      <c r="O24" s="2">
        <v>4.51</v>
      </c>
      <c r="P24" s="4">
        <v>450.88</v>
      </c>
      <c r="Q24" s="4">
        <v>5.86</v>
      </c>
      <c r="R24" s="4">
        <v>433.9</v>
      </c>
      <c r="S24" s="4">
        <v>37.6</v>
      </c>
      <c r="T24" s="1">
        <v>453.09</v>
      </c>
      <c r="U24" s="1">
        <v>3.95</v>
      </c>
      <c r="V24" s="7">
        <f t="shared" si="0"/>
        <v>0.73095552619991044</v>
      </c>
      <c r="W24" s="1" t="s">
        <v>277</v>
      </c>
    </row>
    <row r="25" spans="1:23" x14ac:dyDescent="0.2">
      <c r="A25" s="1" t="s">
        <v>89</v>
      </c>
      <c r="B25" s="14">
        <v>3410</v>
      </c>
      <c r="C25" s="6">
        <v>321</v>
      </c>
      <c r="D25" s="4">
        <v>31.9</v>
      </c>
      <c r="E25" s="14">
        <v>200000</v>
      </c>
      <c r="F25" s="2">
        <v>0.51401869158878499</v>
      </c>
      <c r="G25" s="3">
        <v>0.54600000000000004</v>
      </c>
      <c r="H25" s="3">
        <v>2.1000000000000001E-2</v>
      </c>
      <c r="I25" s="3">
        <v>7.0730000000000001E-2</v>
      </c>
      <c r="J25" s="3">
        <v>1.4E-3</v>
      </c>
      <c r="K25" s="2">
        <v>0.16356000000000001</v>
      </c>
      <c r="L25" s="3">
        <v>5.6000000000000001E-2</v>
      </c>
      <c r="M25" s="3">
        <v>2.0999999999999999E-3</v>
      </c>
      <c r="N25" s="4">
        <v>442.18</v>
      </c>
      <c r="O25" s="2">
        <v>4.21</v>
      </c>
      <c r="P25" s="4">
        <v>442.37</v>
      </c>
      <c r="Q25" s="4">
        <v>6.9</v>
      </c>
      <c r="R25" s="4">
        <v>443.4</v>
      </c>
      <c r="S25" s="4">
        <v>44.8</v>
      </c>
      <c r="T25" s="1">
        <v>442.22</v>
      </c>
      <c r="U25" s="1">
        <v>3.83</v>
      </c>
      <c r="V25" s="7">
        <f t="shared" si="0"/>
        <v>-4.2968926681441436E-2</v>
      </c>
      <c r="W25" s="1" t="s">
        <v>277</v>
      </c>
    </row>
    <row r="26" spans="1:23" x14ac:dyDescent="0.2">
      <c r="A26" s="1" t="s">
        <v>90</v>
      </c>
      <c r="B26" s="14">
        <v>3600</v>
      </c>
      <c r="C26" s="6">
        <v>314</v>
      </c>
      <c r="D26" s="4">
        <v>29.9</v>
      </c>
      <c r="E26" s="14">
        <v>100000</v>
      </c>
      <c r="F26" s="2">
        <v>0.46815286624203822</v>
      </c>
      <c r="G26" s="3">
        <v>0.57499999999999996</v>
      </c>
      <c r="H26" s="3">
        <v>0.02</v>
      </c>
      <c r="I26" s="3">
        <v>7.4300000000000005E-2</v>
      </c>
      <c r="J26" s="3">
        <v>1.5E-3</v>
      </c>
      <c r="K26" s="2">
        <v>0.15711</v>
      </c>
      <c r="L26" s="3">
        <v>5.6399999999999999E-2</v>
      </c>
      <c r="M26" s="3">
        <v>1.9E-3</v>
      </c>
      <c r="N26" s="4">
        <v>460.21</v>
      </c>
      <c r="O26" s="2">
        <v>4.5</v>
      </c>
      <c r="P26" s="4">
        <v>461.24</v>
      </c>
      <c r="Q26" s="4">
        <v>6.45</v>
      </c>
      <c r="R26" s="4">
        <v>466.4</v>
      </c>
      <c r="S26" s="4">
        <v>41.4</v>
      </c>
      <c r="T26" s="1">
        <v>460.52</v>
      </c>
      <c r="U26" s="1">
        <v>3.95</v>
      </c>
      <c r="V26" s="7">
        <f t="shared" si="0"/>
        <v>-0.22381086895113747</v>
      </c>
      <c r="W26" s="1" t="s">
        <v>277</v>
      </c>
    </row>
    <row r="27" spans="1:23" x14ac:dyDescent="0.2">
      <c r="A27" s="1" t="s">
        <v>91</v>
      </c>
      <c r="B27" s="14">
        <v>2213</v>
      </c>
      <c r="C27" s="6">
        <v>202.8</v>
      </c>
      <c r="D27" s="4">
        <v>19.75</v>
      </c>
      <c r="E27" s="14">
        <v>76000</v>
      </c>
      <c r="F27" s="2">
        <v>0.49112426035502954</v>
      </c>
      <c r="G27" s="3">
        <v>0.56200000000000006</v>
      </c>
      <c r="H27" s="3">
        <v>2.4E-2</v>
      </c>
      <c r="I27" s="3">
        <v>7.22E-2</v>
      </c>
      <c r="J27" s="3">
        <v>1.5E-3</v>
      </c>
      <c r="K27" s="2">
        <v>0.11239</v>
      </c>
      <c r="L27" s="3">
        <v>5.6500000000000002E-2</v>
      </c>
      <c r="M27" s="3">
        <v>2.3999999999999998E-3</v>
      </c>
      <c r="N27" s="4">
        <v>448.19</v>
      </c>
      <c r="O27" s="2">
        <v>4.51</v>
      </c>
      <c r="P27" s="4">
        <v>452.83</v>
      </c>
      <c r="Q27" s="4">
        <v>7.8</v>
      </c>
      <c r="R27" s="4">
        <v>476.4</v>
      </c>
      <c r="S27" s="4">
        <v>50.2</v>
      </c>
      <c r="T27" s="1">
        <v>449.23</v>
      </c>
      <c r="U27" s="1">
        <v>4.08</v>
      </c>
      <c r="V27" s="7">
        <f t="shared" si="0"/>
        <v>-1.0352752180994638</v>
      </c>
      <c r="W27" s="1" t="s">
        <v>277</v>
      </c>
    </row>
    <row r="28" spans="1:23" x14ac:dyDescent="0.2">
      <c r="A28" s="1" t="s">
        <v>92</v>
      </c>
      <c r="B28" s="14">
        <v>2150</v>
      </c>
      <c r="C28" s="6">
        <v>207</v>
      </c>
      <c r="D28" s="4">
        <v>16.850000000000001</v>
      </c>
      <c r="E28" s="14">
        <v>300000</v>
      </c>
      <c r="F28" s="2">
        <v>0.40096618357487923</v>
      </c>
      <c r="G28" s="3">
        <v>0.54</v>
      </c>
      <c r="H28" s="3">
        <v>2.4E-2</v>
      </c>
      <c r="I28" s="3">
        <v>7.0099999999999996E-2</v>
      </c>
      <c r="J28" s="3">
        <v>1.4E-3</v>
      </c>
      <c r="K28" s="2">
        <v>0.10193000000000001</v>
      </c>
      <c r="L28" s="3">
        <v>5.5599999999999997E-2</v>
      </c>
      <c r="M28" s="3">
        <v>2.5000000000000001E-3</v>
      </c>
      <c r="N28" s="4">
        <v>436.16</v>
      </c>
      <c r="O28" s="2">
        <v>4.22</v>
      </c>
      <c r="P28" s="4">
        <v>438.42</v>
      </c>
      <c r="Q28" s="4">
        <v>7.91</v>
      </c>
      <c r="R28" s="4">
        <v>450.4</v>
      </c>
      <c r="S28" s="4">
        <v>52.1</v>
      </c>
      <c r="T28" s="1">
        <v>436.6</v>
      </c>
      <c r="U28" s="1">
        <v>3.87</v>
      </c>
      <c r="V28" s="7">
        <f t="shared" si="0"/>
        <v>-0.51815847395450998</v>
      </c>
      <c r="W28" s="1" t="s">
        <v>277</v>
      </c>
    </row>
    <row r="29" spans="1:23" x14ac:dyDescent="0.2">
      <c r="A29" s="1" t="s">
        <v>93</v>
      </c>
      <c r="B29" s="14">
        <v>4320</v>
      </c>
      <c r="C29" s="6">
        <v>387</v>
      </c>
      <c r="D29" s="4">
        <v>17.7</v>
      </c>
      <c r="E29" s="14">
        <v>330000</v>
      </c>
      <c r="F29" s="2">
        <v>0.22222222222222221</v>
      </c>
      <c r="G29" s="3">
        <v>0.56799999999999995</v>
      </c>
      <c r="H29" s="3">
        <v>1.9E-2</v>
      </c>
      <c r="I29" s="3">
        <v>7.4399999999999994E-2</v>
      </c>
      <c r="J29" s="3">
        <v>1.5E-3</v>
      </c>
      <c r="K29" s="2">
        <v>0.1221</v>
      </c>
      <c r="L29" s="3">
        <v>5.6000000000000001E-2</v>
      </c>
      <c r="M29" s="3">
        <v>2.0999999999999999E-3</v>
      </c>
      <c r="N29" s="4">
        <v>460.21</v>
      </c>
      <c r="O29" s="2">
        <v>4.5</v>
      </c>
      <c r="P29" s="4">
        <v>456.72</v>
      </c>
      <c r="Q29" s="4">
        <v>6.15</v>
      </c>
      <c r="R29" s="4">
        <v>439.2</v>
      </c>
      <c r="S29" s="4">
        <v>41.1</v>
      </c>
      <c r="T29" s="1">
        <v>459.06</v>
      </c>
      <c r="U29" s="1">
        <v>3.83</v>
      </c>
      <c r="V29" s="7">
        <f t="shared" si="0"/>
        <v>0.75834944916450153</v>
      </c>
      <c r="W29" s="1" t="s">
        <v>277</v>
      </c>
    </row>
    <row r="30" spans="1:23" x14ac:dyDescent="0.2">
      <c r="A30" s="1" t="s">
        <v>94</v>
      </c>
      <c r="B30" s="14">
        <v>5720</v>
      </c>
      <c r="C30" s="6">
        <v>529</v>
      </c>
      <c r="D30" s="4">
        <v>22.31</v>
      </c>
      <c r="E30" s="14">
        <v>7000000</v>
      </c>
      <c r="F30" s="2">
        <v>0.20453686200378071</v>
      </c>
      <c r="G30" s="3">
        <v>0.57299999999999995</v>
      </c>
      <c r="H30" s="3">
        <v>2.1999999999999999E-2</v>
      </c>
      <c r="I30" s="3">
        <v>7.5300000000000006E-2</v>
      </c>
      <c r="J30" s="3">
        <v>1.9E-3</v>
      </c>
      <c r="K30" s="2">
        <v>0.41264000000000001</v>
      </c>
      <c r="L30" s="3">
        <v>5.5100000000000003E-2</v>
      </c>
      <c r="M30" s="3">
        <v>2E-3</v>
      </c>
      <c r="N30" s="4">
        <v>466.21</v>
      </c>
      <c r="O30" s="2">
        <v>5.7</v>
      </c>
      <c r="P30" s="4">
        <v>459.95</v>
      </c>
      <c r="Q30" s="4">
        <v>7.1</v>
      </c>
      <c r="R30" s="4">
        <v>428.8</v>
      </c>
      <c r="S30" s="4">
        <v>40.5</v>
      </c>
      <c r="T30" s="1">
        <v>464.19</v>
      </c>
      <c r="U30" s="1">
        <v>5.22</v>
      </c>
      <c r="V30" s="7">
        <f t="shared" si="0"/>
        <v>1.3427425409150364</v>
      </c>
      <c r="W30" s="1" t="s">
        <v>277</v>
      </c>
    </row>
    <row r="31" spans="1:23" x14ac:dyDescent="0.2">
      <c r="A31" s="1" t="s">
        <v>95</v>
      </c>
      <c r="B31" s="14">
        <v>3170</v>
      </c>
      <c r="C31" s="6">
        <v>292</v>
      </c>
      <c r="D31" s="4">
        <v>35.4</v>
      </c>
      <c r="E31" s="14">
        <v>600000</v>
      </c>
      <c r="F31" s="2">
        <v>0.60821917808219172</v>
      </c>
      <c r="G31" s="3">
        <v>0.55700000000000005</v>
      </c>
      <c r="H31" s="3">
        <v>2.4E-2</v>
      </c>
      <c r="I31" s="3">
        <v>7.0599999999999996E-2</v>
      </c>
      <c r="J31" s="3">
        <v>1.5E-3</v>
      </c>
      <c r="K31" s="2">
        <v>0.10136000000000001</v>
      </c>
      <c r="L31" s="3">
        <v>5.7299999999999997E-2</v>
      </c>
      <c r="M31" s="3">
        <v>2.5000000000000001E-3</v>
      </c>
      <c r="N31" s="4">
        <v>442.18</v>
      </c>
      <c r="O31" s="2">
        <v>4.51</v>
      </c>
      <c r="P31" s="4">
        <v>449.57</v>
      </c>
      <c r="Q31" s="4">
        <v>7.83</v>
      </c>
      <c r="R31" s="4">
        <v>487.6</v>
      </c>
      <c r="S31" s="4">
        <v>50.8</v>
      </c>
      <c r="T31" s="1">
        <v>443.83</v>
      </c>
      <c r="U31" s="1">
        <v>4.08</v>
      </c>
      <c r="V31" s="7">
        <f t="shared" si="0"/>
        <v>-1.6712650956623967</v>
      </c>
      <c r="W31" s="1" t="s">
        <v>277</v>
      </c>
    </row>
    <row r="32" spans="1:23" x14ac:dyDescent="0.2">
      <c r="A32" s="1" t="s">
        <v>96</v>
      </c>
      <c r="B32" s="14">
        <v>5340</v>
      </c>
      <c r="C32" s="6">
        <v>506.2</v>
      </c>
      <c r="D32" s="4">
        <v>12.01</v>
      </c>
      <c r="E32" s="14">
        <v>430000</v>
      </c>
      <c r="F32" s="2">
        <v>0.11813512445673646</v>
      </c>
      <c r="G32" s="3">
        <v>0.56899999999999995</v>
      </c>
      <c r="H32" s="3">
        <v>2.1000000000000001E-2</v>
      </c>
      <c r="I32" s="3">
        <v>7.2400000000000006E-2</v>
      </c>
      <c r="J32" s="3">
        <v>1.2999999999999999E-3</v>
      </c>
      <c r="K32" s="2">
        <v>0.20019999999999999</v>
      </c>
      <c r="L32" s="3">
        <v>5.7099999999999998E-2</v>
      </c>
      <c r="M32" s="3">
        <v>2.0999999999999999E-3</v>
      </c>
      <c r="N32" s="4">
        <v>448.19</v>
      </c>
      <c r="O32" s="2">
        <v>3.91</v>
      </c>
      <c r="P32" s="4">
        <v>457.37</v>
      </c>
      <c r="Q32" s="4">
        <v>6.8</v>
      </c>
      <c r="R32" s="4">
        <v>503.7</v>
      </c>
      <c r="S32" s="4">
        <v>41.5</v>
      </c>
      <c r="T32" s="1">
        <v>449.97</v>
      </c>
      <c r="U32" s="1">
        <v>3.66</v>
      </c>
      <c r="V32" s="7">
        <f t="shared" si="0"/>
        <v>-2.048238470291619</v>
      </c>
      <c r="W32" s="1" t="s">
        <v>277</v>
      </c>
    </row>
    <row r="33" spans="1:26" x14ac:dyDescent="0.2">
      <c r="A33" s="1" t="s">
        <v>97</v>
      </c>
      <c r="B33" s="14">
        <v>1930</v>
      </c>
      <c r="C33" s="6">
        <v>186</v>
      </c>
      <c r="D33" s="4">
        <v>8.1999999999999993</v>
      </c>
      <c r="E33" s="14">
        <v>300000</v>
      </c>
      <c r="F33" s="2">
        <v>0.21451612903225806</v>
      </c>
      <c r="G33" s="3">
        <v>0.55200000000000005</v>
      </c>
      <c r="H33" s="3">
        <v>2.7E-2</v>
      </c>
      <c r="I33" s="3">
        <v>7.2900000000000006E-2</v>
      </c>
      <c r="J33" s="3">
        <v>1.6000000000000001E-3</v>
      </c>
      <c r="K33" s="2">
        <v>0.24945999999999999</v>
      </c>
      <c r="L33" s="3">
        <v>5.5100000000000003E-2</v>
      </c>
      <c r="M33" s="3">
        <v>2.5999999999999999E-3</v>
      </c>
      <c r="N33" s="4">
        <v>454.2</v>
      </c>
      <c r="O33" s="2">
        <v>4.8099999999999996</v>
      </c>
      <c r="P33" s="4">
        <v>446.31</v>
      </c>
      <c r="Q33" s="4">
        <v>8.83</v>
      </c>
      <c r="R33" s="4">
        <v>405.8</v>
      </c>
      <c r="S33" s="4">
        <v>54.1</v>
      </c>
      <c r="T33" s="1">
        <v>452.95</v>
      </c>
      <c r="U33" s="1">
        <v>4.59</v>
      </c>
      <c r="V33" s="7">
        <f t="shared" si="0"/>
        <v>1.737120211360631</v>
      </c>
      <c r="W33" s="1" t="s">
        <v>277</v>
      </c>
    </row>
    <row r="34" spans="1:26" x14ac:dyDescent="0.2">
      <c r="A34" s="1" t="s">
        <v>98</v>
      </c>
      <c r="B34" s="14">
        <v>4390</v>
      </c>
      <c r="C34" s="6">
        <v>433</v>
      </c>
      <c r="D34" s="4">
        <v>34.6</v>
      </c>
      <c r="E34" s="14">
        <v>200000</v>
      </c>
      <c r="F34" s="2">
        <v>0.39376443418013857</v>
      </c>
      <c r="G34" s="3">
        <v>0.56100000000000005</v>
      </c>
      <c r="H34" s="3">
        <v>1.7999999999999999E-2</v>
      </c>
      <c r="I34" s="3">
        <v>7.1099999999999997E-2</v>
      </c>
      <c r="J34" s="3">
        <v>1.4E-3</v>
      </c>
      <c r="K34" s="2">
        <v>0.49136000000000002</v>
      </c>
      <c r="L34" s="3">
        <v>5.6899999999999999E-2</v>
      </c>
      <c r="M34" s="3">
        <v>1.6999999999999999E-3</v>
      </c>
      <c r="N34" s="4">
        <v>442.18</v>
      </c>
      <c r="O34" s="2">
        <v>4.21</v>
      </c>
      <c r="P34" s="4">
        <v>452.18</v>
      </c>
      <c r="Q34" s="4">
        <v>5.85</v>
      </c>
      <c r="R34" s="4">
        <v>503.3</v>
      </c>
      <c r="S34" s="4">
        <v>31.1</v>
      </c>
      <c r="T34" s="1">
        <v>444.16</v>
      </c>
      <c r="U34" s="1">
        <v>4.09</v>
      </c>
      <c r="V34" s="7">
        <f t="shared" si="0"/>
        <v>-2.261522456917997</v>
      </c>
      <c r="W34" s="1" t="s">
        <v>277</v>
      </c>
      <c r="Z34" s="14"/>
    </row>
    <row r="35" spans="1:26" x14ac:dyDescent="0.2">
      <c r="A35" s="1" t="s">
        <v>99</v>
      </c>
      <c r="B35" s="14">
        <v>2378</v>
      </c>
      <c r="C35" s="6">
        <v>237.1</v>
      </c>
      <c r="D35" s="4">
        <v>28.77</v>
      </c>
      <c r="E35" s="14">
        <v>1000000</v>
      </c>
      <c r="F35" s="2">
        <v>0.58203289751159848</v>
      </c>
      <c r="G35" s="3">
        <v>0.55000000000000004</v>
      </c>
      <c r="H35" s="3">
        <v>2.1000000000000001E-2</v>
      </c>
      <c r="I35" s="3">
        <v>7.3200000000000001E-2</v>
      </c>
      <c r="J35" s="3">
        <v>1.4E-3</v>
      </c>
      <c r="K35" s="2">
        <v>-7.7740000000000004E-2</v>
      </c>
      <c r="L35" s="3">
        <v>5.4399999999999997E-2</v>
      </c>
      <c r="M35" s="3">
        <v>2.2000000000000001E-3</v>
      </c>
      <c r="N35" s="4">
        <v>454.2</v>
      </c>
      <c r="O35" s="2">
        <v>4.21</v>
      </c>
      <c r="P35" s="4">
        <v>445</v>
      </c>
      <c r="Q35" s="4">
        <v>6.88</v>
      </c>
      <c r="R35" s="4">
        <v>397.7</v>
      </c>
      <c r="S35" s="4">
        <v>49.4</v>
      </c>
      <c r="T35" s="1">
        <v>451.54</v>
      </c>
      <c r="U35" s="1">
        <v>3.45</v>
      </c>
      <c r="V35" s="7">
        <f t="shared" si="0"/>
        <v>2.0255394099515609</v>
      </c>
      <c r="W35" s="1" t="s">
        <v>277</v>
      </c>
    </row>
    <row r="36" spans="1:26" x14ac:dyDescent="0.2">
      <c r="A36" s="1" t="s">
        <v>100</v>
      </c>
      <c r="B36" s="14">
        <v>1732</v>
      </c>
      <c r="C36" s="6">
        <v>169.4</v>
      </c>
      <c r="D36" s="4">
        <v>12.04</v>
      </c>
      <c r="E36" s="14">
        <v>15000000</v>
      </c>
      <c r="F36" s="2">
        <v>0.32821723730814639</v>
      </c>
      <c r="G36" s="3">
        <v>0.57299999999999995</v>
      </c>
      <c r="H36" s="3">
        <v>2.7E-2</v>
      </c>
      <c r="I36" s="3">
        <v>7.1800000000000003E-2</v>
      </c>
      <c r="J36" s="3">
        <v>1.6999999999999999E-3</v>
      </c>
      <c r="K36" s="2">
        <v>0.16308</v>
      </c>
      <c r="L36" s="3">
        <v>5.7200000000000001E-2</v>
      </c>
      <c r="M36" s="3">
        <v>2.7000000000000001E-3</v>
      </c>
      <c r="N36" s="4">
        <v>448.19</v>
      </c>
      <c r="O36" s="2">
        <v>5.1100000000000003</v>
      </c>
      <c r="P36" s="4">
        <v>459.95</v>
      </c>
      <c r="Q36" s="4">
        <v>8.7100000000000009</v>
      </c>
      <c r="R36" s="4">
        <v>519.1</v>
      </c>
      <c r="S36" s="4">
        <v>54</v>
      </c>
      <c r="T36" s="1">
        <v>450.7</v>
      </c>
      <c r="U36" s="1">
        <v>4.71</v>
      </c>
      <c r="V36" s="7">
        <f t="shared" si="0"/>
        <v>-2.6238871907003705</v>
      </c>
      <c r="W36" s="1" t="s">
        <v>277</v>
      </c>
    </row>
    <row r="37" spans="1:26" x14ac:dyDescent="0.2">
      <c r="A37" s="1" t="s">
        <v>101</v>
      </c>
      <c r="B37" s="14">
        <v>5070</v>
      </c>
      <c r="C37" s="6">
        <v>464</v>
      </c>
      <c r="D37" s="4">
        <v>10.050000000000001</v>
      </c>
      <c r="E37" s="14">
        <v>200000</v>
      </c>
      <c r="F37" s="2">
        <v>0.10150862068965517</v>
      </c>
      <c r="G37" s="3">
        <v>0.56999999999999995</v>
      </c>
      <c r="H37" s="3">
        <v>1.7999999999999999E-2</v>
      </c>
      <c r="I37" s="3">
        <v>7.22E-2</v>
      </c>
      <c r="J37" s="3">
        <v>1.5E-3</v>
      </c>
      <c r="K37" s="2">
        <v>0.21589</v>
      </c>
      <c r="L37" s="3">
        <v>5.7099999999999998E-2</v>
      </c>
      <c r="M37" s="3">
        <v>1.8E-3</v>
      </c>
      <c r="N37" s="4">
        <v>448.19</v>
      </c>
      <c r="O37" s="2">
        <v>4.51</v>
      </c>
      <c r="P37" s="4">
        <v>458.01</v>
      </c>
      <c r="Q37" s="4">
        <v>5.82</v>
      </c>
      <c r="R37" s="4">
        <v>507.6</v>
      </c>
      <c r="S37" s="4">
        <v>37.200000000000003</v>
      </c>
      <c r="T37" s="1">
        <v>451.51</v>
      </c>
      <c r="U37" s="1">
        <v>3.93</v>
      </c>
      <c r="V37" s="7">
        <f t="shared" si="0"/>
        <v>-2.1910350520984387</v>
      </c>
      <c r="W37" s="1" t="s">
        <v>277</v>
      </c>
    </row>
    <row r="38" spans="1:26" x14ac:dyDescent="0.2">
      <c r="A38" s="1" t="s">
        <v>102</v>
      </c>
      <c r="B38" s="14">
        <v>3130</v>
      </c>
      <c r="C38" s="6">
        <v>320</v>
      </c>
      <c r="D38" s="4">
        <v>8.1199999999999992</v>
      </c>
      <c r="E38" s="14">
        <v>210000</v>
      </c>
      <c r="F38" s="2">
        <v>0.12425</v>
      </c>
      <c r="G38" s="3">
        <v>0.54100000000000004</v>
      </c>
      <c r="H38" s="3">
        <v>1.9E-2</v>
      </c>
      <c r="I38" s="3">
        <v>7.2099999999999997E-2</v>
      </c>
      <c r="J38" s="3">
        <v>1.5E-3</v>
      </c>
      <c r="K38" s="2">
        <v>0.41173999999999999</v>
      </c>
      <c r="L38" s="3">
        <v>5.4199999999999998E-2</v>
      </c>
      <c r="M38" s="3">
        <v>1.8E-3</v>
      </c>
      <c r="N38" s="4">
        <v>448.19</v>
      </c>
      <c r="O38" s="2">
        <v>4.51</v>
      </c>
      <c r="P38" s="4">
        <v>439.08</v>
      </c>
      <c r="Q38" s="4">
        <v>6.26</v>
      </c>
      <c r="R38" s="4">
        <v>391.6</v>
      </c>
      <c r="S38" s="4">
        <v>36.700000000000003</v>
      </c>
      <c r="T38" s="1">
        <v>445.96</v>
      </c>
      <c r="U38" s="1">
        <v>4.26</v>
      </c>
      <c r="V38" s="7">
        <f t="shared" si="0"/>
        <v>2.0326200941564991</v>
      </c>
      <c r="W38" s="1" t="s">
        <v>277</v>
      </c>
    </row>
    <row r="39" spans="1:26" x14ac:dyDescent="0.2">
      <c r="A39" s="1" t="s">
        <v>103</v>
      </c>
      <c r="B39" s="14">
        <v>5490</v>
      </c>
      <c r="C39" s="6">
        <v>544</v>
      </c>
      <c r="D39" s="4">
        <v>17.010000000000002</v>
      </c>
      <c r="E39" s="14">
        <v>1700000</v>
      </c>
      <c r="F39" s="2">
        <v>0.13786764705882354</v>
      </c>
      <c r="G39" s="3">
        <v>0.58699999999999997</v>
      </c>
      <c r="H39" s="3">
        <v>2.5999999999999999E-2</v>
      </c>
      <c r="I39" s="3">
        <v>7.6700000000000004E-2</v>
      </c>
      <c r="J39" s="3">
        <v>1.8E-3</v>
      </c>
      <c r="K39" s="2">
        <v>0.32954</v>
      </c>
      <c r="L39" s="3">
        <v>5.5E-2</v>
      </c>
      <c r="M39" s="3">
        <v>2.3E-3</v>
      </c>
      <c r="N39" s="4">
        <v>478.19</v>
      </c>
      <c r="O39" s="2">
        <v>5.39</v>
      </c>
      <c r="P39" s="4">
        <v>468.95</v>
      </c>
      <c r="Q39" s="4">
        <v>8.32</v>
      </c>
      <c r="R39" s="4">
        <v>424</v>
      </c>
      <c r="S39" s="4">
        <v>47.7</v>
      </c>
      <c r="T39" s="1">
        <v>476.24</v>
      </c>
      <c r="U39" s="1">
        <v>5.09</v>
      </c>
      <c r="V39" s="7">
        <f t="shared" si="0"/>
        <v>1.9322863297015849</v>
      </c>
      <c r="W39" s="1" t="s">
        <v>277</v>
      </c>
    </row>
    <row r="40" spans="1:26" x14ac:dyDescent="0.2">
      <c r="A40" s="1" t="s">
        <v>104</v>
      </c>
      <c r="B40" s="14">
        <v>7080</v>
      </c>
      <c r="C40" s="6">
        <v>683</v>
      </c>
      <c r="D40" s="4">
        <v>14.6</v>
      </c>
      <c r="E40" s="14">
        <v>480000</v>
      </c>
      <c r="F40" s="2">
        <v>0.10893118594436312</v>
      </c>
      <c r="G40" s="3">
        <v>0.56200000000000006</v>
      </c>
      <c r="H40" s="3">
        <v>1.7999999999999999E-2</v>
      </c>
      <c r="I40" s="3">
        <v>7.1249999999999994E-2</v>
      </c>
      <c r="J40" s="3">
        <v>1.2999999999999999E-3</v>
      </c>
      <c r="K40" s="2">
        <v>0.61346000000000001</v>
      </c>
      <c r="L40" s="3">
        <v>5.6899999999999999E-2</v>
      </c>
      <c r="M40" s="3">
        <v>1.6999999999999999E-3</v>
      </c>
      <c r="N40" s="4">
        <v>442.18</v>
      </c>
      <c r="O40" s="2">
        <v>3.91</v>
      </c>
      <c r="P40" s="4">
        <v>452.83</v>
      </c>
      <c r="Q40" s="4">
        <v>5.85</v>
      </c>
      <c r="R40" s="4">
        <v>507.3</v>
      </c>
      <c r="S40" s="4">
        <v>27.9</v>
      </c>
      <c r="T40" s="1">
        <v>442.76</v>
      </c>
      <c r="U40" s="1">
        <v>3.92</v>
      </c>
      <c r="V40" s="7">
        <f t="shared" si="0"/>
        <v>-2.4085214166176616</v>
      </c>
      <c r="W40" s="1" t="s">
        <v>277</v>
      </c>
    </row>
    <row r="41" spans="1:26" x14ac:dyDescent="0.2">
      <c r="A41" s="1" t="s">
        <v>105</v>
      </c>
      <c r="B41" s="14">
        <v>2050</v>
      </c>
      <c r="C41" s="6">
        <v>199.8</v>
      </c>
      <c r="D41" s="4">
        <v>16.2</v>
      </c>
      <c r="E41" s="14">
        <v>3000</v>
      </c>
      <c r="F41" s="2">
        <v>0.42792792792792789</v>
      </c>
      <c r="G41" s="3">
        <v>0.50800000000000001</v>
      </c>
      <c r="H41" s="3">
        <v>0.02</v>
      </c>
      <c r="I41" s="3">
        <v>6.7839999999999998E-2</v>
      </c>
      <c r="J41" s="3">
        <v>1.1999999999999999E-3</v>
      </c>
      <c r="K41" s="2">
        <v>0.21704000000000001</v>
      </c>
      <c r="L41" s="3">
        <v>5.4399999999999997E-2</v>
      </c>
      <c r="M41" s="3">
        <v>2.0999999999999999E-3</v>
      </c>
      <c r="N41" s="4">
        <v>424.1</v>
      </c>
      <c r="O41" s="2">
        <v>3.62</v>
      </c>
      <c r="P41" s="4">
        <v>417.1</v>
      </c>
      <c r="Q41" s="4">
        <v>6.73</v>
      </c>
      <c r="R41" s="4">
        <v>378.6</v>
      </c>
      <c r="S41" s="4">
        <v>44.4</v>
      </c>
      <c r="T41" s="1">
        <v>422.95</v>
      </c>
      <c r="U41" s="1">
        <v>3.44</v>
      </c>
      <c r="V41" s="7">
        <f t="shared" si="0"/>
        <v>1.6505541145956142</v>
      </c>
      <c r="W41" s="1" t="s">
        <v>277</v>
      </c>
    </row>
    <row r="42" spans="1:26" x14ac:dyDescent="0.2">
      <c r="A42" s="1" t="s">
        <v>119</v>
      </c>
      <c r="B42" s="14">
        <v>6000</v>
      </c>
      <c r="C42" s="6">
        <v>631</v>
      </c>
      <c r="D42" s="4">
        <v>38.1</v>
      </c>
      <c r="E42" s="14">
        <v>650000</v>
      </c>
      <c r="F42" s="2">
        <v>0.33122028526148972</v>
      </c>
      <c r="G42" s="3">
        <v>0.53200000000000003</v>
      </c>
      <c r="H42" s="3">
        <v>1.9E-2</v>
      </c>
      <c r="I42" s="3">
        <v>6.694E-2</v>
      </c>
      <c r="J42" s="3">
        <v>1.2999999999999999E-3</v>
      </c>
      <c r="K42" s="2">
        <v>0.45909</v>
      </c>
      <c r="L42" s="3">
        <v>5.7299999999999997E-2</v>
      </c>
      <c r="M42" s="3">
        <v>1.8E-3</v>
      </c>
      <c r="N42" s="4">
        <v>418.06</v>
      </c>
      <c r="O42" s="2">
        <v>3.93</v>
      </c>
      <c r="P42" s="4">
        <v>433.14</v>
      </c>
      <c r="Q42" s="4">
        <v>6.3</v>
      </c>
      <c r="R42" s="4">
        <v>514.1</v>
      </c>
      <c r="S42" s="4">
        <v>35</v>
      </c>
      <c r="T42" s="1">
        <v>419.84</v>
      </c>
      <c r="U42" s="1">
        <v>3.88</v>
      </c>
      <c r="V42" s="7">
        <f>100*((N42-P42)/N42)</f>
        <v>-3.6071377314261071</v>
      </c>
      <c r="W42" s="1" t="s">
        <v>277</v>
      </c>
    </row>
    <row r="43" spans="1:26" x14ac:dyDescent="0.2">
      <c r="A43" s="1" t="s">
        <v>120</v>
      </c>
      <c r="B43" s="14">
        <v>1241</v>
      </c>
      <c r="C43" s="6">
        <v>128.6</v>
      </c>
      <c r="D43" s="4">
        <v>9.76</v>
      </c>
      <c r="E43" s="14">
        <v>700000</v>
      </c>
      <c r="F43" s="2">
        <v>0.37558320373250387</v>
      </c>
      <c r="G43" s="3">
        <v>0.55600000000000005</v>
      </c>
      <c r="H43" s="3">
        <v>3.2000000000000001E-2</v>
      </c>
      <c r="I43" s="3">
        <v>7.0000000000000007E-2</v>
      </c>
      <c r="J43" s="3">
        <v>1.6000000000000001E-3</v>
      </c>
      <c r="K43" s="2">
        <v>0.25548999999999999</v>
      </c>
      <c r="L43" s="3">
        <v>5.7200000000000001E-2</v>
      </c>
      <c r="M43" s="3">
        <v>3.0999999999999999E-3</v>
      </c>
      <c r="N43" s="4">
        <v>436.16</v>
      </c>
      <c r="O43" s="2">
        <v>4.82</v>
      </c>
      <c r="P43" s="4">
        <v>448.9</v>
      </c>
      <c r="Q43" s="4">
        <v>10.4</v>
      </c>
      <c r="R43" s="4">
        <v>514.79999999999995</v>
      </c>
      <c r="S43" s="4">
        <v>61.6</v>
      </c>
      <c r="T43" s="1">
        <v>437.34</v>
      </c>
      <c r="U43" s="1">
        <v>4.7300000000000004</v>
      </c>
      <c r="V43" s="7">
        <f>100*((N43-P43)/N43)</f>
        <v>-2.9209464416727693</v>
      </c>
      <c r="W43" s="1" t="s">
        <v>277</v>
      </c>
    </row>
    <row r="44" spans="1:26" x14ac:dyDescent="0.2">
      <c r="A44" s="1" t="s">
        <v>121</v>
      </c>
      <c r="B44" s="14">
        <v>2800</v>
      </c>
      <c r="C44" s="6">
        <v>262</v>
      </c>
      <c r="D44" s="4">
        <v>22.7</v>
      </c>
      <c r="E44" s="14">
        <v>170000</v>
      </c>
      <c r="F44" s="2">
        <v>0.41908396946564885</v>
      </c>
      <c r="G44" s="3">
        <v>0.58799999999999997</v>
      </c>
      <c r="H44" s="3">
        <v>2.3E-2</v>
      </c>
      <c r="I44" s="3">
        <v>7.2590000000000002E-2</v>
      </c>
      <c r="J44" s="3">
        <v>1.4E-3</v>
      </c>
      <c r="K44" s="2">
        <v>8.0463999999999994E-2</v>
      </c>
      <c r="L44" s="3">
        <v>5.8500000000000003E-2</v>
      </c>
      <c r="M44" s="3">
        <v>2.3E-3</v>
      </c>
      <c r="N44" s="4">
        <v>454.2</v>
      </c>
      <c r="O44" s="2">
        <v>4.21</v>
      </c>
      <c r="P44" s="4">
        <v>469.59</v>
      </c>
      <c r="Q44" s="4">
        <v>7.35</v>
      </c>
      <c r="R44" s="4">
        <v>545.5</v>
      </c>
      <c r="S44" s="4">
        <v>46.1</v>
      </c>
      <c r="T44" s="1">
        <v>457.65</v>
      </c>
      <c r="U44" s="1">
        <v>3.78</v>
      </c>
      <c r="V44" s="7">
        <f>100*((N44-P44)/N44)</f>
        <v>-3.3883751651254923</v>
      </c>
      <c r="W44" s="1" t="s">
        <v>277</v>
      </c>
    </row>
    <row r="45" spans="1:26" x14ac:dyDescent="0.2">
      <c r="A45" s="1" t="s">
        <v>122</v>
      </c>
      <c r="B45" s="14">
        <v>1627</v>
      </c>
      <c r="C45" s="6">
        <v>159.19999999999999</v>
      </c>
      <c r="D45" s="4">
        <v>10.07</v>
      </c>
      <c r="E45" s="14">
        <v>200000</v>
      </c>
      <c r="F45" s="2">
        <v>0.30464824120603018</v>
      </c>
      <c r="G45" s="3">
        <v>0.56100000000000005</v>
      </c>
      <c r="H45" s="3">
        <v>2.7E-2</v>
      </c>
      <c r="I45" s="3">
        <v>6.9599999999999995E-2</v>
      </c>
      <c r="J45" s="3">
        <v>1.6000000000000001E-3</v>
      </c>
      <c r="K45" s="2">
        <v>0.21811</v>
      </c>
      <c r="L45" s="3">
        <v>5.8099999999999999E-2</v>
      </c>
      <c r="M45" s="3">
        <v>2.8E-3</v>
      </c>
      <c r="N45" s="4">
        <v>436.16</v>
      </c>
      <c r="O45" s="2">
        <v>4.82</v>
      </c>
      <c r="P45" s="4">
        <v>452.18</v>
      </c>
      <c r="Q45" s="4">
        <v>8.7799999999999994</v>
      </c>
      <c r="R45" s="4">
        <v>534.5</v>
      </c>
      <c r="S45" s="4">
        <v>53.1</v>
      </c>
      <c r="T45" s="1">
        <v>438.81</v>
      </c>
      <c r="U45" s="1">
        <v>4.58</v>
      </c>
      <c r="V45" s="7">
        <f>100*((N45-P45)/N45)</f>
        <v>-3.6729640498899445</v>
      </c>
      <c r="W45" s="1" t="s">
        <v>277</v>
      </c>
    </row>
    <row r="46" spans="1:26" x14ac:dyDescent="0.2">
      <c r="A46" s="1" t="s">
        <v>123</v>
      </c>
      <c r="B46" s="14">
        <v>1820</v>
      </c>
      <c r="C46" s="6">
        <v>202</v>
      </c>
      <c r="D46" s="4">
        <v>17.239999999999998</v>
      </c>
      <c r="E46" s="14">
        <v>900000</v>
      </c>
      <c r="F46" s="2">
        <v>0.41039603960396043</v>
      </c>
      <c r="G46" s="3">
        <v>0.48499999999999999</v>
      </c>
      <c r="H46" s="3">
        <v>2.5000000000000001E-2</v>
      </c>
      <c r="I46" s="3">
        <v>6.0499999999999998E-2</v>
      </c>
      <c r="J46" s="3">
        <v>1.4E-3</v>
      </c>
      <c r="K46" s="2">
        <v>0.35359000000000002</v>
      </c>
      <c r="L46" s="3">
        <v>5.7700000000000001E-2</v>
      </c>
      <c r="M46" s="3">
        <v>2.7000000000000001E-3</v>
      </c>
      <c r="N46" s="4">
        <v>381.7</v>
      </c>
      <c r="O46" s="2">
        <v>4.25</v>
      </c>
      <c r="P46" s="4">
        <v>401.5</v>
      </c>
      <c r="Q46" s="4">
        <v>8.5500000000000007</v>
      </c>
      <c r="R46" s="4">
        <v>517</v>
      </c>
      <c r="S46" s="4">
        <v>53.3</v>
      </c>
      <c r="T46" s="1">
        <v>383.21</v>
      </c>
      <c r="U46" s="1">
        <v>4.22</v>
      </c>
      <c r="V46" s="7">
        <f>100*((N46-P46)/N46)</f>
        <v>-5.1873198847262278</v>
      </c>
      <c r="W46" s="1" t="s">
        <v>277</v>
      </c>
    </row>
    <row r="47" spans="1:26" x14ac:dyDescent="0.2">
      <c r="A47" s="1" t="s">
        <v>125</v>
      </c>
      <c r="B47" s="14">
        <v>4290</v>
      </c>
      <c r="C47" s="6">
        <v>241.8</v>
      </c>
      <c r="D47" s="4">
        <v>26.31</v>
      </c>
      <c r="E47" s="14">
        <v>550000</v>
      </c>
      <c r="F47" s="2">
        <v>0.35856079404466501</v>
      </c>
      <c r="G47" s="3">
        <v>0.96699999999999997</v>
      </c>
      <c r="H47" s="3">
        <v>3.1E-2</v>
      </c>
      <c r="I47" s="3">
        <v>0.1125</v>
      </c>
      <c r="J47" s="3">
        <v>2.3E-3</v>
      </c>
      <c r="K47" s="2">
        <v>0.28090999999999999</v>
      </c>
      <c r="L47" s="3">
        <v>6.2399999999999997E-2</v>
      </c>
      <c r="M47" s="3">
        <v>2E-3</v>
      </c>
      <c r="N47" s="4">
        <v>690.15</v>
      </c>
      <c r="O47" s="2">
        <v>6.66</v>
      </c>
      <c r="P47" s="4">
        <v>686.92</v>
      </c>
      <c r="Q47" s="4">
        <v>8</v>
      </c>
      <c r="R47" s="4">
        <v>676.3</v>
      </c>
      <c r="S47" s="4">
        <v>35.1</v>
      </c>
      <c r="T47" s="1">
        <v>688.93</v>
      </c>
      <c r="U47" s="1">
        <v>5.77</v>
      </c>
      <c r="V47" s="7">
        <f>100*((N47-P47)/N47)</f>
        <v>0.46801419981163783</v>
      </c>
      <c r="W47" s="1" t="s">
        <v>277</v>
      </c>
    </row>
    <row r="48" spans="1:26" x14ac:dyDescent="0.2">
      <c r="A48" s="1" t="s">
        <v>126</v>
      </c>
      <c r="B48" s="14">
        <v>2340</v>
      </c>
      <c r="C48" s="6">
        <v>163.19999999999999</v>
      </c>
      <c r="D48" s="4">
        <v>52.8</v>
      </c>
      <c r="E48" s="14">
        <v>600000</v>
      </c>
      <c r="F48" s="2">
        <v>1.2297794117647058</v>
      </c>
      <c r="G48" s="3">
        <v>0.79100000000000004</v>
      </c>
      <c r="H48" s="3">
        <v>2.8000000000000001E-2</v>
      </c>
      <c r="I48" s="3">
        <v>9.6500000000000002E-2</v>
      </c>
      <c r="J48" s="3">
        <v>1.8E-3</v>
      </c>
      <c r="K48" s="2">
        <v>0.21063999999999999</v>
      </c>
      <c r="L48" s="3">
        <v>5.9200000000000003E-2</v>
      </c>
      <c r="M48" s="3">
        <v>2.0999999999999999E-3</v>
      </c>
      <c r="N48" s="4">
        <v>596.79999999999995</v>
      </c>
      <c r="O48" s="2">
        <v>5.29</v>
      </c>
      <c r="P48" s="4">
        <v>591.74</v>
      </c>
      <c r="Q48" s="4">
        <v>7.94</v>
      </c>
      <c r="R48" s="4">
        <v>572.4</v>
      </c>
      <c r="S48" s="4">
        <v>39.5</v>
      </c>
      <c r="T48" s="1">
        <v>595.47</v>
      </c>
      <c r="U48" s="1">
        <v>4.79</v>
      </c>
      <c r="V48" s="7">
        <f>100*((N48-P48)/N48)</f>
        <v>0.84785522788202849</v>
      </c>
      <c r="W48" s="1" t="s">
        <v>277</v>
      </c>
    </row>
    <row r="49" spans="1:23" x14ac:dyDescent="0.2">
      <c r="A49" s="1" t="s">
        <v>127</v>
      </c>
      <c r="B49" s="14">
        <v>6840</v>
      </c>
      <c r="C49" s="6">
        <v>589</v>
      </c>
      <c r="D49" s="4">
        <v>19.600000000000001</v>
      </c>
      <c r="E49" s="14">
        <v>600000</v>
      </c>
      <c r="F49" s="2">
        <v>0.11663837011884551</v>
      </c>
      <c r="G49" s="3">
        <v>0.66500000000000004</v>
      </c>
      <c r="H49" s="3">
        <v>2.7E-2</v>
      </c>
      <c r="I49" s="3">
        <v>8.4900000000000003E-2</v>
      </c>
      <c r="J49" s="3">
        <v>2.7000000000000001E-3</v>
      </c>
      <c r="K49" s="2">
        <v>0.65637000000000001</v>
      </c>
      <c r="L49" s="3">
        <v>5.62E-2</v>
      </c>
      <c r="M49" s="3">
        <v>1.9E-3</v>
      </c>
      <c r="N49" s="4">
        <v>525.9</v>
      </c>
      <c r="O49" s="2">
        <v>8.02</v>
      </c>
      <c r="P49" s="4">
        <v>517.66999999999996</v>
      </c>
      <c r="Q49" s="4">
        <v>8.23</v>
      </c>
      <c r="R49" s="4">
        <v>481.5</v>
      </c>
      <c r="S49" s="4">
        <v>34.1</v>
      </c>
      <c r="T49" s="1">
        <v>522.04</v>
      </c>
      <c r="U49" s="1">
        <v>7.36</v>
      </c>
      <c r="V49" s="7">
        <f>100*((N49-P49)/N49)</f>
        <v>1.5649362996767482</v>
      </c>
      <c r="W49" s="1" t="s">
        <v>277</v>
      </c>
    </row>
    <row r="50" spans="1:23" x14ac:dyDescent="0.2">
      <c r="A50" s="1" t="s">
        <v>128</v>
      </c>
      <c r="B50" s="14">
        <v>1357</v>
      </c>
      <c r="C50" s="6">
        <v>93</v>
      </c>
      <c r="D50" s="4">
        <v>23.13</v>
      </c>
      <c r="E50" s="14">
        <v>1000000</v>
      </c>
      <c r="F50" s="2">
        <v>0.94086021505376349</v>
      </c>
      <c r="G50" s="3">
        <v>0.78200000000000003</v>
      </c>
      <c r="H50" s="3">
        <v>3.3000000000000002E-2</v>
      </c>
      <c r="I50" s="3">
        <v>9.4799999999999995E-2</v>
      </c>
      <c r="J50" s="3">
        <v>1.9E-3</v>
      </c>
      <c r="K50" s="2">
        <v>9.3387999999999999E-2</v>
      </c>
      <c r="L50" s="3">
        <v>5.9700000000000003E-2</v>
      </c>
      <c r="M50" s="3">
        <v>2.5000000000000001E-3</v>
      </c>
      <c r="N50" s="4">
        <v>585.04</v>
      </c>
      <c r="O50" s="2">
        <v>5.59</v>
      </c>
      <c r="P50" s="4">
        <v>586.62</v>
      </c>
      <c r="Q50" s="4">
        <v>9.4</v>
      </c>
      <c r="R50" s="4">
        <v>592.79999999999995</v>
      </c>
      <c r="S50" s="4">
        <v>48.8</v>
      </c>
      <c r="T50" s="1">
        <v>585.41999999999996</v>
      </c>
      <c r="U50" s="1">
        <v>4.99</v>
      </c>
      <c r="V50" s="7">
        <f>100*((N50-P50)/N50)</f>
        <v>-0.27006700396554784</v>
      </c>
      <c r="W50" s="1" t="s">
        <v>277</v>
      </c>
    </row>
    <row r="51" spans="1:23" x14ac:dyDescent="0.2">
      <c r="A51" s="1" t="s">
        <v>129</v>
      </c>
      <c r="B51" s="14">
        <v>27900</v>
      </c>
      <c r="C51" s="6">
        <v>1651</v>
      </c>
      <c r="D51" s="4">
        <v>464</v>
      </c>
      <c r="E51" s="14">
        <v>4000000</v>
      </c>
      <c r="F51" s="2">
        <v>1.0133252574197456</v>
      </c>
      <c r="G51" s="3">
        <v>0.87</v>
      </c>
      <c r="H51" s="3">
        <v>2.5999999999999999E-2</v>
      </c>
      <c r="I51" s="3">
        <v>0.10249999999999999</v>
      </c>
      <c r="J51" s="3">
        <v>2.2000000000000001E-3</v>
      </c>
      <c r="K51" s="2">
        <v>0.68120999999999998</v>
      </c>
      <c r="L51" s="3">
        <v>6.1449999999999998E-2</v>
      </c>
      <c r="M51" s="3">
        <v>1.6000000000000001E-3</v>
      </c>
      <c r="N51" s="4">
        <v>631.97</v>
      </c>
      <c r="O51" s="2">
        <v>6.43</v>
      </c>
      <c r="P51" s="4">
        <v>635.57000000000005</v>
      </c>
      <c r="Q51" s="4">
        <v>7.06</v>
      </c>
      <c r="R51" s="4">
        <v>648.4</v>
      </c>
      <c r="S51" s="4">
        <v>23.6</v>
      </c>
      <c r="T51" s="1">
        <v>633.23</v>
      </c>
      <c r="U51" s="1">
        <v>6.15</v>
      </c>
      <c r="V51" s="7">
        <f>100*((N51-P51)/N51)</f>
        <v>-0.56964729338418318</v>
      </c>
      <c r="W51" s="1" t="s">
        <v>277</v>
      </c>
    </row>
    <row r="52" spans="1:23" x14ac:dyDescent="0.2">
      <c r="A52" s="1" t="s">
        <v>130</v>
      </c>
      <c r="B52" s="14">
        <v>2350</v>
      </c>
      <c r="C52" s="6">
        <v>156</v>
      </c>
      <c r="D52" s="4">
        <v>27.7</v>
      </c>
      <c r="E52" s="14">
        <v>500000</v>
      </c>
      <c r="F52" s="2">
        <v>0.66089743589743588</v>
      </c>
      <c r="G52" s="3">
        <v>0.78700000000000003</v>
      </c>
      <c r="H52" s="3">
        <v>3.2000000000000001E-2</v>
      </c>
      <c r="I52" s="3">
        <v>9.4899999999999998E-2</v>
      </c>
      <c r="J52" s="3">
        <v>1.8E-3</v>
      </c>
      <c r="K52" s="2">
        <v>0.11169999999999999</v>
      </c>
      <c r="L52" s="3">
        <v>6.0100000000000001E-2</v>
      </c>
      <c r="M52" s="3">
        <v>2.5000000000000001E-3</v>
      </c>
      <c r="N52" s="4">
        <v>585.04</v>
      </c>
      <c r="O52" s="2">
        <v>5.3</v>
      </c>
      <c r="P52" s="4">
        <v>589.47</v>
      </c>
      <c r="Q52" s="4">
        <v>9.09</v>
      </c>
      <c r="R52" s="4">
        <v>606.6</v>
      </c>
      <c r="S52" s="4">
        <v>46.4</v>
      </c>
      <c r="T52" s="1">
        <v>586.04</v>
      </c>
      <c r="U52" s="1">
        <v>4.79</v>
      </c>
      <c r="V52" s="7">
        <f>100*((N52-P52)/N52)</f>
        <v>-0.75721318200466015</v>
      </c>
      <c r="W52" s="1" t="s">
        <v>277</v>
      </c>
    </row>
    <row r="53" spans="1:23" x14ac:dyDescent="0.2">
      <c r="A53" s="18" t="s">
        <v>131</v>
      </c>
      <c r="B53" s="19">
        <v>6280</v>
      </c>
      <c r="C53" s="29">
        <v>382</v>
      </c>
      <c r="D53" s="22">
        <v>346.5</v>
      </c>
      <c r="E53" s="19">
        <v>6000000</v>
      </c>
      <c r="F53" s="20">
        <v>3.3638743455497382</v>
      </c>
      <c r="G53" s="21">
        <v>0.84799999999999998</v>
      </c>
      <c r="H53" s="21">
        <v>2.9000000000000001E-2</v>
      </c>
      <c r="I53" s="21">
        <v>0.1008</v>
      </c>
      <c r="J53" s="21">
        <v>2.0999999999999999E-3</v>
      </c>
      <c r="K53" s="20">
        <v>0.51639000000000002</v>
      </c>
      <c r="L53" s="21">
        <v>6.08E-2</v>
      </c>
      <c r="M53" s="21">
        <v>1.9E-3</v>
      </c>
      <c r="N53" s="22">
        <v>620.27</v>
      </c>
      <c r="O53" s="20">
        <v>6.15</v>
      </c>
      <c r="P53" s="22">
        <v>623.54999999999995</v>
      </c>
      <c r="Q53" s="22">
        <v>7.97</v>
      </c>
      <c r="R53" s="22">
        <v>635.5</v>
      </c>
      <c r="S53" s="22">
        <v>31.6</v>
      </c>
      <c r="T53" s="1">
        <v>621.05999999999995</v>
      </c>
      <c r="U53" s="1">
        <v>5.91</v>
      </c>
      <c r="V53" s="23">
        <f>100*((N53-P53)/N53)</f>
        <v>-0.52880197333418877</v>
      </c>
      <c r="W53" s="1" t="s">
        <v>277</v>
      </c>
    </row>
    <row r="54" spans="1:23" x14ac:dyDescent="0.2">
      <c r="A54" s="18" t="s">
        <v>132</v>
      </c>
      <c r="B54" s="19">
        <v>7850</v>
      </c>
      <c r="C54" s="29">
        <v>653</v>
      </c>
      <c r="D54" s="22">
        <v>27.1</v>
      </c>
      <c r="E54" s="19">
        <v>7000000</v>
      </c>
      <c r="F54" s="20">
        <v>0.14609494640122511</v>
      </c>
      <c r="G54" s="21">
        <v>0.68</v>
      </c>
      <c r="H54" s="21">
        <v>2.9000000000000001E-2</v>
      </c>
      <c r="I54" s="21">
        <v>8.2199999999999995E-2</v>
      </c>
      <c r="J54" s="21">
        <v>2.3999999999999998E-3</v>
      </c>
      <c r="K54" s="20">
        <v>0.50253000000000003</v>
      </c>
      <c r="L54" s="21">
        <v>5.9499999999999997E-2</v>
      </c>
      <c r="M54" s="21">
        <v>2.3999999999999998E-3</v>
      </c>
      <c r="N54" s="22">
        <v>508.05</v>
      </c>
      <c r="O54" s="20">
        <v>7.15</v>
      </c>
      <c r="P54" s="22">
        <v>526.77</v>
      </c>
      <c r="Q54" s="22">
        <v>8.76</v>
      </c>
      <c r="R54" s="22">
        <v>608.79999999999995</v>
      </c>
      <c r="S54" s="22">
        <v>40.799999999999997</v>
      </c>
      <c r="T54" s="1">
        <v>513.52</v>
      </c>
      <c r="U54" s="1">
        <v>6.78</v>
      </c>
      <c r="V54" s="23">
        <f>100*((N54-P54)/N54)</f>
        <v>-3.6846767050487097</v>
      </c>
      <c r="W54" s="1" t="s">
        <v>277</v>
      </c>
    </row>
    <row r="55" spans="1:23" x14ac:dyDescent="0.2">
      <c r="A55" s="18" t="s">
        <v>133</v>
      </c>
      <c r="B55" s="19">
        <v>5630</v>
      </c>
      <c r="C55" s="29">
        <v>331</v>
      </c>
      <c r="D55" s="22">
        <v>88.7</v>
      </c>
      <c r="E55" s="19">
        <v>160000</v>
      </c>
      <c r="F55" s="20">
        <v>0.8821752265861027</v>
      </c>
      <c r="G55" s="21">
        <v>0.89900000000000002</v>
      </c>
      <c r="H55" s="21">
        <v>3.5999999999999997E-2</v>
      </c>
      <c r="I55" s="21">
        <v>9.6100000000000005E-2</v>
      </c>
      <c r="J55" s="21">
        <v>2.5000000000000001E-3</v>
      </c>
      <c r="K55" s="20">
        <v>0.18224000000000001</v>
      </c>
      <c r="L55" s="21">
        <v>6.7799999999999999E-2</v>
      </c>
      <c r="M55" s="21">
        <v>2.8999999999999998E-3</v>
      </c>
      <c r="N55" s="22">
        <v>590.91999999999996</v>
      </c>
      <c r="O55" s="20">
        <v>7.35</v>
      </c>
      <c r="P55" s="22">
        <v>651.19000000000005</v>
      </c>
      <c r="Q55" s="22">
        <v>9.6199999999999992</v>
      </c>
      <c r="R55" s="22">
        <v>866.1</v>
      </c>
      <c r="S55" s="22">
        <v>45.3</v>
      </c>
      <c r="T55" s="1">
        <v>610.33000000000004</v>
      </c>
      <c r="U55" s="1">
        <v>6.45</v>
      </c>
      <c r="V55" s="23">
        <f>100*((N55-P55)/N55)</f>
        <v>-10.199350165843109</v>
      </c>
      <c r="W55" s="1" t="s">
        <v>277</v>
      </c>
    </row>
    <row r="56" spans="1:23" x14ac:dyDescent="0.2">
      <c r="A56" s="1" t="s">
        <v>106</v>
      </c>
      <c r="B56" s="14">
        <v>8730</v>
      </c>
      <c r="C56" s="6">
        <v>813</v>
      </c>
      <c r="D56" s="4">
        <v>15.14</v>
      </c>
      <c r="E56" s="14">
        <v>3000000</v>
      </c>
      <c r="F56" s="2">
        <v>9.4341943419434193E-2</v>
      </c>
      <c r="G56" s="3">
        <v>0.57399999999999995</v>
      </c>
      <c r="H56" s="3">
        <v>1.7999999999999999E-2</v>
      </c>
      <c r="I56" s="3">
        <v>7.3760000000000006E-2</v>
      </c>
      <c r="J56" s="3">
        <v>1.2999999999999999E-3</v>
      </c>
      <c r="K56" s="2">
        <v>0.47419</v>
      </c>
      <c r="L56" s="3">
        <v>5.6480000000000002E-2</v>
      </c>
      <c r="M56" s="3">
        <v>1.6000000000000001E-3</v>
      </c>
      <c r="N56" s="4">
        <v>460.21</v>
      </c>
      <c r="O56" s="2">
        <v>3.9</v>
      </c>
      <c r="P56" s="4">
        <v>460.6</v>
      </c>
      <c r="Q56" s="4">
        <v>5.81</v>
      </c>
      <c r="R56" s="4">
        <v>462.5</v>
      </c>
      <c r="S56" s="4">
        <v>30.8</v>
      </c>
      <c r="T56" s="1">
        <v>460.27</v>
      </c>
      <c r="U56" s="1">
        <v>3.8</v>
      </c>
      <c r="V56" s="7">
        <f>100*((N56-P56)/N56)</f>
        <v>-8.4743921253350257E-2</v>
      </c>
      <c r="W56" s="1" t="s">
        <v>277</v>
      </c>
    </row>
    <row r="57" spans="1:23" x14ac:dyDescent="0.2">
      <c r="A57" s="1" t="s">
        <v>107</v>
      </c>
      <c r="B57" s="14">
        <v>8900</v>
      </c>
      <c r="C57" s="6">
        <v>868</v>
      </c>
      <c r="D57" s="4">
        <v>10.49</v>
      </c>
      <c r="E57" s="14">
        <v>10100000</v>
      </c>
      <c r="F57" s="2">
        <v>5.8179723502304145E-2</v>
      </c>
      <c r="G57" s="3">
        <v>0.56699999999999995</v>
      </c>
      <c r="H57" s="3">
        <v>1.9E-2</v>
      </c>
      <c r="I57" s="3">
        <v>7.3700000000000002E-2</v>
      </c>
      <c r="J57" s="3">
        <v>1.8E-3</v>
      </c>
      <c r="K57" s="2">
        <v>0.48697000000000001</v>
      </c>
      <c r="L57" s="3">
        <v>5.57E-2</v>
      </c>
      <c r="M57" s="3">
        <v>1.6999999999999999E-3</v>
      </c>
      <c r="N57" s="4">
        <v>460.21</v>
      </c>
      <c r="O57" s="2">
        <v>5.4</v>
      </c>
      <c r="P57" s="4">
        <v>456.07</v>
      </c>
      <c r="Q57" s="4">
        <v>6.16</v>
      </c>
      <c r="R57" s="4">
        <v>435.3</v>
      </c>
      <c r="S57" s="4">
        <v>33.700000000000003</v>
      </c>
      <c r="T57" s="1">
        <v>458.65</v>
      </c>
      <c r="U57" s="1">
        <v>4.93</v>
      </c>
      <c r="V57" s="7">
        <f>100*((N57-P57)/N57)</f>
        <v>0.89958931792007701</v>
      </c>
      <c r="W57" s="1" t="s">
        <v>277</v>
      </c>
    </row>
    <row r="58" spans="1:23" x14ac:dyDescent="0.2">
      <c r="A58" s="1" t="s">
        <v>108</v>
      </c>
      <c r="B58" s="14">
        <v>5790</v>
      </c>
      <c r="C58" s="6">
        <v>538</v>
      </c>
      <c r="D58" s="4">
        <v>8.8800000000000008</v>
      </c>
      <c r="E58" s="14">
        <v>1900000</v>
      </c>
      <c r="F58" s="2">
        <v>8.066914498141263E-2</v>
      </c>
      <c r="G58" s="3">
        <v>0.57899999999999996</v>
      </c>
      <c r="H58" s="3">
        <v>0.02</v>
      </c>
      <c r="I58" s="3">
        <v>7.3300000000000004E-2</v>
      </c>
      <c r="J58" s="3">
        <v>1.5E-3</v>
      </c>
      <c r="K58" s="2">
        <v>0.45939999999999998</v>
      </c>
      <c r="L58" s="3">
        <v>5.7599999999999998E-2</v>
      </c>
      <c r="M58" s="3">
        <v>1.8E-3</v>
      </c>
      <c r="N58" s="4">
        <v>454.2</v>
      </c>
      <c r="O58" s="2">
        <v>4.51</v>
      </c>
      <c r="P58" s="4">
        <v>463.82</v>
      </c>
      <c r="Q58" s="4">
        <v>6.43</v>
      </c>
      <c r="R58" s="4">
        <v>511.7</v>
      </c>
      <c r="S58" s="4">
        <v>34.1</v>
      </c>
      <c r="T58" s="1">
        <v>456.07</v>
      </c>
      <c r="U58" s="1">
        <v>4.3600000000000003</v>
      </c>
      <c r="V58" s="7">
        <f>100*((N58-P58)/N58)</f>
        <v>-2.1180096873623966</v>
      </c>
      <c r="W58" s="1" t="s">
        <v>277</v>
      </c>
    </row>
    <row r="59" spans="1:23" x14ac:dyDescent="0.2">
      <c r="A59" s="1" t="s">
        <v>109</v>
      </c>
      <c r="B59" s="14">
        <v>7500</v>
      </c>
      <c r="C59" s="6">
        <v>780</v>
      </c>
      <c r="D59" s="4">
        <v>11</v>
      </c>
      <c r="E59" s="14">
        <v>510000</v>
      </c>
      <c r="F59" s="2">
        <v>5.6282051282051278E-2</v>
      </c>
      <c r="G59" s="3">
        <v>0.56899999999999995</v>
      </c>
      <c r="H59" s="3">
        <v>2.5000000000000001E-2</v>
      </c>
      <c r="I59" s="3">
        <v>7.4800000000000005E-2</v>
      </c>
      <c r="J59" s="3">
        <v>2.5000000000000001E-3</v>
      </c>
      <c r="K59" s="2">
        <v>0.71618999999999999</v>
      </c>
      <c r="L59" s="3">
        <v>5.4600000000000003E-2</v>
      </c>
      <c r="M59" s="3">
        <v>2E-3</v>
      </c>
      <c r="N59" s="4">
        <v>466.21</v>
      </c>
      <c r="O59" s="2">
        <v>7.5</v>
      </c>
      <c r="P59" s="4">
        <v>457.37</v>
      </c>
      <c r="Q59" s="4">
        <v>8.09</v>
      </c>
      <c r="R59" s="4">
        <v>413.2</v>
      </c>
      <c r="S59" s="4">
        <v>34.1</v>
      </c>
      <c r="T59" s="1">
        <v>462.89</v>
      </c>
      <c r="U59" s="1">
        <v>7.13</v>
      </c>
      <c r="V59" s="7">
        <f>100*((N59-P59)/N59)</f>
        <v>1.8961412239119659</v>
      </c>
      <c r="W59" s="1" t="s">
        <v>277</v>
      </c>
    </row>
    <row r="60" spans="1:23" x14ac:dyDescent="0.2">
      <c r="A60" s="1" t="s">
        <v>110</v>
      </c>
      <c r="B60" s="14">
        <v>9340</v>
      </c>
      <c r="C60" s="6">
        <v>898</v>
      </c>
      <c r="D60" s="4">
        <v>12.31</v>
      </c>
      <c r="E60" s="14">
        <v>780000</v>
      </c>
      <c r="F60" s="2">
        <v>6.8017817371937642E-2</v>
      </c>
      <c r="G60" s="3">
        <v>0.55900000000000005</v>
      </c>
      <c r="H60" s="3">
        <v>1.7000000000000001E-2</v>
      </c>
      <c r="I60" s="3">
        <v>7.0889999999999995E-2</v>
      </c>
      <c r="J60" s="3">
        <v>1.1999999999999999E-3</v>
      </c>
      <c r="K60" s="2">
        <v>0.23214000000000001</v>
      </c>
      <c r="L60" s="3">
        <v>5.6800000000000003E-2</v>
      </c>
      <c r="M60" s="3">
        <v>1.6999999999999999E-3</v>
      </c>
      <c r="N60" s="4">
        <v>442.18</v>
      </c>
      <c r="O60" s="2">
        <v>3.61</v>
      </c>
      <c r="P60" s="4">
        <v>450.88</v>
      </c>
      <c r="Q60" s="4">
        <v>5.54</v>
      </c>
      <c r="R60" s="4">
        <v>495.5</v>
      </c>
      <c r="S60" s="4">
        <v>34.4</v>
      </c>
      <c r="T60" s="1">
        <v>444.28</v>
      </c>
      <c r="U60" s="1">
        <v>3.32</v>
      </c>
      <c r="V60" s="7">
        <f>100*((N60-P60)/N60)</f>
        <v>-1.967524537518655</v>
      </c>
      <c r="W60" s="1" t="s">
        <v>277</v>
      </c>
    </row>
    <row r="61" spans="1:23" x14ac:dyDescent="0.2">
      <c r="A61" s="1" t="s">
        <v>111</v>
      </c>
      <c r="B61" s="14">
        <v>6590</v>
      </c>
      <c r="C61" s="6">
        <v>637</v>
      </c>
      <c r="D61" s="4">
        <v>9.7899999999999991</v>
      </c>
      <c r="E61" s="14">
        <v>430000</v>
      </c>
      <c r="F61" s="2">
        <v>7.1083202511773941E-2</v>
      </c>
      <c r="G61" s="3">
        <v>0.56699999999999995</v>
      </c>
      <c r="H61" s="3">
        <v>1.9E-2</v>
      </c>
      <c r="I61" s="3">
        <v>7.2800000000000004E-2</v>
      </c>
      <c r="J61" s="3">
        <v>1.4E-3</v>
      </c>
      <c r="K61" s="2">
        <v>0.42113</v>
      </c>
      <c r="L61" s="3">
        <v>5.6099999999999997E-2</v>
      </c>
      <c r="M61" s="3">
        <v>1.6999999999999999E-3</v>
      </c>
      <c r="N61" s="4">
        <v>454.2</v>
      </c>
      <c r="O61" s="2">
        <v>4.21</v>
      </c>
      <c r="P61" s="4">
        <v>456.07</v>
      </c>
      <c r="Q61" s="4">
        <v>6.16</v>
      </c>
      <c r="R61" s="4">
        <v>465.5</v>
      </c>
      <c r="S61" s="4">
        <v>34.200000000000003</v>
      </c>
      <c r="T61" s="1">
        <v>454.58</v>
      </c>
      <c r="U61" s="1">
        <v>4.04</v>
      </c>
      <c r="V61" s="7">
        <f>100*((N61-P61)/N61)</f>
        <v>-0.41171290180537312</v>
      </c>
      <c r="W61" s="1" t="s">
        <v>277</v>
      </c>
    </row>
    <row r="62" spans="1:23" x14ac:dyDescent="0.2">
      <c r="A62" s="1" t="s">
        <v>112</v>
      </c>
      <c r="B62" s="14">
        <v>7530</v>
      </c>
      <c r="C62" s="6">
        <v>749</v>
      </c>
      <c r="D62" s="4">
        <v>8.51</v>
      </c>
      <c r="E62" s="14">
        <v>500000</v>
      </c>
      <c r="F62" s="2">
        <v>5.7276368491321762E-2</v>
      </c>
      <c r="G62" s="3">
        <v>0.56299999999999994</v>
      </c>
      <c r="H62" s="3">
        <v>2.3E-2</v>
      </c>
      <c r="I62" s="3">
        <v>7.2910000000000003E-2</v>
      </c>
      <c r="J62" s="3">
        <v>1.4E-3</v>
      </c>
      <c r="K62" s="2">
        <v>0.3105</v>
      </c>
      <c r="L62" s="3">
        <v>5.57E-2</v>
      </c>
      <c r="M62" s="3">
        <v>2.2000000000000001E-3</v>
      </c>
      <c r="N62" s="4">
        <v>454.2</v>
      </c>
      <c r="O62" s="2">
        <v>4.21</v>
      </c>
      <c r="P62" s="4">
        <v>453.48</v>
      </c>
      <c r="Q62" s="4">
        <v>7.47</v>
      </c>
      <c r="R62" s="4">
        <v>449.8</v>
      </c>
      <c r="S62" s="4">
        <v>43.7</v>
      </c>
      <c r="T62" s="1">
        <v>454.1</v>
      </c>
      <c r="U62" s="1">
        <v>4.0599999999999996</v>
      </c>
      <c r="V62" s="7">
        <f>100*((N62-P62)/N62)</f>
        <v>0.15852047556142018</v>
      </c>
      <c r="W62" s="1" t="s">
        <v>277</v>
      </c>
    </row>
    <row r="63" spans="1:23" x14ac:dyDescent="0.2">
      <c r="A63" s="1" t="s">
        <v>113</v>
      </c>
      <c r="B63" s="14">
        <v>9020</v>
      </c>
      <c r="C63" s="6">
        <v>899</v>
      </c>
      <c r="D63" s="4">
        <v>11.09</v>
      </c>
      <c r="E63" s="14">
        <v>2000000</v>
      </c>
      <c r="F63" s="2">
        <v>6.25139043381535E-2</v>
      </c>
      <c r="G63" s="3">
        <v>0.56000000000000005</v>
      </c>
      <c r="H63" s="3">
        <v>1.7999999999999999E-2</v>
      </c>
      <c r="I63" s="3">
        <v>7.1379999999999999E-2</v>
      </c>
      <c r="J63" s="3">
        <v>1.2999999999999999E-3</v>
      </c>
      <c r="K63" s="2">
        <v>0.31034</v>
      </c>
      <c r="L63" s="3">
        <v>5.6899999999999999E-2</v>
      </c>
      <c r="M63" s="3">
        <v>1.6000000000000001E-3</v>
      </c>
      <c r="N63" s="4">
        <v>442.18</v>
      </c>
      <c r="O63" s="2">
        <v>3.91</v>
      </c>
      <c r="P63" s="4">
        <v>451.53</v>
      </c>
      <c r="Q63" s="4">
        <v>5.86</v>
      </c>
      <c r="R63" s="4">
        <v>499.4</v>
      </c>
      <c r="S63" s="4">
        <v>34.9</v>
      </c>
      <c r="T63" s="1">
        <v>444.31</v>
      </c>
      <c r="U63" s="1">
        <v>3.67</v>
      </c>
      <c r="V63" s="7">
        <f>100*((N63-P63)/N63)</f>
        <v>-2.1145234972183196</v>
      </c>
      <c r="W63" s="1" t="s">
        <v>277</v>
      </c>
    </row>
    <row r="64" spans="1:23" x14ac:dyDescent="0.2">
      <c r="A64" s="1" t="s">
        <v>114</v>
      </c>
      <c r="B64" s="14">
        <v>4820</v>
      </c>
      <c r="C64" s="6">
        <v>475</v>
      </c>
      <c r="D64" s="4">
        <v>8.18</v>
      </c>
      <c r="E64" s="14">
        <v>230000</v>
      </c>
      <c r="F64" s="2">
        <v>7.8315789473684214E-2</v>
      </c>
      <c r="G64" s="3">
        <v>0.56000000000000005</v>
      </c>
      <c r="H64" s="3">
        <v>1.7999999999999999E-2</v>
      </c>
      <c r="I64" s="3">
        <v>7.3289999999999994E-2</v>
      </c>
      <c r="J64" s="3">
        <v>1.4E-3</v>
      </c>
      <c r="K64" s="2">
        <v>0.24865000000000001</v>
      </c>
      <c r="L64" s="3">
        <v>5.4899999999999997E-2</v>
      </c>
      <c r="M64" s="3">
        <v>1.6999999999999999E-3</v>
      </c>
      <c r="N64" s="4">
        <v>454.2</v>
      </c>
      <c r="O64" s="2">
        <v>4.21</v>
      </c>
      <c r="P64" s="4">
        <v>451.53</v>
      </c>
      <c r="Q64" s="4">
        <v>5.86</v>
      </c>
      <c r="R64" s="4">
        <v>437.9</v>
      </c>
      <c r="S64" s="4">
        <v>36.799999999999997</v>
      </c>
      <c r="T64" s="1">
        <v>453.42</v>
      </c>
      <c r="U64" s="1">
        <v>3.78</v>
      </c>
      <c r="V64" s="7">
        <f>100*((N64-P64)/N64)</f>
        <v>0.58784676354029408</v>
      </c>
      <c r="W64" s="1" t="s">
        <v>277</v>
      </c>
    </row>
    <row r="65" spans="1:23" x14ac:dyDescent="0.2">
      <c r="A65" s="1" t="s">
        <v>115</v>
      </c>
      <c r="B65" s="14">
        <v>8630</v>
      </c>
      <c r="C65" s="6">
        <v>826</v>
      </c>
      <c r="D65" s="4">
        <v>11.58</v>
      </c>
      <c r="E65" s="14">
        <v>270000</v>
      </c>
      <c r="F65" s="2">
        <v>6.9249394673123493E-2</v>
      </c>
      <c r="G65" s="3">
        <v>0.55400000000000005</v>
      </c>
      <c r="H65" s="3">
        <v>1.7999999999999999E-2</v>
      </c>
      <c r="I65" s="3">
        <v>7.0819999999999994E-2</v>
      </c>
      <c r="J65" s="3">
        <v>1.2999999999999999E-3</v>
      </c>
      <c r="K65" s="2">
        <v>0.42323</v>
      </c>
      <c r="L65" s="3">
        <v>5.62E-2</v>
      </c>
      <c r="M65" s="3">
        <v>1.6000000000000001E-3</v>
      </c>
      <c r="N65" s="4">
        <v>442.18</v>
      </c>
      <c r="O65" s="2">
        <v>3.91</v>
      </c>
      <c r="P65" s="4">
        <v>447.61</v>
      </c>
      <c r="Q65" s="4">
        <v>5.88</v>
      </c>
      <c r="R65" s="4">
        <v>475.6</v>
      </c>
      <c r="S65" s="4">
        <v>33</v>
      </c>
      <c r="T65" s="1">
        <v>443.17</v>
      </c>
      <c r="U65" s="1">
        <v>3.78</v>
      </c>
      <c r="V65" s="7">
        <f>100*((N65-P65)/N65)</f>
        <v>-1.228006694106474</v>
      </c>
      <c r="W65" s="1" t="s">
        <v>277</v>
      </c>
    </row>
    <row r="66" spans="1:23" x14ac:dyDescent="0.2">
      <c r="A66" s="1" t="s">
        <v>116</v>
      </c>
      <c r="B66" s="14">
        <v>7530</v>
      </c>
      <c r="C66" s="6">
        <v>704</v>
      </c>
      <c r="D66" s="4">
        <v>12.62</v>
      </c>
      <c r="E66" s="14">
        <v>700000</v>
      </c>
      <c r="F66" s="2">
        <v>8.9488636363636367E-2</v>
      </c>
      <c r="G66" s="3">
        <v>0.56499999999999995</v>
      </c>
      <c r="H66" s="3">
        <v>1.7000000000000001E-2</v>
      </c>
      <c r="I66" s="3">
        <v>7.3200000000000001E-2</v>
      </c>
      <c r="J66" s="3">
        <v>1.6000000000000001E-3</v>
      </c>
      <c r="K66" s="2">
        <v>0.27194000000000002</v>
      </c>
      <c r="L66" s="3">
        <v>5.5500000000000001E-2</v>
      </c>
      <c r="M66" s="3">
        <v>1.6000000000000001E-3</v>
      </c>
      <c r="N66" s="4">
        <v>454.2</v>
      </c>
      <c r="O66" s="2">
        <v>4.8099999999999996</v>
      </c>
      <c r="P66" s="4">
        <v>454.78</v>
      </c>
      <c r="Q66" s="4">
        <v>5.51</v>
      </c>
      <c r="R66" s="4">
        <v>457.7</v>
      </c>
      <c r="S66" s="4">
        <v>35.6</v>
      </c>
      <c r="T66" s="1">
        <v>454.44</v>
      </c>
      <c r="U66" s="1">
        <v>4.08</v>
      </c>
      <c r="V66" s="7">
        <f>100*((N66-P66)/N66)</f>
        <v>-0.12769704975781243</v>
      </c>
      <c r="W66" s="1" t="s">
        <v>277</v>
      </c>
    </row>
    <row r="67" spans="1:23" x14ac:dyDescent="0.2">
      <c r="A67" s="1" t="s">
        <v>117</v>
      </c>
      <c r="B67" s="14">
        <v>6910</v>
      </c>
      <c r="C67" s="6">
        <v>648</v>
      </c>
      <c r="D67" s="4">
        <v>9.92</v>
      </c>
      <c r="E67" s="14">
        <v>470000</v>
      </c>
      <c r="F67" s="2">
        <v>7.1913580246913578E-2</v>
      </c>
      <c r="G67" s="3">
        <v>0.55300000000000005</v>
      </c>
      <c r="H67" s="3">
        <v>1.7999999999999999E-2</v>
      </c>
      <c r="I67" s="3">
        <v>7.1199999999999999E-2</v>
      </c>
      <c r="J67" s="3">
        <v>1.4E-3</v>
      </c>
      <c r="K67" s="2">
        <v>0.48355999999999999</v>
      </c>
      <c r="L67" s="3">
        <v>5.6300000000000003E-2</v>
      </c>
      <c r="M67" s="3">
        <v>1.6999999999999999E-3</v>
      </c>
      <c r="N67" s="4">
        <v>442.18</v>
      </c>
      <c r="O67" s="2">
        <v>4.21</v>
      </c>
      <c r="P67" s="4">
        <v>446.96</v>
      </c>
      <c r="Q67" s="4">
        <v>5.88</v>
      </c>
      <c r="R67" s="4">
        <v>471.6</v>
      </c>
      <c r="S67" s="4">
        <v>31.9</v>
      </c>
      <c r="T67" s="1">
        <v>443.14</v>
      </c>
      <c r="U67" s="1">
        <v>4.08</v>
      </c>
      <c r="V67" s="7">
        <f>100*((N67-P67)/N67)</f>
        <v>-1.0810077344067965</v>
      </c>
      <c r="W67" s="1" t="s">
        <v>277</v>
      </c>
    </row>
    <row r="68" spans="1:23" x14ac:dyDescent="0.2">
      <c r="A68" s="1" t="s">
        <v>118</v>
      </c>
      <c r="B68" s="14">
        <v>7180</v>
      </c>
      <c r="C68" s="6">
        <v>645</v>
      </c>
      <c r="D68" s="4">
        <v>10.199999999999999</v>
      </c>
      <c r="E68" s="14">
        <v>270000</v>
      </c>
      <c r="F68" s="2">
        <v>7.8294573643410859E-2</v>
      </c>
      <c r="G68" s="3">
        <v>0.58499999999999996</v>
      </c>
      <c r="H68" s="3">
        <v>2.4E-2</v>
      </c>
      <c r="I68" s="3">
        <v>7.3700000000000002E-2</v>
      </c>
      <c r="J68" s="3">
        <v>1.5E-3</v>
      </c>
      <c r="K68" s="2">
        <v>0.62409999999999999</v>
      </c>
      <c r="L68" s="3">
        <v>5.7000000000000002E-2</v>
      </c>
      <c r="M68" s="3">
        <v>1.9E-3</v>
      </c>
      <c r="N68" s="4">
        <v>460.21</v>
      </c>
      <c r="O68" s="2">
        <v>4.5</v>
      </c>
      <c r="P68" s="4">
        <v>467.67</v>
      </c>
      <c r="Q68" s="4">
        <v>7.69</v>
      </c>
      <c r="R68" s="4">
        <v>504.5</v>
      </c>
      <c r="S68" s="4">
        <v>35.9</v>
      </c>
      <c r="T68" s="1">
        <v>459.94</v>
      </c>
      <c r="U68" s="1">
        <v>4.5</v>
      </c>
      <c r="V68" s="7">
        <f>100*((N68-P68)/N68)</f>
        <v>-1.6209991091023743</v>
      </c>
      <c r="W68" s="1" t="s">
        <v>277</v>
      </c>
    </row>
    <row r="69" spans="1:23" x14ac:dyDescent="0.2">
      <c r="A69" s="1" t="s">
        <v>124</v>
      </c>
      <c r="B69" s="14">
        <v>9900</v>
      </c>
      <c r="C69" s="6">
        <v>1008</v>
      </c>
      <c r="D69" s="4">
        <v>13.3</v>
      </c>
      <c r="E69" s="14">
        <v>3000000</v>
      </c>
      <c r="F69" s="2">
        <v>6.0218253968253969E-2</v>
      </c>
      <c r="G69" s="3">
        <v>0.56499999999999995</v>
      </c>
      <c r="H69" s="3">
        <v>1.7000000000000001E-2</v>
      </c>
      <c r="I69" s="3">
        <v>7.5200000000000003E-2</v>
      </c>
      <c r="J69" s="3">
        <v>2.0999999999999999E-3</v>
      </c>
      <c r="K69" s="2">
        <v>0.74297000000000002</v>
      </c>
      <c r="L69" s="3">
        <v>5.45E-2</v>
      </c>
      <c r="M69" s="3">
        <v>1.6999999999999999E-3</v>
      </c>
      <c r="N69" s="4">
        <v>466.21</v>
      </c>
      <c r="O69" s="2">
        <v>6.3</v>
      </c>
      <c r="P69" s="4">
        <v>454.78</v>
      </c>
      <c r="Q69" s="4">
        <v>5.51</v>
      </c>
      <c r="R69" s="4">
        <v>397.4</v>
      </c>
      <c r="S69" s="4">
        <v>23.6</v>
      </c>
      <c r="T69" s="1">
        <v>457.59</v>
      </c>
      <c r="U69" s="1">
        <v>5.36</v>
      </c>
      <c r="V69" s="7">
        <f>100*((N69-P69)/N69)</f>
        <v>2.4516848630445525</v>
      </c>
      <c r="W69" s="1" t="s">
        <v>277</v>
      </c>
    </row>
    <row r="70" spans="1:23" x14ac:dyDescent="0.2">
      <c r="A70" s="45" t="s">
        <v>301</v>
      </c>
      <c r="B70" s="14">
        <v>720</v>
      </c>
      <c r="C70" s="6">
        <v>1290</v>
      </c>
      <c r="D70" s="2">
        <v>0.53800000000000003</v>
      </c>
      <c r="E70" s="14">
        <v>37000</v>
      </c>
      <c r="F70" s="2">
        <v>9.6201550387596896E-2</v>
      </c>
      <c r="G70" s="2">
        <v>5.2299999999999999E-2</v>
      </c>
      <c r="H70" s="2">
        <v>4.1000000000000003E-3</v>
      </c>
      <c r="I70" s="2">
        <v>8.0700000000000008E-3</v>
      </c>
      <c r="J70" s="2">
        <v>4.8999999999999998E-4</v>
      </c>
      <c r="K70" s="2">
        <v>6.4935999999999994E-2</v>
      </c>
      <c r="L70" s="3">
        <v>4.6899999999999997E-2</v>
      </c>
      <c r="M70" s="3">
        <v>3.3999999999999998E-3</v>
      </c>
      <c r="N70" s="4">
        <v>51.76</v>
      </c>
      <c r="O70" s="4">
        <v>1.98</v>
      </c>
      <c r="P70" s="4">
        <v>51.81</v>
      </c>
      <c r="Q70" s="4">
        <v>1.57</v>
      </c>
      <c r="R70" s="4">
        <v>49.4</v>
      </c>
      <c r="S70" s="4">
        <v>114.6</v>
      </c>
      <c r="T70" s="1">
        <v>51.79</v>
      </c>
      <c r="U70" s="1">
        <v>1.27</v>
      </c>
      <c r="V70" s="31">
        <f t="shared" ref="V70" si="1">100*((N70-P70)/N70)</f>
        <v>-9.6599690880997416E-2</v>
      </c>
      <c r="W70" s="1" t="s">
        <v>278</v>
      </c>
    </row>
    <row r="71" spans="1:23" x14ac:dyDescent="0.2">
      <c r="A71" s="61" t="s">
        <v>1</v>
      </c>
      <c r="B71" s="8">
        <v>524</v>
      </c>
      <c r="C71" s="28">
        <v>999</v>
      </c>
      <c r="D71" s="26">
        <v>0.67700000000000005</v>
      </c>
      <c r="E71" s="8">
        <v>20000</v>
      </c>
      <c r="F71" s="7">
        <v>0.14464464464464463</v>
      </c>
      <c r="G71" s="24">
        <v>4.9500000000000002E-2</v>
      </c>
      <c r="H71" s="24">
        <v>4.4000000000000003E-3</v>
      </c>
      <c r="I71" s="24">
        <v>8.0700000000000008E-3</v>
      </c>
      <c r="J71" s="24">
        <v>5.0000000000000001E-4</v>
      </c>
      <c r="K71" s="7">
        <v>4.4499999999999998E-2</v>
      </c>
      <c r="L71" s="24">
        <v>4.6899999999999997E-2</v>
      </c>
      <c r="M71" s="24">
        <v>3.3999999999999998E-3</v>
      </c>
      <c r="N71" s="26">
        <v>51.81</v>
      </c>
      <c r="O71" s="7">
        <v>1.6</v>
      </c>
      <c r="P71" s="26">
        <v>49.06</v>
      </c>
      <c r="Q71" s="26">
        <v>2.13</v>
      </c>
      <c r="R71" s="26">
        <v>1.4999999999999999E-4</v>
      </c>
      <c r="S71" s="26">
        <v>127.27227999999999</v>
      </c>
      <c r="T71" s="1">
        <v>50.81</v>
      </c>
      <c r="U71" s="1">
        <v>1.26</v>
      </c>
      <c r="V71" s="7">
        <f>100*((N71-P71)/N71)</f>
        <v>5.3078556263269636</v>
      </c>
      <c r="W71" s="1" t="s">
        <v>278</v>
      </c>
    </row>
    <row r="72" spans="1:23" x14ac:dyDescent="0.2">
      <c r="A72" s="61" t="s">
        <v>2</v>
      </c>
      <c r="B72" s="8">
        <v>1011</v>
      </c>
      <c r="C72" s="28">
        <v>1853</v>
      </c>
      <c r="D72" s="26">
        <v>1.1379999999999999</v>
      </c>
      <c r="E72" s="8">
        <v>240000</v>
      </c>
      <c r="F72" s="7">
        <v>0.13869400971397733</v>
      </c>
      <c r="G72" s="24">
        <v>5.1400000000000001E-2</v>
      </c>
      <c r="H72" s="24">
        <v>3.5000000000000001E-3</v>
      </c>
      <c r="I72" s="24">
        <v>7.8799999999999999E-3</v>
      </c>
      <c r="J72" s="24">
        <v>4.8999999999999998E-4</v>
      </c>
      <c r="K72" s="7">
        <v>4.7300000000000002E-2</v>
      </c>
      <c r="L72" s="24">
        <v>4.4499999999999998E-2</v>
      </c>
      <c r="M72" s="24">
        <v>3.8999999999999998E-3</v>
      </c>
      <c r="N72" s="26">
        <v>50.6</v>
      </c>
      <c r="O72" s="7">
        <v>1.57</v>
      </c>
      <c r="P72" s="26">
        <v>50.89</v>
      </c>
      <c r="Q72" s="26">
        <v>1.69</v>
      </c>
      <c r="R72" s="26">
        <v>64.8</v>
      </c>
      <c r="S72" s="26">
        <v>102.6</v>
      </c>
      <c r="T72" s="1">
        <v>50.73</v>
      </c>
      <c r="U72" s="1">
        <v>1.22</v>
      </c>
      <c r="V72" s="7">
        <f t="shared" ref="V72:V97" si="2">100*((N72-P72)/N72)</f>
        <v>-0.57312252964426713</v>
      </c>
      <c r="W72" s="1" t="s">
        <v>278</v>
      </c>
    </row>
    <row r="73" spans="1:23" x14ac:dyDescent="0.2">
      <c r="A73" s="61" t="s">
        <v>3</v>
      </c>
      <c r="B73" s="8">
        <v>764</v>
      </c>
      <c r="C73" s="28">
        <v>1383</v>
      </c>
      <c r="D73" s="26">
        <v>0.94899999999999995</v>
      </c>
      <c r="E73" s="8">
        <v>13000</v>
      </c>
      <c r="F73" s="7">
        <v>0.15018076644974693</v>
      </c>
      <c r="G73" s="24">
        <v>5.21E-2</v>
      </c>
      <c r="H73" s="24">
        <v>3.3999999999999998E-3</v>
      </c>
      <c r="I73" s="24">
        <v>7.7999999999999996E-3</v>
      </c>
      <c r="J73" s="24">
        <v>4.4999999999999999E-4</v>
      </c>
      <c r="K73" s="7">
        <v>4.7899999999999998E-2</v>
      </c>
      <c r="L73" s="24">
        <v>4.7300000000000002E-2</v>
      </c>
      <c r="M73" s="24">
        <v>3.2000000000000002E-3</v>
      </c>
      <c r="N73" s="26">
        <v>50.09</v>
      </c>
      <c r="O73" s="7">
        <v>1.44</v>
      </c>
      <c r="P73" s="26">
        <v>51.57</v>
      </c>
      <c r="Q73" s="26">
        <v>1.64</v>
      </c>
      <c r="R73" s="26">
        <v>121</v>
      </c>
      <c r="S73" s="26">
        <v>82.2</v>
      </c>
      <c r="T73" s="1">
        <v>50.68</v>
      </c>
      <c r="U73" s="1">
        <v>1.26</v>
      </c>
      <c r="V73" s="7">
        <f t="shared" si="2"/>
        <v>-2.9546815731682905</v>
      </c>
      <c r="W73" s="1" t="s">
        <v>278</v>
      </c>
    </row>
    <row r="74" spans="1:23" x14ac:dyDescent="0.2">
      <c r="A74" s="61" t="s">
        <v>4</v>
      </c>
      <c r="B74" s="8">
        <v>1327</v>
      </c>
      <c r="C74" s="28">
        <v>2331</v>
      </c>
      <c r="D74" s="26">
        <v>1.907</v>
      </c>
      <c r="E74" s="8">
        <v>300000</v>
      </c>
      <c r="F74" s="7">
        <v>0.18193908193908195</v>
      </c>
      <c r="G74" s="24">
        <v>5.4399999999999997E-2</v>
      </c>
      <c r="H74" s="24">
        <v>3.0999999999999999E-3</v>
      </c>
      <c r="I74" s="24">
        <v>8.5699999999999995E-3</v>
      </c>
      <c r="J74" s="24">
        <v>5.2999999999999998E-4</v>
      </c>
      <c r="K74" s="7">
        <v>4.6600000000000003E-2</v>
      </c>
      <c r="L74" s="24">
        <v>4.7899999999999998E-2</v>
      </c>
      <c r="M74" s="24">
        <v>2.5000000000000001E-3</v>
      </c>
      <c r="N74" s="26">
        <v>55.01</v>
      </c>
      <c r="O74" s="7">
        <v>1.69</v>
      </c>
      <c r="P74" s="26">
        <v>53.79</v>
      </c>
      <c r="Q74" s="26">
        <v>1.49</v>
      </c>
      <c r="R74" s="26">
        <v>1.3999999999999999E-4</v>
      </c>
      <c r="S74" s="26">
        <v>81.59554</v>
      </c>
      <c r="T74" s="1">
        <v>54.3</v>
      </c>
      <c r="U74" s="1">
        <v>1.24</v>
      </c>
      <c r="V74" s="7">
        <f t="shared" si="2"/>
        <v>2.2177785857116867</v>
      </c>
      <c r="W74" s="1" t="s">
        <v>278</v>
      </c>
    </row>
    <row r="75" spans="1:23" x14ac:dyDescent="0.2">
      <c r="A75" s="61" t="s">
        <v>5</v>
      </c>
      <c r="B75" s="8">
        <v>778</v>
      </c>
      <c r="C75" s="28">
        <v>1397</v>
      </c>
      <c r="D75" s="26">
        <v>0.67600000000000005</v>
      </c>
      <c r="E75" s="8">
        <v>1010000</v>
      </c>
      <c r="F75" s="7">
        <v>0.10880458124552612</v>
      </c>
      <c r="G75" s="24">
        <v>5.28E-2</v>
      </c>
      <c r="H75" s="24">
        <v>3.8999999999999998E-3</v>
      </c>
      <c r="I75" s="24">
        <v>8.1200000000000005E-3</v>
      </c>
      <c r="J75" s="24">
        <v>5.0000000000000001E-4</v>
      </c>
      <c r="K75" s="7">
        <v>4.7300000000000002E-2</v>
      </c>
      <c r="L75" s="24">
        <v>4.6600000000000003E-2</v>
      </c>
      <c r="M75" s="24">
        <v>2.5999999999999999E-3</v>
      </c>
      <c r="N75" s="26">
        <v>52.13</v>
      </c>
      <c r="O75" s="7">
        <v>1.6</v>
      </c>
      <c r="P75" s="26">
        <v>52.24</v>
      </c>
      <c r="Q75" s="26">
        <v>1.88</v>
      </c>
      <c r="R75" s="26">
        <v>57.4</v>
      </c>
      <c r="S75" s="26">
        <v>95.8</v>
      </c>
      <c r="T75" s="1">
        <v>52.18</v>
      </c>
      <c r="U75" s="1">
        <v>1.39</v>
      </c>
      <c r="V75" s="7">
        <f t="shared" si="2"/>
        <v>-0.21101093420295303</v>
      </c>
      <c r="W75" s="1" t="s">
        <v>278</v>
      </c>
    </row>
    <row r="76" spans="1:23" x14ac:dyDescent="0.2">
      <c r="A76" s="61" t="s">
        <v>6</v>
      </c>
      <c r="B76" s="8">
        <v>599</v>
      </c>
      <c r="C76" s="28">
        <v>1159</v>
      </c>
      <c r="D76" s="26">
        <v>0.55800000000000005</v>
      </c>
      <c r="E76" s="8">
        <v>3600000</v>
      </c>
      <c r="F76" s="7">
        <v>0.11302847282139776</v>
      </c>
      <c r="G76" s="24">
        <v>4.8500000000000001E-2</v>
      </c>
      <c r="H76" s="24">
        <v>3.3E-3</v>
      </c>
      <c r="I76" s="24">
        <v>7.8499999999999993E-3</v>
      </c>
      <c r="J76" s="24">
        <v>4.8000000000000001E-4</v>
      </c>
      <c r="K76" s="7">
        <v>4.4999999999999998E-2</v>
      </c>
      <c r="L76" s="24">
        <v>4.7300000000000002E-2</v>
      </c>
      <c r="M76" s="24">
        <v>3.0000000000000001E-3</v>
      </c>
      <c r="N76" s="26">
        <v>50.41</v>
      </c>
      <c r="O76" s="7">
        <v>1.54</v>
      </c>
      <c r="P76" s="26">
        <v>48.09</v>
      </c>
      <c r="Q76" s="26">
        <v>1.6</v>
      </c>
      <c r="R76" s="26">
        <v>1.6000000000000001E-4</v>
      </c>
      <c r="S76" s="26">
        <v>88.605720000000005</v>
      </c>
      <c r="T76" s="1">
        <v>49.32</v>
      </c>
      <c r="U76" s="1">
        <v>1.3</v>
      </c>
      <c r="V76" s="7">
        <f t="shared" si="2"/>
        <v>4.6022614560602921</v>
      </c>
      <c r="W76" s="1" t="s">
        <v>278</v>
      </c>
    </row>
    <row r="77" spans="1:23" x14ac:dyDescent="0.2">
      <c r="A77" s="61" t="s">
        <v>7</v>
      </c>
      <c r="B77" s="8">
        <v>867</v>
      </c>
      <c r="C77" s="28">
        <v>1620</v>
      </c>
      <c r="D77" s="26">
        <v>0.751</v>
      </c>
      <c r="E77" s="8">
        <v>54000</v>
      </c>
      <c r="F77" s="7">
        <v>0.10827160493827161</v>
      </c>
      <c r="G77" s="24">
        <v>5.0599999999999999E-2</v>
      </c>
      <c r="H77" s="24">
        <v>3.5000000000000001E-3</v>
      </c>
      <c r="I77" s="24">
        <v>7.6699999999999997E-3</v>
      </c>
      <c r="J77" s="24">
        <v>4.4999999999999999E-4</v>
      </c>
      <c r="K77" s="7">
        <v>4.82E-2</v>
      </c>
      <c r="L77" s="24">
        <v>4.4999999999999998E-2</v>
      </c>
      <c r="M77" s="24">
        <v>2.5000000000000001E-3</v>
      </c>
      <c r="N77" s="26">
        <v>49.26</v>
      </c>
      <c r="O77" s="7">
        <v>1.44</v>
      </c>
      <c r="P77" s="26">
        <v>50.12</v>
      </c>
      <c r="Q77" s="26">
        <v>1.69</v>
      </c>
      <c r="R77" s="26">
        <v>91.7</v>
      </c>
      <c r="S77" s="26">
        <v>107.6</v>
      </c>
      <c r="T77" s="1">
        <v>49.62</v>
      </c>
      <c r="U77" s="1">
        <v>1.0900000000000001</v>
      </c>
      <c r="V77" s="7">
        <f t="shared" si="2"/>
        <v>-1.7458384084449847</v>
      </c>
      <c r="W77" s="1" t="s">
        <v>278</v>
      </c>
    </row>
    <row r="78" spans="1:23" x14ac:dyDescent="0.2">
      <c r="A78" s="61" t="s">
        <v>8</v>
      </c>
      <c r="B78" s="8">
        <v>649</v>
      </c>
      <c r="C78" s="28">
        <v>1215</v>
      </c>
      <c r="D78" s="26">
        <v>0.65900000000000003</v>
      </c>
      <c r="E78" s="8">
        <v>200000</v>
      </c>
      <c r="F78" s="7">
        <v>0.1308641975308642</v>
      </c>
      <c r="G78" s="24">
        <v>5.1200000000000002E-2</v>
      </c>
      <c r="H78" s="24">
        <v>3.3999999999999998E-3</v>
      </c>
      <c r="I78" s="24">
        <v>7.9699999999999997E-3</v>
      </c>
      <c r="J78" s="24">
        <v>4.4999999999999999E-4</v>
      </c>
      <c r="K78" s="7">
        <v>4.7199999999999999E-2</v>
      </c>
      <c r="L78" s="24">
        <v>4.82E-2</v>
      </c>
      <c r="M78" s="24">
        <v>3.3E-3</v>
      </c>
      <c r="N78" s="26">
        <v>51.17</v>
      </c>
      <c r="O78" s="7">
        <v>1.44</v>
      </c>
      <c r="P78" s="26">
        <v>50.7</v>
      </c>
      <c r="Q78" s="26">
        <v>1.64</v>
      </c>
      <c r="R78" s="26">
        <v>28.4</v>
      </c>
      <c r="S78" s="26">
        <v>76.7</v>
      </c>
      <c r="T78" s="1">
        <v>51</v>
      </c>
      <c r="U78" s="1">
        <v>1.31</v>
      </c>
      <c r="V78" s="7">
        <f t="shared" si="2"/>
        <v>0.91850693765878222</v>
      </c>
      <c r="W78" s="1" t="s">
        <v>278</v>
      </c>
    </row>
    <row r="79" spans="1:23" x14ac:dyDescent="0.2">
      <c r="A79" s="61" t="s">
        <v>9</v>
      </c>
      <c r="B79" s="8">
        <v>909</v>
      </c>
      <c r="C79" s="28">
        <v>1580</v>
      </c>
      <c r="D79" s="26">
        <v>1.026</v>
      </c>
      <c r="E79" s="8">
        <v>35000</v>
      </c>
      <c r="F79" s="7">
        <v>0.13734177215189874</v>
      </c>
      <c r="G79" s="24">
        <v>5.3400000000000003E-2</v>
      </c>
      <c r="H79" s="24">
        <v>3.2000000000000002E-3</v>
      </c>
      <c r="I79" s="24">
        <v>8.09E-3</v>
      </c>
      <c r="J79" s="24">
        <v>4.8000000000000001E-4</v>
      </c>
      <c r="K79" s="7">
        <v>4.8399999999999999E-2</v>
      </c>
      <c r="L79" s="24">
        <v>4.7199999999999999E-2</v>
      </c>
      <c r="M79" s="24">
        <v>2.2000000000000001E-3</v>
      </c>
      <c r="N79" s="26">
        <v>51.94</v>
      </c>
      <c r="O79" s="7">
        <v>1.53</v>
      </c>
      <c r="P79" s="26">
        <v>52.82</v>
      </c>
      <c r="Q79" s="26">
        <v>1.54</v>
      </c>
      <c r="R79" s="26">
        <v>93</v>
      </c>
      <c r="S79" s="26">
        <v>82.7</v>
      </c>
      <c r="T79" s="1">
        <v>52.38</v>
      </c>
      <c r="U79" s="1">
        <v>1.25</v>
      </c>
      <c r="V79" s="7">
        <f t="shared" si="2"/>
        <v>-1.6942626107046641</v>
      </c>
      <c r="W79" s="1" t="s">
        <v>278</v>
      </c>
    </row>
    <row r="80" spans="1:23" x14ac:dyDescent="0.2">
      <c r="A80" s="61" t="s">
        <v>10</v>
      </c>
      <c r="B80" s="8">
        <v>849</v>
      </c>
      <c r="C80" s="28">
        <v>1594</v>
      </c>
      <c r="D80" s="26">
        <v>1.3260000000000001</v>
      </c>
      <c r="E80" s="8">
        <v>400000</v>
      </c>
      <c r="F80" s="7">
        <v>0.1864491844416562</v>
      </c>
      <c r="G80" s="24">
        <v>5.11E-2</v>
      </c>
      <c r="H80" s="24">
        <v>3.3999999999999998E-3</v>
      </c>
      <c r="I80" s="24">
        <v>7.8100000000000001E-3</v>
      </c>
      <c r="J80" s="24">
        <v>4.6999999999999999E-4</v>
      </c>
      <c r="K80" s="7">
        <v>4.8000000000000001E-2</v>
      </c>
      <c r="L80" s="24">
        <v>4.8399999999999999E-2</v>
      </c>
      <c r="M80" s="24">
        <v>2.3999999999999998E-3</v>
      </c>
      <c r="N80" s="26">
        <v>50.15</v>
      </c>
      <c r="O80" s="7">
        <v>1.5</v>
      </c>
      <c r="P80" s="26">
        <v>50.6</v>
      </c>
      <c r="Q80" s="26">
        <v>1.64</v>
      </c>
      <c r="R80" s="26">
        <v>72.099999999999994</v>
      </c>
      <c r="S80" s="26">
        <v>95.6</v>
      </c>
      <c r="T80" s="1">
        <v>50.35</v>
      </c>
      <c r="U80" s="1">
        <v>1.21</v>
      </c>
      <c r="V80" s="7">
        <f t="shared" si="2"/>
        <v>-0.89730807577268756</v>
      </c>
      <c r="W80" s="1" t="s">
        <v>278</v>
      </c>
    </row>
    <row r="81" spans="1:23" x14ac:dyDescent="0.2">
      <c r="A81" s="61" t="s">
        <v>11</v>
      </c>
      <c r="B81" s="8">
        <v>990</v>
      </c>
      <c r="C81" s="28">
        <v>1884</v>
      </c>
      <c r="D81" s="26">
        <v>0.97</v>
      </c>
      <c r="E81" s="8">
        <v>500000</v>
      </c>
      <c r="F81" s="7">
        <v>0.10828025477707007</v>
      </c>
      <c r="G81" s="24">
        <v>5.33E-2</v>
      </c>
      <c r="H81" s="24">
        <v>3.8999999999999998E-3</v>
      </c>
      <c r="I81" s="24">
        <v>8.43E-3</v>
      </c>
      <c r="J81" s="24">
        <v>5.4000000000000001E-4</v>
      </c>
      <c r="K81" s="7">
        <v>4.6800000000000001E-2</v>
      </c>
      <c r="L81" s="24">
        <v>4.8000000000000001E-2</v>
      </c>
      <c r="M81" s="24">
        <v>3.0000000000000001E-3</v>
      </c>
      <c r="N81" s="26">
        <v>54.12</v>
      </c>
      <c r="O81" s="7">
        <v>1.73</v>
      </c>
      <c r="P81" s="26">
        <v>52.73</v>
      </c>
      <c r="Q81" s="26">
        <v>1.88</v>
      </c>
      <c r="R81" s="26">
        <v>1.7000000000000001E-4</v>
      </c>
      <c r="S81" s="26">
        <v>85.178330000000003</v>
      </c>
      <c r="T81" s="1">
        <v>53.53</v>
      </c>
      <c r="U81" s="1">
        <v>1.53</v>
      </c>
      <c r="V81" s="7">
        <f t="shared" si="2"/>
        <v>2.5683665927568375</v>
      </c>
      <c r="W81" s="1" t="s">
        <v>278</v>
      </c>
    </row>
    <row r="82" spans="1:23" x14ac:dyDescent="0.2">
      <c r="A82" s="61" t="s">
        <v>12</v>
      </c>
      <c r="B82" s="8">
        <v>722</v>
      </c>
      <c r="C82" s="28">
        <v>1377</v>
      </c>
      <c r="D82" s="26">
        <v>0.84</v>
      </c>
      <c r="E82" s="8">
        <v>40000</v>
      </c>
      <c r="F82" s="7">
        <v>0.13986928104575164</v>
      </c>
      <c r="G82" s="24">
        <v>5.2200000000000003E-2</v>
      </c>
      <c r="H82" s="24">
        <v>4.3E-3</v>
      </c>
      <c r="I82" s="24">
        <v>8.0800000000000004E-3</v>
      </c>
      <c r="J82" s="24">
        <v>5.1999999999999995E-4</v>
      </c>
      <c r="K82" s="7">
        <v>4.7500000000000001E-2</v>
      </c>
      <c r="L82" s="24">
        <v>4.6800000000000001E-2</v>
      </c>
      <c r="M82" s="24">
        <v>3.0999999999999999E-3</v>
      </c>
      <c r="N82" s="26">
        <v>51.88</v>
      </c>
      <c r="O82" s="7">
        <v>1.66</v>
      </c>
      <c r="P82" s="26">
        <v>51.67</v>
      </c>
      <c r="Q82" s="26">
        <v>2.0699999999999998</v>
      </c>
      <c r="R82" s="26">
        <v>41.9</v>
      </c>
      <c r="S82" s="26">
        <v>127.4</v>
      </c>
      <c r="T82" s="1">
        <v>51.79</v>
      </c>
      <c r="U82" s="1">
        <v>1.27</v>
      </c>
      <c r="V82" s="7">
        <f t="shared" si="2"/>
        <v>0.40478026214340945</v>
      </c>
      <c r="W82" s="1" t="s">
        <v>278</v>
      </c>
    </row>
    <row r="83" spans="1:23" x14ac:dyDescent="0.2">
      <c r="A83" s="61" t="s">
        <v>13</v>
      </c>
      <c r="B83" s="8">
        <v>814</v>
      </c>
      <c r="C83" s="28">
        <v>1482</v>
      </c>
      <c r="D83" s="26">
        <v>1.0580000000000001</v>
      </c>
      <c r="E83" s="8">
        <v>700000</v>
      </c>
      <c r="F83" s="7">
        <v>0.14102564102564102</v>
      </c>
      <c r="G83" s="24">
        <v>5.2900000000000003E-2</v>
      </c>
      <c r="H83" s="24">
        <v>3.8E-3</v>
      </c>
      <c r="I83" s="24">
        <v>8.0199999999999994E-3</v>
      </c>
      <c r="J83" s="24">
        <v>4.8000000000000001E-4</v>
      </c>
      <c r="K83" s="7">
        <v>4.8599999999999997E-2</v>
      </c>
      <c r="L83" s="24">
        <v>4.7500000000000001E-2</v>
      </c>
      <c r="M83" s="24">
        <v>3.8999999999999998E-3</v>
      </c>
      <c r="N83" s="26">
        <v>51.49</v>
      </c>
      <c r="O83" s="7">
        <v>1.53</v>
      </c>
      <c r="P83" s="26">
        <v>52.34</v>
      </c>
      <c r="Q83" s="26">
        <v>1.83</v>
      </c>
      <c r="R83" s="26">
        <v>91.3</v>
      </c>
      <c r="S83" s="26">
        <v>102.4</v>
      </c>
      <c r="T83" s="1">
        <v>51.83</v>
      </c>
      <c r="U83" s="1">
        <v>1.26</v>
      </c>
      <c r="V83" s="7">
        <f t="shared" si="2"/>
        <v>-1.6508059817440306</v>
      </c>
      <c r="W83" s="1" t="s">
        <v>278</v>
      </c>
    </row>
    <row r="84" spans="1:23" x14ac:dyDescent="0.2">
      <c r="A84" s="61" t="s">
        <v>14</v>
      </c>
      <c r="B84" s="8">
        <v>1084</v>
      </c>
      <c r="C84" s="28">
        <v>2035</v>
      </c>
      <c r="D84" s="26">
        <v>1.663</v>
      </c>
      <c r="E84" s="8">
        <v>140000</v>
      </c>
      <c r="F84" s="7">
        <v>0.18692874692874692</v>
      </c>
      <c r="G84" s="24">
        <v>5.0900000000000001E-2</v>
      </c>
      <c r="H84" s="24">
        <v>3.2000000000000002E-3</v>
      </c>
      <c r="I84" s="24">
        <v>7.8100000000000001E-3</v>
      </c>
      <c r="J84" s="24">
        <v>4.4999999999999999E-4</v>
      </c>
      <c r="K84" s="7">
        <v>4.7800000000000002E-2</v>
      </c>
      <c r="L84" s="24">
        <v>4.8599999999999997E-2</v>
      </c>
      <c r="M84" s="24">
        <v>3.0999999999999999E-3</v>
      </c>
      <c r="N84" s="26">
        <v>50.15</v>
      </c>
      <c r="O84" s="7">
        <v>1.44</v>
      </c>
      <c r="P84" s="26">
        <v>50.41</v>
      </c>
      <c r="Q84" s="26">
        <v>1.55</v>
      </c>
      <c r="R84" s="26">
        <v>62.8</v>
      </c>
      <c r="S84" s="26">
        <v>76</v>
      </c>
      <c r="T84" s="1">
        <v>50.26</v>
      </c>
      <c r="U84" s="1">
        <v>1.26</v>
      </c>
      <c r="V84" s="7">
        <f t="shared" si="2"/>
        <v>-0.51844466600199002</v>
      </c>
      <c r="W84" s="1" t="s">
        <v>278</v>
      </c>
    </row>
    <row r="85" spans="1:23" x14ac:dyDescent="0.2">
      <c r="A85" s="61" t="s">
        <v>15</v>
      </c>
      <c r="B85" s="8">
        <v>771</v>
      </c>
      <c r="C85" s="28">
        <v>1468</v>
      </c>
      <c r="D85" s="26">
        <v>0.64</v>
      </c>
      <c r="E85" s="8">
        <v>180000</v>
      </c>
      <c r="F85" s="7">
        <v>0.10606267029972752</v>
      </c>
      <c r="G85" s="24">
        <v>5.1400000000000001E-2</v>
      </c>
      <c r="H85" s="24">
        <v>3.5999999999999999E-3</v>
      </c>
      <c r="I85" s="24">
        <v>7.5300000000000002E-3</v>
      </c>
      <c r="J85" s="24">
        <v>4.2999999999999999E-4</v>
      </c>
      <c r="K85" s="7">
        <v>4.9099999999999998E-2</v>
      </c>
      <c r="L85" s="24">
        <v>4.7800000000000002E-2</v>
      </c>
      <c r="M85" s="24">
        <v>2.3E-3</v>
      </c>
      <c r="N85" s="26">
        <v>48.36</v>
      </c>
      <c r="O85" s="7">
        <v>1.38</v>
      </c>
      <c r="P85" s="26">
        <v>50.89</v>
      </c>
      <c r="Q85" s="26">
        <v>1.74</v>
      </c>
      <c r="R85" s="26">
        <v>172</v>
      </c>
      <c r="S85" s="26">
        <v>104</v>
      </c>
      <c r="T85" s="1">
        <v>49.32</v>
      </c>
      <c r="U85" s="1">
        <v>1.1000000000000001</v>
      </c>
      <c r="V85" s="7">
        <f t="shared" si="2"/>
        <v>-5.2315963606286209</v>
      </c>
      <c r="W85" s="1" t="s">
        <v>278</v>
      </c>
    </row>
    <row r="86" spans="1:23" x14ac:dyDescent="0.2">
      <c r="A86" s="61" t="s">
        <v>16</v>
      </c>
      <c r="B86" s="8">
        <v>955</v>
      </c>
      <c r="C86" s="28">
        <v>1686</v>
      </c>
      <c r="D86" s="26">
        <v>1.8380000000000001</v>
      </c>
      <c r="E86" s="8">
        <v>500000</v>
      </c>
      <c r="F86" s="7">
        <v>0.23190984578884935</v>
      </c>
      <c r="G86" s="24">
        <v>5.9200000000000003E-2</v>
      </c>
      <c r="H86" s="24">
        <v>4.4999999999999997E-3</v>
      </c>
      <c r="I86" s="24">
        <v>8.5100000000000002E-3</v>
      </c>
      <c r="J86" s="24">
        <v>5.9999999999999995E-4</v>
      </c>
      <c r="K86" s="7">
        <v>5.11E-2</v>
      </c>
      <c r="L86" s="24">
        <v>4.9099999999999998E-2</v>
      </c>
      <c r="M86" s="24">
        <v>2.8E-3</v>
      </c>
      <c r="N86" s="26">
        <v>54.63</v>
      </c>
      <c r="O86" s="7">
        <v>1.92</v>
      </c>
      <c r="P86" s="26">
        <v>58.4</v>
      </c>
      <c r="Q86" s="26">
        <v>2.16</v>
      </c>
      <c r="R86" s="26">
        <v>215.9</v>
      </c>
      <c r="S86" s="26">
        <v>99.2</v>
      </c>
      <c r="T86" s="1">
        <v>56.18</v>
      </c>
      <c r="U86" s="1">
        <v>1.65</v>
      </c>
      <c r="V86" s="7">
        <f t="shared" si="2"/>
        <v>-6.9009701629141427</v>
      </c>
      <c r="W86" s="1" t="s">
        <v>278</v>
      </c>
    </row>
    <row r="87" spans="1:23" x14ac:dyDescent="0.2">
      <c r="A87" s="61" t="s">
        <v>17</v>
      </c>
      <c r="B87" s="8">
        <v>1061</v>
      </c>
      <c r="C87" s="28">
        <v>1942</v>
      </c>
      <c r="D87" s="26">
        <v>1.343</v>
      </c>
      <c r="E87" s="8">
        <v>150000</v>
      </c>
      <c r="F87" s="7">
        <v>0.15190525231719876</v>
      </c>
      <c r="G87" s="24">
        <v>5.33E-2</v>
      </c>
      <c r="H87" s="24">
        <v>2.8999999999999998E-3</v>
      </c>
      <c r="I87" s="24">
        <v>8.2199999999999999E-3</v>
      </c>
      <c r="J87" s="24">
        <v>4.8000000000000001E-4</v>
      </c>
      <c r="K87" s="7">
        <v>4.7899999999999998E-2</v>
      </c>
      <c r="L87" s="24">
        <v>5.11E-2</v>
      </c>
      <c r="M87" s="24">
        <v>3.8E-3</v>
      </c>
      <c r="N87" s="26">
        <v>52.77</v>
      </c>
      <c r="O87" s="7">
        <v>1.53</v>
      </c>
      <c r="P87" s="26">
        <v>52.73</v>
      </c>
      <c r="Q87" s="26">
        <v>1.4</v>
      </c>
      <c r="R87" s="26">
        <v>50.6</v>
      </c>
      <c r="S87" s="26">
        <v>87</v>
      </c>
      <c r="T87" s="1">
        <v>52.75</v>
      </c>
      <c r="U87" s="1">
        <v>1.1200000000000001</v>
      </c>
      <c r="V87" s="7">
        <f t="shared" si="2"/>
        <v>7.580064430548844E-2</v>
      </c>
      <c r="W87" s="1" t="s">
        <v>278</v>
      </c>
    </row>
    <row r="88" spans="1:23" x14ac:dyDescent="0.2">
      <c r="A88" s="61" t="s">
        <v>18</v>
      </c>
      <c r="B88" s="8">
        <v>1212</v>
      </c>
      <c r="C88" s="28">
        <v>2194</v>
      </c>
      <c r="D88" s="26">
        <v>1.4039999999999999</v>
      </c>
      <c r="E88" s="8">
        <v>700000</v>
      </c>
      <c r="F88" s="7">
        <v>0.13992707383773928</v>
      </c>
      <c r="G88" s="24">
        <v>5.3600000000000002E-2</v>
      </c>
      <c r="H88" s="24">
        <v>3.2000000000000002E-3</v>
      </c>
      <c r="I88" s="24">
        <v>7.9699999999999997E-3</v>
      </c>
      <c r="J88" s="24">
        <v>4.8999999999999998E-4</v>
      </c>
      <c r="K88" s="7">
        <v>4.9700000000000001E-2</v>
      </c>
      <c r="L88" s="24">
        <v>4.7899999999999998E-2</v>
      </c>
      <c r="M88" s="24">
        <v>2.3E-3</v>
      </c>
      <c r="N88" s="26">
        <v>51.17</v>
      </c>
      <c r="O88" s="7">
        <v>1.57</v>
      </c>
      <c r="P88" s="26">
        <v>53.02</v>
      </c>
      <c r="Q88" s="26">
        <v>1.54</v>
      </c>
      <c r="R88" s="26">
        <v>137.1</v>
      </c>
      <c r="S88" s="26">
        <v>90.9</v>
      </c>
      <c r="T88" s="1">
        <v>52.11</v>
      </c>
      <c r="U88" s="1">
        <v>1.2</v>
      </c>
      <c r="V88" s="7">
        <f t="shared" si="2"/>
        <v>-3.6153996482313886</v>
      </c>
      <c r="W88" s="1" t="s">
        <v>278</v>
      </c>
    </row>
    <row r="89" spans="1:23" x14ac:dyDescent="0.2">
      <c r="A89" s="61" t="s">
        <v>19</v>
      </c>
      <c r="B89" s="8">
        <v>1025</v>
      </c>
      <c r="C89" s="28">
        <v>2025</v>
      </c>
      <c r="D89" s="26">
        <v>1.2030000000000001</v>
      </c>
      <c r="E89" s="8">
        <v>600000</v>
      </c>
      <c r="F89" s="7">
        <v>0.1391604938271605</v>
      </c>
      <c r="G89" s="24">
        <v>4.9500000000000002E-2</v>
      </c>
      <c r="H89" s="24">
        <v>2.5000000000000001E-3</v>
      </c>
      <c r="I89" s="24">
        <v>8.1499999999999993E-3</v>
      </c>
      <c r="J89" s="24">
        <v>4.8999999999999998E-4</v>
      </c>
      <c r="K89" s="7">
        <v>4.4900000000000002E-2</v>
      </c>
      <c r="L89" s="24">
        <v>4.9700000000000001E-2</v>
      </c>
      <c r="M89" s="24">
        <v>2.7000000000000001E-3</v>
      </c>
      <c r="N89" s="26">
        <v>52.33</v>
      </c>
      <c r="O89" s="7">
        <v>1.57</v>
      </c>
      <c r="P89" s="26">
        <v>49.06</v>
      </c>
      <c r="Q89" s="26">
        <v>1.21</v>
      </c>
      <c r="R89" s="26">
        <v>1.8000000000000001E-4</v>
      </c>
      <c r="S89" s="26">
        <v>76.437640000000002</v>
      </c>
      <c r="T89" s="1">
        <v>50.14</v>
      </c>
      <c r="U89" s="1">
        <v>1.06</v>
      </c>
      <c r="V89" s="7">
        <f t="shared" si="2"/>
        <v>6.2488056564112293</v>
      </c>
      <c r="W89" s="1" t="s">
        <v>278</v>
      </c>
    </row>
    <row r="90" spans="1:23" x14ac:dyDescent="0.2">
      <c r="A90" s="61" t="s">
        <v>20</v>
      </c>
      <c r="B90" s="8">
        <v>674</v>
      </c>
      <c r="C90" s="28">
        <v>1391</v>
      </c>
      <c r="D90" s="26">
        <v>0.76600000000000001</v>
      </c>
      <c r="E90" s="8">
        <v>200000</v>
      </c>
      <c r="F90" s="7">
        <v>0.12207045291157441</v>
      </c>
      <c r="G90" s="24">
        <v>5.0200000000000002E-2</v>
      </c>
      <c r="H90" s="24">
        <v>3.8E-3</v>
      </c>
      <c r="I90" s="24">
        <v>7.8499999999999993E-3</v>
      </c>
      <c r="J90" s="24">
        <v>4.8999999999999998E-4</v>
      </c>
      <c r="K90" s="7">
        <v>4.65E-2</v>
      </c>
      <c r="L90" s="24">
        <v>4.4900000000000002E-2</v>
      </c>
      <c r="M90" s="24">
        <v>1.9E-3</v>
      </c>
      <c r="N90" s="26">
        <v>50.41</v>
      </c>
      <c r="O90" s="7">
        <v>1.57</v>
      </c>
      <c r="P90" s="26">
        <v>49.73</v>
      </c>
      <c r="Q90" s="26">
        <v>1.84</v>
      </c>
      <c r="R90" s="26">
        <v>17.399999999999999</v>
      </c>
      <c r="S90" s="26">
        <v>74.3</v>
      </c>
      <c r="T90" s="1">
        <v>50.2</v>
      </c>
      <c r="U90" s="1">
        <v>1.5</v>
      </c>
      <c r="V90" s="7">
        <f t="shared" si="2"/>
        <v>1.3489387026383648</v>
      </c>
      <c r="W90" s="1" t="s">
        <v>278</v>
      </c>
    </row>
    <row r="91" spans="1:23" x14ac:dyDescent="0.2">
      <c r="A91" s="61" t="s">
        <v>21</v>
      </c>
      <c r="B91" s="8">
        <v>1196</v>
      </c>
      <c r="C91" s="28">
        <v>2300</v>
      </c>
      <c r="D91" s="26">
        <v>2.1059999999999999</v>
      </c>
      <c r="E91" s="8">
        <v>120000</v>
      </c>
      <c r="F91" s="7">
        <v>0.21534782608695652</v>
      </c>
      <c r="G91" s="24">
        <v>5.1499999999999997E-2</v>
      </c>
      <c r="H91" s="24">
        <v>3.2000000000000002E-3</v>
      </c>
      <c r="I91" s="24">
        <v>8.0599999999999995E-3</v>
      </c>
      <c r="J91" s="24">
        <v>4.6000000000000001E-4</v>
      </c>
      <c r="K91" s="7">
        <v>4.6800000000000001E-2</v>
      </c>
      <c r="L91" s="24">
        <v>4.65E-2</v>
      </c>
      <c r="M91" s="24">
        <v>2.5000000000000001E-3</v>
      </c>
      <c r="N91" s="26">
        <v>51.75</v>
      </c>
      <c r="O91" s="7">
        <v>1.47</v>
      </c>
      <c r="P91" s="26">
        <v>50.99</v>
      </c>
      <c r="Q91" s="26">
        <v>1.55</v>
      </c>
      <c r="R91" s="26">
        <v>15.4</v>
      </c>
      <c r="S91" s="26">
        <v>75.400000000000006</v>
      </c>
      <c r="T91" s="1">
        <v>51.4</v>
      </c>
      <c r="U91" s="1">
        <v>1.28</v>
      </c>
      <c r="V91" s="7">
        <f t="shared" si="2"/>
        <v>1.4685990338164212</v>
      </c>
      <c r="W91" s="1" t="s">
        <v>278</v>
      </c>
    </row>
    <row r="92" spans="1:23" x14ac:dyDescent="0.2">
      <c r="A92" s="61" t="s">
        <v>22</v>
      </c>
      <c r="B92" s="8">
        <v>1095</v>
      </c>
      <c r="C92" s="28">
        <v>2117</v>
      </c>
      <c r="D92" s="26">
        <v>2.0339999999999998</v>
      </c>
      <c r="E92" s="8">
        <v>490000</v>
      </c>
      <c r="F92" s="7">
        <v>0.2240434577231932</v>
      </c>
      <c r="G92" s="24">
        <v>5.2600000000000001E-2</v>
      </c>
      <c r="H92" s="24">
        <v>3.3999999999999998E-3</v>
      </c>
      <c r="I92" s="24">
        <v>8.2500000000000004E-3</v>
      </c>
      <c r="J92" s="24">
        <v>5.1000000000000004E-4</v>
      </c>
      <c r="K92" s="7">
        <v>4.6399999999999997E-2</v>
      </c>
      <c r="L92" s="24">
        <v>4.6800000000000001E-2</v>
      </c>
      <c r="M92" s="24">
        <v>2.2000000000000001E-3</v>
      </c>
      <c r="N92" s="26">
        <v>52.96</v>
      </c>
      <c r="O92" s="7">
        <v>1.63</v>
      </c>
      <c r="P92" s="26">
        <v>52.05</v>
      </c>
      <c r="Q92" s="26">
        <v>1.64</v>
      </c>
      <c r="R92" s="26">
        <v>10.199999999999999</v>
      </c>
      <c r="S92" s="26">
        <v>90.1</v>
      </c>
      <c r="T92" s="1">
        <v>52.51</v>
      </c>
      <c r="U92" s="1">
        <v>1.32</v>
      </c>
      <c r="V92" s="7">
        <f t="shared" si="2"/>
        <v>1.7182779456193422</v>
      </c>
      <c r="W92" s="1" t="s">
        <v>278</v>
      </c>
    </row>
    <row r="93" spans="1:23" x14ac:dyDescent="0.2">
      <c r="A93" s="61" t="s">
        <v>23</v>
      </c>
      <c r="B93" s="8">
        <v>941</v>
      </c>
      <c r="C93" s="28">
        <v>1858</v>
      </c>
      <c r="D93" s="26">
        <v>0.89100000000000001</v>
      </c>
      <c r="E93" s="8">
        <v>430000</v>
      </c>
      <c r="F93" s="7">
        <v>0.1136167922497309</v>
      </c>
      <c r="G93" s="24">
        <v>5.0900000000000001E-2</v>
      </c>
      <c r="H93" s="24">
        <v>3.0999999999999999E-3</v>
      </c>
      <c r="I93" s="24">
        <v>7.7499999999999999E-3</v>
      </c>
      <c r="J93" s="24">
        <v>4.4999999999999999E-4</v>
      </c>
      <c r="K93" s="7">
        <v>4.7800000000000002E-2</v>
      </c>
      <c r="L93" s="24">
        <v>4.6399999999999997E-2</v>
      </c>
      <c r="M93" s="24">
        <v>2.5999999999999999E-3</v>
      </c>
      <c r="N93" s="26">
        <v>49.77</v>
      </c>
      <c r="O93" s="7">
        <v>1.44</v>
      </c>
      <c r="P93" s="26">
        <v>50.41</v>
      </c>
      <c r="Q93" s="26">
        <v>1.5</v>
      </c>
      <c r="R93" s="26">
        <v>81.099999999999994</v>
      </c>
      <c r="S93" s="26">
        <v>84.5</v>
      </c>
      <c r="T93" s="1">
        <v>50.07</v>
      </c>
      <c r="U93" s="1">
        <v>1.18</v>
      </c>
      <c r="V93" s="7">
        <f t="shared" si="2"/>
        <v>-1.2859152099658295</v>
      </c>
      <c r="W93" s="1" t="s">
        <v>278</v>
      </c>
    </row>
    <row r="94" spans="1:23" x14ac:dyDescent="0.2">
      <c r="A94" s="61" t="s">
        <v>24</v>
      </c>
      <c r="B94" s="8">
        <v>767</v>
      </c>
      <c r="C94" s="28">
        <v>1400</v>
      </c>
      <c r="D94" s="26">
        <v>0.91200000000000003</v>
      </c>
      <c r="E94" s="8">
        <v>220000</v>
      </c>
      <c r="F94" s="7">
        <v>0.13971428571428571</v>
      </c>
      <c r="G94" s="24">
        <v>5.57E-2</v>
      </c>
      <c r="H94" s="24">
        <v>3.8E-3</v>
      </c>
      <c r="I94" s="24">
        <v>8.1099999999999992E-3</v>
      </c>
      <c r="J94" s="24">
        <v>5.0000000000000001E-4</v>
      </c>
      <c r="K94" s="7">
        <v>4.9599999999999998E-2</v>
      </c>
      <c r="L94" s="24">
        <v>4.7800000000000002E-2</v>
      </c>
      <c r="M94" s="24">
        <v>2.3999999999999998E-3</v>
      </c>
      <c r="N94" s="26">
        <v>52.07</v>
      </c>
      <c r="O94" s="7">
        <v>1.6</v>
      </c>
      <c r="P94" s="26">
        <v>55.04</v>
      </c>
      <c r="Q94" s="26">
        <v>1.83</v>
      </c>
      <c r="R94" s="26">
        <v>186.2</v>
      </c>
      <c r="S94" s="26">
        <v>95.2</v>
      </c>
      <c r="T94" s="1">
        <v>53.3</v>
      </c>
      <c r="U94" s="1">
        <v>1.32</v>
      </c>
      <c r="V94" s="7">
        <f t="shared" si="2"/>
        <v>-5.7038601882081794</v>
      </c>
      <c r="W94" s="1" t="s">
        <v>278</v>
      </c>
    </row>
    <row r="95" spans="1:23" x14ac:dyDescent="0.2">
      <c r="A95" s="61" t="s">
        <v>25</v>
      </c>
      <c r="B95" s="8">
        <v>731</v>
      </c>
      <c r="C95" s="28">
        <v>1436</v>
      </c>
      <c r="D95" s="26">
        <v>0.69299999999999995</v>
      </c>
      <c r="E95" s="8">
        <v>400000</v>
      </c>
      <c r="F95" s="7">
        <v>0.10264623955431755</v>
      </c>
      <c r="G95" s="24">
        <v>5.0999999999999997E-2</v>
      </c>
      <c r="H95" s="24">
        <v>3.5000000000000001E-3</v>
      </c>
      <c r="I95" s="24">
        <v>7.6899999999999998E-3</v>
      </c>
      <c r="J95" s="24">
        <v>4.4999999999999999E-4</v>
      </c>
      <c r="K95" s="7">
        <v>4.8500000000000001E-2</v>
      </c>
      <c r="L95" s="24">
        <v>4.9599999999999998E-2</v>
      </c>
      <c r="M95" s="24">
        <v>2.8999999999999998E-3</v>
      </c>
      <c r="N95" s="26">
        <v>49.38</v>
      </c>
      <c r="O95" s="7">
        <v>1.44</v>
      </c>
      <c r="P95" s="26">
        <v>50.51</v>
      </c>
      <c r="Q95" s="26">
        <v>1.69</v>
      </c>
      <c r="R95" s="26">
        <v>104.2</v>
      </c>
      <c r="S95" s="26">
        <v>86.7</v>
      </c>
      <c r="T95" s="1">
        <v>49.81</v>
      </c>
      <c r="U95" s="1">
        <v>1.27</v>
      </c>
      <c r="V95" s="7">
        <f t="shared" si="2"/>
        <v>-2.2883758606723275</v>
      </c>
      <c r="W95" s="1" t="s">
        <v>278</v>
      </c>
    </row>
    <row r="96" spans="1:23" x14ac:dyDescent="0.2">
      <c r="A96" s="61" t="s">
        <v>26</v>
      </c>
      <c r="B96" s="8">
        <v>881</v>
      </c>
      <c r="C96" s="28">
        <v>1565</v>
      </c>
      <c r="D96" s="26">
        <v>1.2889999999999999</v>
      </c>
      <c r="E96" s="8">
        <v>110000</v>
      </c>
      <c r="F96" s="7">
        <v>0.16785942492012779</v>
      </c>
      <c r="G96" s="24">
        <v>5.7700000000000001E-2</v>
      </c>
      <c r="H96" s="24">
        <v>3.5000000000000001E-3</v>
      </c>
      <c r="I96" s="24">
        <v>8.4600000000000005E-3</v>
      </c>
      <c r="J96" s="24">
        <v>5.5999999999999995E-4</v>
      </c>
      <c r="K96" s="7">
        <v>5.0200000000000002E-2</v>
      </c>
      <c r="L96" s="24">
        <v>4.8500000000000001E-2</v>
      </c>
      <c r="M96" s="24">
        <v>2.8999999999999998E-3</v>
      </c>
      <c r="N96" s="26">
        <v>54.31</v>
      </c>
      <c r="O96" s="7">
        <v>1.79</v>
      </c>
      <c r="P96" s="26">
        <v>56.96</v>
      </c>
      <c r="Q96" s="26">
        <v>1.68</v>
      </c>
      <c r="R96" s="26">
        <v>170</v>
      </c>
      <c r="S96" s="26">
        <v>61.7</v>
      </c>
      <c r="T96" s="1">
        <v>55.87</v>
      </c>
      <c r="U96" s="1">
        <v>1.58</v>
      </c>
      <c r="V96" s="7">
        <f t="shared" si="2"/>
        <v>-4.8793960596575188</v>
      </c>
      <c r="W96" s="1" t="s">
        <v>278</v>
      </c>
    </row>
    <row r="97" spans="1:23" x14ac:dyDescent="0.2">
      <c r="A97" s="61" t="s">
        <v>302</v>
      </c>
      <c r="B97" s="14">
        <v>1142</v>
      </c>
      <c r="C97" s="1">
        <v>2055</v>
      </c>
      <c r="D97" s="1">
        <v>0.98199999999999998</v>
      </c>
      <c r="E97" s="14">
        <v>100000</v>
      </c>
      <c r="F97" s="2">
        <v>9.9270072992700728E-2</v>
      </c>
      <c r="G97" s="3">
        <v>5.7200000000000001E-2</v>
      </c>
      <c r="H97" s="3">
        <v>4.4000000000000003E-3</v>
      </c>
      <c r="I97" s="3">
        <v>8.3499999999999998E-3</v>
      </c>
      <c r="J97" s="3">
        <v>5.4000000000000001E-4</v>
      </c>
      <c r="K97" s="3">
        <v>0.19020999999999999</v>
      </c>
      <c r="L97" s="3">
        <v>5.0200000000000002E-2</v>
      </c>
      <c r="M97" s="3">
        <v>2.0999999999999999E-3</v>
      </c>
      <c r="N97" s="1">
        <v>53.6</v>
      </c>
      <c r="O97" s="1">
        <v>1.73</v>
      </c>
      <c r="P97" s="1">
        <v>56.48</v>
      </c>
      <c r="Q97" s="1">
        <v>2.11</v>
      </c>
      <c r="R97" s="1">
        <v>180</v>
      </c>
      <c r="S97" s="1">
        <v>106</v>
      </c>
      <c r="T97" s="1">
        <v>54.69</v>
      </c>
      <c r="U97" s="1">
        <v>1.46</v>
      </c>
      <c r="V97" s="7">
        <f t="shared" si="2"/>
        <v>-5.3731343283582005</v>
      </c>
      <c r="W97" s="1" t="s">
        <v>278</v>
      </c>
    </row>
    <row r="98" spans="1:23" x14ac:dyDescent="0.2">
      <c r="A98" s="61" t="s">
        <v>27</v>
      </c>
      <c r="B98" s="8">
        <v>952</v>
      </c>
      <c r="C98" s="28">
        <v>1944</v>
      </c>
      <c r="D98" s="26">
        <v>1.101</v>
      </c>
      <c r="E98" s="8">
        <v>200000</v>
      </c>
      <c r="F98" s="7">
        <v>0.12294238683127572</v>
      </c>
      <c r="G98" s="24">
        <v>5.1200000000000002E-2</v>
      </c>
      <c r="H98" s="24">
        <v>3.0999999999999999E-3</v>
      </c>
      <c r="I98" s="24">
        <v>8.0099999999999998E-3</v>
      </c>
      <c r="J98" s="24">
        <v>4.8999999999999998E-4</v>
      </c>
      <c r="K98" s="7">
        <v>4.65E-2</v>
      </c>
      <c r="L98" s="24">
        <v>3.8999999999999998E-3</v>
      </c>
      <c r="M98" s="24">
        <v>5.0099999999999999E-2</v>
      </c>
      <c r="N98" s="26">
        <v>51.43</v>
      </c>
      <c r="O98" s="7">
        <v>1.57</v>
      </c>
      <c r="P98" s="26">
        <v>50.7</v>
      </c>
      <c r="Q98" s="26">
        <v>1.5</v>
      </c>
      <c r="R98" s="26">
        <v>16.3</v>
      </c>
      <c r="S98" s="26">
        <v>62.6</v>
      </c>
      <c r="T98" s="1">
        <v>51.02</v>
      </c>
      <c r="U98" s="1">
        <v>1.38</v>
      </c>
      <c r="V98" s="7">
        <f>100*((N98-P98)/N98)</f>
        <v>1.4194050165273127</v>
      </c>
      <c r="W98" s="1" t="s">
        <v>278</v>
      </c>
    </row>
    <row r="99" spans="1:23" x14ac:dyDescent="0.2">
      <c r="A99" s="61" t="s">
        <v>28</v>
      </c>
      <c r="B99" s="8">
        <v>766</v>
      </c>
      <c r="C99" s="28">
        <v>1435</v>
      </c>
      <c r="D99" s="26">
        <v>1.327</v>
      </c>
      <c r="E99" s="8">
        <v>370000</v>
      </c>
      <c r="F99" s="7">
        <v>0.20174216027874564</v>
      </c>
      <c r="G99" s="24">
        <v>5.3999999999999999E-2</v>
      </c>
      <c r="H99" s="24">
        <v>3.8999999999999998E-3</v>
      </c>
      <c r="I99" s="24">
        <v>7.8700000000000003E-3</v>
      </c>
      <c r="J99" s="24">
        <v>4.8999999999999998E-4</v>
      </c>
      <c r="K99" s="7">
        <v>4.9399999999999999E-2</v>
      </c>
      <c r="L99" s="24">
        <v>4.65E-2</v>
      </c>
      <c r="M99" s="24">
        <v>2E-3</v>
      </c>
      <c r="N99" s="26">
        <v>50.53</v>
      </c>
      <c r="O99" s="7">
        <v>1.57</v>
      </c>
      <c r="P99" s="26">
        <v>53.4</v>
      </c>
      <c r="Q99" s="26">
        <v>1.88</v>
      </c>
      <c r="R99" s="26">
        <v>184</v>
      </c>
      <c r="S99" s="26">
        <v>101</v>
      </c>
      <c r="T99" s="1">
        <v>51.66</v>
      </c>
      <c r="U99" s="1">
        <v>1.3</v>
      </c>
      <c r="V99" s="7">
        <f>100*((N99-P99)/N99)</f>
        <v>-5.6797941816742474</v>
      </c>
      <c r="W99" s="1" t="s">
        <v>278</v>
      </c>
    </row>
    <row r="100" spans="1:23" x14ac:dyDescent="0.2">
      <c r="A100" s="61" t="s">
        <v>29</v>
      </c>
      <c r="B100" s="8">
        <v>645</v>
      </c>
      <c r="C100" s="28">
        <v>1338</v>
      </c>
      <c r="D100" s="26">
        <v>0.67800000000000005</v>
      </c>
      <c r="E100" s="8">
        <v>1000000</v>
      </c>
      <c r="F100" s="7">
        <v>0.1069506726457399</v>
      </c>
      <c r="G100" s="24">
        <v>5.0999999999999997E-2</v>
      </c>
      <c r="H100" s="24">
        <v>3.8999999999999998E-3</v>
      </c>
      <c r="I100" s="24">
        <v>8.4499999999999992E-3</v>
      </c>
      <c r="J100" s="24">
        <v>5.5000000000000003E-4</v>
      </c>
      <c r="K100" s="7">
        <v>4.4400000000000002E-2</v>
      </c>
      <c r="L100" s="24">
        <v>4.9399999999999999E-2</v>
      </c>
      <c r="M100" s="24">
        <v>2.8999999999999998E-3</v>
      </c>
      <c r="N100" s="26">
        <v>54.24</v>
      </c>
      <c r="O100" s="7">
        <v>1.76</v>
      </c>
      <c r="P100" s="26">
        <v>50.51</v>
      </c>
      <c r="Q100" s="26">
        <v>1.88</v>
      </c>
      <c r="R100" s="26">
        <v>1.7000000000000001E-4</v>
      </c>
      <c r="S100" s="26">
        <v>122.19462</v>
      </c>
      <c r="T100" s="1">
        <v>52.49</v>
      </c>
      <c r="U100" s="1">
        <v>1.2</v>
      </c>
      <c r="V100" s="7">
        <f>100*((N100-P100)/N100)</f>
        <v>6.8768436578171164</v>
      </c>
      <c r="W100" s="1" t="s">
        <v>278</v>
      </c>
    </row>
    <row r="101" spans="1:23" x14ac:dyDescent="0.2">
      <c r="A101" s="61" t="s">
        <v>30</v>
      </c>
      <c r="B101" s="8">
        <v>640</v>
      </c>
      <c r="C101" s="28">
        <v>1314</v>
      </c>
      <c r="D101" s="26">
        <v>1.2270000000000001</v>
      </c>
      <c r="E101" s="8">
        <v>110000</v>
      </c>
      <c r="F101" s="7">
        <v>0.2082952815829528</v>
      </c>
      <c r="G101" s="24">
        <v>5.0999999999999997E-2</v>
      </c>
      <c r="H101" s="24">
        <v>3.5000000000000001E-3</v>
      </c>
      <c r="I101" s="24">
        <v>8.0199999999999994E-3</v>
      </c>
      <c r="J101" s="24">
        <v>5.0000000000000001E-4</v>
      </c>
      <c r="K101" s="7">
        <v>4.6199999999999998E-2</v>
      </c>
      <c r="L101" s="24">
        <v>4.4400000000000002E-2</v>
      </c>
      <c r="M101" s="24">
        <v>3.8999999999999998E-3</v>
      </c>
      <c r="N101" s="26">
        <v>51.49</v>
      </c>
      <c r="O101" s="7">
        <v>1.6</v>
      </c>
      <c r="P101" s="26">
        <v>50.51</v>
      </c>
      <c r="Q101" s="26">
        <v>1.69</v>
      </c>
      <c r="R101" s="26">
        <v>3.93</v>
      </c>
      <c r="S101" s="26">
        <v>91.23</v>
      </c>
      <c r="T101" s="1">
        <v>51.04</v>
      </c>
      <c r="U101" s="1">
        <v>1.34</v>
      </c>
      <c r="V101" s="7">
        <f>100*((N101-P101)/N101)</f>
        <v>1.9032821907166517</v>
      </c>
      <c r="W101" s="1" t="s">
        <v>278</v>
      </c>
    </row>
    <row r="102" spans="1:23" x14ac:dyDescent="0.2">
      <c r="A102" s="61" t="s">
        <v>31</v>
      </c>
      <c r="B102" s="8">
        <v>1111</v>
      </c>
      <c r="C102" s="28">
        <v>2060</v>
      </c>
      <c r="D102" s="26">
        <v>1.1779999999999999</v>
      </c>
      <c r="E102" s="8">
        <v>150000</v>
      </c>
      <c r="F102" s="7">
        <v>0.12077669902912622</v>
      </c>
      <c r="G102" s="24">
        <v>5.4800000000000001E-2</v>
      </c>
      <c r="H102" s="24">
        <v>3.7000000000000002E-3</v>
      </c>
      <c r="I102" s="24">
        <v>8.1899999999999994E-3</v>
      </c>
      <c r="J102" s="24">
        <v>4.8999999999999998E-4</v>
      </c>
      <c r="K102" s="7">
        <v>4.9000000000000002E-2</v>
      </c>
      <c r="L102" s="24">
        <v>4.6199999999999998E-2</v>
      </c>
      <c r="M102" s="24">
        <v>2.8E-3</v>
      </c>
      <c r="N102" s="26">
        <v>52.58</v>
      </c>
      <c r="O102" s="7">
        <v>1.57</v>
      </c>
      <c r="P102" s="26">
        <v>54.17</v>
      </c>
      <c r="Q102" s="26">
        <v>1.78</v>
      </c>
      <c r="R102" s="26">
        <v>125</v>
      </c>
      <c r="S102" s="26">
        <v>102</v>
      </c>
      <c r="T102" s="1">
        <v>53.27</v>
      </c>
      <c r="U102" s="1">
        <v>1.22</v>
      </c>
      <c r="V102" s="7">
        <f>100*((N102-P102)/N102)</f>
        <v>-3.0239634842145371</v>
      </c>
      <c r="W102" s="1" t="s">
        <v>278</v>
      </c>
    </row>
    <row r="103" spans="1:23" x14ac:dyDescent="0.2">
      <c r="A103" s="61" t="s">
        <v>32</v>
      </c>
      <c r="B103" s="8">
        <v>902</v>
      </c>
      <c r="C103" s="28">
        <v>1827</v>
      </c>
      <c r="D103" s="26">
        <v>1.01</v>
      </c>
      <c r="E103" s="8">
        <v>200000</v>
      </c>
      <c r="F103" s="7">
        <v>0.11767925561029009</v>
      </c>
      <c r="G103" s="24">
        <v>5.0099999999999999E-2</v>
      </c>
      <c r="H103" s="24">
        <v>3.7000000000000002E-3</v>
      </c>
      <c r="I103" s="24">
        <v>7.4900000000000001E-3</v>
      </c>
      <c r="J103" s="24">
        <v>4.2999999999999999E-4</v>
      </c>
      <c r="K103" s="7">
        <v>4.8399999999999999E-2</v>
      </c>
      <c r="L103" s="24">
        <v>4.9000000000000002E-2</v>
      </c>
      <c r="M103" s="24">
        <v>3.2000000000000002E-3</v>
      </c>
      <c r="N103" s="26">
        <v>48.1</v>
      </c>
      <c r="O103" s="7">
        <v>1.38</v>
      </c>
      <c r="P103" s="26">
        <v>49.64</v>
      </c>
      <c r="Q103" s="26">
        <v>1.79</v>
      </c>
      <c r="R103" s="26">
        <v>124</v>
      </c>
      <c r="S103" s="26">
        <v>112</v>
      </c>
      <c r="T103" s="1">
        <v>48.68</v>
      </c>
      <c r="U103" s="1">
        <v>1.07</v>
      </c>
      <c r="V103" s="7">
        <f>100*((N103-P103)/N103)</f>
        <v>-3.2016632016631998</v>
      </c>
      <c r="W103" s="1" t="s">
        <v>278</v>
      </c>
    </row>
    <row r="104" spans="1:23" x14ac:dyDescent="0.2">
      <c r="A104" s="61" t="s">
        <v>33</v>
      </c>
      <c r="B104" s="8">
        <v>1690</v>
      </c>
      <c r="C104" s="28">
        <v>3560</v>
      </c>
      <c r="D104" s="26">
        <v>3.15</v>
      </c>
      <c r="E104" s="8">
        <v>1500000</v>
      </c>
      <c r="F104" s="7">
        <v>0.18932584269662922</v>
      </c>
      <c r="G104" s="24">
        <v>5.0700000000000002E-2</v>
      </c>
      <c r="H104" s="24">
        <v>3.8999999999999998E-3</v>
      </c>
      <c r="I104" s="24">
        <v>7.8100000000000001E-3</v>
      </c>
      <c r="J104" s="24">
        <v>5.4000000000000001E-4</v>
      </c>
      <c r="K104" s="7">
        <v>4.6899999999999997E-2</v>
      </c>
      <c r="L104" s="24">
        <v>4.8399999999999999E-2</v>
      </c>
      <c r="M104" s="24">
        <v>3.5000000000000001E-3</v>
      </c>
      <c r="N104" s="26">
        <v>50.15</v>
      </c>
      <c r="O104" s="7">
        <v>1.73</v>
      </c>
      <c r="P104" s="26">
        <v>50.22</v>
      </c>
      <c r="Q104" s="26">
        <v>1.88</v>
      </c>
      <c r="R104" s="26">
        <v>53.4</v>
      </c>
      <c r="S104" s="26">
        <v>62.4</v>
      </c>
      <c r="T104" s="1">
        <v>50.17</v>
      </c>
      <c r="U104" s="1">
        <v>1.67</v>
      </c>
      <c r="V104" s="7">
        <f>100*((N104-P104)/N104)</f>
        <v>-0.13958125623130666</v>
      </c>
      <c r="W104" s="1" t="s">
        <v>278</v>
      </c>
    </row>
    <row r="105" spans="1:23" x14ac:dyDescent="0.2">
      <c r="A105" s="61" t="s">
        <v>34</v>
      </c>
      <c r="B105" s="8">
        <v>914</v>
      </c>
      <c r="C105" s="28">
        <v>1821</v>
      </c>
      <c r="D105" s="26">
        <v>1.1479999999999999</v>
      </c>
      <c r="E105" s="8">
        <v>1400000</v>
      </c>
      <c r="F105" s="7">
        <v>0.13833058758923669</v>
      </c>
      <c r="G105" s="24">
        <v>5.1200000000000002E-2</v>
      </c>
      <c r="H105" s="24">
        <v>3.8999999999999998E-3</v>
      </c>
      <c r="I105" s="24">
        <v>7.9699999999999997E-3</v>
      </c>
      <c r="J105" s="24">
        <v>4.6000000000000001E-4</v>
      </c>
      <c r="K105" s="7">
        <v>4.6300000000000001E-2</v>
      </c>
      <c r="L105" s="24">
        <v>4.6899999999999997E-2</v>
      </c>
      <c r="M105" s="24">
        <v>2.3E-3</v>
      </c>
      <c r="N105" s="26">
        <v>51.17</v>
      </c>
      <c r="O105" s="7">
        <v>1.47</v>
      </c>
      <c r="P105" s="26">
        <v>50.7</v>
      </c>
      <c r="Q105" s="26">
        <v>1.88</v>
      </c>
      <c r="R105" s="26">
        <v>28.4</v>
      </c>
      <c r="S105" s="26">
        <v>97.4</v>
      </c>
      <c r="T105" s="1">
        <v>51.02</v>
      </c>
      <c r="U105" s="1">
        <v>1.31</v>
      </c>
      <c r="V105" s="7">
        <f>100*((N105-P105)/N105)</f>
        <v>0.91850693765878222</v>
      </c>
      <c r="W105" s="1" t="s">
        <v>278</v>
      </c>
    </row>
    <row r="106" spans="1:23" x14ac:dyDescent="0.2">
      <c r="A106" s="61" t="s">
        <v>35</v>
      </c>
      <c r="B106" s="8">
        <v>636</v>
      </c>
      <c r="C106" s="28">
        <v>1318</v>
      </c>
      <c r="D106" s="26">
        <v>0.64600000000000002</v>
      </c>
      <c r="E106" s="8">
        <v>290000</v>
      </c>
      <c r="F106" s="7">
        <v>0.10531107738998484</v>
      </c>
      <c r="G106" s="24">
        <v>5.1700000000000003E-2</v>
      </c>
      <c r="H106" s="24">
        <v>3.8999999999999998E-3</v>
      </c>
      <c r="I106" s="24">
        <v>7.9600000000000001E-3</v>
      </c>
      <c r="J106" s="24">
        <v>4.8999999999999998E-4</v>
      </c>
      <c r="K106" s="7">
        <v>4.6100000000000002E-2</v>
      </c>
      <c r="L106" s="24">
        <v>4.6300000000000001E-2</v>
      </c>
      <c r="M106" s="24">
        <v>3.0999999999999999E-3</v>
      </c>
      <c r="N106" s="26">
        <v>51.11</v>
      </c>
      <c r="O106" s="7">
        <v>1.57</v>
      </c>
      <c r="P106" s="26">
        <v>51.18</v>
      </c>
      <c r="Q106" s="26">
        <v>1.88</v>
      </c>
      <c r="R106" s="26">
        <v>54.6</v>
      </c>
      <c r="S106" s="26">
        <v>77.5</v>
      </c>
      <c r="T106" s="1">
        <v>51.13</v>
      </c>
      <c r="U106" s="1">
        <v>1.49</v>
      </c>
      <c r="V106" s="7">
        <f>100*((N106-P106)/N106)</f>
        <v>-0.13695949911954663</v>
      </c>
      <c r="W106" s="1" t="s">
        <v>278</v>
      </c>
    </row>
    <row r="107" spans="1:23" x14ac:dyDescent="0.2">
      <c r="A107" s="61" t="s">
        <v>36</v>
      </c>
      <c r="B107" s="8">
        <v>1117</v>
      </c>
      <c r="C107" s="28">
        <v>2188</v>
      </c>
      <c r="D107" s="26">
        <v>2.1589999999999998</v>
      </c>
      <c r="E107" s="8">
        <v>230000</v>
      </c>
      <c r="F107" s="7">
        <v>0.20379341864716635</v>
      </c>
      <c r="G107" s="24">
        <v>5.4100000000000002E-2</v>
      </c>
      <c r="H107" s="24">
        <v>3.3E-3</v>
      </c>
      <c r="I107" s="24">
        <v>8.1600000000000006E-3</v>
      </c>
      <c r="J107" s="24">
        <v>4.8999999999999998E-4</v>
      </c>
      <c r="K107" s="7">
        <v>4.7800000000000002E-2</v>
      </c>
      <c r="L107" s="24">
        <v>4.6100000000000002E-2</v>
      </c>
      <c r="M107" s="24">
        <v>2.5000000000000001E-3</v>
      </c>
      <c r="N107" s="26">
        <v>52.39</v>
      </c>
      <c r="O107" s="7">
        <v>1.57</v>
      </c>
      <c r="P107" s="26">
        <v>53.5</v>
      </c>
      <c r="Q107" s="26">
        <v>1.59</v>
      </c>
      <c r="R107" s="26">
        <v>103.4</v>
      </c>
      <c r="S107" s="26">
        <v>76.7</v>
      </c>
      <c r="T107" s="1">
        <v>52.93</v>
      </c>
      <c r="U107" s="1">
        <v>1.33</v>
      </c>
      <c r="V107" s="7">
        <f>100*((N107-P107)/N107)</f>
        <v>-2.1187249475090657</v>
      </c>
      <c r="W107" s="1" t="s">
        <v>278</v>
      </c>
    </row>
    <row r="108" spans="1:23" x14ac:dyDescent="0.2">
      <c r="A108" s="61" t="s">
        <v>37</v>
      </c>
      <c r="B108" s="8">
        <v>2520</v>
      </c>
      <c r="C108" s="28">
        <v>5680</v>
      </c>
      <c r="D108" s="26">
        <v>3.29</v>
      </c>
      <c r="E108" s="8">
        <v>7000000</v>
      </c>
      <c r="F108" s="7">
        <v>0.12024647887323944</v>
      </c>
      <c r="G108" s="24">
        <v>4.9799999999999997E-2</v>
      </c>
      <c r="H108" s="24">
        <v>3.0999999999999999E-3</v>
      </c>
      <c r="I108" s="24">
        <v>7.5900000000000004E-3</v>
      </c>
      <c r="J108" s="24">
        <v>5.2999999999999998E-4</v>
      </c>
      <c r="K108" s="7">
        <v>4.7100000000000003E-2</v>
      </c>
      <c r="L108" s="24">
        <v>4.7800000000000002E-2</v>
      </c>
      <c r="M108" s="24">
        <v>2.3E-3</v>
      </c>
      <c r="N108" s="26">
        <v>48.74</v>
      </c>
      <c r="O108" s="7">
        <v>1.7</v>
      </c>
      <c r="P108" s="26">
        <v>49.35</v>
      </c>
      <c r="Q108" s="26">
        <v>1.5</v>
      </c>
      <c r="R108" s="26">
        <v>78.8</v>
      </c>
      <c r="S108" s="26">
        <v>78.2</v>
      </c>
      <c r="T108" s="1">
        <v>49.12</v>
      </c>
      <c r="U108" s="1">
        <v>1.37</v>
      </c>
      <c r="V108" s="7">
        <f>100*((N108-P108)/N108)</f>
        <v>-1.2515387771850623</v>
      </c>
      <c r="W108" s="1" t="s">
        <v>278</v>
      </c>
    </row>
    <row r="109" spans="1:23" x14ac:dyDescent="0.2">
      <c r="A109" s="61" t="s">
        <v>38</v>
      </c>
      <c r="B109" s="8">
        <v>1271</v>
      </c>
      <c r="C109" s="28">
        <v>2507</v>
      </c>
      <c r="D109" s="26">
        <v>1.4139999999999999</v>
      </c>
      <c r="E109" s="8">
        <v>9000000</v>
      </c>
      <c r="F109" s="7">
        <v>0.12636617471080974</v>
      </c>
      <c r="G109" s="24">
        <v>5.3400000000000003E-2</v>
      </c>
      <c r="H109" s="24">
        <v>3.2000000000000002E-3</v>
      </c>
      <c r="I109" s="24">
        <v>8.3000000000000001E-3</v>
      </c>
      <c r="J109" s="24">
        <v>5.0000000000000001E-4</v>
      </c>
      <c r="K109" s="7">
        <v>4.65E-2</v>
      </c>
      <c r="L109" s="24">
        <v>4.7100000000000003E-2</v>
      </c>
      <c r="M109" s="24">
        <v>2.3E-3</v>
      </c>
      <c r="N109" s="26">
        <v>53.28</v>
      </c>
      <c r="O109" s="7">
        <v>1.6</v>
      </c>
      <c r="P109" s="26">
        <v>52.82</v>
      </c>
      <c r="Q109" s="26">
        <v>1.54</v>
      </c>
      <c r="R109" s="26">
        <v>32</v>
      </c>
      <c r="S109" s="26">
        <v>81.7</v>
      </c>
      <c r="T109" s="1">
        <v>53.04</v>
      </c>
      <c r="U109" s="1">
        <v>1.29</v>
      </c>
      <c r="V109" s="7">
        <f>100*((N109-P109)/N109)</f>
        <v>0.86336336336336494</v>
      </c>
      <c r="W109" s="1" t="s">
        <v>278</v>
      </c>
    </row>
    <row r="110" spans="1:23" x14ac:dyDescent="0.2">
      <c r="A110" s="61" t="s">
        <v>39</v>
      </c>
      <c r="B110" s="8">
        <v>787</v>
      </c>
      <c r="C110" s="28">
        <v>1556</v>
      </c>
      <c r="D110" s="26">
        <v>1</v>
      </c>
      <c r="E110" s="8">
        <v>10000000</v>
      </c>
      <c r="F110" s="7">
        <v>0.13920308483290489</v>
      </c>
      <c r="G110" s="24">
        <v>5.3100000000000001E-2</v>
      </c>
      <c r="H110" s="24">
        <v>3.8999999999999998E-3</v>
      </c>
      <c r="I110" s="24">
        <v>8.1300000000000001E-3</v>
      </c>
      <c r="J110" s="24">
        <v>4.8999999999999998E-4</v>
      </c>
      <c r="K110" s="7">
        <v>4.7E-2</v>
      </c>
      <c r="L110" s="24">
        <v>4.65E-2</v>
      </c>
      <c r="M110" s="24">
        <v>2.3E-3</v>
      </c>
      <c r="N110" s="26">
        <v>52.2</v>
      </c>
      <c r="O110" s="7">
        <v>1.57</v>
      </c>
      <c r="P110" s="26">
        <v>52.53</v>
      </c>
      <c r="Q110" s="26">
        <v>1.88</v>
      </c>
      <c r="R110" s="26">
        <v>67.900000000000006</v>
      </c>
      <c r="S110" s="26">
        <v>85</v>
      </c>
      <c r="T110" s="1">
        <v>52.31</v>
      </c>
      <c r="U110" s="1">
        <v>1.44</v>
      </c>
      <c r="V110" s="7">
        <f>100*((N110-P110)/N110)</f>
        <v>-0.63218390804597369</v>
      </c>
      <c r="W110" s="1" t="s">
        <v>278</v>
      </c>
    </row>
    <row r="111" spans="1:23" x14ac:dyDescent="0.2">
      <c r="A111" s="61" t="s">
        <v>40</v>
      </c>
      <c r="B111" s="8">
        <v>1373</v>
      </c>
      <c r="C111" s="28">
        <v>2625</v>
      </c>
      <c r="D111" s="26">
        <v>1.8109999999999999</v>
      </c>
      <c r="E111" s="8">
        <v>4800000</v>
      </c>
      <c r="F111" s="7">
        <v>0.13874285714285714</v>
      </c>
      <c r="G111" s="24">
        <v>5.6399999999999999E-2</v>
      </c>
      <c r="H111" s="24">
        <v>3.3E-3</v>
      </c>
      <c r="I111" s="24">
        <v>8.6099999999999996E-3</v>
      </c>
      <c r="J111" s="24">
        <v>5.5999999999999995E-4</v>
      </c>
      <c r="K111" s="7">
        <v>4.7E-2</v>
      </c>
      <c r="L111" s="24">
        <v>4.7E-2</v>
      </c>
      <c r="M111" s="24">
        <v>2.5999999999999999E-3</v>
      </c>
      <c r="N111" s="26">
        <v>55.27</v>
      </c>
      <c r="O111" s="7">
        <v>1.79</v>
      </c>
      <c r="P111" s="26">
        <v>55.71</v>
      </c>
      <c r="Q111" s="26">
        <v>1.59</v>
      </c>
      <c r="R111" s="26">
        <v>74.900000000000006</v>
      </c>
      <c r="S111" s="26">
        <v>65.2</v>
      </c>
      <c r="T111" s="1">
        <v>55.56</v>
      </c>
      <c r="U111" s="1">
        <v>1.5</v>
      </c>
      <c r="V111" s="7">
        <f>100*((N111-P111)/N111)</f>
        <v>-0.79609191242988542</v>
      </c>
      <c r="W111" s="1" t="s">
        <v>278</v>
      </c>
    </row>
    <row r="112" spans="1:23" x14ac:dyDescent="0.2">
      <c r="A112" s="61" t="s">
        <v>41</v>
      </c>
      <c r="B112" s="8">
        <v>660</v>
      </c>
      <c r="C112" s="28">
        <v>1343</v>
      </c>
      <c r="D112" s="26">
        <v>0.79200000000000004</v>
      </c>
      <c r="E112" s="8">
        <v>25000000</v>
      </c>
      <c r="F112" s="7">
        <v>0.12017870439314966</v>
      </c>
      <c r="G112" s="24">
        <v>5.33E-2</v>
      </c>
      <c r="H112" s="24">
        <v>3.2000000000000002E-3</v>
      </c>
      <c r="I112" s="24">
        <v>8.1799999999999998E-3</v>
      </c>
      <c r="J112" s="24">
        <v>4.8000000000000001E-4</v>
      </c>
      <c r="K112" s="7">
        <v>4.6800000000000001E-2</v>
      </c>
      <c r="L112" s="24">
        <v>4.7E-2</v>
      </c>
      <c r="M112" s="24">
        <v>1.8E-3</v>
      </c>
      <c r="N112" s="26">
        <v>52.52</v>
      </c>
      <c r="O112" s="7">
        <v>1.53</v>
      </c>
      <c r="P112" s="26">
        <v>52.73</v>
      </c>
      <c r="Q112" s="26">
        <v>1.54</v>
      </c>
      <c r="R112" s="26">
        <v>62.3</v>
      </c>
      <c r="S112" s="26">
        <v>76</v>
      </c>
      <c r="T112" s="1">
        <v>52.62</v>
      </c>
      <c r="U112" s="1">
        <v>1.3</v>
      </c>
      <c r="V112" s="7">
        <f>100*((N112-P112)/N112)</f>
        <v>-0.39984767707538793</v>
      </c>
      <c r="W112" s="1" t="s">
        <v>278</v>
      </c>
    </row>
    <row r="113" spans="1:23" x14ac:dyDescent="0.2">
      <c r="A113" s="61" t="s">
        <v>42</v>
      </c>
      <c r="B113" s="8">
        <v>1034</v>
      </c>
      <c r="C113" s="28">
        <v>2026</v>
      </c>
      <c r="D113" s="26">
        <v>1.335</v>
      </c>
      <c r="E113" s="8">
        <v>110000000</v>
      </c>
      <c r="F113" s="7">
        <v>0.14289239881539981</v>
      </c>
      <c r="G113" s="24">
        <v>5.3900000000000003E-2</v>
      </c>
      <c r="H113" s="24">
        <v>3.5000000000000001E-3</v>
      </c>
      <c r="I113" s="24">
        <v>8.0300000000000007E-3</v>
      </c>
      <c r="J113" s="24">
        <v>5.0000000000000001E-4</v>
      </c>
      <c r="K113" s="7">
        <v>4.9599999999999998E-2</v>
      </c>
      <c r="L113" s="24">
        <v>4.6800000000000001E-2</v>
      </c>
      <c r="M113" s="24">
        <v>2.3E-3</v>
      </c>
      <c r="N113" s="26">
        <v>51.56</v>
      </c>
      <c r="O113" s="7">
        <v>1.6</v>
      </c>
      <c r="P113" s="26">
        <v>53.31</v>
      </c>
      <c r="Q113" s="26">
        <v>1.69</v>
      </c>
      <c r="R113" s="26">
        <v>133</v>
      </c>
      <c r="S113" s="26">
        <v>103</v>
      </c>
      <c r="T113" s="1">
        <v>52.38</v>
      </c>
      <c r="U113" s="1">
        <v>1.19</v>
      </c>
      <c r="V113" s="7">
        <f>100*((N113-P113)/N113)</f>
        <v>-3.3941039565554694</v>
      </c>
      <c r="W113" s="1" t="s">
        <v>278</v>
      </c>
    </row>
    <row r="114" spans="1:23" x14ac:dyDescent="0.2">
      <c r="A114" s="61" t="s">
        <v>43</v>
      </c>
      <c r="B114" s="8">
        <v>1239</v>
      </c>
      <c r="C114" s="28">
        <v>2404</v>
      </c>
      <c r="D114" s="26">
        <v>3.35</v>
      </c>
      <c r="E114" s="8">
        <v>9000000</v>
      </c>
      <c r="F114" s="7">
        <v>0.29409317803660567</v>
      </c>
      <c r="G114" s="24">
        <v>5.7200000000000001E-2</v>
      </c>
      <c r="H114" s="24">
        <v>3.3E-3</v>
      </c>
      <c r="I114" s="24">
        <v>8.6099999999999996E-3</v>
      </c>
      <c r="J114" s="24">
        <v>5.1999999999999995E-4</v>
      </c>
      <c r="K114" s="7">
        <v>4.8099999999999997E-2</v>
      </c>
      <c r="L114" s="24">
        <v>4.9599999999999998E-2</v>
      </c>
      <c r="M114" s="24">
        <v>3.3E-3</v>
      </c>
      <c r="N114" s="26">
        <v>55.27</v>
      </c>
      <c r="O114" s="7">
        <v>1.66</v>
      </c>
      <c r="P114" s="26">
        <v>56.48</v>
      </c>
      <c r="Q114" s="26">
        <v>1.58</v>
      </c>
      <c r="R114" s="26">
        <v>108.3</v>
      </c>
      <c r="S114" s="26">
        <v>75</v>
      </c>
      <c r="T114" s="1">
        <v>55.92</v>
      </c>
      <c r="U114" s="1">
        <v>1.37</v>
      </c>
      <c r="V114" s="7">
        <f>100*((N114-P114)/N114)</f>
        <v>-2.1892527591821849</v>
      </c>
      <c r="W114" s="1" t="s">
        <v>278</v>
      </c>
    </row>
    <row r="115" spans="1:23" x14ac:dyDescent="0.2">
      <c r="A115" s="61" t="s">
        <v>44</v>
      </c>
      <c r="B115" s="8">
        <v>717</v>
      </c>
      <c r="C115" s="28">
        <v>1540</v>
      </c>
      <c r="D115" s="26">
        <v>0.8</v>
      </c>
      <c r="E115" s="8">
        <v>4900000</v>
      </c>
      <c r="F115" s="7">
        <v>0.11454545454545455</v>
      </c>
      <c r="G115" s="24">
        <v>5.04E-2</v>
      </c>
      <c r="H115" s="24">
        <v>3.7000000000000002E-3</v>
      </c>
      <c r="I115" s="24">
        <v>7.9000000000000008E-3</v>
      </c>
      <c r="J115" s="24">
        <v>4.6999999999999999E-4</v>
      </c>
      <c r="K115" s="7">
        <v>4.6399999999999997E-2</v>
      </c>
      <c r="L115" s="24">
        <v>4.8099999999999997E-2</v>
      </c>
      <c r="M115" s="24">
        <v>2.2000000000000001E-3</v>
      </c>
      <c r="N115" s="26">
        <v>50.73</v>
      </c>
      <c r="O115" s="7">
        <v>1.5</v>
      </c>
      <c r="P115" s="26">
        <v>49.93</v>
      </c>
      <c r="Q115" s="26">
        <v>1.79</v>
      </c>
      <c r="R115" s="26">
        <v>11.7</v>
      </c>
      <c r="S115" s="26">
        <v>108</v>
      </c>
      <c r="T115" s="1">
        <v>50.4</v>
      </c>
      <c r="U115" s="1">
        <v>1.2</v>
      </c>
      <c r="V115" s="7">
        <f>100*((N115-P115)/N115)</f>
        <v>1.5769761482357525</v>
      </c>
      <c r="W115" s="1" t="s">
        <v>278</v>
      </c>
    </row>
    <row r="116" spans="1:23" x14ac:dyDescent="0.2">
      <c r="A116" s="61" t="s">
        <v>45</v>
      </c>
      <c r="B116" s="8">
        <v>973</v>
      </c>
      <c r="C116" s="28">
        <v>2049</v>
      </c>
      <c r="D116" s="26">
        <v>1.843</v>
      </c>
      <c r="E116" s="8">
        <v>19000000</v>
      </c>
      <c r="F116" s="7">
        <v>0.19375305026842363</v>
      </c>
      <c r="G116" s="24">
        <v>5.3800000000000001E-2</v>
      </c>
      <c r="H116" s="24">
        <v>3.8E-3</v>
      </c>
      <c r="I116" s="24">
        <v>8.5500000000000003E-3</v>
      </c>
      <c r="J116" s="24">
        <v>5.5000000000000003E-4</v>
      </c>
      <c r="K116" s="7">
        <v>4.5400000000000003E-2</v>
      </c>
      <c r="L116" s="24">
        <v>4.6399999999999997E-2</v>
      </c>
      <c r="M116" s="24">
        <v>3.2000000000000002E-3</v>
      </c>
      <c r="N116" s="26">
        <v>54.88</v>
      </c>
      <c r="O116" s="7">
        <v>1.76</v>
      </c>
      <c r="P116" s="26">
        <v>53.21</v>
      </c>
      <c r="Q116" s="26">
        <v>1.83</v>
      </c>
      <c r="R116" s="26">
        <v>1.8000000000000001E-4</v>
      </c>
      <c r="S116" s="26">
        <v>90.9041</v>
      </c>
      <c r="T116" s="1">
        <v>54.1</v>
      </c>
      <c r="U116" s="1">
        <v>1.51</v>
      </c>
      <c r="V116" s="7">
        <f>100*((N116-P116)/N116)</f>
        <v>3.0430029154518983</v>
      </c>
      <c r="W116" s="1" t="s">
        <v>278</v>
      </c>
    </row>
    <row r="117" spans="1:23" x14ac:dyDescent="0.2">
      <c r="A117" s="61" t="s">
        <v>46</v>
      </c>
      <c r="B117" s="8">
        <v>849</v>
      </c>
      <c r="C117" s="28">
        <v>1730</v>
      </c>
      <c r="D117" s="26">
        <v>1.0720000000000001</v>
      </c>
      <c r="E117" s="8">
        <v>5000000</v>
      </c>
      <c r="F117" s="7">
        <v>0.13606936416184973</v>
      </c>
      <c r="G117" s="24">
        <v>5.2900000000000003E-2</v>
      </c>
      <c r="H117" s="24">
        <v>3.8E-3</v>
      </c>
      <c r="I117" s="24">
        <v>8.0400000000000003E-3</v>
      </c>
      <c r="J117" s="24">
        <v>4.8000000000000001E-4</v>
      </c>
      <c r="K117" s="7">
        <v>4.8000000000000001E-2</v>
      </c>
      <c r="L117" s="24">
        <v>4.5400000000000003E-2</v>
      </c>
      <c r="M117" s="24">
        <v>2.7000000000000001E-3</v>
      </c>
      <c r="N117" s="26">
        <v>51.62</v>
      </c>
      <c r="O117" s="7">
        <v>1.53</v>
      </c>
      <c r="P117" s="26">
        <v>52.34</v>
      </c>
      <c r="Q117" s="26">
        <v>1.83</v>
      </c>
      <c r="R117" s="26">
        <v>85.4</v>
      </c>
      <c r="S117" s="26">
        <v>106.1</v>
      </c>
      <c r="T117" s="1">
        <v>51.91</v>
      </c>
      <c r="U117" s="1">
        <v>1.22</v>
      </c>
      <c r="V117" s="7">
        <f>100*((N117-P117)/N117)</f>
        <v>-1.3948082138706044</v>
      </c>
      <c r="W117" s="1" t="s">
        <v>278</v>
      </c>
    </row>
    <row r="118" spans="1:23" x14ac:dyDescent="0.2">
      <c r="A118" s="61" t="s">
        <v>47</v>
      </c>
      <c r="B118" s="8">
        <v>973</v>
      </c>
      <c r="C118" s="28">
        <v>1950</v>
      </c>
      <c r="D118" s="26">
        <v>1.571</v>
      </c>
      <c r="E118" s="8">
        <v>1070000</v>
      </c>
      <c r="F118" s="7">
        <v>0.17533333333333331</v>
      </c>
      <c r="G118" s="24">
        <v>5.33E-2</v>
      </c>
      <c r="H118" s="24">
        <v>3.3999999999999998E-3</v>
      </c>
      <c r="I118" s="24">
        <v>8.0300000000000007E-3</v>
      </c>
      <c r="J118" s="24">
        <v>4.8000000000000001E-4</v>
      </c>
      <c r="K118" s="7">
        <v>4.8300000000000003E-2</v>
      </c>
      <c r="L118" s="24">
        <v>4.8000000000000001E-2</v>
      </c>
      <c r="M118" s="24">
        <v>3.3E-3</v>
      </c>
      <c r="N118" s="26">
        <v>51.56</v>
      </c>
      <c r="O118" s="7">
        <v>1.53</v>
      </c>
      <c r="P118" s="26">
        <v>52.73</v>
      </c>
      <c r="Q118" s="26">
        <v>1.64</v>
      </c>
      <c r="R118" s="26">
        <v>106.2</v>
      </c>
      <c r="S118" s="26">
        <v>79.7</v>
      </c>
      <c r="T118" s="1">
        <v>52.08</v>
      </c>
      <c r="U118" s="1">
        <v>1.33</v>
      </c>
      <c r="V118" s="7">
        <f>100*((N118-P118)/N118)</f>
        <v>-2.2692009309542174</v>
      </c>
      <c r="W118" s="1" t="s">
        <v>278</v>
      </c>
    </row>
    <row r="119" spans="1:23" x14ac:dyDescent="0.2">
      <c r="A119" s="61" t="s">
        <v>48</v>
      </c>
      <c r="B119" s="8">
        <v>922</v>
      </c>
      <c r="C119" s="28">
        <v>1767</v>
      </c>
      <c r="D119" s="26">
        <v>1.0229999999999999</v>
      </c>
      <c r="E119" s="8">
        <v>9000000</v>
      </c>
      <c r="F119" s="7">
        <v>0.1080362195812111</v>
      </c>
      <c r="G119" s="24">
        <v>5.8900000000000001E-2</v>
      </c>
      <c r="H119" s="24">
        <v>3.7000000000000002E-3</v>
      </c>
      <c r="I119" s="24">
        <v>8.7799999999999996E-3</v>
      </c>
      <c r="J119" s="24">
        <v>5.6999999999999998E-4</v>
      </c>
      <c r="K119" s="7">
        <v>4.9099999999999998E-2</v>
      </c>
      <c r="L119" s="24">
        <v>4.8300000000000003E-2</v>
      </c>
      <c r="M119" s="24">
        <v>2.3999999999999998E-3</v>
      </c>
      <c r="N119" s="26">
        <v>56.35</v>
      </c>
      <c r="O119" s="7">
        <v>1.82</v>
      </c>
      <c r="P119" s="26">
        <v>58.11</v>
      </c>
      <c r="Q119" s="26">
        <v>1.77</v>
      </c>
      <c r="R119" s="26">
        <v>131</v>
      </c>
      <c r="S119" s="26">
        <v>107</v>
      </c>
      <c r="T119" s="1">
        <v>57.25</v>
      </c>
      <c r="U119" s="1">
        <v>1.26</v>
      </c>
      <c r="V119" s="7">
        <f>100*((N119-P119)/N119)</f>
        <v>-3.1233362910381506</v>
      </c>
      <c r="W119" s="1" t="s">
        <v>278</v>
      </c>
    </row>
    <row r="120" spans="1:23" x14ac:dyDescent="0.2">
      <c r="A120" s="61" t="s">
        <v>49</v>
      </c>
      <c r="B120" s="8">
        <v>552</v>
      </c>
      <c r="C120" s="28">
        <v>1220</v>
      </c>
      <c r="D120" s="26">
        <v>0.77100000000000002</v>
      </c>
      <c r="E120" s="8">
        <v>250000</v>
      </c>
      <c r="F120" s="7">
        <v>0.12868852459016394</v>
      </c>
      <c r="G120" s="24">
        <v>4.8800000000000003E-2</v>
      </c>
      <c r="H120" s="24">
        <v>4.1999999999999997E-3</v>
      </c>
      <c r="I120" s="24">
        <v>7.8300000000000002E-3</v>
      </c>
      <c r="J120" s="24">
        <v>4.6000000000000001E-4</v>
      </c>
      <c r="K120" s="7">
        <v>4.5699999999999998E-2</v>
      </c>
      <c r="L120" s="24">
        <v>4.9099999999999998E-2</v>
      </c>
      <c r="M120" s="24">
        <v>3.2000000000000002E-3</v>
      </c>
      <c r="N120" s="26">
        <v>50.28</v>
      </c>
      <c r="O120" s="7">
        <v>1.47</v>
      </c>
      <c r="P120" s="26">
        <v>48.38</v>
      </c>
      <c r="Q120" s="26">
        <v>2.0299999999999998</v>
      </c>
      <c r="R120" s="26">
        <v>1.8000000000000001E-4</v>
      </c>
      <c r="S120" s="26">
        <v>116.81650999999999</v>
      </c>
      <c r="T120" s="1">
        <v>49.64</v>
      </c>
      <c r="U120" s="1">
        <v>1.22</v>
      </c>
      <c r="V120" s="7">
        <f>100*((N120-P120)/N120)</f>
        <v>3.7788385043754946</v>
      </c>
      <c r="W120" s="1" t="s">
        <v>278</v>
      </c>
    </row>
    <row r="121" spans="1:23" x14ac:dyDescent="0.2">
      <c r="A121" s="61" t="s">
        <v>50</v>
      </c>
      <c r="B121" s="8">
        <v>1276</v>
      </c>
      <c r="C121" s="28">
        <v>2480</v>
      </c>
      <c r="D121" s="26">
        <v>1.885</v>
      </c>
      <c r="E121" s="8">
        <v>1700000</v>
      </c>
      <c r="F121" s="7">
        <v>0.16278225806451613</v>
      </c>
      <c r="G121" s="24">
        <v>5.6099999999999997E-2</v>
      </c>
      <c r="H121" s="24">
        <v>3.0000000000000001E-3</v>
      </c>
      <c r="I121" s="24">
        <v>8.3499999999999998E-3</v>
      </c>
      <c r="J121" s="24">
        <v>5.1000000000000004E-4</v>
      </c>
      <c r="K121" s="7">
        <v>4.9399999999999999E-2</v>
      </c>
      <c r="L121" s="24">
        <v>4.5699999999999998E-2</v>
      </c>
      <c r="M121" s="24">
        <v>3.8E-3</v>
      </c>
      <c r="N121" s="26">
        <v>53.6</v>
      </c>
      <c r="O121" s="7">
        <v>1.63</v>
      </c>
      <c r="P121" s="26">
        <v>55.42</v>
      </c>
      <c r="Q121" s="26">
        <v>1.44</v>
      </c>
      <c r="R121" s="26">
        <v>134.69999999999999</v>
      </c>
      <c r="S121" s="26">
        <v>75.099999999999994</v>
      </c>
      <c r="T121" s="1">
        <v>54.69</v>
      </c>
      <c r="U121" s="1">
        <v>1.27</v>
      </c>
      <c r="V121" s="7">
        <f>100*((N121-P121)/N121)</f>
        <v>-3.3955223880597019</v>
      </c>
      <c r="W121" s="1" t="s">
        <v>278</v>
      </c>
    </row>
    <row r="122" spans="1:23" x14ac:dyDescent="0.2">
      <c r="A122" s="61" t="s">
        <v>51</v>
      </c>
      <c r="B122" s="8">
        <v>935</v>
      </c>
      <c r="C122" s="28">
        <v>2046</v>
      </c>
      <c r="D122" s="26">
        <v>1.2450000000000001</v>
      </c>
      <c r="E122" s="8">
        <v>1700000</v>
      </c>
      <c r="F122" s="7">
        <v>0.13103616813294233</v>
      </c>
      <c r="G122" s="24">
        <v>5.3699999999999998E-2</v>
      </c>
      <c r="H122" s="24">
        <v>3.5999999999999999E-3</v>
      </c>
      <c r="I122" s="24">
        <v>8.26E-3</v>
      </c>
      <c r="J122" s="24">
        <v>5.1000000000000004E-4</v>
      </c>
      <c r="K122" s="7">
        <v>4.7399999999999998E-2</v>
      </c>
      <c r="L122" s="24">
        <v>4.9399999999999999E-2</v>
      </c>
      <c r="M122" s="24">
        <v>2.0999999999999999E-3</v>
      </c>
      <c r="N122" s="26">
        <v>53.03</v>
      </c>
      <c r="O122" s="7">
        <v>1.63</v>
      </c>
      <c r="P122" s="26">
        <v>53.11</v>
      </c>
      <c r="Q122" s="26">
        <v>1.73</v>
      </c>
      <c r="R122" s="26">
        <v>56.9</v>
      </c>
      <c r="S122" s="26">
        <v>77.5</v>
      </c>
      <c r="T122" s="1">
        <v>53.07</v>
      </c>
      <c r="U122" s="1">
        <v>1.45</v>
      </c>
      <c r="V122" s="7">
        <f>100*((N122-P122)/N122)</f>
        <v>-0.15085800490288195</v>
      </c>
      <c r="W122" s="1" t="s">
        <v>278</v>
      </c>
    </row>
    <row r="123" spans="1:23" x14ac:dyDescent="0.2">
      <c r="A123" s="61" t="s">
        <v>52</v>
      </c>
      <c r="B123" s="8">
        <v>743</v>
      </c>
      <c r="C123" s="28">
        <v>1640</v>
      </c>
      <c r="D123" s="26">
        <v>0.94299999999999995</v>
      </c>
      <c r="E123" s="8">
        <v>130000</v>
      </c>
      <c r="F123" s="7">
        <v>0.12865853658536586</v>
      </c>
      <c r="G123" s="24">
        <v>5.0099999999999999E-2</v>
      </c>
      <c r="H123" s="24">
        <v>3.5999999999999999E-3</v>
      </c>
      <c r="I123" s="24">
        <v>7.6499999999999997E-3</v>
      </c>
      <c r="J123" s="24">
        <v>4.6000000000000001E-4</v>
      </c>
      <c r="K123" s="7">
        <v>4.8500000000000001E-2</v>
      </c>
      <c r="L123" s="24">
        <v>4.7399999999999998E-2</v>
      </c>
      <c r="M123" s="24">
        <v>2.5000000000000001E-3</v>
      </c>
      <c r="N123" s="26">
        <v>49.13</v>
      </c>
      <c r="O123" s="7">
        <v>1.47</v>
      </c>
      <c r="P123" s="26">
        <v>49.64</v>
      </c>
      <c r="Q123" s="26">
        <v>1.74</v>
      </c>
      <c r="R123" s="26">
        <v>74.3</v>
      </c>
      <c r="S123" s="26">
        <v>105.4</v>
      </c>
      <c r="T123" s="1">
        <v>49.33</v>
      </c>
      <c r="U123" s="1">
        <v>1.18</v>
      </c>
      <c r="V123" s="7">
        <f>100*((N123-P123)/N123)</f>
        <v>-1.0380622837370201</v>
      </c>
      <c r="W123" s="1" t="s">
        <v>278</v>
      </c>
    </row>
    <row r="124" spans="1:23" x14ac:dyDescent="0.2">
      <c r="A124" s="61" t="s">
        <v>53</v>
      </c>
      <c r="B124" s="8">
        <v>885</v>
      </c>
      <c r="C124" s="28">
        <v>1821</v>
      </c>
      <c r="D124" s="26">
        <v>1.554</v>
      </c>
      <c r="E124" s="8">
        <v>320000</v>
      </c>
      <c r="F124" s="7">
        <v>0.18143876990664468</v>
      </c>
      <c r="G124" s="24">
        <v>5.3999999999999999E-2</v>
      </c>
      <c r="H124" s="24">
        <v>3.3E-3</v>
      </c>
      <c r="I124" s="24">
        <v>7.9299999999999995E-3</v>
      </c>
      <c r="J124" s="24">
        <v>4.6999999999999999E-4</v>
      </c>
      <c r="K124" s="7">
        <v>5.0700000000000002E-2</v>
      </c>
      <c r="L124" s="24">
        <v>4.8500000000000001E-2</v>
      </c>
      <c r="M124" s="24">
        <v>3.3E-3</v>
      </c>
      <c r="N124" s="26">
        <v>50.92</v>
      </c>
      <c r="O124" s="7">
        <v>1.5</v>
      </c>
      <c r="P124" s="26">
        <v>53.4</v>
      </c>
      <c r="Q124" s="26">
        <v>1.59</v>
      </c>
      <c r="R124" s="26">
        <v>166.3</v>
      </c>
      <c r="S124" s="26">
        <v>79.5</v>
      </c>
      <c r="T124" s="1">
        <v>52.05</v>
      </c>
      <c r="U124" s="1">
        <v>1.27</v>
      </c>
      <c r="V124" s="7">
        <f>100*((N124-P124)/N124)</f>
        <v>-4.8703849175176686</v>
      </c>
      <c r="W124" s="1" t="s">
        <v>278</v>
      </c>
    </row>
    <row r="125" spans="1:23" x14ac:dyDescent="0.2">
      <c r="A125" s="61" t="s">
        <v>54</v>
      </c>
      <c r="B125" s="8">
        <v>517</v>
      </c>
      <c r="C125" s="28">
        <v>1119</v>
      </c>
      <c r="D125" s="26">
        <v>0.51100000000000001</v>
      </c>
      <c r="E125" s="8">
        <v>900000</v>
      </c>
      <c r="F125" s="7">
        <v>0.10277033065236818</v>
      </c>
      <c r="G125" s="24">
        <v>5.2499999999999998E-2</v>
      </c>
      <c r="H125" s="24">
        <v>4.1000000000000003E-3</v>
      </c>
      <c r="I125" s="24">
        <v>7.9100000000000004E-3</v>
      </c>
      <c r="J125" s="24">
        <v>4.8999999999999998E-4</v>
      </c>
      <c r="K125" s="7">
        <v>4.9000000000000002E-2</v>
      </c>
      <c r="L125" s="24">
        <v>5.0700000000000002E-2</v>
      </c>
      <c r="M125" s="24">
        <v>2.5999999999999999E-3</v>
      </c>
      <c r="N125" s="26">
        <v>50.79</v>
      </c>
      <c r="O125" s="7">
        <v>1.57</v>
      </c>
      <c r="P125" s="26">
        <v>51.96</v>
      </c>
      <c r="Q125" s="26">
        <v>1.98</v>
      </c>
      <c r="R125" s="26">
        <v>106</v>
      </c>
      <c r="S125" s="26">
        <v>109</v>
      </c>
      <c r="T125" s="1">
        <v>51.22</v>
      </c>
      <c r="U125" s="1">
        <v>1.31</v>
      </c>
      <c r="V125" s="7">
        <f>100*((N125-P125)/N125)</f>
        <v>-2.3036030714707652</v>
      </c>
      <c r="W125" s="1" t="s">
        <v>278</v>
      </c>
    </row>
    <row r="126" spans="1:23" x14ac:dyDescent="0.2">
      <c r="A126" s="61" t="s">
        <v>55</v>
      </c>
      <c r="B126" s="8">
        <v>585</v>
      </c>
      <c r="C126" s="28">
        <v>1397</v>
      </c>
      <c r="D126" s="26">
        <v>0.85599999999999998</v>
      </c>
      <c r="E126" s="8">
        <v>800000</v>
      </c>
      <c r="F126" s="7">
        <v>0.13443092340730137</v>
      </c>
      <c r="G126" s="24">
        <v>4.9299999999999997E-2</v>
      </c>
      <c r="H126" s="24">
        <v>4.1999999999999997E-3</v>
      </c>
      <c r="I126" s="24">
        <v>8.0000000000000002E-3</v>
      </c>
      <c r="J126" s="24">
        <v>5.1999999999999995E-4</v>
      </c>
      <c r="K126" s="7">
        <v>4.5199999999999997E-2</v>
      </c>
      <c r="L126" s="24">
        <v>4.9000000000000002E-2</v>
      </c>
      <c r="M126" s="24">
        <v>3.5999999999999999E-3</v>
      </c>
      <c r="N126" s="26">
        <v>51.37</v>
      </c>
      <c r="O126" s="7">
        <v>1.66</v>
      </c>
      <c r="P126" s="26">
        <v>48.86</v>
      </c>
      <c r="Q126" s="26">
        <v>2.0299999999999998</v>
      </c>
      <c r="R126" s="26">
        <v>1.4999999999999999E-4</v>
      </c>
      <c r="S126" s="26">
        <v>112.79853</v>
      </c>
      <c r="T126" s="1">
        <v>50.45</v>
      </c>
      <c r="U126" s="1">
        <v>1.44</v>
      </c>
      <c r="V126" s="7">
        <f>100*((N126-P126)/N126)</f>
        <v>4.8861203036791867</v>
      </c>
      <c r="W126" s="1" t="s">
        <v>278</v>
      </c>
    </row>
    <row r="127" spans="1:23" x14ac:dyDescent="0.2">
      <c r="A127" s="61" t="s">
        <v>56</v>
      </c>
      <c r="B127" s="8">
        <v>807</v>
      </c>
      <c r="C127" s="28">
        <v>1645</v>
      </c>
      <c r="D127" s="26">
        <v>1.139</v>
      </c>
      <c r="E127" s="8">
        <v>320000</v>
      </c>
      <c r="F127" s="7">
        <v>0.15398176291793314</v>
      </c>
      <c r="G127" s="24">
        <v>5.7200000000000001E-2</v>
      </c>
      <c r="H127" s="24">
        <v>4.4999999999999997E-3</v>
      </c>
      <c r="I127" s="24">
        <v>8.4600000000000005E-3</v>
      </c>
      <c r="J127" s="24">
        <v>5.5999999999999995E-4</v>
      </c>
      <c r="K127" s="7">
        <v>0.05</v>
      </c>
      <c r="L127" s="24">
        <v>4.5199999999999997E-2</v>
      </c>
      <c r="M127" s="24">
        <v>3.5999999999999999E-3</v>
      </c>
      <c r="N127" s="26">
        <v>54.31</v>
      </c>
      <c r="O127" s="7">
        <v>1.79</v>
      </c>
      <c r="P127" s="26">
        <v>56.48</v>
      </c>
      <c r="Q127" s="26">
        <v>2.16</v>
      </c>
      <c r="R127" s="26">
        <v>150</v>
      </c>
      <c r="S127" s="26">
        <v>103</v>
      </c>
      <c r="T127" s="1">
        <v>55.12</v>
      </c>
      <c r="U127" s="1">
        <v>1.55</v>
      </c>
      <c r="V127" s="7">
        <f>100*((N127-P127)/N127)</f>
        <v>-3.9955809243233191</v>
      </c>
      <c r="W127" s="1" t="s">
        <v>278</v>
      </c>
    </row>
    <row r="128" spans="1:23" x14ac:dyDescent="0.2">
      <c r="A128" s="61" t="s">
        <v>57</v>
      </c>
      <c r="B128" s="8">
        <v>380</v>
      </c>
      <c r="C128" s="28">
        <v>868</v>
      </c>
      <c r="D128" s="26">
        <v>0.6</v>
      </c>
      <c r="E128" s="8">
        <v>270000</v>
      </c>
      <c r="F128" s="7">
        <v>0.14562211981566822</v>
      </c>
      <c r="G128" s="24">
        <v>5.3100000000000001E-2</v>
      </c>
      <c r="H128" s="24">
        <v>5.3E-3</v>
      </c>
      <c r="I128" s="24">
        <v>8.0599999999999995E-3</v>
      </c>
      <c r="J128" s="24">
        <v>5.6999999999999998E-4</v>
      </c>
      <c r="K128" s="7">
        <v>4.8099999999999997E-2</v>
      </c>
      <c r="L128" s="24">
        <v>0.05</v>
      </c>
      <c r="M128" s="24">
        <v>4.3E-3</v>
      </c>
      <c r="N128" s="26">
        <v>51.75</v>
      </c>
      <c r="O128" s="7">
        <v>1.82</v>
      </c>
      <c r="P128" s="26">
        <v>52.53</v>
      </c>
      <c r="Q128" s="26">
        <v>2.56</v>
      </c>
      <c r="R128" s="26">
        <v>88.5</v>
      </c>
      <c r="S128" s="26">
        <v>111.9</v>
      </c>
      <c r="T128" s="1">
        <v>51.93</v>
      </c>
      <c r="U128" s="1">
        <v>1.74</v>
      </c>
      <c r="V128" s="7">
        <f>100*((N128-P128)/N128)</f>
        <v>-1.5072463768115965</v>
      </c>
      <c r="W128" s="1" t="s">
        <v>278</v>
      </c>
    </row>
    <row r="129" spans="1:23" x14ac:dyDescent="0.2">
      <c r="A129" s="61" t="s">
        <v>58</v>
      </c>
      <c r="B129" s="8">
        <v>1002</v>
      </c>
      <c r="C129" s="28">
        <v>2107</v>
      </c>
      <c r="D129" s="26">
        <v>0.99299999999999999</v>
      </c>
      <c r="E129" s="8">
        <v>940000</v>
      </c>
      <c r="F129" s="7">
        <v>0.10142382534409113</v>
      </c>
      <c r="G129" s="24">
        <v>5.5500000000000001E-2</v>
      </c>
      <c r="H129" s="24">
        <v>3.5999999999999999E-3</v>
      </c>
      <c r="I129" s="24">
        <v>8.3300000000000006E-3</v>
      </c>
      <c r="J129" s="24">
        <v>5.1000000000000004E-4</v>
      </c>
      <c r="K129" s="7">
        <v>4.8800000000000003E-2</v>
      </c>
      <c r="L129" s="24">
        <v>4.8099999999999997E-2</v>
      </c>
      <c r="M129" s="24">
        <v>4.1999999999999997E-3</v>
      </c>
      <c r="N129" s="26">
        <v>53.48</v>
      </c>
      <c r="O129" s="7">
        <v>1.63</v>
      </c>
      <c r="P129" s="26">
        <v>54.85</v>
      </c>
      <c r="Q129" s="26">
        <v>1.73</v>
      </c>
      <c r="R129" s="26">
        <v>115.1</v>
      </c>
      <c r="S129" s="26">
        <v>94.1</v>
      </c>
      <c r="T129" s="1">
        <v>54.11</v>
      </c>
      <c r="U129" s="1">
        <v>1.3</v>
      </c>
      <c r="V129" s="7">
        <f>100*((N129-P129)/N129)</f>
        <v>-2.5617053103964187</v>
      </c>
      <c r="W129" s="1" t="s">
        <v>278</v>
      </c>
    </row>
    <row r="130" spans="1:23" x14ac:dyDescent="0.2">
      <c r="A130" s="61" t="s">
        <v>59</v>
      </c>
      <c r="B130" s="8">
        <v>1049</v>
      </c>
      <c r="C130" s="28">
        <v>2330</v>
      </c>
      <c r="D130" s="26">
        <v>1.5720000000000001</v>
      </c>
      <c r="E130" s="8">
        <v>290000</v>
      </c>
      <c r="F130" s="7">
        <v>0.14120171673819742</v>
      </c>
      <c r="G130" s="24">
        <v>5.4399999999999997E-2</v>
      </c>
      <c r="H130" s="24">
        <v>3.3999999999999998E-3</v>
      </c>
      <c r="I130" s="24">
        <v>8.6E-3</v>
      </c>
      <c r="J130" s="24">
        <v>5.5999999999999995E-4</v>
      </c>
      <c r="K130" s="7">
        <v>4.6600000000000003E-2</v>
      </c>
      <c r="L130" s="24">
        <v>4.8800000000000003E-2</v>
      </c>
      <c r="M130" s="24">
        <v>2.8E-3</v>
      </c>
      <c r="N130" s="26">
        <v>55.2</v>
      </c>
      <c r="O130" s="7">
        <v>1.79</v>
      </c>
      <c r="P130" s="26">
        <v>53.79</v>
      </c>
      <c r="Q130" s="26">
        <v>1.64</v>
      </c>
      <c r="R130" s="26">
        <v>1.7000000000000001E-4</v>
      </c>
      <c r="S130" s="26">
        <v>89.836960000000005</v>
      </c>
      <c r="T130" s="1">
        <v>54.41</v>
      </c>
      <c r="U130" s="1">
        <v>1.37</v>
      </c>
      <c r="V130" s="7">
        <f>100*((N130-P130)/N130)</f>
        <v>2.5543478260869628</v>
      </c>
      <c r="W130" s="1" t="s">
        <v>278</v>
      </c>
    </row>
    <row r="131" spans="1:23" x14ac:dyDescent="0.2">
      <c r="A131" s="61" t="s">
        <v>60</v>
      </c>
      <c r="B131" s="8">
        <v>926</v>
      </c>
      <c r="C131" s="28">
        <v>2139</v>
      </c>
      <c r="D131" s="26">
        <v>2.3639999999999999</v>
      </c>
      <c r="E131" s="8">
        <v>170000</v>
      </c>
      <c r="F131" s="7">
        <v>0.2342683496961197</v>
      </c>
      <c r="G131" s="24">
        <v>0.05</v>
      </c>
      <c r="H131" s="24">
        <v>3.8E-3</v>
      </c>
      <c r="I131" s="24">
        <v>8.1600000000000006E-3</v>
      </c>
      <c r="J131" s="24">
        <v>4.8999999999999998E-4</v>
      </c>
      <c r="K131" s="7">
        <v>4.4499999999999998E-2</v>
      </c>
      <c r="L131" s="24">
        <v>4.6600000000000003E-2</v>
      </c>
      <c r="M131" s="24">
        <v>2.8E-3</v>
      </c>
      <c r="N131" s="26">
        <v>52.39</v>
      </c>
      <c r="O131" s="7">
        <v>1.57</v>
      </c>
      <c r="P131" s="26">
        <v>49.54</v>
      </c>
      <c r="Q131" s="26">
        <v>1.84</v>
      </c>
      <c r="R131" s="26">
        <v>1.4999999999999999E-4</v>
      </c>
      <c r="S131" s="26">
        <v>96.340310000000002</v>
      </c>
      <c r="T131" s="1">
        <v>51.25</v>
      </c>
      <c r="U131" s="1">
        <v>1.31</v>
      </c>
      <c r="V131" s="7">
        <f>100*((N131-P131)/N131)</f>
        <v>5.4399694598205786</v>
      </c>
      <c r="W131" s="1" t="s">
        <v>278</v>
      </c>
    </row>
    <row r="132" spans="1:23" x14ac:dyDescent="0.2">
      <c r="A132" s="61" t="s">
        <v>61</v>
      </c>
      <c r="B132" s="8">
        <v>1174</v>
      </c>
      <c r="C132" s="28">
        <v>2466</v>
      </c>
      <c r="D132" s="26">
        <v>1.659</v>
      </c>
      <c r="E132" s="8">
        <v>110000</v>
      </c>
      <c r="F132" s="7">
        <v>0.14160583941605839</v>
      </c>
      <c r="G132" s="24">
        <v>5.7500000000000002E-2</v>
      </c>
      <c r="H132" s="24">
        <v>3.5000000000000001E-3</v>
      </c>
      <c r="I132" s="24">
        <v>8.7200000000000003E-3</v>
      </c>
      <c r="J132" s="24">
        <v>5.2999999999999998E-4</v>
      </c>
      <c r="K132" s="7">
        <v>4.7100000000000003E-2</v>
      </c>
      <c r="L132" s="24">
        <v>4.4499999999999998E-2</v>
      </c>
      <c r="M132" s="24">
        <v>3.0000000000000001E-3</v>
      </c>
      <c r="N132" s="26">
        <v>55.97</v>
      </c>
      <c r="O132" s="7">
        <v>1.69</v>
      </c>
      <c r="P132" s="26">
        <v>56.77</v>
      </c>
      <c r="Q132" s="26">
        <v>1.68</v>
      </c>
      <c r="R132" s="26">
        <v>90.6</v>
      </c>
      <c r="S132" s="26">
        <v>87.7</v>
      </c>
      <c r="T132" s="1">
        <v>56.37</v>
      </c>
      <c r="U132" s="1">
        <v>1.34</v>
      </c>
      <c r="V132" s="7">
        <f>100*((N132-P132)/N132)</f>
        <v>-1.4293371448990608</v>
      </c>
      <c r="W132" s="1" t="s">
        <v>278</v>
      </c>
    </row>
    <row r="133" spans="1:23" x14ac:dyDescent="0.2">
      <c r="A133" s="61" t="s">
        <v>62</v>
      </c>
      <c r="B133" s="8">
        <v>1535</v>
      </c>
      <c r="C133" s="28">
        <v>2903</v>
      </c>
      <c r="D133" s="26">
        <v>2.62</v>
      </c>
      <c r="E133" s="8">
        <v>700000</v>
      </c>
      <c r="F133" s="7">
        <v>0.16090251464002756</v>
      </c>
      <c r="G133" s="24">
        <v>6.6000000000000003E-2</v>
      </c>
      <c r="H133" s="24">
        <v>3.7000000000000002E-3</v>
      </c>
      <c r="I133" s="24">
        <v>9.1199999999999996E-3</v>
      </c>
      <c r="J133" s="24">
        <v>5.9000000000000003E-4</v>
      </c>
      <c r="K133" s="7">
        <v>5.1999999999999998E-2</v>
      </c>
      <c r="L133" s="24">
        <v>4.7100000000000003E-2</v>
      </c>
      <c r="M133" s="24">
        <v>2.3999999999999998E-3</v>
      </c>
      <c r="N133" s="26">
        <v>58.52</v>
      </c>
      <c r="O133" s="7">
        <v>1.88</v>
      </c>
      <c r="P133" s="26">
        <v>64.900000000000006</v>
      </c>
      <c r="Q133" s="26">
        <v>1.76</v>
      </c>
      <c r="R133" s="26">
        <v>306.7</v>
      </c>
      <c r="S133" s="26">
        <v>86.4</v>
      </c>
      <c r="T133" s="1">
        <v>61.97</v>
      </c>
      <c r="U133" s="1">
        <v>1.42</v>
      </c>
      <c r="V133" s="7">
        <f>100*((N133-P133)/N133)</f>
        <v>-10.902255639097747</v>
      </c>
      <c r="W133" s="1" t="s">
        <v>278</v>
      </c>
    </row>
    <row r="134" spans="1:23" x14ac:dyDescent="0.2">
      <c r="A134" s="61" t="s">
        <v>63</v>
      </c>
      <c r="B134" s="8">
        <v>975</v>
      </c>
      <c r="C134" s="28">
        <v>2150</v>
      </c>
      <c r="D134" s="26">
        <v>1.42</v>
      </c>
      <c r="E134" s="8">
        <v>300000</v>
      </c>
      <c r="F134" s="7">
        <v>0.1372093023255814</v>
      </c>
      <c r="G134" s="24">
        <v>5.3900000000000003E-2</v>
      </c>
      <c r="H134" s="24">
        <v>3.2000000000000002E-3</v>
      </c>
      <c r="I134" s="24">
        <v>8.0400000000000003E-3</v>
      </c>
      <c r="J134" s="24">
        <v>4.6000000000000001E-4</v>
      </c>
      <c r="K134" s="7">
        <v>4.8099999999999997E-2</v>
      </c>
      <c r="L134" s="24">
        <v>5.1999999999999998E-2</v>
      </c>
      <c r="M134" s="24">
        <v>2.8E-3</v>
      </c>
      <c r="N134" s="26">
        <v>51.62</v>
      </c>
      <c r="O134" s="7">
        <v>1.47</v>
      </c>
      <c r="P134" s="26">
        <v>53.31</v>
      </c>
      <c r="Q134" s="26">
        <v>1.54</v>
      </c>
      <c r="R134" s="26">
        <v>129.6</v>
      </c>
      <c r="S134" s="26">
        <v>87.6</v>
      </c>
      <c r="T134" s="1">
        <v>52.41</v>
      </c>
      <c r="U134" s="1">
        <v>1.1599999999999999</v>
      </c>
      <c r="V134" s="7">
        <f>100*((N134-P134)/N134)</f>
        <v>-3.2739248353351504</v>
      </c>
      <c r="W134" s="1" t="s">
        <v>278</v>
      </c>
    </row>
    <row r="135" spans="1:23" x14ac:dyDescent="0.2">
      <c r="A135" s="62" t="s">
        <v>64</v>
      </c>
      <c r="B135" s="44">
        <v>1229</v>
      </c>
      <c r="C135" s="30">
        <v>2692</v>
      </c>
      <c r="D135" s="31">
        <v>1.9630000000000001</v>
      </c>
      <c r="E135" s="44">
        <v>190000</v>
      </c>
      <c r="F135" s="23">
        <v>0.15416047548291234</v>
      </c>
      <c r="G135" s="32">
        <v>5.8700000000000002E-2</v>
      </c>
      <c r="H135" s="32">
        <v>4.3E-3</v>
      </c>
      <c r="I135" s="32">
        <v>8.8500000000000002E-3</v>
      </c>
      <c r="J135" s="32">
        <v>6.3000000000000003E-4</v>
      </c>
      <c r="K135" s="23">
        <v>4.7300000000000002E-2</v>
      </c>
      <c r="L135" s="32">
        <v>4.8099999999999997E-2</v>
      </c>
      <c r="M135" s="32">
        <v>2.5000000000000001E-3</v>
      </c>
      <c r="N135" s="31">
        <v>56.8</v>
      </c>
      <c r="O135" s="23">
        <v>2.0099999999999998</v>
      </c>
      <c r="P135" s="31">
        <v>57.92</v>
      </c>
      <c r="Q135" s="31">
        <v>2.06</v>
      </c>
      <c r="R135" s="31">
        <v>104</v>
      </c>
      <c r="S135" s="31">
        <v>104</v>
      </c>
      <c r="T135" s="1">
        <v>57.34</v>
      </c>
      <c r="U135" s="1">
        <v>1.61</v>
      </c>
      <c r="V135" s="23">
        <f>100*((N135-P135)/N135)</f>
        <v>-1.971830985915501</v>
      </c>
      <c r="W135" s="18" t="s">
        <v>278</v>
      </c>
    </row>
    <row r="136" spans="1:23" x14ac:dyDescent="0.2">
      <c r="A136" s="63" t="s">
        <v>135</v>
      </c>
      <c r="B136" s="44">
        <v>2220</v>
      </c>
      <c r="C136" s="43">
        <v>268</v>
      </c>
      <c r="D136" s="31">
        <v>3.21</v>
      </c>
      <c r="E136" s="44">
        <v>2200000</v>
      </c>
      <c r="F136" s="23">
        <v>0.23134328358208955</v>
      </c>
      <c r="G136" s="43">
        <v>0.78200000000000003</v>
      </c>
      <c r="H136" s="43">
        <v>3.6999999999999998E-2</v>
      </c>
      <c r="I136" s="43">
        <v>9.35E-2</v>
      </c>
      <c r="J136" s="43">
        <v>2.3E-3</v>
      </c>
      <c r="K136" s="23">
        <v>0.50187000000000004</v>
      </c>
      <c r="L136" s="32">
        <v>4.7300000000000002E-2</v>
      </c>
      <c r="M136" s="32">
        <v>3.3E-3</v>
      </c>
      <c r="N136" s="43">
        <v>576</v>
      </c>
      <c r="O136" s="23">
        <v>14</v>
      </c>
      <c r="P136" s="18">
        <v>584</v>
      </c>
      <c r="Q136" s="18">
        <v>20</v>
      </c>
      <c r="R136" s="18">
        <v>543</v>
      </c>
      <c r="S136" s="18">
        <v>89</v>
      </c>
      <c r="T136" s="65">
        <v>583.29999999999995</v>
      </c>
      <c r="U136" s="65">
        <v>12.3</v>
      </c>
      <c r="V136" s="23">
        <f>100*((N136-P136)/N136)</f>
        <v>-1.3888888888888888</v>
      </c>
      <c r="W136" s="45" t="s">
        <v>134</v>
      </c>
    </row>
    <row r="137" spans="1:23" x14ac:dyDescent="0.2">
      <c r="A137" s="62" t="s">
        <v>136</v>
      </c>
      <c r="B137" s="44">
        <v>2077</v>
      </c>
      <c r="C137" s="43">
        <v>270</v>
      </c>
      <c r="D137" s="31">
        <v>3.0339999999999998</v>
      </c>
      <c r="E137" s="44">
        <v>190000</v>
      </c>
      <c r="F137" s="23">
        <v>0.23185185185185186</v>
      </c>
      <c r="G137" s="43">
        <v>0.73</v>
      </c>
      <c r="H137" s="43">
        <v>2.8000000000000001E-2</v>
      </c>
      <c r="I137" s="43">
        <v>8.6900000000000005E-2</v>
      </c>
      <c r="J137" s="43">
        <v>2E-3</v>
      </c>
      <c r="K137" s="23">
        <v>0.37502000000000002</v>
      </c>
      <c r="L137" s="32">
        <v>0.06</v>
      </c>
      <c r="M137" s="32">
        <v>2.3E-3</v>
      </c>
      <c r="N137" s="43">
        <v>537</v>
      </c>
      <c r="O137" s="23">
        <v>12</v>
      </c>
      <c r="P137" s="18">
        <v>555</v>
      </c>
      <c r="Q137" s="18">
        <v>17</v>
      </c>
      <c r="R137" s="18">
        <v>577</v>
      </c>
      <c r="S137" s="18">
        <v>83</v>
      </c>
      <c r="T137" s="65">
        <v>551</v>
      </c>
      <c r="U137" s="65">
        <v>10.4</v>
      </c>
      <c r="V137" s="23">
        <f t="shared" ref="V137:V153" si="3">100*((N137-P137)/N137)</f>
        <v>-3.3519553072625698</v>
      </c>
      <c r="W137" s="45" t="s">
        <v>134</v>
      </c>
    </row>
    <row r="138" spans="1:23" x14ac:dyDescent="0.2">
      <c r="A138" s="62" t="s">
        <v>137</v>
      </c>
      <c r="B138" s="48">
        <v>2004</v>
      </c>
      <c r="C138" s="47">
        <v>263</v>
      </c>
      <c r="D138" s="49">
        <v>3.1</v>
      </c>
      <c r="E138" s="48">
        <v>500000</v>
      </c>
      <c r="F138" s="50">
        <v>0.24296577946768061</v>
      </c>
      <c r="G138" s="40">
        <v>0.71799999999999997</v>
      </c>
      <c r="H138" s="40">
        <v>2.5999999999999999E-2</v>
      </c>
      <c r="I138" s="40">
        <v>8.9899999999999994E-2</v>
      </c>
      <c r="J138" s="40">
        <v>2.0999999999999999E-3</v>
      </c>
      <c r="K138" s="52">
        <v>0.27234999999999998</v>
      </c>
      <c r="L138" s="51">
        <v>5.74E-2</v>
      </c>
      <c r="M138" s="51">
        <v>2.2000000000000001E-3</v>
      </c>
      <c r="N138" s="40">
        <v>555</v>
      </c>
      <c r="O138" s="52">
        <v>12</v>
      </c>
      <c r="P138" s="18">
        <v>548</v>
      </c>
      <c r="Q138" s="18">
        <v>16</v>
      </c>
      <c r="R138" s="18">
        <v>480</v>
      </c>
      <c r="S138" s="18">
        <v>84</v>
      </c>
      <c r="T138" s="65">
        <v>550.98</v>
      </c>
      <c r="U138" s="65">
        <v>9.68</v>
      </c>
      <c r="V138" s="23">
        <f t="shared" si="3"/>
        <v>1.2612612612612613</v>
      </c>
      <c r="W138" s="45" t="s">
        <v>134</v>
      </c>
    </row>
    <row r="139" spans="1:23" x14ac:dyDescent="0.2">
      <c r="A139" s="62" t="s">
        <v>138</v>
      </c>
      <c r="B139" s="44">
        <v>1790</v>
      </c>
      <c r="C139" s="43">
        <v>236</v>
      </c>
      <c r="D139" s="31">
        <v>2.85</v>
      </c>
      <c r="E139" s="44">
        <v>700000</v>
      </c>
      <c r="F139" s="23">
        <v>0.23601694915254237</v>
      </c>
      <c r="G139" s="43">
        <v>0.748</v>
      </c>
      <c r="H139" s="43">
        <v>2.5000000000000001E-2</v>
      </c>
      <c r="I139" s="43">
        <v>9.4100000000000003E-2</v>
      </c>
      <c r="J139" s="43">
        <v>2.3E-3</v>
      </c>
      <c r="K139" s="23">
        <v>0.31802000000000002</v>
      </c>
      <c r="L139" s="32">
        <v>5.8400000000000001E-2</v>
      </c>
      <c r="M139" s="32">
        <v>2E-3</v>
      </c>
      <c r="N139" s="43">
        <v>580</v>
      </c>
      <c r="O139" s="23">
        <v>13</v>
      </c>
      <c r="P139" s="18">
        <v>565</v>
      </c>
      <c r="Q139" s="18">
        <v>15</v>
      </c>
      <c r="R139" s="18">
        <v>523</v>
      </c>
      <c r="S139" s="18">
        <v>77</v>
      </c>
      <c r="T139" s="65">
        <v>569.83000000000004</v>
      </c>
      <c r="U139" s="65">
        <v>9.81</v>
      </c>
      <c r="V139" s="23">
        <f t="shared" si="3"/>
        <v>2.5862068965517242</v>
      </c>
      <c r="W139" s="45" t="s">
        <v>134</v>
      </c>
    </row>
    <row r="140" spans="1:23" x14ac:dyDescent="0.2">
      <c r="A140" s="62" t="s">
        <v>139</v>
      </c>
      <c r="B140" s="44">
        <v>2063</v>
      </c>
      <c r="C140" s="43">
        <v>290</v>
      </c>
      <c r="D140" s="31">
        <v>3.22</v>
      </c>
      <c r="E140" s="44">
        <v>230000</v>
      </c>
      <c r="F140" s="23">
        <v>0.23</v>
      </c>
      <c r="G140" s="43">
        <v>0.71499999999999997</v>
      </c>
      <c r="H140" s="43">
        <v>2.5000000000000001E-2</v>
      </c>
      <c r="I140" s="43">
        <v>8.7300000000000003E-2</v>
      </c>
      <c r="J140" s="43">
        <v>2.2000000000000001E-3</v>
      </c>
      <c r="K140" s="23">
        <v>0.36202000000000001</v>
      </c>
      <c r="L140" s="32">
        <v>5.9900000000000002E-2</v>
      </c>
      <c r="M140" s="32">
        <v>2.2000000000000001E-3</v>
      </c>
      <c r="N140" s="43">
        <v>539</v>
      </c>
      <c r="O140" s="23">
        <v>13</v>
      </c>
      <c r="P140" s="18">
        <v>546</v>
      </c>
      <c r="Q140" s="18">
        <v>15</v>
      </c>
      <c r="R140" s="18">
        <v>573</v>
      </c>
      <c r="S140" s="18">
        <v>80</v>
      </c>
      <c r="T140" s="65">
        <v>545.84</v>
      </c>
      <c r="U140" s="65">
        <v>9.82</v>
      </c>
      <c r="V140" s="23">
        <f t="shared" si="3"/>
        <v>-1.2987012987012987</v>
      </c>
      <c r="W140" s="45" t="s">
        <v>134</v>
      </c>
    </row>
    <row r="141" spans="1:23" x14ac:dyDescent="0.2">
      <c r="A141" s="62" t="s">
        <v>140</v>
      </c>
      <c r="B141" s="44">
        <v>2060</v>
      </c>
      <c r="C141" s="43">
        <v>284</v>
      </c>
      <c r="D141" s="31">
        <v>3.27</v>
      </c>
      <c r="E141" s="44">
        <v>190000</v>
      </c>
      <c r="F141" s="23">
        <v>0.22711267605633803</v>
      </c>
      <c r="G141" s="43">
        <v>0.73399999999999999</v>
      </c>
      <c r="H141" s="43">
        <v>0.03</v>
      </c>
      <c r="I141" s="43">
        <v>9.2700000000000005E-2</v>
      </c>
      <c r="J141" s="43">
        <v>2.3E-3</v>
      </c>
      <c r="K141" s="23">
        <v>0.31630999999999998</v>
      </c>
      <c r="L141" s="32">
        <v>5.8000000000000003E-2</v>
      </c>
      <c r="M141" s="32">
        <v>2.3E-3</v>
      </c>
      <c r="N141" s="43">
        <v>571</v>
      </c>
      <c r="O141" s="23">
        <v>13</v>
      </c>
      <c r="P141" s="18">
        <v>557</v>
      </c>
      <c r="Q141" s="18">
        <v>18</v>
      </c>
      <c r="R141" s="18">
        <v>501</v>
      </c>
      <c r="S141" s="18">
        <v>87</v>
      </c>
      <c r="T141" s="65">
        <v>562.5</v>
      </c>
      <c r="U141" s="65">
        <v>10.7</v>
      </c>
      <c r="V141" s="23">
        <f t="shared" si="3"/>
        <v>2.4518388791593697</v>
      </c>
      <c r="W141" s="45" t="s">
        <v>134</v>
      </c>
    </row>
    <row r="142" spans="1:23" x14ac:dyDescent="0.2">
      <c r="A142" s="62" t="s">
        <v>141</v>
      </c>
      <c r="B142" s="44">
        <v>1871</v>
      </c>
      <c r="C142" s="43">
        <v>278</v>
      </c>
      <c r="D142" s="31">
        <v>3.12</v>
      </c>
      <c r="E142" s="44">
        <v>7000</v>
      </c>
      <c r="F142" s="23">
        <v>0.2330935251798561</v>
      </c>
      <c r="G142" s="43">
        <v>0.70299999999999996</v>
      </c>
      <c r="H142" s="43">
        <v>2.5999999999999999E-2</v>
      </c>
      <c r="I142" s="43">
        <v>8.7999999999999995E-2</v>
      </c>
      <c r="J142" s="43">
        <v>2.2000000000000001E-3</v>
      </c>
      <c r="K142" s="23">
        <v>0.32199</v>
      </c>
      <c r="L142" s="32">
        <v>5.8400000000000001E-2</v>
      </c>
      <c r="M142" s="32">
        <v>2.3E-3</v>
      </c>
      <c r="N142" s="43">
        <v>543</v>
      </c>
      <c r="O142" s="23">
        <v>13</v>
      </c>
      <c r="P142" s="18">
        <v>539</v>
      </c>
      <c r="Q142" s="18">
        <v>15</v>
      </c>
      <c r="R142" s="18">
        <v>520</v>
      </c>
      <c r="S142" s="18">
        <v>86</v>
      </c>
      <c r="T142" s="65">
        <v>541.35</v>
      </c>
      <c r="U142" s="65">
        <v>9.7100000000000009</v>
      </c>
      <c r="V142" s="23">
        <f t="shared" si="3"/>
        <v>0.73664825046040516</v>
      </c>
      <c r="W142" s="45" t="s">
        <v>134</v>
      </c>
    </row>
    <row r="143" spans="1:23" x14ac:dyDescent="0.2">
      <c r="A143" s="62" t="s">
        <v>142</v>
      </c>
      <c r="B143" s="44">
        <v>1710</v>
      </c>
      <c r="C143" s="43">
        <v>241</v>
      </c>
      <c r="D143" s="31">
        <v>2.88</v>
      </c>
      <c r="E143" s="44">
        <v>140000</v>
      </c>
      <c r="F143" s="23">
        <v>0.23112033195020748</v>
      </c>
      <c r="G143" s="43">
        <v>0.75900000000000001</v>
      </c>
      <c r="H143" s="43">
        <v>2.7E-2</v>
      </c>
      <c r="I143" s="43">
        <v>9.3399999999999997E-2</v>
      </c>
      <c r="J143" s="43">
        <v>2.2000000000000001E-3</v>
      </c>
      <c r="K143" s="23">
        <v>0.2238</v>
      </c>
      <c r="L143" s="32">
        <v>5.8799999999999998E-2</v>
      </c>
      <c r="M143" s="32">
        <v>2.3E-3</v>
      </c>
      <c r="N143" s="43">
        <v>575</v>
      </c>
      <c r="O143" s="23">
        <v>13</v>
      </c>
      <c r="P143" s="18">
        <v>576</v>
      </c>
      <c r="Q143" s="18">
        <v>14</v>
      </c>
      <c r="R143" s="18">
        <v>533</v>
      </c>
      <c r="S143" s="18">
        <v>88</v>
      </c>
      <c r="T143" s="65">
        <v>574.04999999999995</v>
      </c>
      <c r="U143" s="65">
        <v>9.84</v>
      </c>
      <c r="V143" s="23">
        <f t="shared" si="3"/>
        <v>-0.17391304347826086</v>
      </c>
      <c r="W143" s="45" t="s">
        <v>134</v>
      </c>
    </row>
    <row r="144" spans="1:23" x14ac:dyDescent="0.2">
      <c r="A144" s="62" t="s">
        <v>143</v>
      </c>
      <c r="B144" s="44">
        <v>1851</v>
      </c>
      <c r="C144" s="43">
        <v>264</v>
      </c>
      <c r="D144" s="31">
        <v>3.05</v>
      </c>
      <c r="E144" s="44">
        <v>320000</v>
      </c>
      <c r="F144" s="23">
        <v>0.23484848484848486</v>
      </c>
      <c r="G144" s="43">
        <v>0.74099999999999999</v>
      </c>
      <c r="H144" s="43">
        <v>2.5999999999999999E-2</v>
      </c>
      <c r="I144" s="43">
        <v>9.0700000000000003E-2</v>
      </c>
      <c r="J144" s="43">
        <v>2.5000000000000001E-3</v>
      </c>
      <c r="K144" s="23">
        <v>0.47687000000000002</v>
      </c>
      <c r="L144" s="32">
        <v>5.91E-2</v>
      </c>
      <c r="M144" s="32">
        <v>1.9E-3</v>
      </c>
      <c r="N144" s="43">
        <v>559</v>
      </c>
      <c r="O144" s="23">
        <v>15</v>
      </c>
      <c r="P144" s="18">
        <v>562</v>
      </c>
      <c r="Q144" s="18">
        <v>15</v>
      </c>
      <c r="R144" s="18">
        <v>552</v>
      </c>
      <c r="S144" s="18">
        <v>72</v>
      </c>
      <c r="T144" s="65">
        <v>562.4</v>
      </c>
      <c r="U144" s="65">
        <v>10.5</v>
      </c>
      <c r="V144" s="23">
        <f t="shared" si="3"/>
        <v>-0.53667262969588547</v>
      </c>
      <c r="W144" s="45" t="s">
        <v>134</v>
      </c>
    </row>
    <row r="145" spans="1:23" x14ac:dyDescent="0.2">
      <c r="A145" s="62" t="s">
        <v>144</v>
      </c>
      <c r="B145" s="44">
        <v>1680</v>
      </c>
      <c r="C145" s="43">
        <v>252</v>
      </c>
      <c r="D145" s="31">
        <v>2.99</v>
      </c>
      <c r="E145" s="44">
        <v>350000</v>
      </c>
      <c r="F145" s="23">
        <v>0.23412698412698413</v>
      </c>
      <c r="G145" s="43">
        <v>0.746</v>
      </c>
      <c r="H145" s="43">
        <v>2.3E-2</v>
      </c>
      <c r="I145" s="43">
        <v>9.3399999999999997E-2</v>
      </c>
      <c r="J145" s="43">
        <v>2.5000000000000001E-3</v>
      </c>
      <c r="K145" s="23">
        <v>0.47134999999999999</v>
      </c>
      <c r="L145" s="32">
        <v>5.8099999999999999E-2</v>
      </c>
      <c r="M145" s="32">
        <v>1.9E-3</v>
      </c>
      <c r="N145" s="43">
        <v>575</v>
      </c>
      <c r="O145" s="23">
        <v>15</v>
      </c>
      <c r="P145" s="18">
        <v>565</v>
      </c>
      <c r="Q145" s="18">
        <v>14</v>
      </c>
      <c r="R145" s="18">
        <v>514</v>
      </c>
      <c r="S145" s="18">
        <v>72</v>
      </c>
      <c r="T145" s="65">
        <v>567.08000000000004</v>
      </c>
      <c r="U145" s="65">
        <v>9.99</v>
      </c>
      <c r="V145" s="23">
        <f t="shared" si="3"/>
        <v>1.7391304347826086</v>
      </c>
      <c r="W145" s="45" t="s">
        <v>134</v>
      </c>
    </row>
    <row r="146" spans="1:23" x14ac:dyDescent="0.2">
      <c r="A146" s="62" t="s">
        <v>145</v>
      </c>
      <c r="B146" s="44">
        <v>1840</v>
      </c>
      <c r="C146" s="43">
        <v>279</v>
      </c>
      <c r="D146" s="31">
        <v>3.29</v>
      </c>
      <c r="E146" s="44">
        <v>430000</v>
      </c>
      <c r="F146" s="23">
        <v>0.23118279569892472</v>
      </c>
      <c r="G146" s="43">
        <v>0.74</v>
      </c>
      <c r="H146" s="43">
        <v>2.1999999999999999E-2</v>
      </c>
      <c r="I146" s="43">
        <v>0.09</v>
      </c>
      <c r="J146" s="43">
        <v>2.0999999999999999E-3</v>
      </c>
      <c r="K146" s="23">
        <v>0.29471999999999998</v>
      </c>
      <c r="L146" s="32">
        <v>5.9700000000000003E-2</v>
      </c>
      <c r="M146" s="32">
        <v>1.9E-3</v>
      </c>
      <c r="N146" s="43">
        <v>555</v>
      </c>
      <c r="O146" s="23">
        <v>12</v>
      </c>
      <c r="P146" s="18">
        <v>561</v>
      </c>
      <c r="Q146" s="18">
        <v>13</v>
      </c>
      <c r="R146" s="18">
        <v>575</v>
      </c>
      <c r="S146" s="18">
        <v>68</v>
      </c>
      <c r="T146" s="65">
        <v>560.83000000000004</v>
      </c>
      <c r="U146" s="65">
        <v>9.2899999999999991</v>
      </c>
      <c r="V146" s="23">
        <f t="shared" si="3"/>
        <v>-1.0810810810810811</v>
      </c>
      <c r="W146" s="45" t="s">
        <v>134</v>
      </c>
    </row>
    <row r="147" spans="1:23" x14ac:dyDescent="0.2">
      <c r="A147" s="62" t="s">
        <v>146</v>
      </c>
      <c r="B147" s="44">
        <v>1885</v>
      </c>
      <c r="C147" s="43">
        <v>301</v>
      </c>
      <c r="D147" s="31">
        <v>3.36</v>
      </c>
      <c r="E147" s="44">
        <v>8000000</v>
      </c>
      <c r="F147" s="23">
        <v>0.23322259136212625</v>
      </c>
      <c r="G147" s="43">
        <v>0.70199999999999996</v>
      </c>
      <c r="H147" s="43">
        <v>2.4E-2</v>
      </c>
      <c r="I147" s="43">
        <v>8.7300000000000003E-2</v>
      </c>
      <c r="J147" s="43">
        <v>2.2000000000000001E-3</v>
      </c>
      <c r="K147" s="23">
        <v>0.39432</v>
      </c>
      <c r="L147" s="32">
        <v>5.8599999999999999E-2</v>
      </c>
      <c r="M147" s="32">
        <v>2E-3</v>
      </c>
      <c r="N147" s="43">
        <v>539</v>
      </c>
      <c r="O147" s="23">
        <v>13</v>
      </c>
      <c r="P147" s="18">
        <v>538</v>
      </c>
      <c r="Q147" s="18">
        <v>15</v>
      </c>
      <c r="R147" s="18">
        <v>545</v>
      </c>
      <c r="S147" s="18">
        <v>84</v>
      </c>
      <c r="T147" s="65">
        <v>539.9</v>
      </c>
      <c r="U147" s="65">
        <v>9.7100000000000009</v>
      </c>
      <c r="V147" s="23">
        <f t="shared" si="3"/>
        <v>0.1855287569573284</v>
      </c>
      <c r="W147" s="45" t="s">
        <v>134</v>
      </c>
    </row>
    <row r="148" spans="1:23" x14ac:dyDescent="0.2">
      <c r="A148" s="62" t="s">
        <v>147</v>
      </c>
      <c r="B148" s="44">
        <v>1460</v>
      </c>
      <c r="C148" s="43">
        <v>231</v>
      </c>
      <c r="D148" s="31">
        <v>2.72</v>
      </c>
      <c r="E148" s="44">
        <v>40000000</v>
      </c>
      <c r="F148" s="23">
        <v>0.23593073593073594</v>
      </c>
      <c r="G148" s="43">
        <v>0.71899999999999997</v>
      </c>
      <c r="H148" s="43">
        <v>3.1E-2</v>
      </c>
      <c r="I148" s="43">
        <v>9.2399999999999996E-2</v>
      </c>
      <c r="J148" s="43">
        <v>2.2000000000000001E-3</v>
      </c>
      <c r="K148" s="23">
        <v>0.16228000000000001</v>
      </c>
      <c r="L148" s="32">
        <v>5.7099999999999998E-2</v>
      </c>
      <c r="M148" s="32">
        <v>2.5999999999999999E-3</v>
      </c>
      <c r="N148" s="43">
        <v>569</v>
      </c>
      <c r="O148" s="23">
        <v>13</v>
      </c>
      <c r="P148" s="18">
        <v>548</v>
      </c>
      <c r="Q148" s="18">
        <v>18</v>
      </c>
      <c r="R148" s="18">
        <v>463</v>
      </c>
      <c r="S148" s="18">
        <v>99</v>
      </c>
      <c r="T148" s="65">
        <v>556.38</v>
      </c>
      <c r="U148" s="65">
        <v>9.9</v>
      </c>
      <c r="V148" s="23">
        <f t="shared" si="3"/>
        <v>3.690685413005272</v>
      </c>
      <c r="W148" s="45" t="s">
        <v>134</v>
      </c>
    </row>
    <row r="149" spans="1:23" x14ac:dyDescent="0.2">
      <c r="A149" s="62" t="s">
        <v>148</v>
      </c>
      <c r="B149" s="44">
        <v>1658</v>
      </c>
      <c r="C149" s="43">
        <v>274</v>
      </c>
      <c r="D149" s="31">
        <v>3.11</v>
      </c>
      <c r="E149" s="44">
        <v>3200000</v>
      </c>
      <c r="F149" s="23">
        <v>0.23905109489051096</v>
      </c>
      <c r="G149" s="43">
        <v>0.72599999999999998</v>
      </c>
      <c r="H149" s="43">
        <v>2.4E-2</v>
      </c>
      <c r="I149" s="43">
        <v>9.01E-2</v>
      </c>
      <c r="J149" s="43">
        <v>2.2000000000000001E-3</v>
      </c>
      <c r="K149" s="23">
        <v>0.27460000000000001</v>
      </c>
      <c r="L149" s="32">
        <v>5.8799999999999998E-2</v>
      </c>
      <c r="M149" s="32">
        <v>1.9E-3</v>
      </c>
      <c r="N149" s="43">
        <v>556</v>
      </c>
      <c r="O149" s="23">
        <v>13</v>
      </c>
      <c r="P149" s="18">
        <v>553</v>
      </c>
      <c r="Q149" s="18">
        <v>14</v>
      </c>
      <c r="R149" s="18">
        <v>534</v>
      </c>
      <c r="S149" s="18">
        <v>74</v>
      </c>
      <c r="T149" s="65">
        <v>554.64</v>
      </c>
      <c r="U149" s="65">
        <v>9.31</v>
      </c>
      <c r="V149" s="23">
        <f t="shared" si="3"/>
        <v>0.53956834532374098</v>
      </c>
      <c r="W149" s="45" t="s">
        <v>134</v>
      </c>
    </row>
    <row r="150" spans="1:23" x14ac:dyDescent="0.2">
      <c r="A150" s="62" t="s">
        <v>149</v>
      </c>
      <c r="B150" s="44">
        <v>1647</v>
      </c>
      <c r="C150" s="43">
        <v>267</v>
      </c>
      <c r="D150" s="31">
        <v>3.05</v>
      </c>
      <c r="E150" s="44">
        <v>1600000</v>
      </c>
      <c r="F150" s="23">
        <v>0.23483146067415731</v>
      </c>
      <c r="G150" s="43">
        <v>0.73799999999999999</v>
      </c>
      <c r="H150" s="43">
        <v>2.4E-2</v>
      </c>
      <c r="I150" s="43">
        <v>9.0399999999999994E-2</v>
      </c>
      <c r="J150" s="43">
        <v>2.0999999999999999E-3</v>
      </c>
      <c r="K150" s="23">
        <v>0.26583000000000001</v>
      </c>
      <c r="L150" s="32">
        <v>5.96E-2</v>
      </c>
      <c r="M150" s="32">
        <v>2.0999999999999999E-3</v>
      </c>
      <c r="N150" s="43">
        <v>558</v>
      </c>
      <c r="O150" s="23">
        <v>13</v>
      </c>
      <c r="P150" s="18">
        <v>560</v>
      </c>
      <c r="Q150" s="18">
        <v>14</v>
      </c>
      <c r="R150" s="18">
        <v>563</v>
      </c>
      <c r="S150" s="18">
        <v>77</v>
      </c>
      <c r="T150" s="65">
        <v>560.41999999999996</v>
      </c>
      <c r="U150" s="65">
        <v>9.4600000000000009</v>
      </c>
      <c r="V150" s="23">
        <f t="shared" si="3"/>
        <v>-0.35842293906810035</v>
      </c>
      <c r="W150" s="45" t="s">
        <v>134</v>
      </c>
    </row>
    <row r="151" spans="1:23" x14ac:dyDescent="0.2">
      <c r="A151" s="62" t="s">
        <v>150</v>
      </c>
      <c r="B151" s="44">
        <v>1620</v>
      </c>
      <c r="C151" s="43">
        <v>266</v>
      </c>
      <c r="D151" s="31">
        <v>3.05</v>
      </c>
      <c r="E151" s="44">
        <v>6000</v>
      </c>
      <c r="F151" s="23">
        <v>0.23571428571428574</v>
      </c>
      <c r="G151" s="43">
        <v>0.746</v>
      </c>
      <c r="H151" s="43">
        <v>2.8000000000000001E-2</v>
      </c>
      <c r="I151" s="43">
        <v>8.9800000000000005E-2</v>
      </c>
      <c r="J151" s="43">
        <v>2.3999999999999998E-3</v>
      </c>
      <c r="K151" s="23">
        <v>0.37247999999999998</v>
      </c>
      <c r="L151" s="32">
        <v>5.9499999999999997E-2</v>
      </c>
      <c r="M151" s="32">
        <v>2.2000000000000001E-3</v>
      </c>
      <c r="N151" s="43">
        <v>554</v>
      </c>
      <c r="O151" s="23">
        <v>14</v>
      </c>
      <c r="P151" s="18">
        <v>564</v>
      </c>
      <c r="Q151" s="18">
        <v>16</v>
      </c>
      <c r="R151" s="18">
        <v>556</v>
      </c>
      <c r="S151" s="18">
        <v>80</v>
      </c>
      <c r="T151" s="65">
        <v>563.1</v>
      </c>
      <c r="U151" s="65">
        <v>10.4</v>
      </c>
      <c r="V151" s="23">
        <f t="shared" si="3"/>
        <v>-1.8050541516245486</v>
      </c>
      <c r="W151" s="45" t="s">
        <v>134</v>
      </c>
    </row>
    <row r="152" spans="1:23" x14ac:dyDescent="0.2">
      <c r="A152" s="62" t="s">
        <v>151</v>
      </c>
      <c r="B152" s="44">
        <v>1680</v>
      </c>
      <c r="C152" s="43">
        <v>281</v>
      </c>
      <c r="D152" s="31">
        <v>3.22</v>
      </c>
      <c r="E152" s="44">
        <v>120000</v>
      </c>
      <c r="F152" s="23">
        <v>0.23451957295373668</v>
      </c>
      <c r="G152" s="43">
        <v>0.74099999999999999</v>
      </c>
      <c r="H152" s="43">
        <v>3.1E-2</v>
      </c>
      <c r="I152" s="43">
        <v>8.9099999999999999E-2</v>
      </c>
      <c r="J152" s="43">
        <v>2.3E-3</v>
      </c>
      <c r="K152" s="23">
        <v>0.28843999999999997</v>
      </c>
      <c r="L152" s="32">
        <v>5.9299999999999999E-2</v>
      </c>
      <c r="M152" s="32">
        <v>2.5000000000000001E-3</v>
      </c>
      <c r="N152" s="43">
        <v>550</v>
      </c>
      <c r="O152" s="23">
        <v>14</v>
      </c>
      <c r="P152" s="18">
        <v>561</v>
      </c>
      <c r="Q152" s="18">
        <v>18</v>
      </c>
      <c r="R152" s="18">
        <v>545</v>
      </c>
      <c r="S152" s="18">
        <v>90</v>
      </c>
      <c r="T152" s="65">
        <v>559</v>
      </c>
      <c r="U152" s="65">
        <v>10.5</v>
      </c>
      <c r="V152" s="23">
        <f t="shared" si="3"/>
        <v>-2</v>
      </c>
      <c r="W152" s="45" t="s">
        <v>134</v>
      </c>
    </row>
    <row r="153" spans="1:23" x14ac:dyDescent="0.2">
      <c r="A153" s="64" t="s">
        <v>152</v>
      </c>
      <c r="B153" s="11">
        <v>1590</v>
      </c>
      <c r="C153" s="9">
        <v>268</v>
      </c>
      <c r="D153" s="27">
        <v>3.15</v>
      </c>
      <c r="E153" s="11">
        <v>200000</v>
      </c>
      <c r="F153" s="10">
        <v>0.23619402985074625</v>
      </c>
      <c r="G153" s="9">
        <v>0.73599999999999999</v>
      </c>
      <c r="H153" s="9">
        <v>2.7E-2</v>
      </c>
      <c r="I153" s="9">
        <v>9.0800000000000006E-2</v>
      </c>
      <c r="J153" s="9">
        <v>2.3E-3</v>
      </c>
      <c r="K153" s="10">
        <v>0.11223</v>
      </c>
      <c r="L153" s="25">
        <v>5.7799999999999997E-2</v>
      </c>
      <c r="M153" s="25">
        <v>2.3999999999999998E-3</v>
      </c>
      <c r="N153" s="9">
        <v>560</v>
      </c>
      <c r="O153" s="10">
        <v>14</v>
      </c>
      <c r="P153" s="12">
        <v>558</v>
      </c>
      <c r="Q153" s="12">
        <v>16</v>
      </c>
      <c r="R153" s="12">
        <v>489</v>
      </c>
      <c r="S153" s="12">
        <v>89</v>
      </c>
      <c r="T153" s="66">
        <v>560.13</v>
      </c>
      <c r="U153" s="66">
        <v>9.35</v>
      </c>
      <c r="V153" s="10">
        <f t="shared" si="3"/>
        <v>0.35714285714285715</v>
      </c>
      <c r="W153" s="46" t="s">
        <v>134</v>
      </c>
    </row>
    <row r="154" spans="1:23" s="58" customFormat="1" ht="15.75" x14ac:dyDescent="0.2">
      <c r="A154" s="57" t="s">
        <v>292</v>
      </c>
      <c r="T154" s="1"/>
      <c r="U154" s="1"/>
    </row>
    <row r="155" spans="1:23" s="58" customFormat="1" ht="15.75" x14ac:dyDescent="0.2">
      <c r="A155" s="59" t="s">
        <v>288</v>
      </c>
      <c r="T155" s="1"/>
      <c r="U155" s="1"/>
    </row>
    <row r="156" spans="1:23" s="58" customFormat="1" ht="15.75" x14ac:dyDescent="0.2">
      <c r="A156" s="60" t="s">
        <v>285</v>
      </c>
      <c r="T156" s="1"/>
      <c r="U156" s="1"/>
    </row>
  </sheetData>
  <phoneticPr fontId="3" type="noConversion"/>
  <conditionalFormatting sqref="F2:F55">
    <cfRule type="cellIs" dxfId="1" priority="1" operator="lessThan">
      <formula>0.1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42CBA-A4D3-44C3-A5E0-AE7078176F7A}">
  <dimension ref="A1:S116"/>
  <sheetViews>
    <sheetView showGridLines="0" workbookViewId="0">
      <selection activeCell="I75" sqref="I75"/>
    </sheetView>
  </sheetViews>
  <sheetFormatPr defaultColWidth="20.83203125" defaultRowHeight="12.75" x14ac:dyDescent="0.2"/>
  <cols>
    <col min="1" max="1" width="11.6640625" style="1" customWidth="1"/>
    <col min="2" max="2" width="16.5" style="1" customWidth="1"/>
    <col min="3" max="3" width="14.33203125" style="1" customWidth="1"/>
    <col min="4" max="4" width="10" style="1" customWidth="1"/>
    <col min="5" max="5" width="14.83203125" style="1" customWidth="1"/>
    <col min="6" max="6" width="11.5" style="1" customWidth="1"/>
    <col min="7" max="7" width="14.83203125" style="1" customWidth="1"/>
    <col min="8" max="8" width="14.5" style="1" customWidth="1"/>
    <col min="9" max="9" width="13.5" style="1" customWidth="1"/>
    <col min="10" max="10" width="11.33203125" style="1" customWidth="1"/>
    <col min="11" max="11" width="11.5" style="1" customWidth="1"/>
    <col min="12" max="12" width="18.5" style="1" customWidth="1"/>
    <col min="13" max="13" width="13.6640625" customWidth="1"/>
    <col min="14" max="14" width="11.6640625" customWidth="1"/>
    <col min="15" max="15" width="9.6640625" customWidth="1"/>
    <col min="16" max="16" width="17.5" customWidth="1"/>
    <col min="20" max="16384" width="20.83203125" style="1"/>
  </cols>
  <sheetData>
    <row r="1" spans="1:19" ht="19.5" customHeight="1" thickBot="1" x14ac:dyDescent="0.25">
      <c r="A1" s="17" t="s">
        <v>270</v>
      </c>
      <c r="B1" s="17" t="s">
        <v>293</v>
      </c>
      <c r="C1" s="17" t="s">
        <v>272</v>
      </c>
      <c r="D1" s="17" t="s">
        <v>153</v>
      </c>
      <c r="E1" s="17" t="s">
        <v>273</v>
      </c>
      <c r="F1" s="17" t="s">
        <v>153</v>
      </c>
      <c r="G1" s="17" t="s">
        <v>274</v>
      </c>
      <c r="H1" s="17" t="s">
        <v>275</v>
      </c>
      <c r="I1" s="17" t="s">
        <v>153</v>
      </c>
      <c r="J1" s="17" t="s">
        <v>201</v>
      </c>
      <c r="K1" s="17" t="s">
        <v>202</v>
      </c>
      <c r="L1" s="17" t="s">
        <v>271</v>
      </c>
      <c r="M1" s="17" t="s">
        <v>294</v>
      </c>
      <c r="N1" s="17" t="s">
        <v>153</v>
      </c>
      <c r="O1" s="17" t="s">
        <v>295</v>
      </c>
      <c r="P1" s="17" t="s">
        <v>276</v>
      </c>
    </row>
    <row r="2" spans="1:19" s="15" customFormat="1" ht="18" customHeight="1" thickTop="1" x14ac:dyDescent="0.2">
      <c r="A2" s="33" t="s">
        <v>154</v>
      </c>
      <c r="B2" s="34">
        <v>9.5980247736484312</v>
      </c>
      <c r="C2" s="35">
        <v>0.28240314423863838</v>
      </c>
      <c r="D2" s="35">
        <v>5.5436256223274628E-5</v>
      </c>
      <c r="E2" s="35">
        <v>1.8482286067043926E-3</v>
      </c>
      <c r="F2" s="35">
        <v>1.1141113753471026E-5</v>
      </c>
      <c r="G2" s="36">
        <v>6.5951327439315269E-2</v>
      </c>
      <c r="H2" s="36">
        <v>1.4674060914687832</v>
      </c>
      <c r="I2" s="36">
        <v>1.2425357289023116E-4</v>
      </c>
      <c r="J2" s="34">
        <v>-1.992929884636516</v>
      </c>
      <c r="K2" s="34">
        <v>-1.4189035482226493</v>
      </c>
      <c r="L2" s="34">
        <v>449.97</v>
      </c>
      <c r="M2" s="34">
        <v>-4.0349316675336588</v>
      </c>
      <c r="N2" s="34">
        <v>2.2022853672720721</v>
      </c>
      <c r="O2" s="34">
        <v>1.411240943374763</v>
      </c>
      <c r="P2" s="37" t="s">
        <v>277</v>
      </c>
    </row>
    <row r="3" spans="1:19" x14ac:dyDescent="0.2">
      <c r="A3" s="18" t="s">
        <v>155</v>
      </c>
      <c r="B3" s="20">
        <v>7.48</v>
      </c>
      <c r="C3" s="38">
        <v>0.2821466622943663</v>
      </c>
      <c r="D3" s="38">
        <v>2.674565296101901E-5</v>
      </c>
      <c r="E3" s="38">
        <v>4.279559787361622E-4</v>
      </c>
      <c r="F3" s="38">
        <v>2.0797840337436129E-5</v>
      </c>
      <c r="G3" s="39">
        <v>1.4681295902745459E-2</v>
      </c>
      <c r="H3" s="39">
        <v>1.4674139866563174</v>
      </c>
      <c r="I3" s="39">
        <v>9.2709069344644023E-5</v>
      </c>
      <c r="J3" s="20">
        <v>-1.9218948432667238</v>
      </c>
      <c r="K3" s="20">
        <v>-1.3944846888647198</v>
      </c>
      <c r="L3" s="20">
        <v>688.93</v>
      </c>
      <c r="M3" s="20">
        <v>-7.3990560850767384</v>
      </c>
      <c r="N3" s="20">
        <v>1.3768970893179855</v>
      </c>
      <c r="O3" s="20">
        <v>1.7745423352109744</v>
      </c>
      <c r="P3" s="40" t="s">
        <v>277</v>
      </c>
      <c r="Q3" s="1"/>
      <c r="R3" s="1"/>
      <c r="S3" s="1"/>
    </row>
    <row r="4" spans="1:19" x14ac:dyDescent="0.2">
      <c r="A4" s="18" t="s">
        <v>156</v>
      </c>
      <c r="B4" s="20">
        <v>8.0740992171816668</v>
      </c>
      <c r="C4" s="38">
        <v>0.28234082071006839</v>
      </c>
      <c r="D4" s="38">
        <v>3.9943362633841216E-5</v>
      </c>
      <c r="E4" s="38">
        <v>1.252845380637097E-3</v>
      </c>
      <c r="F4" s="38">
        <v>1.9826946841302651E-5</v>
      </c>
      <c r="G4" s="39">
        <v>4.2813567667321473E-2</v>
      </c>
      <c r="H4" s="39">
        <v>1.4674698326548179</v>
      </c>
      <c r="I4" s="39">
        <v>1.0274216189034393E-4</v>
      </c>
      <c r="J4" s="20">
        <v>-1.9383896027219669</v>
      </c>
      <c r="K4" s="20">
        <v>-1.3964455218558043</v>
      </c>
      <c r="L4" s="20">
        <v>442.64</v>
      </c>
      <c r="M4" s="20">
        <v>-6.2211703822068198</v>
      </c>
      <c r="N4" s="20">
        <v>1.7314515131305885</v>
      </c>
      <c r="O4" s="20">
        <v>1.519519961057477</v>
      </c>
      <c r="P4" s="40" t="s">
        <v>277</v>
      </c>
      <c r="Q4" s="1"/>
      <c r="R4" s="1"/>
      <c r="S4" s="1"/>
    </row>
    <row r="5" spans="1:19" x14ac:dyDescent="0.2">
      <c r="A5" s="18" t="s">
        <v>157</v>
      </c>
      <c r="B5" s="20">
        <v>9.5689088014051151</v>
      </c>
      <c r="C5" s="38">
        <v>0.28243962883049933</v>
      </c>
      <c r="D5" s="38">
        <v>3.9952662430257505E-5</v>
      </c>
      <c r="E5" s="38">
        <v>3.4749538854663027E-4</v>
      </c>
      <c r="F5" s="38">
        <v>8.4013129599929408E-6</v>
      </c>
      <c r="G5" s="39">
        <v>1.144381611204839E-2</v>
      </c>
      <c r="H5" s="39">
        <v>1.4674143033036384</v>
      </c>
      <c r="I5" s="39">
        <v>1.3946959495589754E-4</v>
      </c>
      <c r="J5" s="20">
        <v>-1.8679491878609198</v>
      </c>
      <c r="K5" s="20">
        <v>-1.4170026646574916</v>
      </c>
      <c r="L5" s="20">
        <v>452.95</v>
      </c>
      <c r="M5" s="20">
        <v>-2.2292578478289027</v>
      </c>
      <c r="N5" s="20">
        <v>1.7319621966493948</v>
      </c>
      <c r="O5" s="20">
        <v>1.3192069409752194</v>
      </c>
      <c r="P5" s="40" t="s">
        <v>277</v>
      </c>
      <c r="Q5" s="1"/>
      <c r="R5" s="1"/>
      <c r="S5" s="1"/>
    </row>
    <row r="6" spans="1:19" x14ac:dyDescent="0.2">
      <c r="A6" s="18" t="s">
        <v>158</v>
      </c>
      <c r="B6" s="20">
        <v>6.9520703470644518</v>
      </c>
      <c r="C6" s="38">
        <v>0.28233853871432552</v>
      </c>
      <c r="D6" s="38">
        <v>4.1724150192849771E-5</v>
      </c>
      <c r="E6" s="38">
        <v>1.1557650111561626E-3</v>
      </c>
      <c r="F6" s="38">
        <v>5.5095181311460846E-6</v>
      </c>
      <c r="G6" s="39">
        <v>4.1390332862654595E-2</v>
      </c>
      <c r="H6" s="39">
        <v>1.4673710639750961</v>
      </c>
      <c r="I6" s="39">
        <v>1.0079025508835719E-4</v>
      </c>
      <c r="J6" s="20">
        <v>-1.9798895139893093</v>
      </c>
      <c r="K6" s="20">
        <v>-1.4023868917871241</v>
      </c>
      <c r="L6" s="20">
        <v>449.02</v>
      </c>
      <c r="M6" s="20">
        <v>-6.1355787362382674</v>
      </c>
      <c r="N6" s="20">
        <v>1.7833179878790073</v>
      </c>
      <c r="O6" s="20">
        <v>1.5200797129527197</v>
      </c>
      <c r="P6" s="40" t="s">
        <v>277</v>
      </c>
      <c r="Q6" s="1"/>
      <c r="R6" s="1"/>
      <c r="S6" s="1"/>
    </row>
    <row r="7" spans="1:19" x14ac:dyDescent="0.2">
      <c r="A7" s="18" t="s">
        <v>159</v>
      </c>
      <c r="B7" s="20">
        <v>7.5504538985188265</v>
      </c>
      <c r="C7" s="38">
        <v>0.28251874177022751</v>
      </c>
      <c r="D7" s="38">
        <v>3.4827806267948446E-5</v>
      </c>
      <c r="E7" s="38">
        <v>1.1703646325330796E-3</v>
      </c>
      <c r="F7" s="38">
        <v>9.0833059745301933E-6</v>
      </c>
      <c r="G7" s="39">
        <v>3.8069945113186919E-2</v>
      </c>
      <c r="H7" s="39">
        <v>1.4674313666060319</v>
      </c>
      <c r="I7" s="39">
        <v>9.1166706270840071E-5</v>
      </c>
      <c r="J7" s="20">
        <v>-1.9112266602302819</v>
      </c>
      <c r="K7" s="20">
        <v>-1.4039219450419076</v>
      </c>
      <c r="L7" s="20">
        <v>476.67</v>
      </c>
      <c r="M7" s="20">
        <v>0.83668382802493113</v>
      </c>
      <c r="N7" s="20">
        <v>1.5875477276905414</v>
      </c>
      <c r="O7" s="20">
        <v>1.1772224928466115</v>
      </c>
      <c r="P7" s="40" t="s">
        <v>277</v>
      </c>
      <c r="Q7" s="1"/>
      <c r="R7" s="1"/>
      <c r="S7" s="1"/>
    </row>
    <row r="8" spans="1:19" x14ac:dyDescent="0.2">
      <c r="A8" s="18" t="s">
        <v>160</v>
      </c>
      <c r="B8" s="20">
        <v>8.36</v>
      </c>
      <c r="C8" s="38">
        <v>0.28245337243671798</v>
      </c>
      <c r="D8" s="38">
        <v>3.5111885853332918E-5</v>
      </c>
      <c r="E8" s="38">
        <v>1.2248245003516048E-3</v>
      </c>
      <c r="F8" s="38">
        <v>1.1001954452586986E-5</v>
      </c>
      <c r="G8" s="39">
        <v>4.0130732010399427E-2</v>
      </c>
      <c r="H8" s="39">
        <v>1.4673653764055212</v>
      </c>
      <c r="I8" s="39">
        <v>7.4100647876283667E-5</v>
      </c>
      <c r="J8" s="20">
        <v>-1.9483164095598788</v>
      </c>
      <c r="K8" s="20">
        <v>-1.4101677883675865</v>
      </c>
      <c r="L8" s="20">
        <v>451.54</v>
      </c>
      <c r="M8" s="20">
        <v>-2.0369165596789696</v>
      </c>
      <c r="N8" s="20">
        <v>1.5951354320287159</v>
      </c>
      <c r="O8" s="20">
        <v>1.3080350417484718</v>
      </c>
      <c r="P8" s="40" t="s">
        <v>277</v>
      </c>
      <c r="Q8" s="1"/>
      <c r="R8" s="1"/>
      <c r="S8" s="1"/>
    </row>
    <row r="9" spans="1:19" x14ac:dyDescent="0.2">
      <c r="A9" s="18" t="s">
        <v>161</v>
      </c>
      <c r="B9" s="20">
        <v>7.7389954221627208</v>
      </c>
      <c r="C9" s="38">
        <v>0.28237096318186322</v>
      </c>
      <c r="D9" s="38">
        <v>2.7582733183122502E-5</v>
      </c>
      <c r="E9" s="38">
        <v>1.3282983554558925E-3</v>
      </c>
      <c r="F9" s="38">
        <v>1.2960981800343957E-5</v>
      </c>
      <c r="G9" s="39">
        <v>4.5898835984202573E-2</v>
      </c>
      <c r="H9" s="39">
        <v>1.4673918553785756</v>
      </c>
      <c r="I9" s="39">
        <v>8.7477117844053597E-5</v>
      </c>
      <c r="J9" s="20">
        <v>-1.9325564229331882</v>
      </c>
      <c r="K9" s="20">
        <v>-1.4080320776578008</v>
      </c>
      <c r="L9" s="20">
        <v>448.89</v>
      </c>
      <c r="M9" s="20">
        <v>-5.0420273292761664</v>
      </c>
      <c r="N9" s="20">
        <v>1.3972736779011008</v>
      </c>
      <c r="O9" s="20">
        <v>1.4629572780643954</v>
      </c>
      <c r="P9" s="40" t="s">
        <v>277</v>
      </c>
      <c r="Q9" s="1"/>
      <c r="R9" s="1"/>
      <c r="S9" s="1"/>
    </row>
    <row r="10" spans="1:19" x14ac:dyDescent="0.2">
      <c r="A10" s="18" t="s">
        <v>162</v>
      </c>
      <c r="B10" s="20">
        <v>9.096440317247394</v>
      </c>
      <c r="C10" s="38">
        <v>0.28236991121852634</v>
      </c>
      <c r="D10" s="38">
        <v>3.1604103909548383E-5</v>
      </c>
      <c r="E10" s="38">
        <v>1.740335110623578E-3</v>
      </c>
      <c r="F10" s="38">
        <v>4.5618998752831478E-6</v>
      </c>
      <c r="G10" s="39">
        <v>5.8050602366903716E-2</v>
      </c>
      <c r="H10" s="39">
        <v>1.4673601402088925</v>
      </c>
      <c r="I10" s="39">
        <v>7.4629980961963779E-5</v>
      </c>
      <c r="J10" s="20">
        <v>-1.901307977531282</v>
      </c>
      <c r="K10" s="20">
        <v>-1.4133280009220546</v>
      </c>
      <c r="L10" s="20">
        <v>458.65</v>
      </c>
      <c r="M10" s="20">
        <v>-4.994874123188664</v>
      </c>
      <c r="N10" s="20">
        <v>1.5002324959167979</v>
      </c>
      <c r="O10" s="20">
        <v>1.4681754753663534</v>
      </c>
      <c r="P10" s="40" t="s">
        <v>277</v>
      </c>
      <c r="Q10" s="1"/>
      <c r="R10" s="1"/>
      <c r="S10" s="1"/>
    </row>
    <row r="11" spans="1:19" x14ac:dyDescent="0.2">
      <c r="A11" s="18" t="s">
        <v>163</v>
      </c>
      <c r="B11" s="20">
        <v>8.6300000000000008</v>
      </c>
      <c r="C11" s="38">
        <v>0.28246429109510079</v>
      </c>
      <c r="D11" s="38">
        <v>3.0455848572336336E-5</v>
      </c>
      <c r="E11" s="38">
        <v>1.9956236724115554E-3</v>
      </c>
      <c r="F11" s="38">
        <v>2.4757950365393214E-5</v>
      </c>
      <c r="G11" s="39">
        <v>6.749035328714291E-2</v>
      </c>
      <c r="H11" s="39">
        <v>1.4674068056874274</v>
      </c>
      <c r="I11" s="39">
        <v>7.1474391936948744E-5</v>
      </c>
      <c r="J11" s="20">
        <v>-1.9643787889422324</v>
      </c>
      <c r="K11" s="20">
        <v>-1.4104464299377248</v>
      </c>
      <c r="L11" s="20">
        <v>452.89</v>
      </c>
      <c r="M11" s="20">
        <v>-1.8529760944230311</v>
      </c>
      <c r="N11" s="20">
        <v>1.4703792599279897</v>
      </c>
      <c r="O11" s="20">
        <v>1.2994714732492856</v>
      </c>
      <c r="P11" s="40" t="s">
        <v>277</v>
      </c>
      <c r="Q11" s="1"/>
      <c r="R11" s="1"/>
      <c r="S11" s="1"/>
    </row>
    <row r="12" spans="1:19" x14ac:dyDescent="0.2">
      <c r="A12" s="18" t="s">
        <v>164</v>
      </c>
      <c r="B12" s="20">
        <v>7.69</v>
      </c>
      <c r="C12" s="38">
        <v>0.28244327159945759</v>
      </c>
      <c r="D12" s="38">
        <v>4.6796289708393848E-5</v>
      </c>
      <c r="E12" s="38">
        <v>1.5045946447952822E-3</v>
      </c>
      <c r="F12" s="38">
        <v>1.9217132871750612E-5</v>
      </c>
      <c r="G12" s="39">
        <v>5.1774311872373385E-2</v>
      </c>
      <c r="H12" s="39">
        <v>1.4674142893065181</v>
      </c>
      <c r="I12" s="39">
        <v>1.0403320128277351E-4</v>
      </c>
      <c r="J12" s="20">
        <v>-1.9133282862900605</v>
      </c>
      <c r="K12" s="20">
        <v>-1.3986372439517309</v>
      </c>
      <c r="L12" s="20">
        <v>454.92</v>
      </c>
      <c r="M12" s="20">
        <v>-2.406022937078145</v>
      </c>
      <c r="N12" s="20">
        <v>1.9348519804740505</v>
      </c>
      <c r="O12" s="20">
        <v>1.3300027072062153</v>
      </c>
      <c r="P12" s="40" t="s">
        <v>277</v>
      </c>
      <c r="Q12" s="1"/>
      <c r="R12" s="1"/>
      <c r="S12" s="1"/>
    </row>
    <row r="13" spans="1:19" x14ac:dyDescent="0.2">
      <c r="A13" s="18" t="s">
        <v>165</v>
      </c>
      <c r="B13" s="20">
        <v>8.2215475964134352</v>
      </c>
      <c r="C13" s="38">
        <v>0.28246633194261256</v>
      </c>
      <c r="D13" s="38">
        <v>4.2691484348970946E-5</v>
      </c>
      <c r="E13" s="38">
        <v>2.6840119246567622E-3</v>
      </c>
      <c r="F13" s="38">
        <v>7.0614869805608991E-6</v>
      </c>
      <c r="G13" s="39">
        <v>9.4922708678000359E-2</v>
      </c>
      <c r="H13" s="39">
        <v>1.4675111991465712</v>
      </c>
      <c r="I13" s="39">
        <v>1.1556689195452575E-4</v>
      </c>
      <c r="J13" s="20">
        <v>-1.9560069445566348</v>
      </c>
      <c r="K13" s="20">
        <v>-1.4054183798599136</v>
      </c>
      <c r="L13" s="20">
        <v>449.26</v>
      </c>
      <c r="M13" s="20">
        <v>-2.062426035903675</v>
      </c>
      <c r="N13" s="20">
        <v>1.812029220213951</v>
      </c>
      <c r="O13" s="20">
        <v>1.3075766528443722</v>
      </c>
      <c r="P13" s="40" t="s">
        <v>277</v>
      </c>
      <c r="Q13" s="1"/>
      <c r="R13" s="1"/>
      <c r="S13" s="1"/>
    </row>
    <row r="14" spans="1:19" x14ac:dyDescent="0.2">
      <c r="A14" s="18" t="s">
        <v>166</v>
      </c>
      <c r="B14" s="20">
        <v>8.4184020865499392</v>
      </c>
      <c r="C14" s="38">
        <v>0.28248399044359801</v>
      </c>
      <c r="D14" s="38">
        <v>3.8747713694565598E-5</v>
      </c>
      <c r="E14" s="38">
        <v>1.5502320315134751E-3</v>
      </c>
      <c r="F14" s="38">
        <v>6.9995987916364896E-6</v>
      </c>
      <c r="G14" s="39">
        <v>5.6042378773675974E-2</v>
      </c>
      <c r="H14" s="39">
        <v>1.467320638932089</v>
      </c>
      <c r="I14" s="39">
        <v>1.0093830857187064E-4</v>
      </c>
      <c r="J14" s="20">
        <v>-1.9400627167413256</v>
      </c>
      <c r="K14" s="20">
        <v>-1.4081890812749001</v>
      </c>
      <c r="L14" s="20">
        <v>454.19</v>
      </c>
      <c r="M14" s="20">
        <v>-0.99401170690294194</v>
      </c>
      <c r="N14" s="20">
        <v>1.6974090862809099</v>
      </c>
      <c r="O14" s="20">
        <v>1.2555227810675176</v>
      </c>
      <c r="P14" s="40" t="s">
        <v>277</v>
      </c>
      <c r="Q14" s="1"/>
      <c r="R14" s="1"/>
      <c r="S14" s="1"/>
    </row>
    <row r="15" spans="1:19" x14ac:dyDescent="0.2">
      <c r="A15" s="18" t="s">
        <v>167</v>
      </c>
      <c r="B15" s="20">
        <v>9.06</v>
      </c>
      <c r="C15" s="38">
        <v>0.28247217835761584</v>
      </c>
      <c r="D15" s="38">
        <v>3.4227909684935245E-5</v>
      </c>
      <c r="E15" s="38">
        <v>1.9934752161054163E-3</v>
      </c>
      <c r="F15" s="38">
        <v>1.2694697484980339E-5</v>
      </c>
      <c r="G15" s="39">
        <v>6.7498712982409809E-2</v>
      </c>
      <c r="H15" s="39">
        <v>1.4673642335511383</v>
      </c>
      <c r="I15" s="39">
        <v>7.7452809649404083E-5</v>
      </c>
      <c r="J15" s="20">
        <v>-1.9577985448410133</v>
      </c>
      <c r="K15" s="20">
        <v>-1.4092135088586961</v>
      </c>
      <c r="L15" s="20">
        <v>456.07</v>
      </c>
      <c r="M15" s="20">
        <v>-1.5061547913963746</v>
      </c>
      <c r="N15" s="20">
        <v>1.5709347906700533</v>
      </c>
      <c r="O15" s="20">
        <v>1.2838189441064656</v>
      </c>
      <c r="P15" s="40" t="s">
        <v>277</v>
      </c>
      <c r="Q15" s="1"/>
      <c r="R15" s="1"/>
      <c r="S15" s="1"/>
    </row>
    <row r="16" spans="1:19" x14ac:dyDescent="0.2">
      <c r="A16" s="18" t="s">
        <v>168</v>
      </c>
      <c r="B16" s="20">
        <v>8.17</v>
      </c>
      <c r="C16" s="38">
        <v>0.28244247538893502</v>
      </c>
      <c r="D16" s="38">
        <v>2.7694304646829288E-5</v>
      </c>
      <c r="E16" s="38">
        <v>1.2038125391466013E-3</v>
      </c>
      <c r="F16" s="38">
        <v>2.5310840476764092E-6</v>
      </c>
      <c r="G16" s="39">
        <v>3.917858845111466E-2</v>
      </c>
      <c r="H16" s="39">
        <v>1.4673681342634963</v>
      </c>
      <c r="I16" s="39">
        <v>9.009638313727306E-5</v>
      </c>
      <c r="J16" s="20">
        <v>-1.9050978516537784</v>
      </c>
      <c r="K16" s="20">
        <v>-1.4021294363475105</v>
      </c>
      <c r="L16" s="20">
        <v>448.9</v>
      </c>
      <c r="M16" s="20">
        <v>-2.4733404034471551</v>
      </c>
      <c r="N16" s="20">
        <v>1.4002170168048167</v>
      </c>
      <c r="O16" s="20">
        <v>1.3287889868031311</v>
      </c>
      <c r="P16" s="40" t="s">
        <v>277</v>
      </c>
      <c r="Q16" s="1"/>
      <c r="R16" s="1"/>
      <c r="S16" s="1"/>
    </row>
    <row r="17" spans="1:19" x14ac:dyDescent="0.2">
      <c r="A17" s="18" t="s">
        <v>169</v>
      </c>
      <c r="B17" s="20">
        <v>8.32</v>
      </c>
      <c r="C17" s="38">
        <v>0.28250602683940657</v>
      </c>
      <c r="D17" s="38">
        <v>3.3753373674373345E-5</v>
      </c>
      <c r="E17" s="38">
        <v>1.6193808833805739E-3</v>
      </c>
      <c r="F17" s="38">
        <v>4.4969970577934398E-5</v>
      </c>
      <c r="G17" s="39">
        <v>5.357315213926387E-2</v>
      </c>
      <c r="H17" s="39">
        <v>1.4673286949375619</v>
      </c>
      <c r="I17" s="39">
        <v>7.8185313635082977E-5</v>
      </c>
      <c r="J17" s="20">
        <v>-1.9665123893153935</v>
      </c>
      <c r="K17" s="20">
        <v>-1.4093499022071783</v>
      </c>
      <c r="L17" s="20">
        <v>462.89</v>
      </c>
      <c r="M17" s="20">
        <v>-4.9344087269531656E-2</v>
      </c>
      <c r="N17" s="20">
        <v>1.5581164565148242</v>
      </c>
      <c r="O17" s="20">
        <v>1.2128613161419561</v>
      </c>
      <c r="P17" s="40" t="s">
        <v>277</v>
      </c>
      <c r="Q17" s="1"/>
      <c r="R17" s="1"/>
      <c r="S17" s="1"/>
    </row>
    <row r="18" spans="1:19" x14ac:dyDescent="0.2">
      <c r="A18" s="18" t="s">
        <v>170</v>
      </c>
      <c r="B18" s="20">
        <v>8.14</v>
      </c>
      <c r="C18" s="38">
        <v>0.28239482955959705</v>
      </c>
      <c r="D18" s="38">
        <v>3.4701227245864628E-5</v>
      </c>
      <c r="E18" s="38">
        <v>1.1349859815879661E-3</v>
      </c>
      <c r="F18" s="38">
        <v>2.863404335580497E-5</v>
      </c>
      <c r="G18" s="39">
        <v>3.7007547291806435E-2</v>
      </c>
      <c r="H18" s="39">
        <v>1.4673493461703999</v>
      </c>
      <c r="I18" s="39">
        <v>7.3403064826708809E-5</v>
      </c>
      <c r="J18" s="20">
        <v>-1.948478353666617</v>
      </c>
      <c r="K18" s="20">
        <v>-1.4123674444100034</v>
      </c>
      <c r="L18" s="20">
        <v>448.76</v>
      </c>
      <c r="M18" s="20">
        <v>-4.142428440238044</v>
      </c>
      <c r="N18" s="20">
        <v>1.5836943868263731</v>
      </c>
      <c r="O18" s="20">
        <v>1.415902422316675</v>
      </c>
      <c r="P18" s="40" t="s">
        <v>277</v>
      </c>
      <c r="Q18" s="4"/>
      <c r="R18" s="1"/>
      <c r="S18" s="1"/>
    </row>
    <row r="19" spans="1:19" x14ac:dyDescent="0.2">
      <c r="A19" s="18" t="s">
        <v>171</v>
      </c>
      <c r="B19" s="20">
        <v>8.3800000000000008</v>
      </c>
      <c r="C19" s="38">
        <v>0.28222905162583578</v>
      </c>
      <c r="D19" s="38">
        <v>3.5587921698076128E-5</v>
      </c>
      <c r="E19" s="38">
        <v>7.8124495196371787E-4</v>
      </c>
      <c r="F19" s="38">
        <v>4.4378301022602418E-6</v>
      </c>
      <c r="G19" s="39">
        <v>2.6060179054744729E-2</v>
      </c>
      <c r="H19" s="39">
        <v>1.4673157212746284</v>
      </c>
      <c r="I19" s="39">
        <v>8.3821810239392732E-5</v>
      </c>
      <c r="J19" s="20">
        <v>-1.9820842535515499</v>
      </c>
      <c r="K19" s="20">
        <v>-1.4101185302184032</v>
      </c>
      <c r="L19" s="20">
        <v>595.47</v>
      </c>
      <c r="M19" s="20">
        <v>-6.6942764825306256</v>
      </c>
      <c r="N19" s="20">
        <v>1.6083254609366993</v>
      </c>
      <c r="O19" s="20">
        <v>1.6643752585478309</v>
      </c>
      <c r="P19" s="40" t="s">
        <v>277</v>
      </c>
      <c r="Q19" s="1"/>
      <c r="R19" s="1"/>
      <c r="S19" s="1"/>
    </row>
    <row r="20" spans="1:19" x14ac:dyDescent="0.2">
      <c r="A20" s="18" t="s">
        <v>172</v>
      </c>
      <c r="B20" s="20">
        <v>8.9654824660713874</v>
      </c>
      <c r="C20" s="38">
        <v>0.28258523249636802</v>
      </c>
      <c r="D20" s="38">
        <v>3.1516950519636654E-5</v>
      </c>
      <c r="E20" s="38">
        <v>1.663233509843521E-3</v>
      </c>
      <c r="F20" s="38">
        <v>4.7268523381684138E-5</v>
      </c>
      <c r="G20" s="39">
        <v>6.0675920276768672E-2</v>
      </c>
      <c r="H20" s="39">
        <v>1.4674027343781497</v>
      </c>
      <c r="I20" s="39">
        <v>9.3940062324294311E-5</v>
      </c>
      <c r="J20" s="20">
        <v>-1.9119250436612594</v>
      </c>
      <c r="K20" s="20">
        <v>-1.4168854586721507</v>
      </c>
      <c r="L20" s="20">
        <v>442.76</v>
      </c>
      <c r="M20" s="20">
        <v>2.3123921673584569</v>
      </c>
      <c r="N20" s="20">
        <v>1.4983886919139877</v>
      </c>
      <c r="O20" s="20">
        <v>1.0730782393445621</v>
      </c>
      <c r="P20" s="40" t="s">
        <v>277</v>
      </c>
      <c r="Q20" s="1"/>
      <c r="R20" s="1"/>
      <c r="S20" s="1"/>
    </row>
    <row r="21" spans="1:19" x14ac:dyDescent="0.2">
      <c r="A21" s="18" t="s">
        <v>173</v>
      </c>
      <c r="B21" s="20">
        <v>8.8106496325857169</v>
      </c>
      <c r="C21" s="38">
        <v>0.28247784481238702</v>
      </c>
      <c r="D21" s="38">
        <v>2.8714751982921868E-5</v>
      </c>
      <c r="E21" s="38">
        <v>2.0596297079110547E-3</v>
      </c>
      <c r="F21" s="38">
        <v>7.0128003633160557E-6</v>
      </c>
      <c r="G21" s="39">
        <v>6.9330360373163924E-2</v>
      </c>
      <c r="H21" s="39">
        <v>1.4672972979620791</v>
      </c>
      <c r="I21" s="39">
        <v>8.7396908751465451E-5</v>
      </c>
      <c r="J21" s="20">
        <v>-1.9523782041629711</v>
      </c>
      <c r="K21" s="20">
        <v>-1.4241508771959992</v>
      </c>
      <c r="L21" s="20">
        <v>445.96</v>
      </c>
      <c r="M21" s="20">
        <v>-1.5380829753064429</v>
      </c>
      <c r="N21" s="20">
        <v>1.4258183381088418</v>
      </c>
      <c r="O21" s="20">
        <v>1.2775398610619013</v>
      </c>
      <c r="P21" s="40" t="s">
        <v>277</v>
      </c>
      <c r="Q21" s="1"/>
      <c r="R21" s="1"/>
      <c r="S21" s="1"/>
    </row>
    <row r="22" spans="1:19" x14ac:dyDescent="0.2">
      <c r="A22" s="18" t="s">
        <v>174</v>
      </c>
      <c r="B22" s="20">
        <v>7.6258441102541346</v>
      </c>
      <c r="C22" s="38">
        <v>0.28241870795207979</v>
      </c>
      <c r="D22" s="38">
        <v>3.9569526069663973E-5</v>
      </c>
      <c r="E22" s="38">
        <v>1.5420777821684359E-3</v>
      </c>
      <c r="F22" s="38">
        <v>1.790353370309718E-5</v>
      </c>
      <c r="G22" s="39">
        <v>5.3169464033598429E-2</v>
      </c>
      <c r="H22" s="39">
        <v>1.4674857886060486</v>
      </c>
      <c r="I22" s="39">
        <v>8.9364085629265526E-5</v>
      </c>
      <c r="J22" s="20">
        <v>-1.9223713109926035</v>
      </c>
      <c r="K22" s="20">
        <v>-1.4001712928274328</v>
      </c>
      <c r="L22" s="20">
        <v>460.64</v>
      </c>
      <c r="M22" s="20">
        <v>-3.1646671453877673</v>
      </c>
      <c r="N22" s="20">
        <v>1.7208921016320655</v>
      </c>
      <c r="O22" s="20">
        <v>1.3741676186331249</v>
      </c>
      <c r="P22" s="40" t="s">
        <v>277</v>
      </c>
      <c r="Q22" s="1"/>
      <c r="R22" s="1"/>
      <c r="S22" s="1"/>
    </row>
    <row r="23" spans="1:19" x14ac:dyDescent="0.2">
      <c r="A23" s="18" t="s">
        <v>175</v>
      </c>
      <c r="B23" s="20">
        <v>8.7327237526012826</v>
      </c>
      <c r="C23" s="38">
        <v>0.28216510123237504</v>
      </c>
      <c r="D23" s="38">
        <v>4.2372238894327402E-5</v>
      </c>
      <c r="E23" s="38">
        <v>8.2853829337295774E-4</v>
      </c>
      <c r="F23" s="38">
        <v>1.0506350259637655E-5</v>
      </c>
      <c r="G23" s="39">
        <v>2.6839429258025391E-2</v>
      </c>
      <c r="H23" s="39">
        <v>1.4673987846262864</v>
      </c>
      <c r="I23" s="39">
        <v>8.9253977671133755E-5</v>
      </c>
      <c r="J23" s="20">
        <v>-1.8922702611778748</v>
      </c>
      <c r="K23" s="20">
        <v>-1.4042580902978321</v>
      </c>
      <c r="L23" s="20">
        <v>522.04</v>
      </c>
      <c r="M23" s="20">
        <v>-10.583263272360144</v>
      </c>
      <c r="N23" s="20">
        <v>1.802318213306453</v>
      </c>
      <c r="O23" s="20">
        <v>1.8088391448723224</v>
      </c>
      <c r="P23" s="40" t="s">
        <v>277</v>
      </c>
      <c r="Q23" s="1"/>
      <c r="R23" s="1"/>
      <c r="S23" s="1"/>
    </row>
    <row r="24" spans="1:19" x14ac:dyDescent="0.2">
      <c r="A24" s="18" t="s">
        <v>176</v>
      </c>
      <c r="B24" s="20">
        <v>8.3812706507956225</v>
      </c>
      <c r="C24" s="38">
        <v>0.28239372644776867</v>
      </c>
      <c r="D24" s="38">
        <v>3.2312565810787659E-5</v>
      </c>
      <c r="E24" s="38">
        <v>1.057114310542796E-3</v>
      </c>
      <c r="F24" s="38">
        <v>3.2924301757936253E-6</v>
      </c>
      <c r="G24" s="39">
        <v>3.6144199995764591E-2</v>
      </c>
      <c r="H24" s="39">
        <v>1.4673032127430403</v>
      </c>
      <c r="I24" s="39">
        <v>9.5267886770998057E-5</v>
      </c>
      <c r="J24" s="20">
        <v>-1.973155745611048</v>
      </c>
      <c r="K24" s="20">
        <v>-1.4143638698833061</v>
      </c>
      <c r="L24" s="20">
        <v>412.93</v>
      </c>
      <c r="M24" s="20">
        <v>-4.9347054291415393</v>
      </c>
      <c r="N24" s="20">
        <v>1.5189259106984654</v>
      </c>
      <c r="O24" s="20">
        <v>1.4290643722327094</v>
      </c>
      <c r="P24" s="40" t="s">
        <v>277</v>
      </c>
      <c r="Q24" s="1"/>
      <c r="R24" s="1"/>
      <c r="S24" s="1"/>
    </row>
    <row r="25" spans="1:19" x14ac:dyDescent="0.2">
      <c r="A25" s="18" t="s">
        <v>177</v>
      </c>
      <c r="B25" s="20">
        <v>8.753135489144988</v>
      </c>
      <c r="C25" s="38">
        <v>0.28250076504600669</v>
      </c>
      <c r="D25" s="38">
        <v>4.1957754137352898E-5</v>
      </c>
      <c r="E25" s="38">
        <v>1.8013319088861079E-3</v>
      </c>
      <c r="F25" s="38">
        <v>8.1228816128380811E-6</v>
      </c>
      <c r="G25" s="39">
        <v>6.0843351240794236E-2</v>
      </c>
      <c r="H25" s="39">
        <v>1.4673872552548743</v>
      </c>
      <c r="I25" s="39">
        <v>8.6356935037068251E-5</v>
      </c>
      <c r="J25" s="20">
        <v>-1.955659537657499</v>
      </c>
      <c r="K25" s="20">
        <v>-1.420865781176611</v>
      </c>
      <c r="L25" s="20">
        <v>454.65</v>
      </c>
      <c r="M25" s="20">
        <v>-0.46616190908177479</v>
      </c>
      <c r="N25" s="20">
        <v>1.7905157151354434</v>
      </c>
      <c r="O25" s="20">
        <v>1.2282301815417789</v>
      </c>
      <c r="P25" s="40" t="s">
        <v>277</v>
      </c>
      <c r="Q25" s="1"/>
      <c r="R25" s="1"/>
      <c r="S25" s="1"/>
    </row>
    <row r="26" spans="1:19" x14ac:dyDescent="0.2">
      <c r="A26" s="18" t="s">
        <v>178</v>
      </c>
      <c r="B26" s="20">
        <v>7.7270539677812158</v>
      </c>
      <c r="C26" s="38">
        <v>0.28247068988126195</v>
      </c>
      <c r="D26" s="38">
        <v>3.3434734335448269E-5</v>
      </c>
      <c r="E26" s="38">
        <v>8.1104854427026761E-4</v>
      </c>
      <c r="F26" s="38">
        <v>3.7073065931173995E-5</v>
      </c>
      <c r="G26" s="39">
        <v>2.6930334745673981E-2</v>
      </c>
      <c r="H26" s="39">
        <v>1.4673215858419282</v>
      </c>
      <c r="I26" s="39">
        <v>9.1412698381030711E-5</v>
      </c>
      <c r="J26" s="20">
        <v>-1.9841093844550701</v>
      </c>
      <c r="K26" s="20">
        <v>-1.4155011237933406</v>
      </c>
      <c r="L26" s="20">
        <v>585.41999999999996</v>
      </c>
      <c r="M26" s="20">
        <v>1.6299348118553603</v>
      </c>
      <c r="N26" s="20">
        <v>1.5498288011439598</v>
      </c>
      <c r="O26" s="20">
        <v>1.2210297064088564</v>
      </c>
      <c r="P26" s="40" t="s">
        <v>277</v>
      </c>
      <c r="Q26" s="1"/>
      <c r="R26" s="1"/>
      <c r="S26" s="1"/>
    </row>
    <row r="27" spans="1:19" x14ac:dyDescent="0.2">
      <c r="A27" s="18" t="s">
        <v>179</v>
      </c>
      <c r="B27" s="20">
        <v>8.0064146066126636</v>
      </c>
      <c r="C27" s="38">
        <v>0.28229786161733328</v>
      </c>
      <c r="D27" s="38">
        <v>3.0674876308877118E-5</v>
      </c>
      <c r="E27" s="38">
        <v>1.5001748348168443E-3</v>
      </c>
      <c r="F27" s="38">
        <v>2.6958738803115343E-5</v>
      </c>
      <c r="G27" s="39">
        <v>4.9545072461187001E-2</v>
      </c>
      <c r="H27" s="39">
        <v>1.467361693039692</v>
      </c>
      <c r="I27" s="39">
        <v>9.1084174148573313E-5</v>
      </c>
      <c r="J27" s="20">
        <v>-1.9328097954771712</v>
      </c>
      <c r="K27" s="20">
        <v>-1.4110895199720142</v>
      </c>
      <c r="L27" s="20">
        <v>513.52</v>
      </c>
      <c r="M27" s="20">
        <v>-6.2983462970345183</v>
      </c>
      <c r="N27" s="20">
        <v>1.4758748315246706</v>
      </c>
      <c r="O27" s="20">
        <v>1.579303121279418</v>
      </c>
      <c r="P27" s="40" t="s">
        <v>277</v>
      </c>
      <c r="Q27" s="1"/>
      <c r="R27" s="1"/>
      <c r="S27" s="1"/>
    </row>
    <row r="28" spans="1:19" x14ac:dyDescent="0.2">
      <c r="A28" s="18" t="s">
        <v>180</v>
      </c>
      <c r="B28" s="20">
        <v>7.5448820494323758</v>
      </c>
      <c r="C28" s="38">
        <v>0.28243737823405057</v>
      </c>
      <c r="D28" s="38">
        <v>3.5143958787594653E-5</v>
      </c>
      <c r="E28" s="38">
        <v>9.0547053186494316E-4</v>
      </c>
      <c r="F28" s="38">
        <v>5.3767697547303831E-6</v>
      </c>
      <c r="G28" s="39">
        <v>2.8784504789079259E-2</v>
      </c>
      <c r="H28" s="39">
        <v>1.4673357094779569</v>
      </c>
      <c r="I28" s="39">
        <v>8.0770361814406073E-5</v>
      </c>
      <c r="J28" s="20">
        <v>-1.9290963402552244</v>
      </c>
      <c r="K28" s="20">
        <v>-1.4283226553628088</v>
      </c>
      <c r="L28" s="20">
        <v>467.11</v>
      </c>
      <c r="M28" s="20">
        <v>-2.1681317385235932</v>
      </c>
      <c r="N28" s="20">
        <v>1.596040400707599</v>
      </c>
      <c r="O28" s="20">
        <v>1.3271447732905712</v>
      </c>
      <c r="P28" s="40" t="s">
        <v>277</v>
      </c>
      <c r="Q28" s="1"/>
      <c r="R28" s="1"/>
      <c r="S28" s="1"/>
    </row>
    <row r="29" spans="1:19" x14ac:dyDescent="0.2">
      <c r="A29" s="18" t="s">
        <v>181</v>
      </c>
      <c r="B29" s="20">
        <v>7.2783078202388118</v>
      </c>
      <c r="C29" s="38">
        <v>0.2824309822876282</v>
      </c>
      <c r="D29" s="38">
        <v>3.489302792932873E-5</v>
      </c>
      <c r="E29" s="38">
        <v>2.479217567418094E-3</v>
      </c>
      <c r="F29" s="38">
        <v>8.0271587149481356E-6</v>
      </c>
      <c r="G29" s="39">
        <v>8.0394468879708358E-2</v>
      </c>
      <c r="H29" s="39">
        <v>1.4672543290773297</v>
      </c>
      <c r="I29" s="39">
        <v>7.7247689318802438E-5</v>
      </c>
      <c r="J29" s="20">
        <v>-1.9752538915608087</v>
      </c>
      <c r="K29" s="20">
        <v>-1.4199387717092606</v>
      </c>
      <c r="L29" s="20">
        <v>454.63</v>
      </c>
      <c r="M29" s="20">
        <v>-3.1413283553949345</v>
      </c>
      <c r="N29" s="20">
        <v>1.5890675501406548</v>
      </c>
      <c r="O29" s="20">
        <v>1.3682207997779456</v>
      </c>
      <c r="P29" s="40" t="s">
        <v>277</v>
      </c>
      <c r="Q29" s="1"/>
      <c r="R29" s="1"/>
      <c r="S29" s="1"/>
    </row>
    <row r="30" spans="1:19" x14ac:dyDescent="0.2">
      <c r="A30" s="18" t="s">
        <v>182</v>
      </c>
      <c r="B30" s="20">
        <v>7.790945058074735</v>
      </c>
      <c r="C30" s="38">
        <v>0.2823658410071942</v>
      </c>
      <c r="D30" s="38">
        <v>3.8748702345020246E-5</v>
      </c>
      <c r="E30" s="38">
        <v>1.6813218143879134E-3</v>
      </c>
      <c r="F30" s="38">
        <v>2.7134985693871649E-5</v>
      </c>
      <c r="G30" s="39">
        <v>5.6623806479644045E-2</v>
      </c>
      <c r="H30" s="39">
        <v>1.4673232452691489</v>
      </c>
      <c r="I30" s="39">
        <v>8.8306341125001894E-5</v>
      </c>
      <c r="J30" s="20">
        <v>-1.9643793219390409</v>
      </c>
      <c r="K30" s="20">
        <v>-1.4034991565924064</v>
      </c>
      <c r="L30" s="20">
        <v>459.56</v>
      </c>
      <c r="M30" s="20">
        <v>-5.1016383689650446</v>
      </c>
      <c r="N30" s="20">
        <v>1.6972114352353795</v>
      </c>
      <c r="O30" s="20">
        <v>1.4744613067269861</v>
      </c>
      <c r="P30" s="40" t="s">
        <v>277</v>
      </c>
      <c r="Q30" s="1"/>
      <c r="R30" s="1"/>
      <c r="S30" s="1"/>
    </row>
    <row r="31" spans="1:19" x14ac:dyDescent="0.2">
      <c r="A31" s="18" t="s">
        <v>183</v>
      </c>
      <c r="B31" s="20">
        <v>7.5369149476699606</v>
      </c>
      <c r="C31" s="38">
        <v>0.28239888543538838</v>
      </c>
      <c r="D31" s="38">
        <v>3.5069426442206884E-5</v>
      </c>
      <c r="E31" s="38">
        <v>1.6171656046922588E-3</v>
      </c>
      <c r="F31" s="38">
        <v>1.2375672239541891E-5</v>
      </c>
      <c r="G31" s="39">
        <v>5.330000571687514E-2</v>
      </c>
      <c r="H31" s="39">
        <v>1.467352905116357</v>
      </c>
      <c r="I31" s="39">
        <v>8.7325017600244065E-5</v>
      </c>
      <c r="J31" s="20">
        <v>-1.9550977658171731</v>
      </c>
      <c r="K31" s="20">
        <v>-1.4004799503555512</v>
      </c>
      <c r="L31" s="20">
        <v>442.53</v>
      </c>
      <c r="M31" s="20">
        <v>-4.2751854126843458</v>
      </c>
      <c r="N31" s="20">
        <v>1.5938114852820373</v>
      </c>
      <c r="O31" s="20">
        <v>1.4179329662877231</v>
      </c>
      <c r="P31" s="40" t="s">
        <v>277</v>
      </c>
      <c r="Q31" s="1"/>
      <c r="R31" s="1"/>
      <c r="S31" s="1"/>
    </row>
    <row r="32" spans="1:19" x14ac:dyDescent="0.2">
      <c r="A32" s="18" t="s">
        <v>184</v>
      </c>
      <c r="B32" s="20">
        <v>10.082409101927464</v>
      </c>
      <c r="C32" s="38">
        <v>0.28256943505346249</v>
      </c>
      <c r="D32" s="38">
        <v>4.4198716998179009E-5</v>
      </c>
      <c r="E32" s="38">
        <v>2.3622789904848289E-3</v>
      </c>
      <c r="F32" s="38">
        <v>8.5122429540362605E-5</v>
      </c>
      <c r="G32" s="39">
        <v>8.2194891630663333E-2</v>
      </c>
      <c r="H32" s="39">
        <v>1.4673821333157724</v>
      </c>
      <c r="I32" s="39">
        <v>9.162689642966034E-5</v>
      </c>
      <c r="J32" s="20">
        <v>-1.9335033631100331</v>
      </c>
      <c r="K32" s="20">
        <v>-1.4337264649480022</v>
      </c>
      <c r="L32" s="20">
        <v>448.02</v>
      </c>
      <c r="M32" s="20">
        <v>1.6573234683914251</v>
      </c>
      <c r="N32" s="20">
        <v>1.8569492521658404</v>
      </c>
      <c r="O32" s="20">
        <v>1.1116233524458408</v>
      </c>
      <c r="P32" s="40" t="s">
        <v>277</v>
      </c>
      <c r="Q32" s="1"/>
      <c r="R32" s="1"/>
      <c r="S32" s="1"/>
    </row>
    <row r="33" spans="1:19" x14ac:dyDescent="0.2">
      <c r="A33" s="18" t="s">
        <v>185</v>
      </c>
      <c r="B33" s="20">
        <v>7.1529351096266334</v>
      </c>
      <c r="C33" s="38">
        <v>0.28245138867704161</v>
      </c>
      <c r="D33" s="38">
        <v>3.0280659912327987E-5</v>
      </c>
      <c r="E33" s="38">
        <v>1.689384741848439E-3</v>
      </c>
      <c r="F33" s="38">
        <v>1.4144050450463335E-5</v>
      </c>
      <c r="G33" s="39">
        <v>5.5343140721982972E-2</v>
      </c>
      <c r="H33" s="39">
        <v>1.4673287841334874</v>
      </c>
      <c r="I33" s="39">
        <v>1.0236021371288397E-4</v>
      </c>
      <c r="J33" s="20">
        <v>-1.929476542024831</v>
      </c>
      <c r="K33" s="20">
        <v>-1.4110262226381671</v>
      </c>
      <c r="L33" s="20">
        <v>453.36</v>
      </c>
      <c r="M33" s="20">
        <v>-2.2076569864992734</v>
      </c>
      <c r="N33" s="20">
        <v>1.4658088573171746</v>
      </c>
      <c r="O33" s="20">
        <v>1.3183993553651288</v>
      </c>
      <c r="P33" s="40" t="s">
        <v>277</v>
      </c>
      <c r="Q33" s="1"/>
      <c r="R33" s="1"/>
      <c r="S33" s="1"/>
    </row>
    <row r="34" spans="1:19" x14ac:dyDescent="0.2">
      <c r="A34" s="18" t="s">
        <v>186</v>
      </c>
      <c r="B34" s="20">
        <v>8.5277369850420559</v>
      </c>
      <c r="C34" s="38">
        <v>0.28214192655917575</v>
      </c>
      <c r="D34" s="38">
        <v>3.3732935976602269E-5</v>
      </c>
      <c r="E34" s="38">
        <v>1.5700048975270094E-3</v>
      </c>
      <c r="F34" s="38">
        <v>1.4487338608698845E-5</v>
      </c>
      <c r="G34" s="39">
        <v>5.4816122340942693E-2</v>
      </c>
      <c r="H34" s="39">
        <v>1.4673823189378739</v>
      </c>
      <c r="I34" s="39">
        <v>7.7692665945496082E-5</v>
      </c>
      <c r="J34" s="20">
        <v>-1.9250755559067136</v>
      </c>
      <c r="K34" s="20">
        <v>-1.4167313206598631</v>
      </c>
      <c r="L34" s="20">
        <v>633.23</v>
      </c>
      <c r="M34" s="20">
        <v>-9.2835760996190508</v>
      </c>
      <c r="N34" s="20">
        <v>1.5573296443982532</v>
      </c>
      <c r="O34" s="20">
        <v>1.828798163441526</v>
      </c>
      <c r="P34" s="40" t="s">
        <v>277</v>
      </c>
      <c r="Q34" s="1"/>
      <c r="R34" s="1"/>
      <c r="S34" s="1"/>
    </row>
    <row r="35" spans="1:19" x14ac:dyDescent="0.2">
      <c r="A35" s="18" t="s">
        <v>187</v>
      </c>
      <c r="B35" s="20">
        <v>9.6072910128733326</v>
      </c>
      <c r="C35" s="38">
        <v>0.28238112951419481</v>
      </c>
      <c r="D35" s="38">
        <v>2.752887320938426E-5</v>
      </c>
      <c r="E35" s="38">
        <v>1.5103179147915055E-3</v>
      </c>
      <c r="F35" s="38">
        <v>1.7097338876435592E-5</v>
      </c>
      <c r="G35" s="39">
        <v>4.9734088061831688E-2</v>
      </c>
      <c r="H35" s="39">
        <v>1.4672847561125646</v>
      </c>
      <c r="I35" s="39">
        <v>7.8054787217199693E-5</v>
      </c>
      <c r="J35" s="20">
        <v>-1.922055720204271</v>
      </c>
      <c r="K35" s="20">
        <v>-1.4243812352421796</v>
      </c>
      <c r="L35" s="20">
        <v>451.51</v>
      </c>
      <c r="M35" s="20">
        <v>-4.6803802645578596</v>
      </c>
      <c r="N35" s="20">
        <v>1.3959760750870132</v>
      </c>
      <c r="O35" s="20">
        <v>1.4461479847494176</v>
      </c>
      <c r="P35" s="40" t="s">
        <v>277</v>
      </c>
      <c r="Q35" s="1"/>
      <c r="R35" s="1"/>
      <c r="S35" s="1"/>
    </row>
    <row r="36" spans="1:19" x14ac:dyDescent="0.2">
      <c r="A36" s="18" t="s">
        <v>188</v>
      </c>
      <c r="B36" s="20">
        <v>9.1419536698951127</v>
      </c>
      <c r="C36" s="38">
        <v>0.28245313544846895</v>
      </c>
      <c r="D36" s="38">
        <v>2.9949535525939695E-5</v>
      </c>
      <c r="E36" s="38">
        <v>1.682986122280235E-3</v>
      </c>
      <c r="F36" s="38">
        <v>1.8607682931363082E-5</v>
      </c>
      <c r="G36" s="39">
        <v>5.823193263643895E-2</v>
      </c>
      <c r="H36" s="39">
        <v>1.4673346573358341</v>
      </c>
      <c r="I36" s="39">
        <v>8.2494497911297641E-5</v>
      </c>
      <c r="J36" s="20">
        <v>-1.9150671675314139</v>
      </c>
      <c r="K36" s="20">
        <v>-1.4258512035874873</v>
      </c>
      <c r="L36" s="20">
        <v>432.27</v>
      </c>
      <c r="M36" s="20">
        <v>-2.5923319470066986</v>
      </c>
      <c r="N36" s="20">
        <v>1.4571949728670042</v>
      </c>
      <c r="O36" s="20">
        <v>1.321931672224832</v>
      </c>
      <c r="P36" s="40" t="s">
        <v>277</v>
      </c>
      <c r="Q36" s="1"/>
      <c r="R36" s="1"/>
      <c r="S36" s="1"/>
    </row>
    <row r="37" spans="1:19" x14ac:dyDescent="0.2">
      <c r="A37" s="18" t="s">
        <v>189</v>
      </c>
      <c r="B37" s="20">
        <v>8.3715488879094142</v>
      </c>
      <c r="C37" s="38">
        <v>0.28239227356303159</v>
      </c>
      <c r="D37" s="38">
        <v>3.2558214644675876E-5</v>
      </c>
      <c r="E37" s="38">
        <v>1.6612598846637123E-3</v>
      </c>
      <c r="F37" s="38">
        <v>2.0733223654060508E-5</v>
      </c>
      <c r="G37" s="39">
        <v>5.3517694235270925E-2</v>
      </c>
      <c r="H37" s="39">
        <v>1.467412186398843</v>
      </c>
      <c r="I37" s="39">
        <v>8.2007943065719405E-5</v>
      </c>
      <c r="J37" s="20">
        <v>-1.9656774202153087</v>
      </c>
      <c r="K37" s="20">
        <v>-1.4115650628004186</v>
      </c>
      <c r="L37" s="20">
        <v>477.88</v>
      </c>
      <c r="M37" s="20">
        <v>-3.7698923694462483</v>
      </c>
      <c r="N37" s="20">
        <v>1.5257020384673581</v>
      </c>
      <c r="O37" s="20">
        <v>1.4193509094282819</v>
      </c>
      <c r="P37" s="40" t="s">
        <v>277</v>
      </c>
      <c r="Q37" s="1"/>
      <c r="R37" s="1"/>
      <c r="S37" s="1"/>
    </row>
    <row r="38" spans="1:19" x14ac:dyDescent="0.2">
      <c r="A38" s="18" t="s">
        <v>190</v>
      </c>
      <c r="B38" s="20">
        <v>7.957613027792128</v>
      </c>
      <c r="C38" s="38">
        <v>0.28240065631814359</v>
      </c>
      <c r="D38" s="38">
        <v>3.6002496386016979E-5</v>
      </c>
      <c r="E38" s="38">
        <v>1.3417076338945E-3</v>
      </c>
      <c r="F38" s="38">
        <v>4.4825478157953057E-5</v>
      </c>
      <c r="G38" s="39">
        <v>4.4791959612040542E-2</v>
      </c>
      <c r="H38" s="39">
        <v>1.4673604460902752</v>
      </c>
      <c r="I38" s="39">
        <v>8.1974140545778979E-5</v>
      </c>
      <c r="J38" s="20">
        <v>-1.9294445044949091</v>
      </c>
      <c r="K38" s="20">
        <v>-1.4212615713621755</v>
      </c>
      <c r="L38" s="20">
        <v>586.04</v>
      </c>
      <c r="M38" s="20">
        <v>-1.0430004766759371</v>
      </c>
      <c r="N38" s="20">
        <v>1.6201937817228451</v>
      </c>
      <c r="O38" s="20">
        <v>1.3617258427247971</v>
      </c>
      <c r="P38" s="40" t="s">
        <v>277</v>
      </c>
      <c r="Q38" s="1"/>
      <c r="R38" s="1"/>
      <c r="S38" s="1"/>
    </row>
    <row r="39" spans="1:19" x14ac:dyDescent="0.2">
      <c r="A39" s="18" t="s">
        <v>191</v>
      </c>
      <c r="B39" s="20">
        <v>6.65</v>
      </c>
      <c r="C39" s="38">
        <v>0.28239251031547891</v>
      </c>
      <c r="D39" s="38">
        <v>3.4645465858406875E-5</v>
      </c>
      <c r="E39" s="38">
        <v>1.4735783815299458E-3</v>
      </c>
      <c r="F39" s="38">
        <v>4.5679812257524999E-6</v>
      </c>
      <c r="G39" s="39">
        <v>5.0339148007120811E-2</v>
      </c>
      <c r="H39" s="39">
        <v>1.4674311771731703</v>
      </c>
      <c r="I39" s="39">
        <v>9.8994619181239654E-5</v>
      </c>
      <c r="J39" s="20">
        <v>-1.9549629385274818</v>
      </c>
      <c r="K39" s="20">
        <v>-1.4066570832528058</v>
      </c>
      <c r="L39" s="20">
        <v>621.05999999999995</v>
      </c>
      <c r="M39" s="20">
        <v>-0.63066938116085325</v>
      </c>
      <c r="N39" s="20">
        <v>1.5827703821891248</v>
      </c>
      <c r="O39" s="20">
        <v>1.3676320153982298</v>
      </c>
      <c r="P39" s="40" t="s">
        <v>277</v>
      </c>
      <c r="Q39" s="1"/>
      <c r="R39" s="1"/>
      <c r="S39" s="1"/>
    </row>
    <row r="40" spans="1:19" x14ac:dyDescent="0.2">
      <c r="A40" s="18" t="s">
        <v>192</v>
      </c>
      <c r="B40" s="20">
        <v>8.3570854191985919</v>
      </c>
      <c r="C40" s="38">
        <v>0.28250653537774828</v>
      </c>
      <c r="D40" s="38">
        <v>6.6064522858507788E-5</v>
      </c>
      <c r="E40" s="38">
        <v>1.64938859945921E-3</v>
      </c>
      <c r="F40" s="38">
        <v>3.178966027978729E-5</v>
      </c>
      <c r="G40" s="39">
        <v>6.8093473665278043E-2</v>
      </c>
      <c r="H40" s="39">
        <v>1.4673939951532544</v>
      </c>
      <c r="I40" s="39">
        <v>1.128517124043457E-4</v>
      </c>
      <c r="J40" s="20">
        <v>-1.9092188161161319</v>
      </c>
      <c r="K40" s="20">
        <v>-1.4171307573522847</v>
      </c>
      <c r="L40" s="20">
        <v>453.09</v>
      </c>
      <c r="M40" s="20">
        <v>-0.24927226460080831</v>
      </c>
      <c r="N40" s="20">
        <v>2.5434155423220695</v>
      </c>
      <c r="O40" s="20">
        <v>1.215636503310487</v>
      </c>
      <c r="P40" s="40" t="s">
        <v>277</v>
      </c>
      <c r="Q40" s="1"/>
      <c r="R40" s="1"/>
      <c r="S40" s="1"/>
    </row>
    <row r="41" spans="1:19" x14ac:dyDescent="0.2">
      <c r="A41" s="18" t="s">
        <v>193</v>
      </c>
      <c r="B41" s="20">
        <v>8.6300000000000008</v>
      </c>
      <c r="C41" s="38">
        <v>0.28244770396638302</v>
      </c>
      <c r="D41" s="38">
        <v>3.2491714456872154E-5</v>
      </c>
      <c r="E41" s="38">
        <v>1.0760037508531005E-3</v>
      </c>
      <c r="F41" s="38">
        <v>1.1671850713532172E-5</v>
      </c>
      <c r="G41" s="39">
        <v>3.5067404261610952E-2</v>
      </c>
      <c r="H41" s="39">
        <v>1.467429653526195</v>
      </c>
      <c r="I41" s="39">
        <v>8.1285408023329674E-5</v>
      </c>
      <c r="J41" s="20">
        <v>-1.9170065955978077</v>
      </c>
      <c r="K41" s="20">
        <v>-1.4252183325448908</v>
      </c>
      <c r="L41" s="20">
        <v>442.22</v>
      </c>
      <c r="M41" s="20">
        <v>-2.3949297407066528</v>
      </c>
      <c r="N41" s="20">
        <v>1.5239314386217284</v>
      </c>
      <c r="O41" s="20">
        <v>1.3194340249773051</v>
      </c>
      <c r="P41" s="40" t="s">
        <v>277</v>
      </c>
      <c r="Q41" s="1"/>
      <c r="R41" s="1"/>
      <c r="S41" s="1"/>
    </row>
    <row r="42" spans="1:19" x14ac:dyDescent="0.2">
      <c r="A42" s="18" t="s">
        <v>194</v>
      </c>
      <c r="B42" s="20">
        <v>8.642334811730306</v>
      </c>
      <c r="C42" s="38">
        <v>0.28252422644064223</v>
      </c>
      <c r="D42" s="38">
        <v>2.5390567901877118E-5</v>
      </c>
      <c r="E42" s="38">
        <v>2.3574890772313293E-3</v>
      </c>
      <c r="F42" s="38">
        <v>2.3200803569929776E-5</v>
      </c>
      <c r="G42" s="39">
        <v>7.8532356224205971E-2</v>
      </c>
      <c r="H42" s="39">
        <v>1.4673596900827737</v>
      </c>
      <c r="I42" s="39">
        <v>7.5556288723988964E-5</v>
      </c>
      <c r="J42" s="20">
        <v>-1.9704417895598838</v>
      </c>
      <c r="K42" s="20">
        <v>-1.4359344692076961</v>
      </c>
      <c r="L42" s="20">
        <v>460.52</v>
      </c>
      <c r="M42" s="20">
        <v>0.3187594435249963</v>
      </c>
      <c r="N42" s="20">
        <v>1.344635577285036</v>
      </c>
      <c r="O42" s="20">
        <v>1.1916963360070854</v>
      </c>
      <c r="P42" s="40" t="s">
        <v>277</v>
      </c>
      <c r="Q42" s="1"/>
      <c r="R42" s="1"/>
      <c r="S42" s="1"/>
    </row>
    <row r="43" spans="1:19" x14ac:dyDescent="0.2">
      <c r="A43" s="18" t="s">
        <v>195</v>
      </c>
      <c r="B43" s="20">
        <v>6.9630340270348698</v>
      </c>
      <c r="C43" s="38">
        <v>0.28246841824548535</v>
      </c>
      <c r="D43" s="38">
        <v>5.0450863784491423E-5</v>
      </c>
      <c r="E43" s="38">
        <v>1.2946109522188848E-3</v>
      </c>
      <c r="F43" s="38">
        <v>7.899013377824771E-6</v>
      </c>
      <c r="G43" s="39">
        <v>4.5638592439355079E-2</v>
      </c>
      <c r="H43" s="39">
        <v>1.467482741938537</v>
      </c>
      <c r="I43" s="39">
        <v>1.1774881516986367E-4</v>
      </c>
      <c r="J43" s="20">
        <v>-1.8969510345879499</v>
      </c>
      <c r="K43" s="20">
        <v>-1.4151442489642965</v>
      </c>
      <c r="L43" s="20">
        <v>422.95</v>
      </c>
      <c r="M43" s="20">
        <v>-2.1405017621534128</v>
      </c>
      <c r="N43" s="20">
        <v>2.0465972400740551</v>
      </c>
      <c r="O43" s="20">
        <v>1.2909679838732431</v>
      </c>
      <c r="P43" s="40" t="s">
        <v>277</v>
      </c>
      <c r="Q43" s="1"/>
      <c r="R43" s="1"/>
      <c r="S43" s="1"/>
    </row>
    <row r="44" spans="1:19" x14ac:dyDescent="0.2">
      <c r="A44" s="18" t="s">
        <v>196</v>
      </c>
      <c r="B44" s="20">
        <v>6.9581441721397441</v>
      </c>
      <c r="C44" s="38">
        <v>0.28240417910502835</v>
      </c>
      <c r="D44" s="38">
        <v>3.9723817502125699E-5</v>
      </c>
      <c r="E44" s="38">
        <v>1.0990276896080053E-3</v>
      </c>
      <c r="F44" s="38">
        <v>7.1741456804663519E-6</v>
      </c>
      <c r="G44" s="39">
        <v>3.7128559730040214E-2</v>
      </c>
      <c r="H44" s="39">
        <v>1.4673822315071319</v>
      </c>
      <c r="I44" s="39">
        <v>9.334532283749069E-5</v>
      </c>
      <c r="J44" s="20">
        <v>-1.9310557013446761</v>
      </c>
      <c r="K44" s="20">
        <v>-1.4209960036982343</v>
      </c>
      <c r="L44" s="20">
        <v>449.23</v>
      </c>
      <c r="M44" s="20">
        <v>-3.7905883730349199</v>
      </c>
      <c r="N44" s="20">
        <v>1.7252667095024599</v>
      </c>
      <c r="O44" s="20">
        <v>1.3978974134803972</v>
      </c>
      <c r="P44" s="40" t="s">
        <v>277</v>
      </c>
      <c r="Q44" s="1"/>
      <c r="R44" s="1"/>
      <c r="S44" s="1"/>
    </row>
    <row r="45" spans="1:19" x14ac:dyDescent="0.2">
      <c r="A45" s="18" t="s">
        <v>197</v>
      </c>
      <c r="B45" s="20">
        <v>7.6427107416473916</v>
      </c>
      <c r="C45" s="38">
        <v>0.2823984970914547</v>
      </c>
      <c r="D45" s="38">
        <v>3.1031541174577964E-5</v>
      </c>
      <c r="E45" s="38">
        <v>1.0474374747023814E-3</v>
      </c>
      <c r="F45" s="38">
        <v>3.1746162519112048E-6</v>
      </c>
      <c r="G45" s="39">
        <v>3.3692475617873939E-2</v>
      </c>
      <c r="H45" s="39">
        <v>1.4673791398697231</v>
      </c>
      <c r="I45" s="39">
        <v>7.9840500247665362E-5</v>
      </c>
      <c r="J45" s="20">
        <v>-1.9585644815416494</v>
      </c>
      <c r="K45" s="20">
        <v>-1.4258701184763964</v>
      </c>
      <c r="L45" s="20">
        <v>436.6</v>
      </c>
      <c r="M45" s="20">
        <v>-4.2501888272472588</v>
      </c>
      <c r="N45" s="20">
        <v>1.4851745296040608</v>
      </c>
      <c r="O45" s="20">
        <v>1.4119627605958782</v>
      </c>
      <c r="P45" s="40" t="s">
        <v>277</v>
      </c>
      <c r="Q45" s="1"/>
      <c r="R45" s="1"/>
      <c r="S45" s="1"/>
    </row>
    <row r="46" spans="1:19" x14ac:dyDescent="0.2">
      <c r="A46" s="18" t="s">
        <v>198</v>
      </c>
      <c r="B46" s="20">
        <v>7.85</v>
      </c>
      <c r="C46" s="38">
        <v>0.28247846821447781</v>
      </c>
      <c r="D46" s="38">
        <v>3.3636200692811844E-5</v>
      </c>
      <c r="E46" s="38">
        <v>1.4350353311398136E-3</v>
      </c>
      <c r="F46" s="38">
        <v>2.7905686803746786E-6</v>
      </c>
      <c r="G46" s="39">
        <v>4.5914216978800659E-2</v>
      </c>
      <c r="H46" s="39">
        <v>1.4673920394316093</v>
      </c>
      <c r="I46" s="39">
        <v>8.0761056383148809E-5</v>
      </c>
      <c r="J46" s="20">
        <v>-1.9174458128078726</v>
      </c>
      <c r="K46" s="20">
        <v>-1.431471916896579</v>
      </c>
      <c r="L46" s="20">
        <v>443.83</v>
      </c>
      <c r="M46" s="20">
        <v>-1.3768130999358696</v>
      </c>
      <c r="N46" s="20">
        <v>1.5548088882133548</v>
      </c>
      <c r="O46" s="20">
        <v>1.2674219193069141</v>
      </c>
      <c r="P46" s="40" t="s">
        <v>277</v>
      </c>
      <c r="Q46" s="1"/>
      <c r="R46" s="1"/>
      <c r="S46" s="1"/>
    </row>
    <row r="47" spans="1:19" x14ac:dyDescent="0.2">
      <c r="A47" s="18" t="s">
        <v>199</v>
      </c>
      <c r="B47" s="20">
        <v>5.9</v>
      </c>
      <c r="C47" s="38">
        <v>0.28246454259006382</v>
      </c>
      <c r="D47" s="38">
        <v>4.4964824840491975E-5</v>
      </c>
      <c r="E47" s="38">
        <v>1.8228471079226628E-3</v>
      </c>
      <c r="F47" s="38">
        <v>8.4931824182871948E-6</v>
      </c>
      <c r="G47" s="39">
        <v>5.2580295114100055E-2</v>
      </c>
      <c r="H47" s="39">
        <v>1.4675104650706139</v>
      </c>
      <c r="I47" s="39">
        <v>1.3427610263512968E-4</v>
      </c>
      <c r="J47" s="20">
        <v>-1.9101217012596903</v>
      </c>
      <c r="K47" s="20">
        <v>-1.3955912011801592</v>
      </c>
      <c r="L47" s="20">
        <v>459.06</v>
      </c>
      <c r="M47" s="20">
        <v>-1.6614794486680129</v>
      </c>
      <c r="N47" s="20">
        <v>1.8797032552175796</v>
      </c>
      <c r="O47" s="20">
        <v>1.2943009926588602</v>
      </c>
      <c r="P47" s="40" t="s">
        <v>277</v>
      </c>
      <c r="Q47" s="1"/>
      <c r="R47" s="1"/>
      <c r="S47" s="1"/>
    </row>
    <row r="48" spans="1:19" x14ac:dyDescent="0.2">
      <c r="A48" s="18" t="s">
        <v>200</v>
      </c>
      <c r="B48" s="20">
        <v>7.54</v>
      </c>
      <c r="C48" s="38">
        <v>0.28248478565236707</v>
      </c>
      <c r="D48" s="38">
        <v>3.9859578645111751E-5</v>
      </c>
      <c r="E48" s="38">
        <v>2.4826553899040512E-3</v>
      </c>
      <c r="F48" s="38">
        <v>6.4748650673514577E-6</v>
      </c>
      <c r="G48" s="39">
        <v>8.8951004686812274E-2</v>
      </c>
      <c r="H48" s="39">
        <v>1.4673166587627113</v>
      </c>
      <c r="I48" s="39">
        <v>8.4679228147524412E-5</v>
      </c>
      <c r="J48" s="20">
        <v>-1.9623071533179419</v>
      </c>
      <c r="K48" s="20">
        <v>-1.4363956628260095</v>
      </c>
      <c r="L48" s="20">
        <v>464.19</v>
      </c>
      <c r="M48" s="20">
        <v>-1.0395387726713778</v>
      </c>
      <c r="N48" s="20">
        <v>1.7294086225638772</v>
      </c>
      <c r="O48" s="20">
        <v>1.2657704675419139</v>
      </c>
      <c r="P48" s="40" t="s">
        <v>277</v>
      </c>
      <c r="Q48" s="1"/>
      <c r="R48" s="1"/>
      <c r="S48" s="1"/>
    </row>
    <row r="49" spans="1:19" x14ac:dyDescent="0.2">
      <c r="A49" s="18" t="s">
        <v>203</v>
      </c>
      <c r="B49" s="20">
        <v>16.760000000000002</v>
      </c>
      <c r="C49" s="38">
        <v>0.28279300000000002</v>
      </c>
      <c r="D49" s="38">
        <v>4.0000000000000003E-5</v>
      </c>
      <c r="E49" s="38">
        <v>1.1919999999999999E-3</v>
      </c>
      <c r="F49" s="38">
        <v>1.9000000000000001E-5</v>
      </c>
      <c r="G49" s="39">
        <v>4.277783422140756E-2</v>
      </c>
      <c r="H49" s="39">
        <v>1.467306</v>
      </c>
      <c r="I49" s="39">
        <v>7.3999999999999996E-5</v>
      </c>
      <c r="J49" s="20">
        <v>-1.381</v>
      </c>
      <c r="K49" s="20">
        <v>-1.5323</v>
      </c>
      <c r="L49" s="20">
        <v>52</v>
      </c>
      <c r="M49" s="20">
        <v>1.3962132756417667</v>
      </c>
      <c r="N49" s="20">
        <v>1.8551798473009917</v>
      </c>
      <c r="O49" s="20">
        <v>0.81362658417785061</v>
      </c>
      <c r="P49" s="40" t="s">
        <v>278</v>
      </c>
      <c r="Q49" s="1"/>
      <c r="R49" s="1"/>
      <c r="S49" s="1"/>
    </row>
    <row r="50" spans="1:19" s="5" customFormat="1" ht="14.25" customHeight="1" x14ac:dyDescent="0.3">
      <c r="A50" s="18" t="s">
        <v>204</v>
      </c>
      <c r="B50" s="20">
        <v>15.51</v>
      </c>
      <c r="C50" s="38">
        <v>0.28276899999999999</v>
      </c>
      <c r="D50" s="38">
        <v>4.1E-5</v>
      </c>
      <c r="E50" s="38">
        <v>1.6285E-3</v>
      </c>
      <c r="F50" s="38">
        <v>7.3000000000000004E-6</v>
      </c>
      <c r="G50" s="39">
        <v>5.8663756174373194E-2</v>
      </c>
      <c r="H50" s="39">
        <v>1.4672940000000001</v>
      </c>
      <c r="I50" s="39">
        <v>8.1000000000000004E-5</v>
      </c>
      <c r="J50" s="20">
        <v>-1.393</v>
      </c>
      <c r="K50" s="20">
        <v>-1.5329999999999999</v>
      </c>
      <c r="L50" s="20">
        <v>52</v>
      </c>
      <c r="M50" s="20">
        <v>0.53241935032088961</v>
      </c>
      <c r="N50" s="20">
        <v>1.8822227558223936</v>
      </c>
      <c r="O50" s="20">
        <v>0.87911569049736138</v>
      </c>
      <c r="P50" s="40" t="s">
        <v>278</v>
      </c>
    </row>
    <row r="51" spans="1:19" x14ac:dyDescent="0.2">
      <c r="A51" s="18" t="s">
        <v>205</v>
      </c>
      <c r="B51" s="20">
        <v>13.88</v>
      </c>
      <c r="C51" s="38">
        <v>0.28274199999999999</v>
      </c>
      <c r="D51" s="38">
        <v>5.0000000000000002E-5</v>
      </c>
      <c r="E51" s="38">
        <v>1.4090000000000001E-3</v>
      </c>
      <c r="F51" s="38">
        <v>2.4000000000000001E-5</v>
      </c>
      <c r="G51" s="39">
        <v>5.2894409333646961E-2</v>
      </c>
      <c r="H51" s="39">
        <v>1.4673240000000001</v>
      </c>
      <c r="I51" s="39">
        <v>7.2999999999999999E-5</v>
      </c>
      <c r="J51" s="20">
        <v>-1.375</v>
      </c>
      <c r="K51" s="20">
        <v>-1.5201</v>
      </c>
      <c r="L51" s="20">
        <v>52</v>
      </c>
      <c r="M51" s="20">
        <v>-0.41493956017157885</v>
      </c>
      <c r="N51" s="20">
        <v>2.1370287400057641</v>
      </c>
      <c r="O51" s="20">
        <v>0.92998364603793271</v>
      </c>
      <c r="P51" s="40" t="s">
        <v>278</v>
      </c>
    </row>
    <row r="52" spans="1:19" x14ac:dyDescent="0.2">
      <c r="A52" s="18" t="s">
        <v>206</v>
      </c>
      <c r="B52" s="20">
        <v>14.09</v>
      </c>
      <c r="C52" s="38">
        <v>0.28277000000000002</v>
      </c>
      <c r="D52" s="38">
        <v>4.5000000000000003E-5</v>
      </c>
      <c r="E52" s="38">
        <v>1.1075E-3</v>
      </c>
      <c r="F52" s="38">
        <v>1.9E-6</v>
      </c>
      <c r="G52" s="39">
        <v>4.2536553610463969E-2</v>
      </c>
      <c r="H52" s="39">
        <v>1.46729</v>
      </c>
      <c r="I52" s="39">
        <v>5.5000000000000002E-5</v>
      </c>
      <c r="J52" s="20">
        <v>-1.361</v>
      </c>
      <c r="K52" s="20">
        <v>-1.5222</v>
      </c>
      <c r="L52" s="20">
        <v>52</v>
      </c>
      <c r="M52" s="20">
        <v>0.58568338771713968</v>
      </c>
      <c r="N52" s="20">
        <v>1.9932504936659434</v>
      </c>
      <c r="O52" s="20">
        <v>0.87625427012992829</v>
      </c>
      <c r="P52" s="40" t="s">
        <v>278</v>
      </c>
    </row>
    <row r="53" spans="1:19" x14ac:dyDescent="0.2">
      <c r="A53" s="18" t="s">
        <v>207</v>
      </c>
      <c r="B53" s="20">
        <v>17.09</v>
      </c>
      <c r="C53" s="38">
        <v>0.28276000000000001</v>
      </c>
      <c r="D53" s="38">
        <v>3.1999999999999999E-5</v>
      </c>
      <c r="E53" s="38">
        <v>1.387E-3</v>
      </c>
      <c r="F53" s="38">
        <v>4.3999999999999999E-5</v>
      </c>
      <c r="G53" s="39">
        <v>5.0143424290137663E-2</v>
      </c>
      <c r="H53" s="39">
        <v>1.4673780000000001</v>
      </c>
      <c r="I53" s="39">
        <v>5.8E-5</v>
      </c>
      <c r="J53" s="20">
        <v>-1.3759999999999999</v>
      </c>
      <c r="K53" s="20">
        <v>-1.5185999999999999</v>
      </c>
      <c r="L53" s="20">
        <v>52</v>
      </c>
      <c r="M53" s="20">
        <v>0.22241563645053475</v>
      </c>
      <c r="N53" s="20">
        <v>1.6495138412508936</v>
      </c>
      <c r="O53" s="20">
        <v>0.89576650072637298</v>
      </c>
      <c r="P53" s="40" t="s">
        <v>278</v>
      </c>
    </row>
    <row r="54" spans="1:19" x14ac:dyDescent="0.2">
      <c r="A54" s="18" t="s">
        <v>208</v>
      </c>
      <c r="B54" s="20">
        <v>15.56</v>
      </c>
      <c r="C54" s="38">
        <v>0.28275800000000001</v>
      </c>
      <c r="D54" s="38">
        <v>3.4999999999999997E-5</v>
      </c>
      <c r="E54" s="38">
        <v>1.237E-3</v>
      </c>
      <c r="F54" s="38">
        <v>1.5999999999999999E-5</v>
      </c>
      <c r="G54" s="39">
        <v>4.4509513166524135E-2</v>
      </c>
      <c r="H54" s="39">
        <v>1.467371</v>
      </c>
      <c r="I54" s="39">
        <v>6.6000000000000005E-5</v>
      </c>
      <c r="J54" s="20">
        <v>-1.3839999999999999</v>
      </c>
      <c r="K54" s="20">
        <v>-1.5134000000000001</v>
      </c>
      <c r="L54" s="20">
        <v>52</v>
      </c>
      <c r="M54" s="20">
        <v>0.15683516661590957</v>
      </c>
      <c r="N54" s="20">
        <v>1.724031940393278</v>
      </c>
      <c r="O54" s="20">
        <v>0.89928827257299737</v>
      </c>
      <c r="P54" s="40" t="s">
        <v>278</v>
      </c>
    </row>
    <row r="55" spans="1:19" x14ac:dyDescent="0.2">
      <c r="A55" s="18" t="s">
        <v>209</v>
      </c>
      <c r="B55" s="20">
        <v>15.87</v>
      </c>
      <c r="C55" s="38">
        <v>0.282781</v>
      </c>
      <c r="D55" s="38">
        <v>4.0000000000000003E-5</v>
      </c>
      <c r="E55" s="38">
        <v>1.01E-3</v>
      </c>
      <c r="F55" s="38">
        <v>1.3999999999999999E-6</v>
      </c>
      <c r="G55" s="39">
        <v>3.8939695050808264E-2</v>
      </c>
      <c r="H55" s="39">
        <v>1.4673020000000001</v>
      </c>
      <c r="I55" s="39">
        <v>6.3E-5</v>
      </c>
      <c r="J55" s="20">
        <v>-1.35</v>
      </c>
      <c r="K55" s="20">
        <v>-1.5189999999999999</v>
      </c>
      <c r="L55" s="20">
        <v>52</v>
      </c>
      <c r="M55" s="20">
        <v>0.9780657080193933</v>
      </c>
      <c r="N55" s="20">
        <v>1.8551469008576404</v>
      </c>
      <c r="O55" s="20">
        <v>0.85517021768070334</v>
      </c>
      <c r="P55" s="40" t="s">
        <v>278</v>
      </c>
    </row>
    <row r="56" spans="1:19" x14ac:dyDescent="0.2">
      <c r="A56" s="18" t="s">
        <v>210</v>
      </c>
      <c r="B56" s="20">
        <v>11.29</v>
      </c>
      <c r="C56" s="38">
        <v>0.28276000000000001</v>
      </c>
      <c r="D56" s="38">
        <v>5.1E-5</v>
      </c>
      <c r="E56" s="38">
        <v>1.1865000000000001E-3</v>
      </c>
      <c r="F56" s="38">
        <v>6.9999999999999999E-6</v>
      </c>
      <c r="G56" s="39">
        <v>4.862397966509556E-2</v>
      </c>
      <c r="H56" s="39">
        <v>1.4673320000000001</v>
      </c>
      <c r="I56" s="39">
        <v>6.9999999999999994E-5</v>
      </c>
      <c r="J56" s="20">
        <v>-1.3660000000000001</v>
      </c>
      <c r="K56" s="20">
        <v>-1.5303</v>
      </c>
      <c r="L56" s="20">
        <v>52</v>
      </c>
      <c r="M56" s="20">
        <v>0.22930321597725012</v>
      </c>
      <c r="N56" s="20">
        <v>2.166426982426195</v>
      </c>
      <c r="O56" s="20">
        <v>0.89539661370128132</v>
      </c>
      <c r="P56" s="40" t="s">
        <v>278</v>
      </c>
    </row>
    <row r="57" spans="1:19" x14ac:dyDescent="0.2">
      <c r="A57" s="18" t="s">
        <v>211</v>
      </c>
      <c r="B57" s="20">
        <v>16.09</v>
      </c>
      <c r="C57" s="38">
        <v>0.28280699999999998</v>
      </c>
      <c r="D57" s="38">
        <v>4.6E-5</v>
      </c>
      <c r="E57" s="38">
        <v>1.207E-3</v>
      </c>
      <c r="F57" s="38">
        <v>3.1999999999999999E-5</v>
      </c>
      <c r="G57" s="39">
        <v>4.4321821229178028E-2</v>
      </c>
      <c r="H57" s="39">
        <v>1.467292</v>
      </c>
      <c r="I57" s="39">
        <v>9.2E-5</v>
      </c>
      <c r="J57" s="20">
        <v>-1.3240000000000001</v>
      </c>
      <c r="K57" s="20">
        <v>-1.5185</v>
      </c>
      <c r="L57" s="20">
        <v>52</v>
      </c>
      <c r="M57" s="20">
        <v>1.890830902671059</v>
      </c>
      <c r="N57" s="20">
        <v>2.0216941288864199</v>
      </c>
      <c r="O57" s="20">
        <v>0.80609206999746774</v>
      </c>
      <c r="P57" s="40" t="s">
        <v>278</v>
      </c>
    </row>
    <row r="58" spans="1:19" x14ac:dyDescent="0.2">
      <c r="A58" s="18" t="s">
        <v>212</v>
      </c>
      <c r="B58" s="20">
        <v>15.87</v>
      </c>
      <c r="C58" s="38">
        <v>0.282781</v>
      </c>
      <c r="D58" s="38">
        <v>3.4999999999999997E-5</v>
      </c>
      <c r="E58" s="38">
        <v>1.5939999999999999E-3</v>
      </c>
      <c r="F58" s="38">
        <v>1.9000000000000001E-5</v>
      </c>
      <c r="G58" s="39">
        <v>5.9369386237511985E-2</v>
      </c>
      <c r="H58" s="39">
        <v>1.467293</v>
      </c>
      <c r="I58" s="39">
        <v>6.7000000000000002E-5</v>
      </c>
      <c r="J58" s="20">
        <v>-1.3640000000000001</v>
      </c>
      <c r="K58" s="20">
        <v>-1.5149999999999999</v>
      </c>
      <c r="L58" s="20">
        <v>52</v>
      </c>
      <c r="M58" s="20">
        <v>0.9580041297518882</v>
      </c>
      <c r="N58" s="20">
        <v>1.724099885240804</v>
      </c>
      <c r="O58" s="20">
        <v>0.85624839666599939</v>
      </c>
      <c r="P58" s="40" t="s">
        <v>278</v>
      </c>
    </row>
    <row r="59" spans="1:19" x14ac:dyDescent="0.2">
      <c r="A59" s="18" t="s">
        <v>213</v>
      </c>
      <c r="B59" s="20">
        <v>18.89</v>
      </c>
      <c r="C59" s="38">
        <v>0.28279199999999999</v>
      </c>
      <c r="D59" s="38">
        <v>3.6999999999999998E-5</v>
      </c>
      <c r="E59" s="38">
        <v>1.354E-3</v>
      </c>
      <c r="F59" s="38">
        <v>1.7E-5</v>
      </c>
      <c r="G59" s="39">
        <v>4.9757700035798685E-2</v>
      </c>
      <c r="H59" s="39">
        <v>1.467327</v>
      </c>
      <c r="I59" s="39">
        <v>6.0999999999999999E-5</v>
      </c>
      <c r="J59" s="20">
        <v>-1.343</v>
      </c>
      <c r="K59" s="20">
        <v>-1.5093000000000001</v>
      </c>
      <c r="L59" s="20">
        <v>52</v>
      </c>
      <c r="M59" s="20">
        <v>1.3552816125583789</v>
      </c>
      <c r="N59" s="20">
        <v>1.7755977921152244</v>
      </c>
      <c r="O59" s="20">
        <v>0.83489328142372754</v>
      </c>
      <c r="P59" s="40" t="s">
        <v>278</v>
      </c>
    </row>
    <row r="60" spans="1:19" x14ac:dyDescent="0.2">
      <c r="A60" s="18" t="s">
        <v>214</v>
      </c>
      <c r="B60" s="20">
        <v>14.97</v>
      </c>
      <c r="C60" s="38">
        <v>0.28275</v>
      </c>
      <c r="D60" s="38">
        <v>4.1E-5</v>
      </c>
      <c r="E60" s="38">
        <v>1.575E-3</v>
      </c>
      <c r="F60" s="38">
        <v>3.6000000000000001E-5</v>
      </c>
      <c r="G60" s="39">
        <v>5.9684737651462698E-2</v>
      </c>
      <c r="H60" s="39">
        <v>1.467368</v>
      </c>
      <c r="I60" s="39">
        <v>6.3999999999999997E-5</v>
      </c>
      <c r="J60" s="20">
        <v>-1.387</v>
      </c>
      <c r="K60" s="20">
        <v>-1.5174000000000001</v>
      </c>
      <c r="L60" s="20">
        <v>52</v>
      </c>
      <c r="M60" s="20">
        <v>-0.13770890520681256</v>
      </c>
      <c r="N60" s="20">
        <v>1.8821713448613497</v>
      </c>
      <c r="O60" s="20">
        <v>0.91510288620121316</v>
      </c>
      <c r="P60" s="40" t="s">
        <v>278</v>
      </c>
    </row>
    <row r="61" spans="1:19" x14ac:dyDescent="0.2">
      <c r="A61" s="18" t="s">
        <v>215</v>
      </c>
      <c r="B61" s="20">
        <v>17.260000000000002</v>
      </c>
      <c r="C61" s="38">
        <v>0.28275400000000001</v>
      </c>
      <c r="D61" s="38">
        <v>4.0000000000000003E-5</v>
      </c>
      <c r="E61" s="38">
        <v>1.1609999999999999E-3</v>
      </c>
      <c r="F61" s="38">
        <v>3.1999999999999999E-6</v>
      </c>
      <c r="G61" s="39">
        <v>4.2911767113486279E-2</v>
      </c>
      <c r="H61" s="39">
        <v>1.467322</v>
      </c>
      <c r="I61" s="39">
        <v>6.2000000000000003E-5</v>
      </c>
      <c r="J61" s="20">
        <v>-1.3620000000000001</v>
      </c>
      <c r="K61" s="20">
        <v>-1.4983</v>
      </c>
      <c r="L61" s="20">
        <v>52</v>
      </c>
      <c r="M61" s="20">
        <v>1.7979375013243981E-2</v>
      </c>
      <c r="N61" s="20">
        <v>1.8550727743349427</v>
      </c>
      <c r="O61" s="20">
        <v>0.90674427750409703</v>
      </c>
      <c r="P61" s="40" t="s">
        <v>278</v>
      </c>
    </row>
    <row r="62" spans="1:19" x14ac:dyDescent="0.2">
      <c r="A62" s="18" t="s">
        <v>216</v>
      </c>
      <c r="B62" s="20">
        <v>16.2</v>
      </c>
      <c r="C62" s="38">
        <v>0.28274199999999999</v>
      </c>
      <c r="D62" s="38">
        <v>4.3000000000000002E-5</v>
      </c>
      <c r="E62" s="38">
        <v>1.4653999999999999E-3</v>
      </c>
      <c r="F62" s="38">
        <v>9.3999999999999998E-6</v>
      </c>
      <c r="G62" s="39">
        <v>5.6310587977194571E-2</v>
      </c>
      <c r="H62" s="39">
        <v>1.467327</v>
      </c>
      <c r="I62" s="39">
        <v>4.8000000000000001E-5</v>
      </c>
      <c r="J62" s="20">
        <v>-1.3740000000000001</v>
      </c>
      <c r="K62" s="20">
        <v>-1.5097</v>
      </c>
      <c r="L62" s="20">
        <v>52</v>
      </c>
      <c r="M62" s="20">
        <v>-0.41687701396342369</v>
      </c>
      <c r="N62" s="20">
        <v>1.9371684783642262</v>
      </c>
      <c r="O62" s="20">
        <v>0.9300876271507823</v>
      </c>
      <c r="P62" s="40" t="s">
        <v>278</v>
      </c>
    </row>
    <row r="63" spans="1:19" x14ac:dyDescent="0.2">
      <c r="A63" s="18" t="s">
        <v>217</v>
      </c>
      <c r="B63" s="20">
        <v>16.25</v>
      </c>
      <c r="C63" s="38">
        <v>0.28275600000000001</v>
      </c>
      <c r="D63" s="38">
        <v>4.1E-5</v>
      </c>
      <c r="E63" s="38">
        <v>1.3895999999999999E-3</v>
      </c>
      <c r="F63" s="38">
        <v>9.7999999999999993E-6</v>
      </c>
      <c r="G63" s="39">
        <v>5.7457854269609435E-2</v>
      </c>
      <c r="H63" s="39">
        <v>1.467287</v>
      </c>
      <c r="I63" s="39">
        <v>6.0999999999999999E-5</v>
      </c>
      <c r="J63" s="20">
        <v>-1.361</v>
      </c>
      <c r="K63" s="20">
        <v>-1.4864999999999999</v>
      </c>
      <c r="L63" s="20">
        <v>52</v>
      </c>
      <c r="M63" s="20">
        <v>8.0859776263597638E-2</v>
      </c>
      <c r="N63" s="20">
        <v>1.882187579678174</v>
      </c>
      <c r="O63" s="20">
        <v>0.90336797809421576</v>
      </c>
      <c r="P63" s="40" t="s">
        <v>278</v>
      </c>
    </row>
    <row r="64" spans="1:19" x14ac:dyDescent="0.2">
      <c r="A64" s="18" t="s">
        <v>218</v>
      </c>
      <c r="B64" s="20">
        <v>17.559999999999999</v>
      </c>
      <c r="C64" s="38">
        <v>0.282835</v>
      </c>
      <c r="D64" s="38">
        <v>6.3999999999999997E-5</v>
      </c>
      <c r="E64" s="38">
        <v>1.2589999999999999E-3</v>
      </c>
      <c r="F64" s="38">
        <v>1.2E-5</v>
      </c>
      <c r="G64" s="39">
        <v>4.7019729568096837E-2</v>
      </c>
      <c r="H64" s="39">
        <v>1.4673099999999999</v>
      </c>
      <c r="I64" s="39">
        <v>8.6000000000000003E-5</v>
      </c>
      <c r="J64" s="20">
        <v>-1.339</v>
      </c>
      <c r="K64" s="20">
        <v>-1.5069999999999999</v>
      </c>
      <c r="L64" s="20">
        <v>52</v>
      </c>
      <c r="M64" s="20">
        <v>2.8793104123447932</v>
      </c>
      <c r="N64" s="20">
        <v>2.5620527618652744</v>
      </c>
      <c r="O64" s="20">
        <v>0.75289209721841877</v>
      </c>
      <c r="P64" s="40" t="s">
        <v>278</v>
      </c>
    </row>
    <row r="65" spans="1:16" x14ac:dyDescent="0.2">
      <c r="A65" s="18" t="s">
        <v>219</v>
      </c>
      <c r="B65" s="20">
        <v>16.55</v>
      </c>
      <c r="C65" s="38">
        <v>0.28277099999999999</v>
      </c>
      <c r="D65" s="38">
        <v>3.4E-5</v>
      </c>
      <c r="E65" s="38">
        <v>1.2191000000000001E-3</v>
      </c>
      <c r="F65" s="38">
        <v>9.5000000000000005E-6</v>
      </c>
      <c r="G65" s="39">
        <v>4.5336155518093911E-2</v>
      </c>
      <c r="H65" s="39">
        <v>1.4672480000000001</v>
      </c>
      <c r="I65" s="39">
        <v>5.8999999999999998E-5</v>
      </c>
      <c r="J65" s="20">
        <v>-1.353</v>
      </c>
      <c r="K65" s="20">
        <v>-1.4849000000000001</v>
      </c>
      <c r="L65" s="20">
        <v>52</v>
      </c>
      <c r="M65" s="20">
        <v>0.61721633879185944</v>
      </c>
      <c r="N65" s="20">
        <v>1.6988565041575754</v>
      </c>
      <c r="O65" s="20">
        <v>0.87456020280084912</v>
      </c>
      <c r="P65" s="40" t="s">
        <v>278</v>
      </c>
    </row>
    <row r="66" spans="1:16" x14ac:dyDescent="0.2">
      <c r="A66" s="18" t="s">
        <v>220</v>
      </c>
      <c r="B66" s="20">
        <v>18.010000000000002</v>
      </c>
      <c r="C66" s="38">
        <v>0.28282099999999999</v>
      </c>
      <c r="D66" s="38">
        <v>2.9E-5</v>
      </c>
      <c r="E66" s="38">
        <v>1.4647E-3</v>
      </c>
      <c r="F66" s="38">
        <v>2.7E-6</v>
      </c>
      <c r="G66" s="39">
        <v>5.1983219654181935E-2</v>
      </c>
      <c r="H66" s="39">
        <v>1.467374</v>
      </c>
      <c r="I66" s="39">
        <v>6.3E-5</v>
      </c>
      <c r="J66" s="20">
        <v>-1.35</v>
      </c>
      <c r="K66" s="20">
        <v>-1.4976</v>
      </c>
      <c r="L66" s="20">
        <v>52</v>
      </c>
      <c r="M66" s="20">
        <v>2.3771112950354834</v>
      </c>
      <c r="N66" s="20">
        <v>1.5788036951813744</v>
      </c>
      <c r="O66" s="20">
        <v>0.77992705985842348</v>
      </c>
      <c r="P66" s="40" t="s">
        <v>278</v>
      </c>
    </row>
    <row r="67" spans="1:16" x14ac:dyDescent="0.2">
      <c r="A67" s="18" t="s">
        <v>221</v>
      </c>
      <c r="B67" s="20">
        <v>13.37</v>
      </c>
      <c r="C67" s="38">
        <v>0.28279300000000002</v>
      </c>
      <c r="D67" s="38">
        <v>4.5000000000000003E-5</v>
      </c>
      <c r="E67" s="38">
        <v>9.3000000000000005E-4</v>
      </c>
      <c r="F67" s="38">
        <v>3.1000000000000001E-5</v>
      </c>
      <c r="G67" s="39">
        <v>3.4869791708244224E-2</v>
      </c>
      <c r="H67" s="39">
        <v>1.467328</v>
      </c>
      <c r="I67" s="39">
        <v>7.7999999999999999E-5</v>
      </c>
      <c r="J67" s="20">
        <v>-1.377</v>
      </c>
      <c r="K67" s="20">
        <v>-1.4959</v>
      </c>
      <c r="L67" s="20">
        <v>52</v>
      </c>
      <c r="M67" s="20">
        <v>1.405213504250824</v>
      </c>
      <c r="N67" s="20">
        <v>1.9933092643209527</v>
      </c>
      <c r="O67" s="20">
        <v>0.83220865752486683</v>
      </c>
      <c r="P67" s="40" t="s">
        <v>278</v>
      </c>
    </row>
    <row r="68" spans="1:16" x14ac:dyDescent="0.2">
      <c r="A68" s="18" t="s">
        <v>222</v>
      </c>
      <c r="B68" s="20">
        <v>15.99</v>
      </c>
      <c r="C68" s="38">
        <v>0.28272900000000001</v>
      </c>
      <c r="D68" s="38">
        <v>5.3000000000000001E-5</v>
      </c>
      <c r="E68" s="38">
        <v>1.544E-3</v>
      </c>
      <c r="F68" s="38">
        <v>3.8000000000000002E-5</v>
      </c>
      <c r="G68" s="39">
        <v>6.3158038773955635E-2</v>
      </c>
      <c r="H68" s="39">
        <v>1.4673769999999999</v>
      </c>
      <c r="I68" s="39">
        <v>5.8999999999999998E-5</v>
      </c>
      <c r="J68" s="20">
        <v>-1.3759999999999999</v>
      </c>
      <c r="K68" s="20">
        <v>-1.4905999999999999</v>
      </c>
      <c r="L68" s="20">
        <v>52</v>
      </c>
      <c r="M68" s="20">
        <v>-0.87934335360362326</v>
      </c>
      <c r="N68" s="20">
        <v>2.2255912268498435</v>
      </c>
      <c r="O68" s="20">
        <v>0.95490193752349461</v>
      </c>
      <c r="P68" s="40" t="s">
        <v>278</v>
      </c>
    </row>
    <row r="69" spans="1:16" x14ac:dyDescent="0.2">
      <c r="A69" s="18" t="s">
        <v>223</v>
      </c>
      <c r="B69" s="20">
        <v>18.12</v>
      </c>
      <c r="C69" s="38">
        <v>0.28275400000000001</v>
      </c>
      <c r="D69" s="38">
        <v>2.9E-5</v>
      </c>
      <c r="E69" s="38">
        <v>1.3933000000000001E-3</v>
      </c>
      <c r="F69" s="38">
        <v>5.4E-6</v>
      </c>
      <c r="G69" s="39">
        <v>5.1268387772247709E-2</v>
      </c>
      <c r="H69" s="39">
        <v>1.4672989999999999</v>
      </c>
      <c r="I69" s="39">
        <v>5.3999999999999998E-5</v>
      </c>
      <c r="J69" s="20">
        <v>-1.3480000000000001</v>
      </c>
      <c r="K69" s="20">
        <v>-1.4936</v>
      </c>
      <c r="L69" s="20">
        <v>52</v>
      </c>
      <c r="M69" s="20">
        <v>9.9994013269544268E-3</v>
      </c>
      <c r="N69" s="20">
        <v>1.578587529567077</v>
      </c>
      <c r="O69" s="20">
        <v>0.90717273888454186</v>
      </c>
      <c r="P69" s="40" t="s">
        <v>278</v>
      </c>
    </row>
    <row r="70" spans="1:16" x14ac:dyDescent="0.2">
      <c r="A70" s="18" t="s">
        <v>224</v>
      </c>
      <c r="B70" s="20">
        <v>17.5</v>
      </c>
      <c r="C70" s="38">
        <v>0.28283799999999998</v>
      </c>
      <c r="D70" s="38">
        <v>8.0000000000000007E-5</v>
      </c>
      <c r="E70" s="38">
        <v>1.2769999999999999E-3</v>
      </c>
      <c r="F70" s="38">
        <v>5.1999999999999997E-5</v>
      </c>
      <c r="G70" s="39">
        <v>4.6960726404671901E-2</v>
      </c>
      <c r="H70" s="39">
        <v>1.4673499999999999</v>
      </c>
      <c r="I70" s="39">
        <v>1.3999999999999999E-4</v>
      </c>
      <c r="J70" s="20">
        <v>-1.3220000000000001</v>
      </c>
      <c r="K70" s="20">
        <v>-1.4990000000000001</v>
      </c>
      <c r="L70" s="20">
        <v>52</v>
      </c>
      <c r="M70" s="20">
        <v>2.9847919847347804</v>
      </c>
      <c r="N70" s="20">
        <v>3.073432237914453</v>
      </c>
      <c r="O70" s="20">
        <v>0.74721195695984644</v>
      </c>
      <c r="P70" s="40" t="s">
        <v>278</v>
      </c>
    </row>
    <row r="71" spans="1:16" x14ac:dyDescent="0.2">
      <c r="A71" s="18" t="s">
        <v>225</v>
      </c>
      <c r="B71" s="20">
        <v>17.18</v>
      </c>
      <c r="C71" s="38">
        <v>0.28272399999999998</v>
      </c>
      <c r="D71" s="38">
        <v>3.0000000000000001E-5</v>
      </c>
      <c r="E71" s="38">
        <v>1.4679999999999999E-3</v>
      </c>
      <c r="F71" s="38">
        <v>3.4999999999999997E-5</v>
      </c>
      <c r="G71" s="39">
        <v>5.6391836075362786E-2</v>
      </c>
      <c r="H71" s="39">
        <v>1.4673400000000001</v>
      </c>
      <c r="I71" s="39">
        <v>6.3E-5</v>
      </c>
      <c r="J71" s="20">
        <v>-1.3620000000000001</v>
      </c>
      <c r="K71" s="20">
        <v>-1.5013000000000001</v>
      </c>
      <c r="L71" s="20">
        <v>52</v>
      </c>
      <c r="M71" s="20">
        <v>-1.0535657814436661</v>
      </c>
      <c r="N71" s="20">
        <v>1.6016960303888439</v>
      </c>
      <c r="O71" s="20">
        <v>0.96424711727135104</v>
      </c>
      <c r="P71" s="40" t="s">
        <v>278</v>
      </c>
    </row>
    <row r="72" spans="1:16" x14ac:dyDescent="0.2">
      <c r="A72" s="18" t="s">
        <v>226</v>
      </c>
      <c r="B72" s="20">
        <v>18.2</v>
      </c>
      <c r="C72" s="38">
        <v>0.28277600000000003</v>
      </c>
      <c r="D72" s="38">
        <v>3.4E-5</v>
      </c>
      <c r="E72" s="38">
        <v>1.402E-3</v>
      </c>
      <c r="F72" s="38">
        <v>3.1000000000000001E-5</v>
      </c>
      <c r="G72" s="39">
        <v>5.1148004922036604E-2</v>
      </c>
      <c r="H72" s="39">
        <v>1.4673080000000001</v>
      </c>
      <c r="I72" s="39">
        <v>5.1E-5</v>
      </c>
      <c r="J72" s="20">
        <v>-1.375</v>
      </c>
      <c r="K72" s="20">
        <v>-1.5096000000000001</v>
      </c>
      <c r="L72" s="20">
        <v>52</v>
      </c>
      <c r="M72" s="20">
        <v>0.78776653595236112</v>
      </c>
      <c r="N72" s="20">
        <v>1.6988714941046368</v>
      </c>
      <c r="O72" s="20">
        <v>0.86539668361557986</v>
      </c>
      <c r="P72" s="40" t="s">
        <v>278</v>
      </c>
    </row>
    <row r="73" spans="1:16" x14ac:dyDescent="0.2">
      <c r="A73" s="18" t="s">
        <v>227</v>
      </c>
      <c r="B73" s="20">
        <v>15.15</v>
      </c>
      <c r="C73" s="38">
        <v>0.28279700000000002</v>
      </c>
      <c r="D73" s="38">
        <v>3.6000000000000001E-5</v>
      </c>
      <c r="E73" s="38">
        <v>1.5169999999999999E-3</v>
      </c>
      <c r="F73" s="38">
        <v>2.5999999999999998E-5</v>
      </c>
      <c r="G73" s="39">
        <v>5.7031924886598508E-2</v>
      </c>
      <c r="H73" s="39">
        <v>1.4672510000000001</v>
      </c>
      <c r="I73" s="39">
        <v>6.7000000000000002E-5</v>
      </c>
      <c r="J73" s="20">
        <v>-1.3759999999999999</v>
      </c>
      <c r="K73" s="20">
        <v>-1.516</v>
      </c>
      <c r="L73" s="20">
        <v>52</v>
      </c>
      <c r="M73" s="20">
        <v>1.5265154148713656</v>
      </c>
      <c r="N73" s="20">
        <v>1.7497114421893833</v>
      </c>
      <c r="O73" s="20">
        <v>0.82568621290681099</v>
      </c>
      <c r="P73" s="40" t="s">
        <v>278</v>
      </c>
    </row>
    <row r="74" spans="1:16" x14ac:dyDescent="0.2">
      <c r="A74" s="18" t="s">
        <v>228</v>
      </c>
      <c r="B74" s="20">
        <v>17.559999999999999</v>
      </c>
      <c r="C74" s="38">
        <v>0.28279399999999999</v>
      </c>
      <c r="D74" s="38">
        <v>4.6E-5</v>
      </c>
      <c r="E74" s="38">
        <v>1.4450000000000001E-3</v>
      </c>
      <c r="F74" s="38">
        <v>8.1000000000000004E-5</v>
      </c>
      <c r="G74" s="39">
        <v>5.5259841737644311E-2</v>
      </c>
      <c r="H74" s="39">
        <v>1.4672639999999999</v>
      </c>
      <c r="I74" s="39">
        <v>6.0000000000000002E-5</v>
      </c>
      <c r="J74" s="20">
        <v>-1.3180000000000001</v>
      </c>
      <c r="K74" s="20">
        <v>-1.5088999999999999</v>
      </c>
      <c r="L74" s="20">
        <v>52</v>
      </c>
      <c r="M74" s="20">
        <v>1.4228888514300486</v>
      </c>
      <c r="N74" s="20">
        <v>2.0216613750911883</v>
      </c>
      <c r="O74" s="20">
        <v>0.83125829758371317</v>
      </c>
      <c r="P74" s="40" t="s">
        <v>278</v>
      </c>
    </row>
    <row r="75" spans="1:16" x14ac:dyDescent="0.2">
      <c r="A75" s="18" t="s">
        <v>229</v>
      </c>
      <c r="B75" s="20">
        <v>17.745000000000001</v>
      </c>
      <c r="C75" s="38">
        <v>0.28271600000000002</v>
      </c>
      <c r="D75" s="38">
        <v>3.6999999999999998E-5</v>
      </c>
      <c r="E75" s="38">
        <v>1.222E-3</v>
      </c>
      <c r="F75" s="38">
        <v>4.6E-5</v>
      </c>
      <c r="G75" s="39">
        <v>4.3995831983562571E-2</v>
      </c>
      <c r="H75" s="39">
        <v>1.4672350000000001</v>
      </c>
      <c r="I75" s="39">
        <v>6.4999999999999994E-5</v>
      </c>
      <c r="J75" s="20">
        <v>-1.4039999999999999</v>
      </c>
      <c r="K75" s="20">
        <v>-1.5083</v>
      </c>
      <c r="L75" s="20">
        <v>52</v>
      </c>
      <c r="M75" s="20">
        <v>-1.3280482749988831</v>
      </c>
      <c r="N75" s="20">
        <v>1.7753797931552295</v>
      </c>
      <c r="O75" s="20">
        <v>0.97896687576790997</v>
      </c>
      <c r="P75" s="40" t="s">
        <v>278</v>
      </c>
    </row>
    <row r="76" spans="1:16" x14ac:dyDescent="0.2">
      <c r="A76" s="18" t="s">
        <v>230</v>
      </c>
      <c r="B76" s="20">
        <v>15.55</v>
      </c>
      <c r="C76" s="38">
        <v>0.28283399999999997</v>
      </c>
      <c r="D76" s="38">
        <v>3.4E-5</v>
      </c>
      <c r="E76" s="38">
        <v>1.3010000000000001E-3</v>
      </c>
      <c r="F76" s="38">
        <v>1.1E-5</v>
      </c>
      <c r="G76" s="39">
        <v>4.9131514400975719E-2</v>
      </c>
      <c r="H76" s="39">
        <v>1.467295</v>
      </c>
      <c r="I76" s="39">
        <v>6.0000000000000002E-5</v>
      </c>
      <c r="J76" s="20">
        <v>-1.331</v>
      </c>
      <c r="K76" s="20">
        <v>-1.5018</v>
      </c>
      <c r="L76" s="20">
        <v>52</v>
      </c>
      <c r="M76" s="20">
        <v>2.8425009913712884</v>
      </c>
      <c r="N76" s="20">
        <v>1.6990453871956746</v>
      </c>
      <c r="O76" s="20">
        <v>0.7548741279649589</v>
      </c>
      <c r="P76" s="40" t="s">
        <v>278</v>
      </c>
    </row>
    <row r="77" spans="1:16" x14ac:dyDescent="0.2">
      <c r="A77" s="18" t="s">
        <v>231</v>
      </c>
      <c r="B77" s="20">
        <v>15.3</v>
      </c>
      <c r="C77" s="38">
        <v>0.2828</v>
      </c>
      <c r="D77" s="38">
        <v>3.8999999999999999E-5</v>
      </c>
      <c r="E77" s="38">
        <v>1.6130000000000001E-3</v>
      </c>
      <c r="F77" s="38">
        <v>1.8E-5</v>
      </c>
      <c r="G77" s="39">
        <v>5.8932792089879005E-2</v>
      </c>
      <c r="H77" s="39">
        <v>1.4672750000000001</v>
      </c>
      <c r="I77" s="39">
        <v>5.3999999999999998E-5</v>
      </c>
      <c r="J77" s="20">
        <v>-1.36</v>
      </c>
      <c r="K77" s="20">
        <v>-1.5028999999999999</v>
      </c>
      <c r="L77" s="20">
        <v>52</v>
      </c>
      <c r="M77" s="20">
        <v>1.6293175298875973</v>
      </c>
      <c r="N77" s="20">
        <v>1.8283737195590177</v>
      </c>
      <c r="O77" s="20">
        <v>0.82015788666438927</v>
      </c>
      <c r="P77" s="40" t="s">
        <v>278</v>
      </c>
    </row>
    <row r="78" spans="1:16" x14ac:dyDescent="0.2">
      <c r="A78" s="18" t="s">
        <v>232</v>
      </c>
      <c r="B78" s="20">
        <v>12.667999999999999</v>
      </c>
      <c r="C78" s="38">
        <v>0.28276699999999999</v>
      </c>
      <c r="D78" s="38">
        <v>4.6999999999999997E-5</v>
      </c>
      <c r="E78" s="38">
        <v>1.4920000000000001E-3</v>
      </c>
      <c r="F78" s="38">
        <v>4.8999999999999998E-5</v>
      </c>
      <c r="G78" s="39">
        <v>5.9679124774557932E-2</v>
      </c>
      <c r="H78" s="39">
        <v>1.467301</v>
      </c>
      <c r="I78" s="39">
        <v>5.8E-5</v>
      </c>
      <c r="J78" s="20">
        <v>-1.3740000000000001</v>
      </c>
      <c r="K78" s="20">
        <v>-1.5138</v>
      </c>
      <c r="L78" s="20">
        <v>52</v>
      </c>
      <c r="M78" s="20">
        <v>0.46637512825187244</v>
      </c>
      <c r="N78" s="20">
        <v>2.0501619400326021</v>
      </c>
      <c r="O78" s="20">
        <v>0.88266346841805654</v>
      </c>
      <c r="P78" s="40" t="s">
        <v>278</v>
      </c>
    </row>
    <row r="79" spans="1:16" x14ac:dyDescent="0.2">
      <c r="A79" s="18" t="s">
        <v>233</v>
      </c>
      <c r="B79" s="20">
        <v>15.02</v>
      </c>
      <c r="C79" s="38">
        <v>0.28277600000000003</v>
      </c>
      <c r="D79" s="38">
        <v>3.4999999999999997E-5</v>
      </c>
      <c r="E79" s="38">
        <v>1.351E-3</v>
      </c>
      <c r="F79" s="38">
        <v>4.3000000000000002E-5</v>
      </c>
      <c r="G79" s="39">
        <v>5.0040703342988858E-2</v>
      </c>
      <c r="H79" s="39">
        <v>1.4672750000000001</v>
      </c>
      <c r="I79" s="39">
        <v>5.0000000000000002E-5</v>
      </c>
      <c r="J79" s="20">
        <v>-1.377</v>
      </c>
      <c r="K79" s="20">
        <v>-1.5076000000000001</v>
      </c>
      <c r="L79" s="20">
        <v>52</v>
      </c>
      <c r="M79" s="20">
        <v>0.78951848884845077</v>
      </c>
      <c r="N79" s="20">
        <v>1.7240851143807134</v>
      </c>
      <c r="O79" s="20">
        <v>0.86530254451913313</v>
      </c>
      <c r="P79" s="40" t="s">
        <v>278</v>
      </c>
    </row>
    <row r="80" spans="1:16" x14ac:dyDescent="0.2">
      <c r="A80" s="18" t="s">
        <v>234</v>
      </c>
      <c r="B80" s="20">
        <v>17.36</v>
      </c>
      <c r="C80" s="38">
        <v>0.28271499999999999</v>
      </c>
      <c r="D80" s="38">
        <v>4.1E-5</v>
      </c>
      <c r="E80" s="38">
        <v>1.1800000000000001E-3</v>
      </c>
      <c r="F80" s="38">
        <v>5.0000000000000002E-5</v>
      </c>
      <c r="G80" s="39">
        <v>4.457324764196683E-2</v>
      </c>
      <c r="H80" s="39">
        <v>1.4673449999999999</v>
      </c>
      <c r="I80" s="39">
        <v>7.2000000000000002E-5</v>
      </c>
      <c r="J80" s="20">
        <v>-1.409</v>
      </c>
      <c r="K80" s="20">
        <v>-1.5111000000000001</v>
      </c>
      <c r="L80" s="20">
        <v>52</v>
      </c>
      <c r="M80" s="20">
        <v>-1.3619721264979123</v>
      </c>
      <c r="N80" s="20">
        <v>1.88207664582829</v>
      </c>
      <c r="O80" s="20">
        <v>0.98078583991415336</v>
      </c>
      <c r="P80" s="40" t="s">
        <v>278</v>
      </c>
    </row>
    <row r="81" spans="1:16" x14ac:dyDescent="0.2">
      <c r="A81" s="18" t="s">
        <v>235</v>
      </c>
      <c r="B81" s="20">
        <v>15.68</v>
      </c>
      <c r="C81" s="38">
        <v>0.28276099999999998</v>
      </c>
      <c r="D81" s="38">
        <v>3.6000000000000001E-5</v>
      </c>
      <c r="E81" s="38">
        <v>1.3110000000000001E-3</v>
      </c>
      <c r="F81" s="38">
        <v>1.2999999999999999E-5</v>
      </c>
      <c r="G81" s="39">
        <v>4.8780750994086242E-2</v>
      </c>
      <c r="H81" s="39">
        <v>1.4673119999999999</v>
      </c>
      <c r="I81" s="39">
        <v>5.7000000000000003E-5</v>
      </c>
      <c r="J81" s="20">
        <v>-1.373</v>
      </c>
      <c r="K81" s="20">
        <v>-1.4979</v>
      </c>
      <c r="L81" s="20">
        <v>52</v>
      </c>
      <c r="M81" s="20">
        <v>0.26039302602143266</v>
      </c>
      <c r="N81" s="20">
        <v>1.7496066458200232</v>
      </c>
      <c r="O81" s="20">
        <v>0.89372695075915021</v>
      </c>
      <c r="P81" s="40" t="s">
        <v>278</v>
      </c>
    </row>
    <row r="82" spans="1:16" x14ac:dyDescent="0.2">
      <c r="A82" s="18" t="s">
        <v>236</v>
      </c>
      <c r="B82" s="20">
        <v>14.087999999999999</v>
      </c>
      <c r="C82" s="38">
        <v>0.28280499999999997</v>
      </c>
      <c r="D82" s="38">
        <v>3.6000000000000001E-5</v>
      </c>
      <c r="E82" s="38">
        <v>1.1659999999999999E-3</v>
      </c>
      <c r="F82" s="38">
        <v>1.0000000000000001E-5</v>
      </c>
      <c r="G82" s="39">
        <v>4.5911287824116617E-2</v>
      </c>
      <c r="H82" s="39">
        <v>1.467303</v>
      </c>
      <c r="I82" s="39">
        <v>6.6000000000000005E-5</v>
      </c>
      <c r="J82" s="20">
        <v>-1.3129999999999999</v>
      </c>
      <c r="K82" s="20">
        <v>-1.504</v>
      </c>
      <c r="L82" s="20">
        <v>52</v>
      </c>
      <c r="M82" s="20">
        <v>1.8215060629223068</v>
      </c>
      <c r="N82" s="20">
        <v>1.7497347312289691</v>
      </c>
      <c r="O82" s="20">
        <v>0.80982115113355768</v>
      </c>
      <c r="P82" s="40" t="s">
        <v>278</v>
      </c>
    </row>
    <row r="83" spans="1:16" x14ac:dyDescent="0.2">
      <c r="A83" s="18" t="s">
        <v>237</v>
      </c>
      <c r="B83" s="20">
        <v>14.24</v>
      </c>
      <c r="C83" s="38">
        <v>0.28273199999999998</v>
      </c>
      <c r="D83" s="38">
        <v>3.8000000000000002E-5</v>
      </c>
      <c r="E83" s="38">
        <v>1.4300000000000001E-3</v>
      </c>
      <c r="F83" s="38">
        <v>3.3000000000000003E-5</v>
      </c>
      <c r="G83" s="39">
        <v>5.2598768036759135E-2</v>
      </c>
      <c r="H83" s="39">
        <v>1.467298</v>
      </c>
      <c r="I83" s="39">
        <v>6.3E-5</v>
      </c>
      <c r="J83" s="20">
        <v>-1.38</v>
      </c>
      <c r="K83" s="20">
        <v>-1.4985999999999999</v>
      </c>
      <c r="L83" s="20">
        <v>52</v>
      </c>
      <c r="M83" s="20">
        <v>-0.76932731489343098</v>
      </c>
      <c r="N83" s="20">
        <v>1.8016509886642496</v>
      </c>
      <c r="O83" s="20">
        <v>0.9489999074813199</v>
      </c>
      <c r="P83" s="40" t="s">
        <v>278</v>
      </c>
    </row>
    <row r="84" spans="1:16" x14ac:dyDescent="0.2">
      <c r="A84" s="18" t="s">
        <v>238</v>
      </c>
      <c r="B84" s="20">
        <v>14.17</v>
      </c>
      <c r="C84" s="38">
        <v>0.28282099999999999</v>
      </c>
      <c r="D84" s="38">
        <v>4.3000000000000002E-5</v>
      </c>
      <c r="E84" s="38">
        <v>1.4666E-3</v>
      </c>
      <c r="F84" s="38">
        <v>9.3999999999999998E-6</v>
      </c>
      <c r="G84" s="39">
        <v>5.6850342129718047E-2</v>
      </c>
      <c r="H84" s="39">
        <v>1.467303</v>
      </c>
      <c r="I84" s="39">
        <v>5.3999999999999998E-5</v>
      </c>
      <c r="J84" s="20">
        <v>-1.3380000000000001</v>
      </c>
      <c r="K84" s="20">
        <v>-1.5089999999999999</v>
      </c>
      <c r="L84" s="20">
        <v>52</v>
      </c>
      <c r="M84" s="20">
        <v>2.377046026200702</v>
      </c>
      <c r="N84" s="20">
        <v>1.9373761788021859</v>
      </c>
      <c r="O84" s="20">
        <v>0.77993057259893517</v>
      </c>
      <c r="P84" s="40" t="s">
        <v>278</v>
      </c>
    </row>
    <row r="85" spans="1:16" x14ac:dyDescent="0.2">
      <c r="A85" s="18" t="s">
        <v>239</v>
      </c>
      <c r="B85" s="20">
        <v>15.66</v>
      </c>
      <c r="C85" s="38">
        <v>0.28279399999999999</v>
      </c>
      <c r="D85" s="38">
        <v>4.8000000000000001E-5</v>
      </c>
      <c r="E85" s="38">
        <v>1.049E-3</v>
      </c>
      <c r="F85" s="38">
        <v>1.5E-5</v>
      </c>
      <c r="G85" s="39">
        <v>3.848881450845891E-2</v>
      </c>
      <c r="H85" s="39">
        <v>1.4672069999999999</v>
      </c>
      <c r="I85" s="39">
        <v>7.7000000000000001E-5</v>
      </c>
      <c r="J85" s="20">
        <v>-1.3109999999999999</v>
      </c>
      <c r="K85" s="20">
        <v>-1.488</v>
      </c>
      <c r="L85" s="20">
        <v>52</v>
      </c>
      <c r="M85" s="20">
        <v>1.4364922503906641</v>
      </c>
      <c r="N85" s="20">
        <v>2.079005752699814</v>
      </c>
      <c r="O85" s="20">
        <v>0.83052686479927318</v>
      </c>
      <c r="P85" s="40" t="s">
        <v>278</v>
      </c>
    </row>
    <row r="86" spans="1:16" x14ac:dyDescent="0.2">
      <c r="A86" s="18" t="s">
        <v>240</v>
      </c>
      <c r="B86" s="20">
        <v>15.8</v>
      </c>
      <c r="C86" s="38">
        <v>0.282719</v>
      </c>
      <c r="D86" s="38">
        <v>5.1999999999999997E-5</v>
      </c>
      <c r="E86" s="38">
        <v>1.544E-3</v>
      </c>
      <c r="F86" s="38">
        <v>3.3000000000000003E-5</v>
      </c>
      <c r="G86" s="39">
        <v>5.885877480689209E-2</v>
      </c>
      <c r="H86" s="39">
        <v>1.4673290000000001</v>
      </c>
      <c r="I86" s="39">
        <v>6.7000000000000002E-5</v>
      </c>
      <c r="J86" s="20">
        <v>-1.3919999999999999</v>
      </c>
      <c r="K86" s="20">
        <v>-1.486</v>
      </c>
      <c r="L86" s="20">
        <v>52</v>
      </c>
      <c r="M86" s="20">
        <v>-1.2330097159563014</v>
      </c>
      <c r="N86" s="20">
        <v>2.195864424933136</v>
      </c>
      <c r="O86" s="20">
        <v>0.97387067107755632</v>
      </c>
      <c r="P86" s="40" t="s">
        <v>278</v>
      </c>
    </row>
    <row r="87" spans="1:16" x14ac:dyDescent="0.2">
      <c r="A87" s="18" t="s">
        <v>242</v>
      </c>
      <c r="B87" s="22">
        <v>7.89</v>
      </c>
      <c r="C87" s="39">
        <v>0.28200399999999998</v>
      </c>
      <c r="D87" s="39">
        <v>6.3E-5</v>
      </c>
      <c r="E87" s="39">
        <v>2.5211999999999999E-4</v>
      </c>
      <c r="F87" s="39">
        <v>7.7000000000000004E-7</v>
      </c>
      <c r="G87" s="39">
        <v>9.8341797506756399E-3</v>
      </c>
      <c r="H87" s="39">
        <v>1.4673659999999999</v>
      </c>
      <c r="I87" s="39">
        <v>8.0000000000000007E-5</v>
      </c>
      <c r="J87" s="20">
        <v>-1.37</v>
      </c>
      <c r="K87" s="20">
        <v>-1.504</v>
      </c>
      <c r="L87" s="67"/>
      <c r="M87" s="67"/>
      <c r="N87" s="67"/>
      <c r="O87" s="67"/>
      <c r="P87" s="40" t="s">
        <v>241</v>
      </c>
    </row>
    <row r="88" spans="1:16" x14ac:dyDescent="0.2">
      <c r="A88" s="18" t="s">
        <v>243</v>
      </c>
      <c r="B88" s="22">
        <v>7.34</v>
      </c>
      <c r="C88" s="39">
        <v>0.28200700000000001</v>
      </c>
      <c r="D88" s="39">
        <v>6.9999999999999994E-5</v>
      </c>
      <c r="E88" s="39">
        <v>2.5296999999999999E-4</v>
      </c>
      <c r="F88" s="39">
        <v>6.6000000000000003E-7</v>
      </c>
      <c r="G88" s="39">
        <v>9.787074477360113E-3</v>
      </c>
      <c r="H88" s="39">
        <v>1.4672149999999999</v>
      </c>
      <c r="I88" s="39">
        <v>7.2000000000000002E-5</v>
      </c>
      <c r="J88" s="20">
        <v>-1.29</v>
      </c>
      <c r="K88" s="20">
        <v>-1.502</v>
      </c>
      <c r="L88" s="67"/>
      <c r="M88" s="67"/>
      <c r="N88" s="67"/>
      <c r="O88" s="67"/>
      <c r="P88" s="40" t="s">
        <v>241</v>
      </c>
    </row>
    <row r="89" spans="1:16" ht="15" customHeight="1" x14ac:dyDescent="0.2">
      <c r="A89" s="18" t="s">
        <v>244</v>
      </c>
      <c r="B89" s="22">
        <v>7.56</v>
      </c>
      <c r="C89" s="39">
        <v>0.28203600000000001</v>
      </c>
      <c r="D89" s="39">
        <v>6.0000000000000002E-5</v>
      </c>
      <c r="E89" s="39">
        <v>2.5305E-4</v>
      </c>
      <c r="F89" s="39">
        <v>6.7999999999999995E-7</v>
      </c>
      <c r="G89" s="39">
        <v>9.9067593478897129E-3</v>
      </c>
      <c r="H89" s="39">
        <v>1.467346</v>
      </c>
      <c r="I89" s="39">
        <v>7.1000000000000005E-5</v>
      </c>
      <c r="J89" s="20">
        <v>-1.44</v>
      </c>
      <c r="K89" s="20">
        <v>-1.5143</v>
      </c>
      <c r="L89" s="67"/>
      <c r="M89" s="67"/>
      <c r="N89" s="67"/>
      <c r="O89" s="67"/>
      <c r="P89" s="40" t="s">
        <v>241</v>
      </c>
    </row>
    <row r="90" spans="1:16" x14ac:dyDescent="0.2">
      <c r="A90" s="18" t="s">
        <v>245</v>
      </c>
      <c r="B90" s="22">
        <v>7.25</v>
      </c>
      <c r="C90" s="39">
        <v>0.28204400000000002</v>
      </c>
      <c r="D90" s="39">
        <v>5.7000000000000003E-5</v>
      </c>
      <c r="E90" s="39">
        <v>2.521E-4</v>
      </c>
      <c r="F90" s="39">
        <v>5.6000000000000004E-7</v>
      </c>
      <c r="G90" s="39">
        <v>9.8742477695360296E-3</v>
      </c>
      <c r="H90" s="39">
        <v>1.4673130000000001</v>
      </c>
      <c r="I90" s="39">
        <v>8.2000000000000001E-5</v>
      </c>
      <c r="J90" s="20">
        <v>-1.41</v>
      </c>
      <c r="K90" s="20">
        <v>-1.5028999999999999</v>
      </c>
      <c r="L90" s="67"/>
      <c r="M90" s="67"/>
      <c r="N90" s="67"/>
      <c r="O90" s="67"/>
      <c r="P90" s="40" t="s">
        <v>241</v>
      </c>
    </row>
    <row r="91" spans="1:16" x14ac:dyDescent="0.2">
      <c r="A91" s="18" t="s">
        <v>246</v>
      </c>
      <c r="B91" s="22">
        <v>7.12</v>
      </c>
      <c r="C91" s="39">
        <v>0.282107</v>
      </c>
      <c r="D91" s="39">
        <v>8.2999999999999998E-5</v>
      </c>
      <c r="E91" s="39">
        <v>2.5589999999999999E-4</v>
      </c>
      <c r="F91" s="39">
        <v>4.6E-6</v>
      </c>
      <c r="G91" s="39">
        <v>9.7420157284512244E-3</v>
      </c>
      <c r="H91" s="39">
        <v>1.4674640000000001</v>
      </c>
      <c r="I91" s="39">
        <v>9.7E-5</v>
      </c>
      <c r="J91" s="20">
        <v>-1.41</v>
      </c>
      <c r="K91" s="20">
        <v>-1.528</v>
      </c>
      <c r="L91" s="67"/>
      <c r="M91" s="67"/>
      <c r="N91" s="67"/>
      <c r="O91" s="67"/>
      <c r="P91" s="40" t="s">
        <v>241</v>
      </c>
    </row>
    <row r="92" spans="1:16" x14ac:dyDescent="0.2">
      <c r="A92" s="18" t="s">
        <v>247</v>
      </c>
      <c r="B92" s="22">
        <v>7.61</v>
      </c>
      <c r="C92" s="39">
        <v>0.28205400000000003</v>
      </c>
      <c r="D92" s="39">
        <v>5.8999999999999998E-5</v>
      </c>
      <c r="E92" s="39">
        <v>2.4865E-4</v>
      </c>
      <c r="F92" s="39">
        <v>5.7999999999999995E-7</v>
      </c>
      <c r="G92" s="39">
        <v>9.7985701291540446E-3</v>
      </c>
      <c r="H92" s="39">
        <v>1.467368</v>
      </c>
      <c r="I92" s="39">
        <v>8.3999999999999995E-5</v>
      </c>
      <c r="J92" s="20">
        <v>-1.29</v>
      </c>
      <c r="K92" s="20">
        <v>-1.5067999999999999</v>
      </c>
      <c r="L92" s="67"/>
      <c r="M92" s="67"/>
      <c r="N92" s="67"/>
      <c r="O92" s="67"/>
      <c r="P92" s="40" t="s">
        <v>241</v>
      </c>
    </row>
    <row r="93" spans="1:16" x14ac:dyDescent="0.2">
      <c r="A93" s="18" t="s">
        <v>248</v>
      </c>
      <c r="B93" s="22">
        <v>5.8</v>
      </c>
      <c r="C93" s="39">
        <v>0.28205223869661145</v>
      </c>
      <c r="D93" s="39">
        <v>5.0614141684909112E-5</v>
      </c>
      <c r="E93" s="39">
        <v>2.1921399598893307E-4</v>
      </c>
      <c r="F93" s="39">
        <v>2.9222397280927345E-7</v>
      </c>
      <c r="G93" s="39">
        <v>7.1347982567136091E-3</v>
      </c>
      <c r="H93" s="39">
        <v>1.4673831151770409</v>
      </c>
      <c r="I93" s="39">
        <v>1.3108992931432602E-4</v>
      </c>
      <c r="J93" s="20">
        <v>-2</v>
      </c>
      <c r="K93" s="20">
        <v>-1.43</v>
      </c>
      <c r="L93" s="67"/>
      <c r="M93" s="67"/>
      <c r="N93" s="67"/>
      <c r="O93" s="67"/>
      <c r="P93" s="40" t="s">
        <v>241</v>
      </c>
    </row>
    <row r="94" spans="1:16" x14ac:dyDescent="0.2">
      <c r="A94" s="18" t="s">
        <v>249</v>
      </c>
      <c r="B94" s="22">
        <v>5.7</v>
      </c>
      <c r="C94" s="39">
        <v>0.28201422990232744</v>
      </c>
      <c r="D94" s="39">
        <v>4.0646977444663081E-5</v>
      </c>
      <c r="E94" s="39">
        <v>2.2632724613645154E-4</v>
      </c>
      <c r="F94" s="39">
        <v>2.5266163120009923E-7</v>
      </c>
      <c r="G94" s="39">
        <v>7.3830734643557331E-3</v>
      </c>
      <c r="H94" s="39">
        <v>1.467390735812705</v>
      </c>
      <c r="I94" s="39">
        <v>1.0682001378492375E-4</v>
      </c>
      <c r="J94" s="20">
        <v>-1.95</v>
      </c>
      <c r="K94" s="20">
        <v>-1.42</v>
      </c>
      <c r="L94" s="67"/>
      <c r="M94" s="67"/>
      <c r="N94" s="67"/>
      <c r="O94" s="67"/>
      <c r="P94" s="40" t="s">
        <v>241</v>
      </c>
    </row>
    <row r="95" spans="1:16" x14ac:dyDescent="0.2">
      <c r="A95" s="18" t="s">
        <v>250</v>
      </c>
      <c r="B95" s="22">
        <v>5.2</v>
      </c>
      <c r="C95" s="39">
        <v>0.28203261917644462</v>
      </c>
      <c r="D95" s="39">
        <v>3.7049907434271134E-5</v>
      </c>
      <c r="E95" s="39">
        <v>2.2553987251831072E-4</v>
      </c>
      <c r="F95" s="39">
        <v>2.6755284665321485E-7</v>
      </c>
      <c r="G95" s="39">
        <v>7.2867301091710454E-3</v>
      </c>
      <c r="H95" s="39">
        <v>1.4673170244145268</v>
      </c>
      <c r="I95" s="39">
        <v>1.0936066004028183E-4</v>
      </c>
      <c r="J95" s="20">
        <v>-1.76</v>
      </c>
      <c r="K95" s="20">
        <v>-1.42</v>
      </c>
      <c r="L95" s="67"/>
      <c r="M95" s="67"/>
      <c r="N95" s="67"/>
      <c r="O95" s="67"/>
      <c r="P95" s="40" t="s">
        <v>241</v>
      </c>
    </row>
    <row r="96" spans="1:16" x14ac:dyDescent="0.2">
      <c r="A96" s="18" t="s">
        <v>251</v>
      </c>
      <c r="B96" s="22">
        <v>5.7</v>
      </c>
      <c r="C96" s="39">
        <v>0.28199705265414726</v>
      </c>
      <c r="D96" s="39">
        <v>3.4520905813601265E-5</v>
      </c>
      <c r="E96" s="39">
        <v>2.3203138855619547E-4</v>
      </c>
      <c r="F96" s="39">
        <v>2.4064672464473702E-7</v>
      </c>
      <c r="G96" s="39">
        <v>7.3220932832442258E-3</v>
      </c>
      <c r="H96" s="39">
        <v>1.4673747348625934</v>
      </c>
      <c r="I96" s="39">
        <v>1.0128440447632441E-4</v>
      </c>
      <c r="J96" s="20">
        <v>-1.86</v>
      </c>
      <c r="K96" s="20">
        <v>-1.41</v>
      </c>
      <c r="L96" s="67"/>
      <c r="M96" s="67"/>
      <c r="N96" s="67"/>
      <c r="O96" s="67"/>
      <c r="P96" s="40" t="s">
        <v>241</v>
      </c>
    </row>
    <row r="97" spans="1:16" x14ac:dyDescent="0.2">
      <c r="A97" s="18" t="s">
        <v>252</v>
      </c>
      <c r="B97" s="22">
        <v>5.42</v>
      </c>
      <c r="C97" s="39">
        <v>0.2820404577960911</v>
      </c>
      <c r="D97" s="39">
        <v>3.6059399510524924E-5</v>
      </c>
      <c r="E97" s="39">
        <v>2.3248935255683022E-4</v>
      </c>
      <c r="F97" s="39">
        <v>2.6163182185851282E-7</v>
      </c>
      <c r="G97" s="39">
        <v>7.3387438059554213E-3</v>
      </c>
      <c r="H97" s="39">
        <v>1.4674629510631738</v>
      </c>
      <c r="I97" s="39">
        <v>9.2385586243107123E-5</v>
      </c>
      <c r="J97" s="20">
        <v>-1.7852006756788117</v>
      </c>
      <c r="K97" s="20">
        <v>-1.404377999502568</v>
      </c>
      <c r="L97" s="67"/>
      <c r="M97" s="67"/>
      <c r="N97" s="67"/>
      <c r="O97" s="67"/>
      <c r="P97" s="40" t="s">
        <v>241</v>
      </c>
    </row>
    <row r="98" spans="1:16" x14ac:dyDescent="0.2">
      <c r="A98" s="18" t="s">
        <v>253</v>
      </c>
      <c r="B98" s="18">
        <v>5.2</v>
      </c>
      <c r="C98" s="39">
        <v>0.28199278286694096</v>
      </c>
      <c r="D98" s="39">
        <v>4.7632973692742795E-5</v>
      </c>
      <c r="E98" s="39">
        <v>2.3262709796411553E-4</v>
      </c>
      <c r="F98" s="39">
        <v>2.4578122997942735E-7</v>
      </c>
      <c r="G98" s="39">
        <v>7.5180727551175065E-3</v>
      </c>
      <c r="H98" s="39">
        <v>1.4674781534931134</v>
      </c>
      <c r="I98" s="39">
        <v>1.1235293403668674E-4</v>
      </c>
      <c r="J98" s="20">
        <v>-2.0533232191893798</v>
      </c>
      <c r="K98" s="20">
        <v>-1.4121329104830478</v>
      </c>
      <c r="L98" s="67"/>
      <c r="M98" s="67"/>
      <c r="N98" s="67"/>
      <c r="O98" s="67"/>
      <c r="P98" s="40" t="s">
        <v>241</v>
      </c>
    </row>
    <row r="99" spans="1:16" x14ac:dyDescent="0.2">
      <c r="A99" s="18" t="s">
        <v>255</v>
      </c>
      <c r="B99" s="20">
        <v>7.4155313094835122</v>
      </c>
      <c r="C99" s="39">
        <v>0.28245886880754512</v>
      </c>
      <c r="D99" s="39">
        <v>5.8180697510016673E-5</v>
      </c>
      <c r="E99" s="39">
        <v>6.1079517855379295E-5</v>
      </c>
      <c r="F99" s="39">
        <v>1.6738348496335121E-7</v>
      </c>
      <c r="G99" s="39">
        <v>2.7218705813801289E-3</v>
      </c>
      <c r="H99" s="39">
        <v>1.467421878428683</v>
      </c>
      <c r="I99" s="39">
        <v>7.8906702607659546E-5</v>
      </c>
      <c r="J99" s="20">
        <v>-1.76</v>
      </c>
      <c r="K99" s="20">
        <v>-1.41</v>
      </c>
      <c r="L99" s="67"/>
      <c r="M99" s="67"/>
      <c r="N99" s="67"/>
      <c r="O99" s="67"/>
      <c r="P99" s="40" t="s">
        <v>254</v>
      </c>
    </row>
    <row r="100" spans="1:16" x14ac:dyDescent="0.2">
      <c r="A100" s="18" t="s">
        <v>256</v>
      </c>
      <c r="B100" s="20">
        <v>8.5890717467665159</v>
      </c>
      <c r="C100" s="39">
        <v>0.28251481171991544</v>
      </c>
      <c r="D100" s="39">
        <v>3.0305594246186406E-5</v>
      </c>
      <c r="E100" s="39">
        <v>9.8172933637346248E-5</v>
      </c>
      <c r="F100" s="39">
        <v>1.6876580125341991E-7</v>
      </c>
      <c r="G100" s="39">
        <v>4.1083626286319052E-3</v>
      </c>
      <c r="H100" s="39">
        <v>1.4673295445250929</v>
      </c>
      <c r="I100" s="39">
        <v>9.3933812820948877E-5</v>
      </c>
      <c r="J100" s="20">
        <v>-1.78</v>
      </c>
      <c r="K100" s="20">
        <v>-1.42</v>
      </c>
      <c r="L100" s="67"/>
      <c r="M100" s="67"/>
      <c r="N100" s="67"/>
      <c r="O100" s="67"/>
      <c r="P100" s="40" t="s">
        <v>254</v>
      </c>
    </row>
    <row r="101" spans="1:16" x14ac:dyDescent="0.2">
      <c r="A101" s="18" t="s">
        <v>257</v>
      </c>
      <c r="B101" s="20">
        <v>8.4102183094259164</v>
      </c>
      <c r="C101" s="39">
        <v>0.28248245141125422</v>
      </c>
      <c r="D101" s="39">
        <v>2.6179418732693841E-5</v>
      </c>
      <c r="E101" s="39">
        <v>1.1436964891401984E-4</v>
      </c>
      <c r="F101" s="39">
        <v>2.0216860493585039E-7</v>
      </c>
      <c r="G101" s="39">
        <v>4.7891355807805208E-3</v>
      </c>
      <c r="H101" s="39">
        <v>1.4674342596202647</v>
      </c>
      <c r="I101" s="39">
        <v>8.3424204976175538E-5</v>
      </c>
      <c r="J101" s="20">
        <v>-1.82</v>
      </c>
      <c r="K101" s="20">
        <v>-1.4</v>
      </c>
      <c r="L101" s="67"/>
      <c r="M101" s="67"/>
      <c r="N101" s="67"/>
      <c r="O101" s="67"/>
      <c r="P101" s="40" t="s">
        <v>254</v>
      </c>
    </row>
    <row r="102" spans="1:16" ht="14.25" customHeight="1" x14ac:dyDescent="0.2">
      <c r="A102" s="18" t="s">
        <v>258</v>
      </c>
      <c r="B102" s="20">
        <v>8.1179824479045468</v>
      </c>
      <c r="C102" s="39">
        <v>0.28246332393109103</v>
      </c>
      <c r="D102" s="39">
        <v>2.867691053149866E-5</v>
      </c>
      <c r="E102" s="39">
        <v>1.064775610399883E-4</v>
      </c>
      <c r="F102" s="39">
        <v>2.2323428089055811E-7</v>
      </c>
      <c r="G102" s="39">
        <v>4.5528349723796286E-3</v>
      </c>
      <c r="H102" s="39">
        <v>1.4673553433734088</v>
      </c>
      <c r="I102" s="39">
        <v>8.3703760485211664E-5</v>
      </c>
      <c r="J102" s="20">
        <v>-1.8</v>
      </c>
      <c r="K102" s="20">
        <v>-1.39</v>
      </c>
      <c r="L102" s="67"/>
      <c r="M102" s="67"/>
      <c r="N102" s="67"/>
      <c r="O102" s="67"/>
      <c r="P102" s="40" t="s">
        <v>254</v>
      </c>
    </row>
    <row r="103" spans="1:16" x14ac:dyDescent="0.2">
      <c r="A103" s="18" t="s">
        <v>259</v>
      </c>
      <c r="B103" s="20">
        <v>8.7773639325721344</v>
      </c>
      <c r="C103" s="39">
        <v>0.28243943828769885</v>
      </c>
      <c r="D103" s="39">
        <v>2.5097088705463456E-5</v>
      </c>
      <c r="E103" s="39">
        <v>9.472656455564556E-5</v>
      </c>
      <c r="F103" s="39">
        <v>1.3771363369755019E-7</v>
      </c>
      <c r="G103" s="39">
        <v>4.038941886295006E-3</v>
      </c>
      <c r="H103" s="39">
        <v>1.4674339590470906</v>
      </c>
      <c r="I103" s="39">
        <v>8.4383810498114364E-5</v>
      </c>
      <c r="J103" s="20">
        <v>-1.98</v>
      </c>
      <c r="K103" s="20">
        <v>-1.4</v>
      </c>
      <c r="L103" s="67"/>
      <c r="M103" s="67"/>
      <c r="N103" s="67"/>
      <c r="O103" s="67"/>
      <c r="P103" s="40" t="s">
        <v>254</v>
      </c>
    </row>
    <row r="104" spans="1:16" x14ac:dyDescent="0.2">
      <c r="A104" s="18" t="s">
        <v>260</v>
      </c>
      <c r="B104" s="20">
        <v>8.4547744038240253</v>
      </c>
      <c r="C104" s="39">
        <v>0.28247024672230042</v>
      </c>
      <c r="D104" s="39">
        <v>2.7620911711067674E-5</v>
      </c>
      <c r="E104" s="39">
        <v>1.0664204818208717E-4</v>
      </c>
      <c r="F104" s="39">
        <v>1.625571875467094E-7</v>
      </c>
      <c r="G104" s="39">
        <v>4.5996499951414214E-3</v>
      </c>
      <c r="H104" s="39">
        <v>1.4674911206468424</v>
      </c>
      <c r="I104" s="39">
        <v>7.7850652089277996E-5</v>
      </c>
      <c r="J104" s="20">
        <v>-1.95</v>
      </c>
      <c r="K104" s="20">
        <v>-1.39</v>
      </c>
      <c r="L104" s="67"/>
      <c r="M104" s="67"/>
      <c r="N104" s="67"/>
      <c r="O104" s="67"/>
      <c r="P104" s="40" t="s">
        <v>254</v>
      </c>
    </row>
    <row r="105" spans="1:16" x14ac:dyDescent="0.2">
      <c r="A105" s="18" t="s">
        <v>261</v>
      </c>
      <c r="B105" s="20">
        <v>8.0522709303736377</v>
      </c>
      <c r="C105" s="39">
        <v>0.28245320446702499</v>
      </c>
      <c r="D105" s="39">
        <v>2.9205817697750757E-5</v>
      </c>
      <c r="E105" s="39">
        <v>8.4428265317130732E-5</v>
      </c>
      <c r="F105" s="39">
        <v>2.6890314273674327E-7</v>
      </c>
      <c r="G105" s="39">
        <v>3.7111348331299492E-3</v>
      </c>
      <c r="H105" s="39">
        <v>1.4673773990880525</v>
      </c>
      <c r="I105" s="39">
        <v>7.4886608447035147E-5</v>
      </c>
      <c r="J105" s="20">
        <v>-1.91</v>
      </c>
      <c r="K105" s="20">
        <v>-1.39</v>
      </c>
      <c r="L105" s="67"/>
      <c r="M105" s="67"/>
      <c r="N105" s="67"/>
      <c r="O105" s="67"/>
      <c r="P105" s="40" t="s">
        <v>254</v>
      </c>
    </row>
    <row r="106" spans="1:16" x14ac:dyDescent="0.2">
      <c r="A106" s="18" t="s">
        <v>262</v>
      </c>
      <c r="B106" s="20">
        <v>8.4869186458804116</v>
      </c>
      <c r="C106" s="39">
        <v>0.28249305232667898</v>
      </c>
      <c r="D106" s="39">
        <v>2.5341297282724513E-5</v>
      </c>
      <c r="E106" s="39">
        <v>6.4830879193662942E-5</v>
      </c>
      <c r="F106" s="39">
        <v>1.4189888568472682E-7</v>
      </c>
      <c r="G106" s="39">
        <v>2.9315449532148607E-3</v>
      </c>
      <c r="H106" s="39">
        <v>1.4674299504215531</v>
      </c>
      <c r="I106" s="39">
        <v>8.0645547063938134E-5</v>
      </c>
      <c r="J106" s="20">
        <v>-1.92</v>
      </c>
      <c r="K106" s="20">
        <v>-1.41</v>
      </c>
      <c r="L106" s="67"/>
      <c r="M106" s="67"/>
      <c r="N106" s="67"/>
      <c r="O106" s="67"/>
      <c r="P106" s="40" t="s">
        <v>254</v>
      </c>
    </row>
    <row r="107" spans="1:16" x14ac:dyDescent="0.2">
      <c r="A107" s="18" t="s">
        <v>263</v>
      </c>
      <c r="B107" s="20">
        <v>10.663455809209131</v>
      </c>
      <c r="C107" s="39">
        <v>0.28212436049392903</v>
      </c>
      <c r="D107" s="39">
        <v>2.6600141492966204E-5</v>
      </c>
      <c r="E107" s="39">
        <v>2.3716422992738988E-3</v>
      </c>
      <c r="F107" s="39">
        <v>8.8760412952480923E-6</v>
      </c>
      <c r="G107" s="39">
        <v>6.8697485878153372E-2</v>
      </c>
      <c r="H107" s="39">
        <v>1.4674634950373595</v>
      </c>
      <c r="I107" s="39">
        <v>8.4395363556628413E-5</v>
      </c>
      <c r="J107" s="20">
        <v>-1.95</v>
      </c>
      <c r="K107" s="20">
        <v>-1.39</v>
      </c>
      <c r="L107" s="67"/>
      <c r="M107" s="67"/>
      <c r="N107" s="67"/>
      <c r="O107" s="67"/>
      <c r="P107" s="40" t="s">
        <v>279</v>
      </c>
    </row>
    <row r="108" spans="1:16" x14ac:dyDescent="0.2">
      <c r="A108" s="18" t="s">
        <v>264</v>
      </c>
      <c r="B108" s="20">
        <v>10.249716240235971</v>
      </c>
      <c r="C108" s="39">
        <v>0.28210429554834582</v>
      </c>
      <c r="D108" s="39">
        <v>2.8812746110868168E-5</v>
      </c>
      <c r="E108" s="39">
        <v>2.4045347949058992E-3</v>
      </c>
      <c r="F108" s="39">
        <v>1.363187266689655E-5</v>
      </c>
      <c r="G108" s="39">
        <v>7.0428773707582659E-2</v>
      </c>
      <c r="H108" s="39">
        <v>1.4674364500581392</v>
      </c>
      <c r="I108" s="39">
        <v>7.9128375541859524E-5</v>
      </c>
      <c r="J108" s="20">
        <v>-1.97</v>
      </c>
      <c r="K108" s="20">
        <v>-1.4</v>
      </c>
      <c r="L108" s="67"/>
      <c r="M108" s="67"/>
      <c r="N108" s="67"/>
      <c r="O108" s="67"/>
      <c r="P108" s="40" t="s">
        <v>279</v>
      </c>
    </row>
    <row r="109" spans="1:16" x14ac:dyDescent="0.2">
      <c r="A109" s="18" t="s">
        <v>265</v>
      </c>
      <c r="B109" s="20">
        <v>9.4529930669345035</v>
      </c>
      <c r="C109" s="39">
        <v>0.28210583430493635</v>
      </c>
      <c r="D109" s="39">
        <v>3.3228425569228533E-5</v>
      </c>
      <c r="E109" s="39">
        <v>2.6650423242286477E-3</v>
      </c>
      <c r="F109" s="39">
        <v>2.0327541587640675E-6</v>
      </c>
      <c r="G109" s="39">
        <v>7.9781534432091475E-2</v>
      </c>
      <c r="H109" s="39">
        <v>1.4674367706228544</v>
      </c>
      <c r="I109" s="39">
        <v>7.8390919052276204E-5</v>
      </c>
      <c r="J109" s="20">
        <v>-1.96</v>
      </c>
      <c r="K109" s="20">
        <v>-1.4</v>
      </c>
      <c r="L109" s="67"/>
      <c r="M109" s="67"/>
      <c r="N109" s="67"/>
      <c r="O109" s="67"/>
      <c r="P109" s="40" t="s">
        <v>279</v>
      </c>
    </row>
    <row r="110" spans="1:16" x14ac:dyDescent="0.2">
      <c r="A110" s="18" t="s">
        <v>266</v>
      </c>
      <c r="B110" s="20">
        <v>10.20075561879851</v>
      </c>
      <c r="C110" s="39">
        <v>0.28211521574990539</v>
      </c>
      <c r="D110" s="39">
        <v>3.4184085278277045E-5</v>
      </c>
      <c r="E110" s="39">
        <v>2.9294243768111959E-3</v>
      </c>
      <c r="F110" s="39">
        <v>5.9029212306208929E-6</v>
      </c>
      <c r="G110" s="39">
        <v>9.307018888575537E-2</v>
      </c>
      <c r="H110" s="39">
        <v>1.4673114339617428</v>
      </c>
      <c r="I110" s="39">
        <v>9.4422700525231354E-5</v>
      </c>
      <c r="J110" s="20">
        <v>-1.95</v>
      </c>
      <c r="K110" s="20">
        <v>-1.4</v>
      </c>
      <c r="L110" s="67"/>
      <c r="M110" s="67"/>
      <c r="N110" s="67"/>
      <c r="O110" s="67"/>
      <c r="P110" s="40" t="s">
        <v>279</v>
      </c>
    </row>
    <row r="111" spans="1:16" x14ac:dyDescent="0.2">
      <c r="A111" s="12" t="s">
        <v>267</v>
      </c>
      <c r="B111" s="13">
        <v>10.540315292701939</v>
      </c>
      <c r="C111" s="41">
        <v>0.28213768404814821</v>
      </c>
      <c r="D111" s="41">
        <v>3.5771405768403748E-5</v>
      </c>
      <c r="E111" s="41">
        <v>2.7907526157449204E-3</v>
      </c>
      <c r="F111" s="41">
        <v>3.2230278967525213E-6</v>
      </c>
      <c r="G111" s="41">
        <v>8.6988074329973034E-2</v>
      </c>
      <c r="H111" s="41">
        <v>1.4673251843734632</v>
      </c>
      <c r="I111" s="41">
        <v>8.3861818065873752E-5</v>
      </c>
      <c r="J111" s="13">
        <v>-1.96</v>
      </c>
      <c r="K111" s="13">
        <v>-1.41</v>
      </c>
      <c r="L111" s="68"/>
      <c r="M111" s="68"/>
      <c r="N111" s="68"/>
      <c r="O111" s="68"/>
      <c r="P111" s="42" t="s">
        <v>279</v>
      </c>
    </row>
    <row r="112" spans="1:16" ht="15.75" customHeight="1" x14ac:dyDescent="0.2">
      <c r="A112" s="55" t="s">
        <v>296</v>
      </c>
      <c r="B112" s="54"/>
      <c r="C112" s="54"/>
      <c r="D112" s="54"/>
      <c r="L112" s="16"/>
      <c r="M112" s="16"/>
      <c r="N112" s="16"/>
      <c r="O112" s="16"/>
    </row>
    <row r="113" spans="1:15" ht="21" customHeight="1" x14ac:dyDescent="0.2">
      <c r="A113" s="56" t="s">
        <v>297</v>
      </c>
      <c r="B113" s="53"/>
      <c r="C113" s="53"/>
      <c r="D113" s="53"/>
      <c r="L113" s="16"/>
      <c r="M113" s="16"/>
      <c r="N113" s="16"/>
      <c r="O113" s="16"/>
    </row>
    <row r="114" spans="1:15" ht="15.75" x14ac:dyDescent="0.2">
      <c r="A114" s="53" t="s">
        <v>298</v>
      </c>
      <c r="B114" s="53"/>
      <c r="C114" s="53"/>
      <c r="D114" s="53"/>
      <c r="L114" s="16"/>
      <c r="M114" s="16"/>
      <c r="N114" s="16"/>
      <c r="O114" s="16"/>
    </row>
    <row r="115" spans="1:15" ht="15.75" x14ac:dyDescent="0.2">
      <c r="A115" s="56" t="s">
        <v>300</v>
      </c>
      <c r="B115" s="53"/>
      <c r="C115" s="53"/>
      <c r="D115" s="53"/>
      <c r="L115" s="16"/>
      <c r="M115" s="16"/>
      <c r="N115" s="16"/>
      <c r="O115" s="16"/>
    </row>
    <row r="116" spans="1:15" ht="15" customHeight="1" x14ac:dyDescent="0.2">
      <c r="A116" s="57" t="s">
        <v>299</v>
      </c>
      <c r="L116" s="16"/>
      <c r="M116" s="16"/>
      <c r="N116" s="16"/>
      <c r="O116" s="16"/>
    </row>
  </sheetData>
  <mergeCells count="1">
    <mergeCell ref="L87:O111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981A5-3E03-4EA2-8317-FE8F3DB863D5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B94E4-3D04-471F-97EF-31E3F32AC438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8C910-B112-4B46-91B9-F63977A2D27F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D1E9A-9319-4037-A0BE-AAD19D5BB2A4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U-Pb data</vt:lpstr>
      <vt:lpstr>Lu-Hf data</vt:lpstr>
      <vt:lpstr>Sheet5</vt:lpstr>
      <vt:lpstr>Sheet6</vt:lpstr>
      <vt:lpstr>Sheet7</vt:lpstr>
      <vt:lpstr>Sheet8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Kostas Papapavlou</dc:creator>
  <cp:lastModifiedBy>Kostas Papapavlou</cp:lastModifiedBy>
  <cp:lastPrinted>2021-05-15T16:07:20Z</cp:lastPrinted>
  <dcterms:created xsi:type="dcterms:W3CDTF">2021-03-11T13:29:28Z</dcterms:created>
  <dcterms:modified xsi:type="dcterms:W3CDTF">2021-06-09T12:28:58Z</dcterms:modified>
</cp:coreProperties>
</file>