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465" windowWidth="28800" windowHeight="16095"/>
  </bookViews>
  <sheets>
    <sheet name="ODP site 1209B" sheetId="1" r:id="rId1"/>
    <sheet name="Rare Earth Element" sheetId="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3" i="1"/>
</calcChain>
</file>

<file path=xl/sharedStrings.xml><?xml version="1.0" encoding="utf-8"?>
<sst xmlns="http://schemas.openxmlformats.org/spreadsheetml/2006/main" count="390" uniqueCount="48">
  <si>
    <t>Leg/Exp</t>
  </si>
  <si>
    <t>Site</t>
  </si>
  <si>
    <t>Hole</t>
  </si>
  <si>
    <t>Core</t>
  </si>
  <si>
    <t>Type</t>
  </si>
  <si>
    <t>Section</t>
  </si>
  <si>
    <t>Half</t>
  </si>
  <si>
    <t>Interval</t>
  </si>
  <si>
    <t>mbsf</t>
    <phoneticPr fontId="4"/>
  </si>
  <si>
    <t>Initial Weight (g)</t>
    <phoneticPr fontId="4"/>
  </si>
  <si>
    <t>(A/W)</t>
  </si>
  <si>
    <t>Top</t>
  </si>
  <si>
    <t>Bottom</t>
  </si>
  <si>
    <t>B</t>
    <phoneticPr fontId="4"/>
  </si>
  <si>
    <t>H</t>
    <phoneticPr fontId="4"/>
  </si>
  <si>
    <t>W</t>
    <phoneticPr fontId="4"/>
  </si>
  <si>
    <t>B</t>
    <phoneticPr fontId="4"/>
  </si>
  <si>
    <t>H</t>
    <phoneticPr fontId="4"/>
  </si>
  <si>
    <t>W</t>
    <phoneticPr fontId="4"/>
  </si>
  <si>
    <t>cc</t>
    <phoneticPr fontId="4"/>
  </si>
  <si>
    <t>La</t>
    <phoneticPr fontId="2" type="noConversion"/>
  </si>
  <si>
    <t>Ce</t>
    <phoneticPr fontId="2" type="noConversion"/>
  </si>
  <si>
    <t>Pr</t>
    <phoneticPr fontId="2" type="noConversion"/>
  </si>
  <si>
    <t>Nd</t>
    <phoneticPr fontId="2" type="noConversion"/>
  </si>
  <si>
    <t>Sm</t>
    <phoneticPr fontId="2" type="noConversion"/>
  </si>
  <si>
    <t>Eu</t>
    <phoneticPr fontId="2" type="noConversion"/>
  </si>
  <si>
    <t>Gd</t>
    <phoneticPr fontId="2" type="noConversion"/>
  </si>
  <si>
    <t>Tb</t>
    <phoneticPr fontId="2" type="noConversion"/>
  </si>
  <si>
    <t>Dy</t>
    <phoneticPr fontId="2" type="noConversion"/>
  </si>
  <si>
    <t>Ho</t>
    <phoneticPr fontId="2" type="noConversion"/>
  </si>
  <si>
    <t>Er</t>
    <phoneticPr fontId="2" type="noConversion"/>
  </si>
  <si>
    <t>Tm</t>
    <phoneticPr fontId="2" type="noConversion"/>
  </si>
  <si>
    <t>Yb</t>
    <phoneticPr fontId="2" type="noConversion"/>
  </si>
  <si>
    <t>Lu</t>
    <phoneticPr fontId="2" type="noConversion"/>
  </si>
  <si>
    <t>ODED fraction (%)</t>
    <phoneticPr fontId="2" type="noConversion"/>
  </si>
  <si>
    <r>
      <rPr>
        <b/>
        <vertAlign val="superscript"/>
        <sz val="12"/>
        <rFont val="Times New Roman"/>
        <family val="1"/>
      </rPr>
      <t>87</t>
    </r>
    <r>
      <rPr>
        <b/>
        <sz val="12"/>
        <rFont val="Times New Roman"/>
        <family val="1"/>
      </rPr>
      <t>Sr/</t>
    </r>
    <r>
      <rPr>
        <b/>
        <vertAlign val="superscript"/>
        <sz val="12"/>
        <rFont val="Times New Roman"/>
        <family val="1"/>
      </rPr>
      <t>86</t>
    </r>
    <r>
      <rPr>
        <b/>
        <sz val="12"/>
        <rFont val="Times New Roman"/>
        <family val="1"/>
      </rPr>
      <t>Sr</t>
    </r>
    <phoneticPr fontId="2" type="noConversion"/>
  </si>
  <si>
    <r>
      <rPr>
        <b/>
        <vertAlign val="superscript"/>
        <sz val="12"/>
        <rFont val="Times New Roman"/>
        <family val="1"/>
      </rPr>
      <t>143</t>
    </r>
    <r>
      <rPr>
        <b/>
        <sz val="12"/>
        <rFont val="Times New Roman"/>
        <family val="1"/>
      </rPr>
      <t>Nd/</t>
    </r>
    <r>
      <rPr>
        <b/>
        <vertAlign val="superscript"/>
        <sz val="12"/>
        <rFont val="Times New Roman"/>
        <family val="1"/>
      </rPr>
      <t>144</t>
    </r>
    <r>
      <rPr>
        <b/>
        <sz val="12"/>
        <rFont val="Times New Roman"/>
        <family val="1"/>
      </rPr>
      <t>Nd</t>
    </r>
    <phoneticPr fontId="2" type="noConversion"/>
  </si>
  <si>
    <t>Age (kyr)</t>
    <phoneticPr fontId="4"/>
  </si>
  <si>
    <t>REE (ppm)</t>
    <phoneticPr fontId="2" type="noConversion"/>
  </si>
  <si>
    <t>Th (ppm)</t>
    <phoneticPr fontId="2" type="noConversion"/>
  </si>
  <si>
    <t>Sc (ppm)</t>
    <phoneticPr fontId="2" type="noConversion"/>
  </si>
  <si>
    <t>duplicated sample</t>
  </si>
  <si>
    <t>Std (2 sigma)</t>
    <phoneticPr fontId="2" type="noConversion"/>
  </si>
  <si>
    <t>fraction of 0-28 μm (g)</t>
    <phoneticPr fontId="4"/>
  </si>
  <si>
    <t>Epson Nd</t>
    <phoneticPr fontId="2" type="noConversion"/>
  </si>
  <si>
    <t>Mean grain size (μm)</t>
    <phoneticPr fontId="2" type="noConversion"/>
  </si>
  <si>
    <t>EM1 (%)</t>
    <phoneticPr fontId="2" type="noConversion"/>
  </si>
  <si>
    <t>EM2 (%)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</si>
</sst>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00_ "/>
    <numFmt numFmtId="179" formatCode="0.00_);[Red]\(0.00\)"/>
  </numFmts>
  <fonts count="14">
    <font>
      <sz val="11"/>
      <color theme="1"/>
      <name val="DengXian"/>
      <family val="2"/>
      <charset val="134"/>
      <scheme val="minor"/>
    </font>
    <font>
      <b/>
      <sz val="12"/>
      <color rgb="FF000000"/>
      <name val="Times New Roman"/>
      <family val="1"/>
    </font>
    <font>
      <sz val="9"/>
      <name val="DengXian"/>
      <family val="2"/>
      <charset val="134"/>
      <scheme val="minor"/>
    </font>
    <font>
      <b/>
      <sz val="11"/>
      <name val="Arial"/>
      <family val="2"/>
    </font>
    <font>
      <sz val="6"/>
      <name val="DengXian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DengXian"/>
      <family val="2"/>
      <charset val="128"/>
      <scheme val="minor"/>
    </font>
    <font>
      <b/>
      <sz val="11"/>
      <color theme="1"/>
      <name val="DengXian"/>
      <family val="2"/>
      <charset val="134"/>
      <scheme val="minor"/>
    </font>
    <font>
      <sz val="11"/>
      <name val="Times New Roman"/>
      <family val="1"/>
    </font>
    <font>
      <sz val="11"/>
      <name val="DengXian"/>
      <family val="2"/>
      <charset val="134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179" fontId="10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76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178" fontId="0" fillId="0" borderId="0" xfId="0" applyNumberFormat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7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workbookViewId="0">
      <pane ySplit="2" topLeftCell="A3" activePane="bottomLeft" state="frozen"/>
      <selection pane="bottomLeft" activeCell="T8" sqref="T8"/>
    </sheetView>
  </sheetViews>
  <sheetFormatPr defaultColWidth="11" defaultRowHeight="13.5"/>
  <cols>
    <col min="1" max="1" width="8.5" style="13" bestFit="1" customWidth="1"/>
    <col min="2" max="3" width="5.5" style="13" bestFit="1" customWidth="1"/>
    <col min="4" max="5" width="5.625" style="13" bestFit="1" customWidth="1"/>
    <col min="6" max="6" width="7.625" style="13" bestFit="1" customWidth="1"/>
    <col min="7" max="7" width="6.5" style="13" bestFit="1" customWidth="1"/>
    <col min="8" max="8" width="5.5" style="13" bestFit="1" customWidth="1"/>
    <col min="9" max="9" width="7.625" style="13" bestFit="1" customWidth="1"/>
    <col min="10" max="10" width="5.625" style="13" bestFit="1" customWidth="1"/>
    <col min="11" max="11" width="9.375" style="13" bestFit="1" customWidth="1"/>
    <col min="12" max="12" width="16.125" style="13" bestFit="1" customWidth="1"/>
    <col min="13" max="13" width="21.125" style="13" bestFit="1" customWidth="1"/>
    <col min="14" max="14" width="18.375" style="13" bestFit="1" customWidth="1"/>
    <col min="15" max="15" width="11" style="14"/>
    <col min="16" max="16" width="12.625" style="14" bestFit="1" customWidth="1"/>
    <col min="17" max="17" width="13.375" style="14" bestFit="1" customWidth="1"/>
    <col min="18" max="18" width="12.625" style="13" bestFit="1" customWidth="1"/>
    <col min="19" max="19" width="10.5" style="13" bestFit="1" customWidth="1"/>
    <col min="20" max="20" width="19.5" style="21" bestFit="1" customWidth="1"/>
    <col min="21" max="22" width="11" style="21"/>
    <col min="23" max="16384" width="11" style="13"/>
  </cols>
  <sheetData>
    <row r="1" spans="1:22" ht="18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27" t="s">
        <v>7</v>
      </c>
      <c r="I1" s="27"/>
      <c r="J1" s="1" t="s">
        <v>8</v>
      </c>
      <c r="K1" s="2" t="s">
        <v>37</v>
      </c>
      <c r="L1" s="3" t="s">
        <v>9</v>
      </c>
      <c r="M1" s="3" t="s">
        <v>43</v>
      </c>
      <c r="N1" s="9" t="s">
        <v>34</v>
      </c>
      <c r="O1" s="12" t="s">
        <v>35</v>
      </c>
      <c r="P1" s="12" t="s">
        <v>42</v>
      </c>
      <c r="Q1" s="12" t="s">
        <v>36</v>
      </c>
      <c r="R1" s="12" t="s">
        <v>42</v>
      </c>
      <c r="S1" s="9" t="s">
        <v>44</v>
      </c>
      <c r="T1" s="9" t="s">
        <v>45</v>
      </c>
      <c r="U1" s="9" t="s">
        <v>46</v>
      </c>
      <c r="V1" s="9" t="s">
        <v>47</v>
      </c>
    </row>
    <row r="2" spans="1:22" ht="15.95">
      <c r="A2" s="10"/>
      <c r="B2" s="10"/>
      <c r="C2" s="10"/>
      <c r="D2" s="10"/>
      <c r="E2" s="10"/>
      <c r="F2" s="10"/>
      <c r="G2" s="10" t="s">
        <v>10</v>
      </c>
      <c r="H2" s="10" t="s">
        <v>11</v>
      </c>
      <c r="I2" s="10" t="s">
        <v>12</v>
      </c>
    </row>
    <row r="3" spans="1:22" s="16" customFormat="1" ht="15.95">
      <c r="A3" s="4">
        <v>198</v>
      </c>
      <c r="B3" s="4">
        <v>1209</v>
      </c>
      <c r="C3" s="4" t="s">
        <v>13</v>
      </c>
      <c r="D3" s="4">
        <v>1</v>
      </c>
      <c r="E3" s="4" t="s">
        <v>14</v>
      </c>
      <c r="F3" s="4">
        <v>1</v>
      </c>
      <c r="G3" s="4" t="s">
        <v>15</v>
      </c>
      <c r="H3" s="15">
        <v>2</v>
      </c>
      <c r="I3" s="15">
        <v>4</v>
      </c>
      <c r="J3" s="16">
        <v>0.03</v>
      </c>
      <c r="K3" s="17">
        <v>2.7</v>
      </c>
      <c r="L3" s="16">
        <v>4.0359999999999996</v>
      </c>
      <c r="M3" s="16">
        <v>0.89900000000000002</v>
      </c>
      <c r="N3" s="19">
        <f t="shared" ref="N3:N34" si="0">M3/L3*100</f>
        <v>22.27452923686819</v>
      </c>
      <c r="O3" s="18">
        <v>0.71234299999999995</v>
      </c>
      <c r="P3" s="18">
        <v>8</v>
      </c>
      <c r="Q3" s="18">
        <v>0.51217299999999999</v>
      </c>
      <c r="R3" s="16">
        <v>9</v>
      </c>
      <c r="S3" s="17">
        <f>(Q3-0.512638)/0.512638*10000</f>
        <v>-9.0707282721930227</v>
      </c>
      <c r="T3" s="23">
        <v>5.2630999999999997</v>
      </c>
      <c r="U3" s="23">
        <v>84.745699999999999</v>
      </c>
      <c r="V3" s="23">
        <v>15.254300000000001</v>
      </c>
    </row>
    <row r="4" spans="1:22" s="16" customFormat="1" ht="15.95">
      <c r="A4" s="4">
        <v>198</v>
      </c>
      <c r="B4" s="4">
        <v>1209</v>
      </c>
      <c r="C4" s="4" t="s">
        <v>16</v>
      </c>
      <c r="D4" s="4">
        <v>1</v>
      </c>
      <c r="E4" s="4" t="s">
        <v>17</v>
      </c>
      <c r="F4" s="4">
        <v>1</v>
      </c>
      <c r="G4" s="4" t="s">
        <v>18</v>
      </c>
      <c r="H4" s="15">
        <v>10</v>
      </c>
      <c r="I4" s="15">
        <v>12</v>
      </c>
      <c r="J4" s="16">
        <v>0.11</v>
      </c>
      <c r="K4" s="17">
        <v>9.9</v>
      </c>
      <c r="L4" s="16">
        <v>4.08</v>
      </c>
      <c r="M4" s="16">
        <v>0.79200000000000004</v>
      </c>
      <c r="N4" s="19">
        <f t="shared" si="0"/>
        <v>19.411764705882355</v>
      </c>
      <c r="O4" s="18">
        <v>0.71234500000000001</v>
      </c>
      <c r="P4" s="18">
        <v>7</v>
      </c>
      <c r="Q4" s="18">
        <v>0.51218399999999997</v>
      </c>
      <c r="R4" s="16">
        <v>6</v>
      </c>
      <c r="S4" s="17">
        <f t="shared" ref="S4:S56" si="1">(Q4-0.512638)/0.512638*10000</f>
        <v>-8.856151904464074</v>
      </c>
      <c r="T4" s="23">
        <v>5.2054</v>
      </c>
      <c r="U4" s="23">
        <v>84.534000000000006</v>
      </c>
      <c r="V4" s="23">
        <v>15.465999999999999</v>
      </c>
    </row>
    <row r="5" spans="1:22" s="16" customFormat="1" ht="15.95">
      <c r="A5" s="4">
        <v>198</v>
      </c>
      <c r="B5" s="4">
        <v>1209</v>
      </c>
      <c r="C5" s="4" t="s">
        <v>16</v>
      </c>
      <c r="D5" s="4">
        <v>1</v>
      </c>
      <c r="E5" s="4" t="s">
        <v>17</v>
      </c>
      <c r="F5" s="4">
        <v>1</v>
      </c>
      <c r="G5" s="4" t="s">
        <v>18</v>
      </c>
      <c r="H5" s="15">
        <v>20</v>
      </c>
      <c r="I5" s="15">
        <v>22</v>
      </c>
      <c r="J5" s="16">
        <v>0.21</v>
      </c>
      <c r="K5" s="17">
        <v>19.8333333333333</v>
      </c>
      <c r="L5" s="16">
        <v>4.0350000000000001</v>
      </c>
      <c r="M5" s="16">
        <v>1.341</v>
      </c>
      <c r="N5" s="19">
        <f t="shared" si="0"/>
        <v>33.234200743494426</v>
      </c>
      <c r="O5" s="18">
        <v>0.71476200000000001</v>
      </c>
      <c r="P5" s="18">
        <v>8</v>
      </c>
      <c r="Q5" s="18">
        <v>0.51206499999999999</v>
      </c>
      <c r="R5" s="16">
        <v>37</v>
      </c>
      <c r="S5" s="17">
        <f t="shared" si="1"/>
        <v>-11.177478064444026</v>
      </c>
      <c r="T5" s="23">
        <v>3.798</v>
      </c>
      <c r="U5" s="23">
        <v>93.1297</v>
      </c>
      <c r="V5" s="23">
        <v>6.8703000000000003</v>
      </c>
    </row>
    <row r="6" spans="1:22" s="16" customFormat="1" ht="15.95">
      <c r="A6" s="4">
        <v>198</v>
      </c>
      <c r="B6" s="4">
        <v>1209</v>
      </c>
      <c r="C6" s="4" t="s">
        <v>16</v>
      </c>
      <c r="D6" s="4">
        <v>1</v>
      </c>
      <c r="E6" s="4" t="s">
        <v>17</v>
      </c>
      <c r="F6" s="4">
        <v>1</v>
      </c>
      <c r="G6" s="4" t="s">
        <v>18</v>
      </c>
      <c r="H6" s="15">
        <v>30</v>
      </c>
      <c r="I6" s="15">
        <v>32</v>
      </c>
      <c r="J6" s="16">
        <v>0.31</v>
      </c>
      <c r="K6" s="17">
        <v>38.1666666666667</v>
      </c>
      <c r="L6" s="16">
        <v>4.0490000000000004</v>
      </c>
      <c r="M6" s="16">
        <v>1.5349999999999999</v>
      </c>
      <c r="N6" s="19">
        <f t="shared" si="0"/>
        <v>37.910595208693501</v>
      </c>
      <c r="O6" s="18">
        <v>0.71629399999999999</v>
      </c>
      <c r="P6" s="18">
        <v>8</v>
      </c>
      <c r="Q6" s="18">
        <v>0.51213299999999995</v>
      </c>
      <c r="R6" s="16">
        <v>13</v>
      </c>
      <c r="S6" s="17">
        <f t="shared" si="1"/>
        <v>-9.8510059730275294</v>
      </c>
      <c r="T6" s="23">
        <v>4.8535000000000004</v>
      </c>
      <c r="U6" s="23">
        <v>84.774100000000004</v>
      </c>
      <c r="V6" s="23">
        <v>15.225899999999999</v>
      </c>
    </row>
    <row r="7" spans="1:22" s="16" customFormat="1" ht="15.95">
      <c r="A7" s="4">
        <v>198</v>
      </c>
      <c r="B7" s="4">
        <v>1209</v>
      </c>
      <c r="C7" s="4" t="s">
        <v>16</v>
      </c>
      <c r="D7" s="4">
        <v>1</v>
      </c>
      <c r="E7" s="4" t="s">
        <v>17</v>
      </c>
      <c r="F7" s="4">
        <v>1</v>
      </c>
      <c r="G7" s="4" t="s">
        <v>18</v>
      </c>
      <c r="H7" s="15">
        <v>40</v>
      </c>
      <c r="I7" s="15">
        <v>42</v>
      </c>
      <c r="J7" s="16">
        <v>0.41</v>
      </c>
      <c r="K7" s="17">
        <v>56.5</v>
      </c>
      <c r="L7" s="16">
        <v>4.101</v>
      </c>
      <c r="M7" s="16">
        <v>1.4650000000000001</v>
      </c>
      <c r="N7" s="19">
        <f t="shared" si="0"/>
        <v>35.722994391611806</v>
      </c>
      <c r="O7" s="18">
        <v>0.71636599999999995</v>
      </c>
      <c r="P7" s="18">
        <v>7</v>
      </c>
      <c r="Q7" s="18">
        <v>0.51213200000000003</v>
      </c>
      <c r="R7" s="16">
        <v>10</v>
      </c>
      <c r="S7" s="17">
        <f t="shared" si="1"/>
        <v>-9.870512915546767</v>
      </c>
      <c r="T7" s="23">
        <v>5.7976999999999999</v>
      </c>
      <c r="U7" s="23">
        <v>81.335599999999999</v>
      </c>
      <c r="V7" s="23">
        <v>18.664400000000001</v>
      </c>
    </row>
    <row r="8" spans="1:22" s="16" customFormat="1" ht="15.95">
      <c r="A8" s="4">
        <v>198</v>
      </c>
      <c r="B8" s="4">
        <v>1209</v>
      </c>
      <c r="C8" s="4" t="s">
        <v>16</v>
      </c>
      <c r="D8" s="4">
        <v>1</v>
      </c>
      <c r="E8" s="4" t="s">
        <v>17</v>
      </c>
      <c r="F8" s="4">
        <v>1</v>
      </c>
      <c r="G8" s="4" t="s">
        <v>18</v>
      </c>
      <c r="H8" s="15">
        <v>50</v>
      </c>
      <c r="I8" s="15">
        <v>52</v>
      </c>
      <c r="J8" s="16">
        <v>0.51</v>
      </c>
      <c r="K8" s="17">
        <v>73.5</v>
      </c>
      <c r="L8" s="16">
        <v>4.0419999999999998</v>
      </c>
      <c r="M8" s="16">
        <v>1.508</v>
      </c>
      <c r="N8" s="19">
        <f t="shared" si="0"/>
        <v>37.308263236021773</v>
      </c>
      <c r="O8" s="18">
        <v>0.71614900000000004</v>
      </c>
      <c r="P8" s="18">
        <v>8</v>
      </c>
      <c r="Q8" s="18">
        <v>0.51212000000000002</v>
      </c>
      <c r="R8" s="16">
        <v>5</v>
      </c>
      <c r="S8" s="17">
        <f t="shared" si="1"/>
        <v>-10.10459622579712</v>
      </c>
      <c r="T8" s="23">
        <v>6.0639000000000003</v>
      </c>
      <c r="U8" s="23">
        <v>79.578000000000003</v>
      </c>
      <c r="V8" s="23">
        <v>20.422000000000001</v>
      </c>
    </row>
    <row r="9" spans="1:22" s="16" customFormat="1" ht="15.95">
      <c r="A9" s="4">
        <v>198</v>
      </c>
      <c r="B9" s="4">
        <v>1209</v>
      </c>
      <c r="C9" s="4" t="s">
        <v>16</v>
      </c>
      <c r="D9" s="4">
        <v>1</v>
      </c>
      <c r="E9" s="4" t="s">
        <v>17</v>
      </c>
      <c r="F9" s="4">
        <v>1</v>
      </c>
      <c r="G9" s="4" t="s">
        <v>18</v>
      </c>
      <c r="H9" s="15">
        <v>60</v>
      </c>
      <c r="I9" s="15">
        <v>62</v>
      </c>
      <c r="J9" s="16">
        <v>0.61</v>
      </c>
      <c r="K9" s="17">
        <v>78.5</v>
      </c>
      <c r="L9" s="16">
        <v>4.056</v>
      </c>
      <c r="M9" s="16">
        <v>1.3660000000000001</v>
      </c>
      <c r="N9" s="19">
        <f t="shared" si="0"/>
        <v>33.678500986193292</v>
      </c>
      <c r="O9" s="18">
        <v>0.71481700000000004</v>
      </c>
      <c r="P9" s="18">
        <v>9</v>
      </c>
      <c r="Q9" s="18">
        <v>0.51216200000000001</v>
      </c>
      <c r="R9" s="16">
        <v>6</v>
      </c>
      <c r="S9" s="17">
        <f t="shared" si="1"/>
        <v>-9.2853046399219714</v>
      </c>
      <c r="T9" s="23">
        <v>6.2394999999999996</v>
      </c>
      <c r="U9" s="23">
        <v>81.602500000000006</v>
      </c>
      <c r="V9" s="23">
        <v>18.397500000000001</v>
      </c>
    </row>
    <row r="10" spans="1:22" s="16" customFormat="1" ht="15.95">
      <c r="A10" s="4">
        <v>198</v>
      </c>
      <c r="B10" s="4">
        <v>1209</v>
      </c>
      <c r="C10" s="4" t="s">
        <v>16</v>
      </c>
      <c r="D10" s="4">
        <v>1</v>
      </c>
      <c r="E10" s="4" t="s">
        <v>17</v>
      </c>
      <c r="F10" s="4">
        <v>1</v>
      </c>
      <c r="G10" s="4" t="s">
        <v>18</v>
      </c>
      <c r="H10" s="15">
        <v>70</v>
      </c>
      <c r="I10" s="15">
        <v>72</v>
      </c>
      <c r="J10" s="16">
        <v>0.71</v>
      </c>
      <c r="K10" s="17">
        <v>83.866666666666703</v>
      </c>
      <c r="L10" s="16">
        <v>4.0650000000000004</v>
      </c>
      <c r="M10" s="16">
        <v>1.2669999999999999</v>
      </c>
      <c r="N10" s="19">
        <f t="shared" si="0"/>
        <v>31.168511685116844</v>
      </c>
      <c r="O10" s="18">
        <v>0.71477800000000002</v>
      </c>
      <c r="P10" s="18">
        <v>8</v>
      </c>
      <c r="Q10" s="18">
        <v>0.51214700000000002</v>
      </c>
      <c r="R10" s="16">
        <v>5</v>
      </c>
      <c r="S10" s="17">
        <f t="shared" si="1"/>
        <v>-9.5779087777343701</v>
      </c>
      <c r="T10" s="23">
        <v>5.7556000000000003</v>
      </c>
      <c r="U10" s="23">
        <v>80.474999999999994</v>
      </c>
      <c r="V10" s="23">
        <v>19.524999999999999</v>
      </c>
    </row>
    <row r="11" spans="1:22" s="16" customFormat="1" ht="15.95">
      <c r="A11" s="4">
        <v>198</v>
      </c>
      <c r="B11" s="4">
        <v>1209</v>
      </c>
      <c r="C11" s="4" t="s">
        <v>16</v>
      </c>
      <c r="D11" s="4">
        <v>1</v>
      </c>
      <c r="E11" s="4" t="s">
        <v>17</v>
      </c>
      <c r="F11" s="4">
        <v>1</v>
      </c>
      <c r="G11" s="4" t="s">
        <v>18</v>
      </c>
      <c r="H11" s="15">
        <v>80</v>
      </c>
      <c r="I11" s="15">
        <v>82</v>
      </c>
      <c r="J11" s="16">
        <v>0.81</v>
      </c>
      <c r="K11" s="17">
        <v>92.533333333333402</v>
      </c>
      <c r="L11" s="16">
        <v>4.04</v>
      </c>
      <c r="M11" s="16">
        <v>1.4</v>
      </c>
      <c r="N11" s="19">
        <f t="shared" si="0"/>
        <v>34.653465346534652</v>
      </c>
      <c r="O11" s="18">
        <v>0.71401000000000003</v>
      </c>
      <c r="P11" s="18">
        <v>8</v>
      </c>
      <c r="Q11" s="18">
        <v>0.51217199999999996</v>
      </c>
      <c r="R11" s="16">
        <v>4</v>
      </c>
      <c r="S11" s="17">
        <f t="shared" si="1"/>
        <v>-9.0902352147144256</v>
      </c>
      <c r="T11" s="23">
        <v>3.6714000000000002</v>
      </c>
      <c r="U11" s="23">
        <v>72.125</v>
      </c>
      <c r="V11" s="23">
        <v>27.875</v>
      </c>
    </row>
    <row r="12" spans="1:22" s="16" customFormat="1" ht="15.95">
      <c r="A12" s="4">
        <v>198</v>
      </c>
      <c r="B12" s="4">
        <v>1209</v>
      </c>
      <c r="C12" s="4" t="s">
        <v>16</v>
      </c>
      <c r="D12" s="4">
        <v>1</v>
      </c>
      <c r="E12" s="4" t="s">
        <v>17</v>
      </c>
      <c r="F12" s="4">
        <v>1</v>
      </c>
      <c r="G12" s="4" t="s">
        <v>18</v>
      </c>
      <c r="H12" s="15">
        <v>90</v>
      </c>
      <c r="I12" s="15">
        <v>92</v>
      </c>
      <c r="J12" s="16">
        <v>0.91</v>
      </c>
      <c r="K12" s="17">
        <v>101.2</v>
      </c>
      <c r="L12" s="16">
        <v>4.0279999999999996</v>
      </c>
      <c r="M12" s="16">
        <v>1.5289999999999999</v>
      </c>
      <c r="N12" s="19">
        <f t="shared" si="0"/>
        <v>37.959285004965245</v>
      </c>
      <c r="O12" s="18">
        <v>0.71398399999999995</v>
      </c>
      <c r="P12" s="18">
        <v>5</v>
      </c>
      <c r="Q12" s="18">
        <v>0.51214400000000004</v>
      </c>
      <c r="R12" s="16">
        <v>12</v>
      </c>
      <c r="S12" s="17">
        <f t="shared" si="1"/>
        <v>-9.6364296052964171</v>
      </c>
      <c r="T12" s="23">
        <v>3.2686999999999999</v>
      </c>
      <c r="U12" s="23">
        <v>74.217799999999997</v>
      </c>
      <c r="V12" s="23">
        <v>25.7822</v>
      </c>
    </row>
    <row r="13" spans="1:22" s="16" customFormat="1" ht="15.95">
      <c r="A13" s="4">
        <v>198</v>
      </c>
      <c r="B13" s="4">
        <v>1209</v>
      </c>
      <c r="C13" s="4" t="s">
        <v>16</v>
      </c>
      <c r="D13" s="4">
        <v>1</v>
      </c>
      <c r="E13" s="4" t="s">
        <v>17</v>
      </c>
      <c r="F13" s="4">
        <v>1</v>
      </c>
      <c r="G13" s="4" t="s">
        <v>18</v>
      </c>
      <c r="H13" s="15">
        <v>100</v>
      </c>
      <c r="I13" s="15">
        <v>102</v>
      </c>
      <c r="J13" s="16">
        <v>1.01</v>
      </c>
      <c r="K13" s="17">
        <v>109.8</v>
      </c>
      <c r="L13" s="16">
        <v>4.0910000000000002</v>
      </c>
      <c r="M13" s="16">
        <v>1.3360000000000001</v>
      </c>
      <c r="N13" s="19">
        <f t="shared" si="0"/>
        <v>32.657052065509653</v>
      </c>
      <c r="O13" s="18">
        <v>0.71419200000000005</v>
      </c>
      <c r="P13" s="18">
        <v>5</v>
      </c>
      <c r="Q13" s="18">
        <v>0.51219400000000004</v>
      </c>
      <c r="R13" s="16">
        <v>5</v>
      </c>
      <c r="S13" s="17">
        <f t="shared" si="1"/>
        <v>-8.6610824792543646</v>
      </c>
      <c r="T13" s="23">
        <v>3.2642000000000002</v>
      </c>
      <c r="U13" s="23">
        <v>67.042900000000003</v>
      </c>
      <c r="V13" s="23">
        <v>32.957099999999997</v>
      </c>
    </row>
    <row r="14" spans="1:22" s="16" customFormat="1" ht="15.95">
      <c r="A14" s="4">
        <v>198</v>
      </c>
      <c r="B14" s="4">
        <v>1209</v>
      </c>
      <c r="C14" s="4" t="s">
        <v>16</v>
      </c>
      <c r="D14" s="4">
        <v>1</v>
      </c>
      <c r="E14" s="4" t="s">
        <v>17</v>
      </c>
      <c r="F14" s="4">
        <v>1</v>
      </c>
      <c r="G14" s="4" t="s">
        <v>18</v>
      </c>
      <c r="H14" s="15">
        <v>110</v>
      </c>
      <c r="I14" s="15">
        <v>112</v>
      </c>
      <c r="J14" s="16">
        <v>1.1100000000000001</v>
      </c>
      <c r="K14" s="17">
        <v>117.8</v>
      </c>
      <c r="L14" s="16">
        <v>4.0359999999999996</v>
      </c>
      <c r="M14" s="16">
        <v>1.111</v>
      </c>
      <c r="N14" s="19">
        <f t="shared" si="0"/>
        <v>27.527254707631322</v>
      </c>
      <c r="O14" s="18">
        <v>0.71238400000000002</v>
      </c>
      <c r="P14" s="18">
        <v>6</v>
      </c>
      <c r="Q14" s="18">
        <v>0.51224800000000004</v>
      </c>
      <c r="R14" s="16">
        <v>9</v>
      </c>
      <c r="S14" s="17">
        <f t="shared" si="1"/>
        <v>-7.6077075831288639</v>
      </c>
      <c r="T14" s="23">
        <v>2.5880999999999998</v>
      </c>
      <c r="U14" s="23">
        <v>67.232200000000006</v>
      </c>
      <c r="V14" s="23">
        <v>32.767800000000001</v>
      </c>
    </row>
    <row r="15" spans="1:22" s="16" customFormat="1" ht="15.95">
      <c r="A15" s="4">
        <v>198</v>
      </c>
      <c r="B15" s="4">
        <v>1209</v>
      </c>
      <c r="C15" s="4" t="s">
        <v>16</v>
      </c>
      <c r="D15" s="4">
        <v>1</v>
      </c>
      <c r="E15" s="4" t="s">
        <v>17</v>
      </c>
      <c r="F15" s="4">
        <v>1</v>
      </c>
      <c r="G15" s="4" t="s">
        <v>18</v>
      </c>
      <c r="H15" s="15">
        <v>120</v>
      </c>
      <c r="I15" s="15">
        <v>122</v>
      </c>
      <c r="J15" s="16">
        <v>1.21</v>
      </c>
      <c r="K15" s="17">
        <v>125.36</v>
      </c>
      <c r="L15" s="16">
        <v>4.0060000000000002</v>
      </c>
      <c r="M15" s="16">
        <v>1.6040000000000001</v>
      </c>
      <c r="N15" s="19">
        <f t="shared" si="0"/>
        <v>40.039940089865198</v>
      </c>
      <c r="O15" s="18">
        <v>0.711677</v>
      </c>
      <c r="P15" s="18">
        <v>6</v>
      </c>
      <c r="Q15" s="18">
        <v>0.51228600000000002</v>
      </c>
      <c r="R15" s="16">
        <v>15</v>
      </c>
      <c r="S15" s="17">
        <f t="shared" si="1"/>
        <v>-6.8664437673371639</v>
      </c>
      <c r="T15" s="23">
        <v>4.3083</v>
      </c>
      <c r="U15" s="23">
        <v>71.114099999999993</v>
      </c>
      <c r="V15" s="23">
        <v>28.885899999999999</v>
      </c>
    </row>
    <row r="16" spans="1:22" s="16" customFormat="1" ht="15.95">
      <c r="A16" s="4">
        <v>198</v>
      </c>
      <c r="B16" s="4">
        <v>1209</v>
      </c>
      <c r="C16" s="4" t="s">
        <v>16</v>
      </c>
      <c r="D16" s="4">
        <v>1</v>
      </c>
      <c r="E16" s="4" t="s">
        <v>17</v>
      </c>
      <c r="F16" s="4">
        <v>1</v>
      </c>
      <c r="G16" s="4" t="s">
        <v>18</v>
      </c>
      <c r="H16" s="15">
        <v>130</v>
      </c>
      <c r="I16" s="15">
        <v>132</v>
      </c>
      <c r="J16" s="16">
        <v>1.31</v>
      </c>
      <c r="K16" s="17">
        <v>128.96</v>
      </c>
      <c r="L16" s="16">
        <v>4.0739999999999998</v>
      </c>
      <c r="M16" s="16">
        <v>1.746</v>
      </c>
      <c r="N16" s="19">
        <f t="shared" si="0"/>
        <v>42.857142857142861</v>
      </c>
      <c r="O16" s="18">
        <v>0.71289599999999997</v>
      </c>
      <c r="P16" s="18">
        <v>10</v>
      </c>
      <c r="Q16" s="18">
        <v>0.51221499999999998</v>
      </c>
      <c r="R16" s="16">
        <v>5</v>
      </c>
      <c r="S16" s="17">
        <f t="shared" si="1"/>
        <v>-8.2514366863178736</v>
      </c>
      <c r="T16" s="23">
        <v>3.4180000000000001</v>
      </c>
      <c r="U16" s="23">
        <v>77.735100000000003</v>
      </c>
      <c r="V16" s="23">
        <v>22.264900000000001</v>
      </c>
    </row>
    <row r="17" spans="1:22" s="16" customFormat="1" ht="15.95">
      <c r="A17" s="4">
        <v>198</v>
      </c>
      <c r="B17" s="4">
        <v>1209</v>
      </c>
      <c r="C17" s="4" t="s">
        <v>16</v>
      </c>
      <c r="D17" s="4">
        <v>1</v>
      </c>
      <c r="E17" s="4" t="s">
        <v>17</v>
      </c>
      <c r="F17" s="4">
        <v>1</v>
      </c>
      <c r="G17" s="4" t="s">
        <v>18</v>
      </c>
      <c r="H17" s="15">
        <v>140</v>
      </c>
      <c r="I17" s="15">
        <v>142</v>
      </c>
      <c r="J17" s="16">
        <v>1.41</v>
      </c>
      <c r="K17" s="17">
        <v>132.56</v>
      </c>
      <c r="L17" s="16">
        <v>4.0179999999999998</v>
      </c>
      <c r="M17" s="16">
        <v>1.5409999999999999</v>
      </c>
      <c r="N17" s="19">
        <f t="shared" si="0"/>
        <v>38.352414136386258</v>
      </c>
      <c r="O17" s="18">
        <v>0.71585600000000005</v>
      </c>
      <c r="P17" s="18">
        <v>8</v>
      </c>
      <c r="Q17" s="18">
        <v>0.51213799999999998</v>
      </c>
      <c r="R17" s="16">
        <v>8</v>
      </c>
      <c r="S17" s="17">
        <f t="shared" si="1"/>
        <v>-9.7534712604226748</v>
      </c>
      <c r="T17" s="23">
        <v>4.1904000000000003</v>
      </c>
      <c r="U17" s="23">
        <v>88.632099999999994</v>
      </c>
      <c r="V17" s="23">
        <v>11.367900000000001</v>
      </c>
    </row>
    <row r="18" spans="1:22" s="16" customFormat="1" ht="15.95">
      <c r="A18" s="4">
        <v>198</v>
      </c>
      <c r="B18" s="4">
        <v>1209</v>
      </c>
      <c r="C18" s="4" t="s">
        <v>16</v>
      </c>
      <c r="D18" s="4">
        <v>1</v>
      </c>
      <c r="E18" s="4" t="s">
        <v>17</v>
      </c>
      <c r="F18" s="4">
        <v>2</v>
      </c>
      <c r="G18" s="4" t="s">
        <v>18</v>
      </c>
      <c r="H18" s="15">
        <v>0</v>
      </c>
      <c r="I18" s="15">
        <v>2</v>
      </c>
      <c r="J18" s="16">
        <v>1.51</v>
      </c>
      <c r="K18" s="17">
        <v>136.16</v>
      </c>
      <c r="L18" s="16">
        <v>4.0709999999999997</v>
      </c>
      <c r="M18" s="16">
        <v>1.5049999999999999</v>
      </c>
      <c r="N18" s="19">
        <f t="shared" si="0"/>
        <v>36.968803733726361</v>
      </c>
      <c r="O18" s="18">
        <v>0.71716400000000002</v>
      </c>
      <c r="P18" s="18">
        <v>9</v>
      </c>
      <c r="Q18" s="18">
        <v>0.51206399999999996</v>
      </c>
      <c r="R18" s="16">
        <v>16</v>
      </c>
      <c r="S18" s="17">
        <f t="shared" si="1"/>
        <v>-11.196985006965429</v>
      </c>
      <c r="T18" s="23">
        <v>5.702</v>
      </c>
      <c r="U18" s="23">
        <v>89.073400000000007</v>
      </c>
      <c r="V18" s="23">
        <v>10.926600000000001</v>
      </c>
    </row>
    <row r="19" spans="1:22" s="16" customFormat="1" ht="15.95">
      <c r="A19" s="4">
        <v>198</v>
      </c>
      <c r="B19" s="4">
        <v>1209</v>
      </c>
      <c r="C19" s="4" t="s">
        <v>16</v>
      </c>
      <c r="D19" s="4">
        <v>1</v>
      </c>
      <c r="E19" s="4" t="s">
        <v>17</v>
      </c>
      <c r="F19" s="4">
        <v>2</v>
      </c>
      <c r="G19" s="4" t="s">
        <v>18</v>
      </c>
      <c r="H19" s="15">
        <v>10</v>
      </c>
      <c r="I19" s="15">
        <v>12</v>
      </c>
      <c r="J19" s="16">
        <v>1.61</v>
      </c>
      <c r="K19" s="17">
        <v>139.76</v>
      </c>
      <c r="L19" s="16">
        <v>4.0259999999999998</v>
      </c>
      <c r="M19" s="16">
        <v>1.3029999999999999</v>
      </c>
      <c r="N19" s="19">
        <f t="shared" si="0"/>
        <v>32.364629905613512</v>
      </c>
      <c r="O19" s="18">
        <v>0.71698099999999998</v>
      </c>
      <c r="P19" s="18">
        <v>7</v>
      </c>
      <c r="Q19" s="18">
        <v>0.51213500000000001</v>
      </c>
      <c r="R19" s="16">
        <v>7</v>
      </c>
      <c r="S19" s="17">
        <f t="shared" si="1"/>
        <v>-9.8119920879847218</v>
      </c>
      <c r="T19" s="23">
        <v>5.4215</v>
      </c>
      <c r="U19" s="23">
        <v>88.602800000000002</v>
      </c>
      <c r="V19" s="23">
        <v>11.3972</v>
      </c>
    </row>
    <row r="20" spans="1:22" s="16" customFormat="1" ht="15.95">
      <c r="A20" s="4">
        <v>198</v>
      </c>
      <c r="B20" s="4">
        <v>1209</v>
      </c>
      <c r="C20" s="4" t="s">
        <v>16</v>
      </c>
      <c r="D20" s="4">
        <v>1</v>
      </c>
      <c r="E20" s="4" t="s">
        <v>17</v>
      </c>
      <c r="F20" s="4">
        <v>2</v>
      </c>
      <c r="G20" s="4" t="s">
        <v>18</v>
      </c>
      <c r="H20" s="15">
        <v>20</v>
      </c>
      <c r="I20" s="15">
        <v>22</v>
      </c>
      <c r="J20" s="16">
        <v>1.71</v>
      </c>
      <c r="K20" s="17">
        <v>144.30000000000001</v>
      </c>
      <c r="L20" s="16">
        <v>4.069</v>
      </c>
      <c r="M20" s="16">
        <v>1.3180000000000001</v>
      </c>
      <c r="N20" s="19">
        <f t="shared" si="0"/>
        <v>32.391250921602364</v>
      </c>
      <c r="O20" s="18">
        <v>0.71705600000000003</v>
      </c>
      <c r="P20" s="18">
        <v>6</v>
      </c>
      <c r="Q20" s="18">
        <v>0.51210999999999995</v>
      </c>
      <c r="R20" s="16">
        <v>9</v>
      </c>
      <c r="S20" s="17">
        <f t="shared" si="1"/>
        <v>-10.29966565100683</v>
      </c>
      <c r="T20" s="23">
        <v>5.8452999999999999</v>
      </c>
      <c r="U20" s="23">
        <v>85.941400000000002</v>
      </c>
      <c r="V20" s="23">
        <v>14.0586</v>
      </c>
    </row>
    <row r="21" spans="1:22" s="16" customFormat="1" ht="15.95">
      <c r="A21" s="4">
        <v>198</v>
      </c>
      <c r="B21" s="4">
        <v>1209</v>
      </c>
      <c r="C21" s="4" t="s">
        <v>16</v>
      </c>
      <c r="D21" s="4">
        <v>1</v>
      </c>
      <c r="E21" s="4" t="s">
        <v>17</v>
      </c>
      <c r="F21" s="4">
        <v>2</v>
      </c>
      <c r="G21" s="4" t="s">
        <v>18</v>
      </c>
      <c r="H21" s="15">
        <v>30</v>
      </c>
      <c r="I21" s="15">
        <v>32</v>
      </c>
      <c r="J21" s="16">
        <v>1.81</v>
      </c>
      <c r="K21" s="17">
        <v>157.30000000000001</v>
      </c>
      <c r="L21" s="16">
        <v>4.0430000000000001</v>
      </c>
      <c r="M21" s="16">
        <v>1.369</v>
      </c>
      <c r="N21" s="19">
        <f t="shared" si="0"/>
        <v>33.860994311155082</v>
      </c>
      <c r="O21" s="18">
        <v>0.71701700000000002</v>
      </c>
      <c r="P21" s="18">
        <v>7</v>
      </c>
      <c r="Q21" s="18">
        <v>0.51210999999999995</v>
      </c>
      <c r="R21" s="16">
        <v>13</v>
      </c>
      <c r="S21" s="17">
        <f t="shared" si="1"/>
        <v>-10.29966565100683</v>
      </c>
      <c r="T21" s="23">
        <v>4.0023</v>
      </c>
      <c r="U21" s="23">
        <v>90.561400000000006</v>
      </c>
      <c r="V21" s="23">
        <v>9.4385999999999992</v>
      </c>
    </row>
    <row r="22" spans="1:22" s="16" customFormat="1" ht="15.95">
      <c r="A22" s="4">
        <v>198</v>
      </c>
      <c r="B22" s="4">
        <v>1209</v>
      </c>
      <c r="C22" s="4" t="s">
        <v>16</v>
      </c>
      <c r="D22" s="4">
        <v>1</v>
      </c>
      <c r="E22" s="4" t="s">
        <v>17</v>
      </c>
      <c r="F22" s="4">
        <v>2</v>
      </c>
      <c r="G22" s="4" t="s">
        <v>18</v>
      </c>
      <c r="H22" s="15">
        <v>40</v>
      </c>
      <c r="I22" s="15">
        <v>42</v>
      </c>
      <c r="J22" s="16">
        <v>1.91</v>
      </c>
      <c r="K22" s="17">
        <v>170.3</v>
      </c>
      <c r="L22" s="16">
        <v>4.0469999999999997</v>
      </c>
      <c r="M22" s="16">
        <v>1.327</v>
      </c>
      <c r="N22" s="19">
        <f t="shared" si="0"/>
        <v>32.789720780825306</v>
      </c>
      <c r="O22" s="18">
        <v>0.71664099999999997</v>
      </c>
      <c r="P22" s="18">
        <v>8</v>
      </c>
      <c r="Q22" s="18">
        <v>0.51213200000000003</v>
      </c>
      <c r="R22" s="16">
        <v>10</v>
      </c>
      <c r="S22" s="17">
        <f t="shared" si="1"/>
        <v>-9.870512915546767</v>
      </c>
      <c r="T22" s="23">
        <v>5.9086999999999996</v>
      </c>
      <c r="U22" s="23">
        <v>86.038899999999998</v>
      </c>
      <c r="V22" s="23">
        <v>13.9611</v>
      </c>
    </row>
    <row r="23" spans="1:22" s="16" customFormat="1" ht="15.95">
      <c r="A23" s="4">
        <v>198</v>
      </c>
      <c r="B23" s="4">
        <v>1209</v>
      </c>
      <c r="C23" s="4" t="s">
        <v>16</v>
      </c>
      <c r="D23" s="4">
        <v>1</v>
      </c>
      <c r="E23" s="4" t="s">
        <v>17</v>
      </c>
      <c r="F23" s="4">
        <v>2</v>
      </c>
      <c r="G23" s="4" t="s">
        <v>18</v>
      </c>
      <c r="H23" s="15">
        <v>50</v>
      </c>
      <c r="I23" s="15">
        <v>52</v>
      </c>
      <c r="J23" s="16">
        <v>2.0099999999999998</v>
      </c>
      <c r="K23" s="17">
        <v>182.8</v>
      </c>
      <c r="L23" s="16">
        <v>4.0430000000000001</v>
      </c>
      <c r="M23" s="16">
        <v>1.4670000000000001</v>
      </c>
      <c r="N23" s="19">
        <f t="shared" si="0"/>
        <v>36.284936928023747</v>
      </c>
      <c r="O23" s="18">
        <v>0.71645099999999995</v>
      </c>
      <c r="P23" s="18">
        <v>8</v>
      </c>
      <c r="Q23" s="18">
        <v>0.51213500000000001</v>
      </c>
      <c r="R23" s="16">
        <v>6</v>
      </c>
      <c r="S23" s="17">
        <f t="shared" si="1"/>
        <v>-9.8119920879847218</v>
      </c>
      <c r="T23" s="23">
        <v>3.9352</v>
      </c>
      <c r="U23" s="23">
        <v>84.784700000000001</v>
      </c>
      <c r="V23" s="23">
        <v>15.215299999999999</v>
      </c>
    </row>
    <row r="24" spans="1:22" s="16" customFormat="1" ht="15.95">
      <c r="A24" s="4">
        <v>198</v>
      </c>
      <c r="B24" s="4">
        <v>1209</v>
      </c>
      <c r="C24" s="4" t="s">
        <v>16</v>
      </c>
      <c r="D24" s="4">
        <v>1</v>
      </c>
      <c r="E24" s="4" t="s">
        <v>17</v>
      </c>
      <c r="F24" s="4">
        <v>2</v>
      </c>
      <c r="G24" s="4" t="s">
        <v>18</v>
      </c>
      <c r="H24" s="15">
        <v>60</v>
      </c>
      <c r="I24" s="15">
        <v>62</v>
      </c>
      <c r="J24" s="16">
        <v>2.11</v>
      </c>
      <c r="K24" s="17">
        <v>190.8</v>
      </c>
      <c r="L24" s="16">
        <v>4.0789999999999997</v>
      </c>
      <c r="M24" s="16">
        <v>1.234</v>
      </c>
      <c r="N24" s="19">
        <f t="shared" si="0"/>
        <v>30.252512870801667</v>
      </c>
      <c r="O24" s="18">
        <v>0.71545800000000004</v>
      </c>
      <c r="P24" s="18">
        <v>8</v>
      </c>
      <c r="Q24" s="18">
        <v>0.51218300000000005</v>
      </c>
      <c r="R24" s="16">
        <v>10</v>
      </c>
      <c r="S24" s="17">
        <f t="shared" si="1"/>
        <v>-8.8756588469833133</v>
      </c>
      <c r="T24" s="23">
        <v>2.5299999999999998</v>
      </c>
      <c r="U24" s="23">
        <v>73.791600000000003</v>
      </c>
      <c r="V24" s="23">
        <v>26.208400000000001</v>
      </c>
    </row>
    <row r="25" spans="1:22" s="16" customFormat="1" ht="15.95">
      <c r="A25" s="4">
        <v>198</v>
      </c>
      <c r="B25" s="4">
        <v>1209</v>
      </c>
      <c r="C25" s="4" t="s">
        <v>16</v>
      </c>
      <c r="D25" s="4">
        <v>1</v>
      </c>
      <c r="E25" s="4" t="s">
        <v>17</v>
      </c>
      <c r="F25" s="4">
        <v>2</v>
      </c>
      <c r="G25" s="4" t="s">
        <v>18</v>
      </c>
      <c r="H25" s="15">
        <v>70</v>
      </c>
      <c r="I25" s="15">
        <v>72</v>
      </c>
      <c r="J25" s="16">
        <v>2.21</v>
      </c>
      <c r="K25" s="17">
        <v>198.86666666666699</v>
      </c>
      <c r="L25" s="16">
        <v>4.0419999999999998</v>
      </c>
      <c r="M25" s="16">
        <v>1.5389999999999999</v>
      </c>
      <c r="N25" s="19">
        <f t="shared" si="0"/>
        <v>38.075210291934688</v>
      </c>
      <c r="O25" s="18">
        <v>0.71167400000000003</v>
      </c>
      <c r="P25" s="18">
        <v>8</v>
      </c>
      <c r="Q25" s="18">
        <v>0.51229899999999995</v>
      </c>
      <c r="R25" s="16">
        <v>6</v>
      </c>
      <c r="S25" s="17">
        <f t="shared" si="1"/>
        <v>-6.6128535145675746</v>
      </c>
      <c r="T25" s="23">
        <v>7.3144999999999998</v>
      </c>
      <c r="U25" s="23">
        <v>38.354399999999998</v>
      </c>
      <c r="V25" s="23">
        <v>61.645600000000002</v>
      </c>
    </row>
    <row r="26" spans="1:22" s="16" customFormat="1" ht="15.95">
      <c r="A26" s="4">
        <v>198</v>
      </c>
      <c r="B26" s="4">
        <v>1209</v>
      </c>
      <c r="C26" s="4" t="s">
        <v>16</v>
      </c>
      <c r="D26" s="4">
        <v>1</v>
      </c>
      <c r="E26" s="4" t="s">
        <v>17</v>
      </c>
      <c r="F26" s="4">
        <v>2</v>
      </c>
      <c r="G26" s="4" t="s">
        <v>18</v>
      </c>
      <c r="H26" s="15">
        <v>80</v>
      </c>
      <c r="I26" s="15">
        <v>82</v>
      </c>
      <c r="J26" s="16">
        <v>2.31</v>
      </c>
      <c r="K26" s="17">
        <v>207.53333333333299</v>
      </c>
      <c r="L26" s="16">
        <v>4.0810000000000004</v>
      </c>
      <c r="M26" s="16">
        <v>1.9690000000000001</v>
      </c>
      <c r="N26" s="19">
        <f t="shared" si="0"/>
        <v>48.247978436657682</v>
      </c>
      <c r="O26" s="18">
        <v>0.71256299999999995</v>
      </c>
      <c r="P26" s="18">
        <v>7</v>
      </c>
      <c r="Q26" s="18">
        <v>0.51218900000000001</v>
      </c>
      <c r="R26" s="16">
        <v>16</v>
      </c>
      <c r="S26" s="17">
        <f t="shared" si="1"/>
        <v>-8.7586171918592193</v>
      </c>
      <c r="T26" s="23">
        <v>2.5154999999999998</v>
      </c>
      <c r="U26" s="23">
        <v>69.486699999999999</v>
      </c>
      <c r="V26" s="23">
        <v>30.513300000000001</v>
      </c>
    </row>
    <row r="27" spans="1:22" s="20" customFormat="1" ht="15.95">
      <c r="A27" s="5">
        <v>198</v>
      </c>
      <c r="B27" s="5">
        <v>1209</v>
      </c>
      <c r="C27" s="5" t="s">
        <v>16</v>
      </c>
      <c r="D27" s="5">
        <v>1</v>
      </c>
      <c r="E27" s="5" t="s">
        <v>17</v>
      </c>
      <c r="F27" s="5">
        <v>2</v>
      </c>
      <c r="G27" s="5" t="s">
        <v>18</v>
      </c>
      <c r="H27" s="15">
        <v>90</v>
      </c>
      <c r="I27" s="15">
        <v>92</v>
      </c>
      <c r="J27" s="20">
        <v>2.41</v>
      </c>
      <c r="K27" s="17">
        <v>216.2</v>
      </c>
      <c r="L27" s="20">
        <v>4.0119999999999996</v>
      </c>
      <c r="M27" s="20">
        <v>1.4730000000000001</v>
      </c>
      <c r="N27" s="19">
        <f t="shared" si="0"/>
        <v>36.714855433698915</v>
      </c>
      <c r="O27" s="18">
        <v>0.71423999999999999</v>
      </c>
      <c r="P27" s="18">
        <v>7</v>
      </c>
      <c r="Q27" s="20">
        <v>0.51216899999999999</v>
      </c>
      <c r="R27" s="20">
        <v>10</v>
      </c>
      <c r="S27" s="17">
        <f t="shared" si="1"/>
        <v>-9.1487560422764727</v>
      </c>
      <c r="T27" s="23">
        <v>4.5143000000000004</v>
      </c>
      <c r="U27" s="23">
        <v>68.783299999999997</v>
      </c>
      <c r="V27" s="23">
        <v>31.216699999999999</v>
      </c>
    </row>
    <row r="28" spans="1:22" s="16" customFormat="1" ht="15.95">
      <c r="A28" s="4">
        <v>198</v>
      </c>
      <c r="B28" s="4">
        <v>1209</v>
      </c>
      <c r="C28" s="4" t="s">
        <v>16</v>
      </c>
      <c r="D28" s="4">
        <v>1</v>
      </c>
      <c r="E28" s="4" t="s">
        <v>17</v>
      </c>
      <c r="F28" s="4">
        <v>2</v>
      </c>
      <c r="G28" s="4" t="s">
        <v>18</v>
      </c>
      <c r="H28" s="15">
        <v>100</v>
      </c>
      <c r="I28" s="15">
        <v>102</v>
      </c>
      <c r="J28" s="16">
        <v>2.5099999999999998</v>
      </c>
      <c r="K28" s="17">
        <v>225.5</v>
      </c>
      <c r="L28" s="16">
        <v>4.03</v>
      </c>
      <c r="M28" s="16">
        <v>2.3050000000000002</v>
      </c>
      <c r="N28" s="19">
        <f t="shared" si="0"/>
        <v>57.196029776674941</v>
      </c>
      <c r="O28" s="18">
        <v>0.71439900000000001</v>
      </c>
      <c r="P28" s="18">
        <v>6</v>
      </c>
      <c r="Q28" s="18">
        <v>0.51215599999999994</v>
      </c>
      <c r="R28" s="16">
        <v>12</v>
      </c>
      <c r="S28" s="17">
        <f t="shared" si="1"/>
        <v>-9.4023462950482291</v>
      </c>
      <c r="T28" s="23">
        <v>3.2698</v>
      </c>
      <c r="U28" s="23">
        <v>76.471599999999995</v>
      </c>
      <c r="V28" s="23">
        <v>23.528400000000001</v>
      </c>
    </row>
    <row r="29" spans="1:22" s="16" customFormat="1" ht="15.95">
      <c r="A29" s="4">
        <v>198</v>
      </c>
      <c r="B29" s="4">
        <v>1209</v>
      </c>
      <c r="C29" s="4" t="s">
        <v>16</v>
      </c>
      <c r="D29" s="4">
        <v>1</v>
      </c>
      <c r="E29" s="4" t="s">
        <v>17</v>
      </c>
      <c r="F29" s="4">
        <v>2</v>
      </c>
      <c r="G29" s="4" t="s">
        <v>18</v>
      </c>
      <c r="H29" s="15">
        <v>110</v>
      </c>
      <c r="I29" s="15">
        <v>112</v>
      </c>
      <c r="J29" s="16">
        <v>2.6100000000000003</v>
      </c>
      <c r="K29" s="17">
        <v>239.375</v>
      </c>
      <c r="L29" s="16">
        <v>4.0069999999999997</v>
      </c>
      <c r="M29" s="16">
        <v>1.7270000000000001</v>
      </c>
      <c r="N29" s="19">
        <f t="shared" si="0"/>
        <v>43.099575742450718</v>
      </c>
      <c r="O29" s="18">
        <v>0.71286899999999997</v>
      </c>
      <c r="P29" s="18">
        <v>8</v>
      </c>
      <c r="Q29" s="18">
        <v>0.51222500000000004</v>
      </c>
      <c r="R29" s="16">
        <v>5</v>
      </c>
      <c r="S29" s="17">
        <f t="shared" si="1"/>
        <v>-8.0563672611081625</v>
      </c>
      <c r="T29" s="23">
        <v>4.4728000000000003</v>
      </c>
      <c r="U29" s="23">
        <v>67.214399999999998</v>
      </c>
      <c r="V29" s="23">
        <v>32.785600000000002</v>
      </c>
    </row>
    <row r="30" spans="1:22" s="16" customFormat="1" ht="15.95">
      <c r="A30" s="4">
        <v>198</v>
      </c>
      <c r="B30" s="4">
        <v>1209</v>
      </c>
      <c r="C30" s="4" t="s">
        <v>16</v>
      </c>
      <c r="D30" s="4">
        <v>1</v>
      </c>
      <c r="E30" s="4" t="s">
        <v>17</v>
      </c>
      <c r="F30" s="4">
        <v>2</v>
      </c>
      <c r="G30" s="4" t="s">
        <v>18</v>
      </c>
      <c r="H30" s="15">
        <v>120</v>
      </c>
      <c r="I30" s="15">
        <v>122</v>
      </c>
      <c r="J30" s="16">
        <v>2.71</v>
      </c>
      <c r="K30" s="17">
        <v>243.125</v>
      </c>
      <c r="L30" s="16">
        <v>4.1029999999999998</v>
      </c>
      <c r="M30" s="16">
        <v>1.587</v>
      </c>
      <c r="N30" s="19">
        <f t="shared" si="0"/>
        <v>38.679015354618571</v>
      </c>
      <c r="O30" s="18">
        <v>0.71517699999999995</v>
      </c>
      <c r="P30" s="18">
        <v>7</v>
      </c>
      <c r="Q30" s="18">
        <v>0.51214800000000005</v>
      </c>
      <c r="R30" s="16">
        <v>7</v>
      </c>
      <c r="S30" s="17">
        <f t="shared" si="1"/>
        <v>-9.5584018352129654</v>
      </c>
      <c r="T30" s="23">
        <v>3.7305999999999999</v>
      </c>
      <c r="U30" s="23">
        <v>72.718100000000007</v>
      </c>
      <c r="V30" s="23">
        <v>27.2819</v>
      </c>
    </row>
    <row r="31" spans="1:22" s="16" customFormat="1" ht="15.95">
      <c r="A31" s="4">
        <v>198</v>
      </c>
      <c r="B31" s="4">
        <v>1209</v>
      </c>
      <c r="C31" s="4" t="s">
        <v>16</v>
      </c>
      <c r="D31" s="4">
        <v>1</v>
      </c>
      <c r="E31" s="4" t="s">
        <v>17</v>
      </c>
      <c r="F31" s="4">
        <v>2</v>
      </c>
      <c r="G31" s="4" t="s">
        <v>18</v>
      </c>
      <c r="H31" s="15">
        <v>130</v>
      </c>
      <c r="I31" s="15">
        <v>132</v>
      </c>
      <c r="J31" s="16">
        <v>2.81</v>
      </c>
      <c r="K31" s="17">
        <v>246.875</v>
      </c>
      <c r="L31" s="16">
        <v>4.0250000000000004</v>
      </c>
      <c r="M31" s="16">
        <v>1.62</v>
      </c>
      <c r="N31" s="19">
        <f t="shared" si="0"/>
        <v>40.248447204968947</v>
      </c>
      <c r="O31" s="18">
        <v>0.71483600000000003</v>
      </c>
      <c r="P31" s="18">
        <v>8</v>
      </c>
      <c r="Q31" s="18">
        <v>0.51216099999999998</v>
      </c>
      <c r="R31" s="16">
        <v>5</v>
      </c>
      <c r="S31" s="17">
        <f t="shared" si="1"/>
        <v>-9.3048115824433744</v>
      </c>
      <c r="T31" s="23">
        <v>8.1704000000000008</v>
      </c>
      <c r="U31" s="23">
        <v>60.468499999999999</v>
      </c>
      <c r="V31" s="23">
        <v>39.531500000000001</v>
      </c>
    </row>
    <row r="32" spans="1:22" s="16" customFormat="1" ht="15.95">
      <c r="A32" s="4">
        <v>198</v>
      </c>
      <c r="B32" s="4">
        <v>1209</v>
      </c>
      <c r="C32" s="4" t="s">
        <v>16</v>
      </c>
      <c r="D32" s="4">
        <v>1</v>
      </c>
      <c r="E32" s="4" t="s">
        <v>17</v>
      </c>
      <c r="F32" s="4">
        <v>2</v>
      </c>
      <c r="G32" s="4" t="s">
        <v>18</v>
      </c>
      <c r="H32" s="15">
        <v>140</v>
      </c>
      <c r="I32" s="15">
        <v>142</v>
      </c>
      <c r="J32" s="16">
        <v>2.91</v>
      </c>
      <c r="K32" s="17">
        <v>250.625</v>
      </c>
      <c r="L32" s="16">
        <v>4.0369999999999999</v>
      </c>
      <c r="M32" s="16">
        <v>1.5680000000000001</v>
      </c>
      <c r="N32" s="19">
        <f t="shared" si="0"/>
        <v>38.840723309388167</v>
      </c>
      <c r="O32" s="18">
        <v>0.71693799999999996</v>
      </c>
      <c r="P32" s="18">
        <v>10</v>
      </c>
      <c r="Q32" s="18">
        <v>0.51206700000000005</v>
      </c>
      <c r="R32" s="16">
        <v>19</v>
      </c>
      <c r="S32" s="17">
        <f t="shared" si="1"/>
        <v>-11.138464179401216</v>
      </c>
      <c r="T32" s="23">
        <v>3.2987000000000002</v>
      </c>
      <c r="U32" s="23">
        <v>68.411199999999994</v>
      </c>
      <c r="V32" s="23">
        <v>31.588799999999999</v>
      </c>
    </row>
    <row r="33" spans="1:22" s="16" customFormat="1" ht="15.95">
      <c r="A33" s="4">
        <v>198</v>
      </c>
      <c r="B33" s="4">
        <v>1209</v>
      </c>
      <c r="C33" s="4" t="s">
        <v>16</v>
      </c>
      <c r="D33" s="4">
        <v>1</v>
      </c>
      <c r="E33" s="4" t="s">
        <v>17</v>
      </c>
      <c r="F33" s="4">
        <v>3</v>
      </c>
      <c r="G33" s="4" t="s">
        <v>18</v>
      </c>
      <c r="H33" s="15">
        <v>0</v>
      </c>
      <c r="I33" s="15">
        <v>2</v>
      </c>
      <c r="J33" s="16">
        <v>3.01</v>
      </c>
      <c r="K33" s="17">
        <v>254.65</v>
      </c>
      <c r="L33" s="16">
        <v>4.0339999999999998</v>
      </c>
      <c r="M33" s="16">
        <v>1.2470000000000001</v>
      </c>
      <c r="N33" s="19">
        <f t="shared" si="0"/>
        <v>30.912245909766984</v>
      </c>
      <c r="O33" s="18">
        <v>0.71534699999999996</v>
      </c>
      <c r="P33" s="18">
        <v>6</v>
      </c>
      <c r="Q33" s="18">
        <v>0.512127</v>
      </c>
      <c r="R33" s="16">
        <v>4</v>
      </c>
      <c r="S33" s="17">
        <f t="shared" si="1"/>
        <v>-9.9680476281516235</v>
      </c>
      <c r="T33" s="23">
        <v>5.2900999999999998</v>
      </c>
      <c r="U33" s="23">
        <v>84.343100000000007</v>
      </c>
      <c r="V33" s="23">
        <v>15.6569</v>
      </c>
    </row>
    <row r="34" spans="1:22" s="16" customFormat="1" ht="15.95">
      <c r="A34" s="4">
        <v>198</v>
      </c>
      <c r="B34" s="4">
        <v>1209</v>
      </c>
      <c r="C34" s="4" t="s">
        <v>16</v>
      </c>
      <c r="D34" s="4">
        <v>1</v>
      </c>
      <c r="E34" s="4" t="s">
        <v>17</v>
      </c>
      <c r="F34" s="4">
        <v>3</v>
      </c>
      <c r="G34" s="4" t="s">
        <v>18</v>
      </c>
      <c r="H34" s="15">
        <v>10</v>
      </c>
      <c r="I34" s="15">
        <v>12</v>
      </c>
      <c r="J34" s="16">
        <v>3.11</v>
      </c>
      <c r="K34" s="17">
        <v>261.14999999999998</v>
      </c>
      <c r="L34" s="16">
        <v>4.0279999999999996</v>
      </c>
      <c r="M34" s="16">
        <v>1.504</v>
      </c>
      <c r="N34" s="19">
        <f t="shared" si="0"/>
        <v>37.338629592850054</v>
      </c>
      <c r="O34" s="18">
        <v>0.71481300000000003</v>
      </c>
      <c r="P34" s="18">
        <v>8</v>
      </c>
      <c r="Q34" s="18">
        <v>0.51210699999999998</v>
      </c>
      <c r="R34" s="16">
        <v>14</v>
      </c>
      <c r="S34" s="17">
        <f t="shared" si="1"/>
        <v>-10.358186478568877</v>
      </c>
      <c r="T34" s="23">
        <v>4.6753999999999998</v>
      </c>
      <c r="U34" s="23">
        <v>82.982699999999994</v>
      </c>
      <c r="V34" s="23">
        <v>17.017299999999999</v>
      </c>
    </row>
    <row r="35" spans="1:22" s="16" customFormat="1" ht="15.95">
      <c r="A35" s="4">
        <v>198</v>
      </c>
      <c r="B35" s="4">
        <v>1209</v>
      </c>
      <c r="C35" s="4" t="s">
        <v>16</v>
      </c>
      <c r="D35" s="4">
        <v>1</v>
      </c>
      <c r="E35" s="4" t="s">
        <v>17</v>
      </c>
      <c r="F35" s="4">
        <v>3</v>
      </c>
      <c r="G35" s="4" t="s">
        <v>18</v>
      </c>
      <c r="H35" s="15">
        <v>20</v>
      </c>
      <c r="I35" s="15">
        <v>22</v>
      </c>
      <c r="J35" s="16">
        <v>3.21</v>
      </c>
      <c r="K35" s="17">
        <v>267.53333333333302</v>
      </c>
      <c r="L35" s="16">
        <v>4.0439999999999996</v>
      </c>
      <c r="M35" s="16">
        <v>1.52</v>
      </c>
      <c r="N35" s="19">
        <f t="shared" ref="N35:N56" si="2">M35/L35*100</f>
        <v>37.586547972304651</v>
      </c>
      <c r="O35" s="18">
        <v>0.71694800000000003</v>
      </c>
      <c r="P35" s="18">
        <v>11</v>
      </c>
      <c r="Q35" s="18">
        <v>0.51213500000000001</v>
      </c>
      <c r="R35" s="16">
        <v>7</v>
      </c>
      <c r="S35" s="17">
        <f t="shared" si="1"/>
        <v>-9.8119920879847218</v>
      </c>
      <c r="T35" s="23">
        <v>5.6151999999999997</v>
      </c>
      <c r="U35" s="23">
        <v>79.347300000000004</v>
      </c>
      <c r="V35" s="23">
        <v>20.652699999999999</v>
      </c>
    </row>
    <row r="36" spans="1:22" s="16" customFormat="1" ht="15.95">
      <c r="A36" s="4">
        <v>198</v>
      </c>
      <c r="B36" s="4">
        <v>1209</v>
      </c>
      <c r="C36" s="4" t="s">
        <v>16</v>
      </c>
      <c r="D36" s="4">
        <v>1</v>
      </c>
      <c r="E36" s="4" t="s">
        <v>17</v>
      </c>
      <c r="F36" s="4">
        <v>3</v>
      </c>
      <c r="G36" s="4" t="s">
        <v>18</v>
      </c>
      <c r="H36" s="15">
        <v>30</v>
      </c>
      <c r="I36" s="15">
        <v>32</v>
      </c>
      <c r="J36" s="16">
        <v>3.31</v>
      </c>
      <c r="K36" s="17">
        <v>272.86666666666702</v>
      </c>
      <c r="L36" s="16">
        <v>4.16</v>
      </c>
      <c r="M36" s="16">
        <v>1.8</v>
      </c>
      <c r="N36" s="19">
        <f t="shared" si="2"/>
        <v>43.269230769230774</v>
      </c>
      <c r="O36" s="18">
        <v>0.71489000000000003</v>
      </c>
      <c r="P36" s="18">
        <v>7</v>
      </c>
      <c r="Q36" s="18">
        <v>0.51214800000000005</v>
      </c>
      <c r="R36" s="16">
        <v>10</v>
      </c>
      <c r="S36" s="17">
        <f t="shared" si="1"/>
        <v>-9.5584018352129654</v>
      </c>
      <c r="T36" s="23">
        <v>3.5777000000000001</v>
      </c>
      <c r="U36" s="23">
        <v>75.603499999999997</v>
      </c>
      <c r="V36" s="23">
        <v>24.3965</v>
      </c>
    </row>
    <row r="37" spans="1:22" s="16" customFormat="1" ht="15.95">
      <c r="A37" s="4">
        <v>198</v>
      </c>
      <c r="B37" s="4">
        <v>1209</v>
      </c>
      <c r="C37" s="4" t="s">
        <v>16</v>
      </c>
      <c r="D37" s="4">
        <v>1</v>
      </c>
      <c r="E37" s="4" t="s">
        <v>17</v>
      </c>
      <c r="F37" s="4">
        <v>3</v>
      </c>
      <c r="G37" s="4" t="s">
        <v>18</v>
      </c>
      <c r="H37" s="15">
        <v>40</v>
      </c>
      <c r="I37" s="15">
        <v>42</v>
      </c>
      <c r="J37" s="16">
        <v>3.41</v>
      </c>
      <c r="K37" s="17">
        <v>278.2</v>
      </c>
      <c r="L37" s="16">
        <v>4.0599999999999996</v>
      </c>
      <c r="M37" s="16">
        <v>1.45</v>
      </c>
      <c r="N37" s="19">
        <f t="shared" si="2"/>
        <v>35.714285714285715</v>
      </c>
      <c r="O37" s="18">
        <v>0.71455599999999997</v>
      </c>
      <c r="P37" s="18">
        <v>7</v>
      </c>
      <c r="Q37" s="18">
        <v>0.51213399999999998</v>
      </c>
      <c r="R37" s="16">
        <v>11</v>
      </c>
      <c r="S37" s="17">
        <f t="shared" si="1"/>
        <v>-9.8314990305061265</v>
      </c>
      <c r="T37" s="23">
        <v>5.9031000000000002</v>
      </c>
      <c r="U37" s="23">
        <v>79.108199999999997</v>
      </c>
      <c r="V37" s="23">
        <v>20.8918</v>
      </c>
    </row>
    <row r="38" spans="1:22" s="16" customFormat="1" ht="15.95">
      <c r="A38" s="4">
        <v>198</v>
      </c>
      <c r="B38" s="4">
        <v>1209</v>
      </c>
      <c r="C38" s="4" t="s">
        <v>16</v>
      </c>
      <c r="D38" s="4">
        <v>1</v>
      </c>
      <c r="E38" s="4" t="s">
        <v>17</v>
      </c>
      <c r="F38" s="4">
        <v>3</v>
      </c>
      <c r="G38" s="4" t="s">
        <v>18</v>
      </c>
      <c r="H38" s="15">
        <v>50</v>
      </c>
      <c r="I38" s="15">
        <v>52</v>
      </c>
      <c r="J38" s="16">
        <v>3.51</v>
      </c>
      <c r="K38" s="17">
        <v>283.8</v>
      </c>
      <c r="L38" s="16">
        <v>4.0670000000000002</v>
      </c>
      <c r="M38" s="16">
        <v>1.0549999999999999</v>
      </c>
      <c r="N38" s="19">
        <f t="shared" si="2"/>
        <v>25.940496680599949</v>
      </c>
      <c r="O38" s="18">
        <v>0.71534500000000001</v>
      </c>
      <c r="P38" s="18">
        <v>6</v>
      </c>
      <c r="Q38" s="18">
        <v>0.51208200000000004</v>
      </c>
      <c r="R38" s="16">
        <v>17</v>
      </c>
      <c r="S38" s="17">
        <f t="shared" si="1"/>
        <v>-10.845860041588818</v>
      </c>
      <c r="T38" s="23">
        <v>7.2233000000000001</v>
      </c>
      <c r="U38" s="23">
        <v>78.182299999999998</v>
      </c>
      <c r="V38" s="23">
        <v>21.817699999999999</v>
      </c>
    </row>
    <row r="39" spans="1:22" s="16" customFormat="1" ht="15.95">
      <c r="A39" s="4">
        <v>198</v>
      </c>
      <c r="B39" s="4">
        <v>1209</v>
      </c>
      <c r="C39" s="4" t="s">
        <v>16</v>
      </c>
      <c r="D39" s="4">
        <v>1</v>
      </c>
      <c r="E39" s="4" t="s">
        <v>17</v>
      </c>
      <c r="F39" s="4">
        <v>3</v>
      </c>
      <c r="G39" s="4" t="s">
        <v>18</v>
      </c>
      <c r="H39" s="15">
        <v>60</v>
      </c>
      <c r="I39" s="15">
        <v>62</v>
      </c>
      <c r="J39" s="16">
        <v>3.61</v>
      </c>
      <c r="K39" s="17">
        <v>291.8</v>
      </c>
      <c r="L39" s="16">
        <v>4.0469999999999997</v>
      </c>
      <c r="M39" s="16">
        <v>1.2210000000000001</v>
      </c>
      <c r="N39" s="19">
        <f t="shared" si="2"/>
        <v>30.170496664195706</v>
      </c>
      <c r="O39" s="18">
        <v>0.71411500000000006</v>
      </c>
      <c r="P39" s="18">
        <v>7</v>
      </c>
      <c r="Q39" s="18">
        <v>0.51207800000000003</v>
      </c>
      <c r="R39" s="16">
        <v>13</v>
      </c>
      <c r="S39" s="17">
        <f t="shared" si="1"/>
        <v>-10.92388781167227</v>
      </c>
      <c r="T39" s="23">
        <v>4.9177</v>
      </c>
      <c r="U39" s="23">
        <v>85.865300000000005</v>
      </c>
      <c r="V39" s="23">
        <v>14.1347</v>
      </c>
    </row>
    <row r="40" spans="1:22" s="16" customFormat="1" ht="15.95">
      <c r="A40" s="4">
        <v>198</v>
      </c>
      <c r="B40" s="4">
        <v>1209</v>
      </c>
      <c r="C40" s="4" t="s">
        <v>16</v>
      </c>
      <c r="D40" s="4">
        <v>1</v>
      </c>
      <c r="E40" s="4" t="s">
        <v>17</v>
      </c>
      <c r="F40" s="4">
        <v>3</v>
      </c>
      <c r="G40" s="4" t="s">
        <v>18</v>
      </c>
      <c r="H40" s="15">
        <v>70</v>
      </c>
      <c r="I40" s="15">
        <v>72</v>
      </c>
      <c r="J40" s="16">
        <v>3.71</v>
      </c>
      <c r="K40" s="17">
        <v>299.32</v>
      </c>
      <c r="L40" s="16">
        <v>4.0519999999999996</v>
      </c>
      <c r="M40" s="16">
        <v>1.18</v>
      </c>
      <c r="N40" s="19">
        <f t="shared" si="2"/>
        <v>29.121421520236922</v>
      </c>
      <c r="O40" s="18">
        <v>0.71226599999999995</v>
      </c>
      <c r="P40" s="18">
        <v>5</v>
      </c>
      <c r="Q40" s="18">
        <v>0.51216700000000004</v>
      </c>
      <c r="R40" s="16">
        <v>7</v>
      </c>
      <c r="S40" s="17">
        <f t="shared" si="1"/>
        <v>-9.1877699273171149</v>
      </c>
      <c r="T40" s="23">
        <v>5.6973000000000003</v>
      </c>
      <c r="U40" s="23">
        <v>72.394300000000001</v>
      </c>
      <c r="V40" s="23">
        <v>27.605699999999999</v>
      </c>
    </row>
    <row r="41" spans="1:22" s="16" customFormat="1" ht="15.95">
      <c r="A41" s="4">
        <v>198</v>
      </c>
      <c r="B41" s="4">
        <v>1209</v>
      </c>
      <c r="C41" s="4" t="s">
        <v>16</v>
      </c>
      <c r="D41" s="4">
        <v>1</v>
      </c>
      <c r="E41" s="4" t="s">
        <v>17</v>
      </c>
      <c r="F41" s="4">
        <v>3</v>
      </c>
      <c r="G41" s="4" t="s">
        <v>18</v>
      </c>
      <c r="H41" s="15">
        <v>80</v>
      </c>
      <c r="I41" s="15">
        <v>82</v>
      </c>
      <c r="J41" s="16">
        <v>3.81</v>
      </c>
      <c r="K41" s="17">
        <v>302.52</v>
      </c>
      <c r="L41" s="16">
        <v>4.0199999999999996</v>
      </c>
      <c r="M41" s="16">
        <v>1.0640000000000001</v>
      </c>
      <c r="N41" s="19">
        <f t="shared" si="2"/>
        <v>26.467661691542293</v>
      </c>
      <c r="O41" s="18">
        <v>0.71450100000000005</v>
      </c>
      <c r="P41" s="18">
        <v>10</v>
      </c>
      <c r="Q41" s="18">
        <v>0.51215900000000003</v>
      </c>
      <c r="R41" s="16">
        <v>15</v>
      </c>
      <c r="S41" s="17">
        <f t="shared" si="1"/>
        <v>-9.3438254674840167</v>
      </c>
      <c r="T41" s="23">
        <v>5.2927</v>
      </c>
      <c r="U41" s="23">
        <v>89.901499999999999</v>
      </c>
      <c r="V41" s="23">
        <v>10.0985</v>
      </c>
    </row>
    <row r="42" spans="1:22" s="16" customFormat="1" ht="15.75">
      <c r="A42" s="4">
        <v>198</v>
      </c>
      <c r="B42" s="4">
        <v>1209</v>
      </c>
      <c r="C42" s="4" t="s">
        <v>16</v>
      </c>
      <c r="D42" s="4">
        <v>1</v>
      </c>
      <c r="E42" s="4" t="s">
        <v>17</v>
      </c>
      <c r="F42" s="4">
        <v>3</v>
      </c>
      <c r="G42" s="4" t="s">
        <v>18</v>
      </c>
      <c r="H42" s="15">
        <v>90</v>
      </c>
      <c r="I42" s="15">
        <v>92</v>
      </c>
      <c r="J42" s="16">
        <v>3.91</v>
      </c>
      <c r="K42" s="17">
        <v>305.72000000000003</v>
      </c>
      <c r="L42" s="16">
        <v>4.0229999999999997</v>
      </c>
      <c r="M42" s="16">
        <v>1.331</v>
      </c>
      <c r="N42" s="19">
        <f t="shared" si="2"/>
        <v>33.084762614963957</v>
      </c>
      <c r="O42" s="18">
        <v>0.71465500000000004</v>
      </c>
      <c r="P42" s="18">
        <v>7</v>
      </c>
      <c r="Q42" s="18">
        <v>0.51215699999999997</v>
      </c>
      <c r="R42" s="16">
        <v>11</v>
      </c>
      <c r="S42" s="17">
        <f t="shared" si="1"/>
        <v>-9.3828393525268261</v>
      </c>
      <c r="T42" s="23">
        <v>5.0393999999999997</v>
      </c>
      <c r="U42" s="23">
        <v>88.228899999999996</v>
      </c>
      <c r="V42" s="23">
        <v>11.771100000000001</v>
      </c>
    </row>
    <row r="43" spans="1:22" s="16" customFormat="1" ht="15.75">
      <c r="A43" s="4">
        <v>198</v>
      </c>
      <c r="B43" s="4">
        <v>1209</v>
      </c>
      <c r="C43" s="4" t="s">
        <v>16</v>
      </c>
      <c r="D43" s="4">
        <v>1</v>
      </c>
      <c r="E43" s="4" t="s">
        <v>17</v>
      </c>
      <c r="F43" s="4">
        <v>3</v>
      </c>
      <c r="G43" s="4" t="s">
        <v>18</v>
      </c>
      <c r="H43" s="15">
        <v>98</v>
      </c>
      <c r="I43" s="15">
        <v>100</v>
      </c>
      <c r="J43" s="16">
        <v>3.99</v>
      </c>
      <c r="K43" s="17">
        <v>308.27999999999997</v>
      </c>
      <c r="L43" s="16">
        <v>4.0750000000000002</v>
      </c>
      <c r="M43" s="16">
        <v>1.1719999999999999</v>
      </c>
      <c r="N43" s="19">
        <f t="shared" si="2"/>
        <v>28.760736196319016</v>
      </c>
      <c r="O43" s="18">
        <v>0.71584800000000004</v>
      </c>
      <c r="P43" s="18">
        <v>6</v>
      </c>
      <c r="Q43" s="18">
        <v>0.51215900000000003</v>
      </c>
      <c r="R43" s="16">
        <v>8</v>
      </c>
      <c r="S43" s="17">
        <f t="shared" si="1"/>
        <v>-9.3438254674840167</v>
      </c>
      <c r="T43" s="23">
        <v>4.7560000000000002</v>
      </c>
      <c r="U43" s="23">
        <v>88.281599999999997</v>
      </c>
      <c r="V43" s="23">
        <v>11.718400000000001</v>
      </c>
    </row>
    <row r="44" spans="1:22" s="16" customFormat="1" ht="15.75">
      <c r="A44" s="4">
        <v>198</v>
      </c>
      <c r="B44" s="4">
        <v>1209</v>
      </c>
      <c r="C44" s="4" t="s">
        <v>16</v>
      </c>
      <c r="D44" s="4">
        <v>1</v>
      </c>
      <c r="E44" s="4" t="s">
        <v>17</v>
      </c>
      <c r="F44" s="4" t="s">
        <v>19</v>
      </c>
      <c r="G44" s="4" t="s">
        <v>18</v>
      </c>
      <c r="H44" s="15">
        <v>0</v>
      </c>
      <c r="I44" s="15">
        <v>2</v>
      </c>
      <c r="J44" s="16">
        <v>4.51</v>
      </c>
      <c r="K44" s="17">
        <v>324.92</v>
      </c>
      <c r="L44" s="16">
        <v>4.5590000000000002</v>
      </c>
      <c r="M44" s="16">
        <v>0.31</v>
      </c>
      <c r="N44" s="19">
        <f t="shared" si="2"/>
        <v>6.7997367843825405</v>
      </c>
      <c r="O44" s="18">
        <v>0.71263200000000004</v>
      </c>
      <c r="P44" s="18">
        <v>6</v>
      </c>
      <c r="Q44" s="18">
        <v>0.51219199999999998</v>
      </c>
      <c r="R44" s="16">
        <v>8</v>
      </c>
      <c r="S44" s="17">
        <f t="shared" si="1"/>
        <v>-8.700096364297174</v>
      </c>
      <c r="T44" s="23"/>
      <c r="U44" s="23"/>
      <c r="V44" s="23"/>
    </row>
    <row r="45" spans="1:22" s="16" customFormat="1" ht="15.75">
      <c r="A45" s="4">
        <v>198</v>
      </c>
      <c r="B45" s="4">
        <v>1209</v>
      </c>
      <c r="C45" s="4" t="s">
        <v>16</v>
      </c>
      <c r="D45" s="4">
        <v>1</v>
      </c>
      <c r="E45" s="4" t="s">
        <v>17</v>
      </c>
      <c r="F45" s="4" t="s">
        <v>19</v>
      </c>
      <c r="G45" s="4" t="s">
        <v>18</v>
      </c>
      <c r="H45" s="15">
        <v>10</v>
      </c>
      <c r="I45" s="15">
        <v>12</v>
      </c>
      <c r="J45" s="16">
        <v>4.6100000000000003</v>
      </c>
      <c r="K45" s="17">
        <v>328.12</v>
      </c>
      <c r="L45" s="16">
        <v>4.7140000000000004</v>
      </c>
      <c r="M45" s="16">
        <v>0.45900000000000002</v>
      </c>
      <c r="N45" s="19">
        <f t="shared" si="2"/>
        <v>9.7369537547730154</v>
      </c>
      <c r="O45" s="18">
        <v>0.71394500000000005</v>
      </c>
      <c r="P45" s="18">
        <v>8</v>
      </c>
      <c r="Q45" s="18">
        <v>0.512212</v>
      </c>
      <c r="R45" s="16">
        <v>9</v>
      </c>
      <c r="S45" s="17">
        <f t="shared" si="1"/>
        <v>-8.3099575138799189</v>
      </c>
      <c r="T45" s="23"/>
      <c r="U45" s="23"/>
      <c r="V45" s="23"/>
    </row>
    <row r="46" spans="1:22" s="16" customFormat="1" ht="15.75">
      <c r="A46" s="4">
        <v>198</v>
      </c>
      <c r="B46" s="4">
        <v>1209</v>
      </c>
      <c r="C46" s="4" t="s">
        <v>16</v>
      </c>
      <c r="D46" s="4">
        <v>2</v>
      </c>
      <c r="E46" s="4" t="s">
        <v>17</v>
      </c>
      <c r="F46" s="4">
        <v>1</v>
      </c>
      <c r="G46" s="4" t="s">
        <v>18</v>
      </c>
      <c r="H46" s="15">
        <v>0</v>
      </c>
      <c r="I46" s="15">
        <v>2</v>
      </c>
      <c r="J46" s="16">
        <v>5.1099999999999994</v>
      </c>
      <c r="K46" s="17">
        <v>384.78</v>
      </c>
      <c r="L46" s="16">
        <v>4.383</v>
      </c>
      <c r="M46" s="16">
        <v>0.224</v>
      </c>
      <c r="N46" s="19">
        <f t="shared" si="2"/>
        <v>5.1106548026465894</v>
      </c>
      <c r="O46" s="18">
        <v>0.71322399999999997</v>
      </c>
      <c r="P46" s="18">
        <v>10</v>
      </c>
      <c r="Q46" s="18">
        <v>0.51223799999999997</v>
      </c>
      <c r="R46" s="16">
        <v>8</v>
      </c>
      <c r="S46" s="17">
        <f t="shared" si="1"/>
        <v>-7.8027770083385732</v>
      </c>
      <c r="T46" s="23"/>
      <c r="U46" s="23"/>
      <c r="V46" s="23"/>
    </row>
    <row r="47" spans="1:22" s="16" customFormat="1" ht="15.75">
      <c r="A47" s="4">
        <v>198</v>
      </c>
      <c r="B47" s="4">
        <v>1209</v>
      </c>
      <c r="C47" s="4" t="s">
        <v>16</v>
      </c>
      <c r="D47" s="4">
        <v>2</v>
      </c>
      <c r="E47" s="4" t="s">
        <v>17</v>
      </c>
      <c r="F47" s="4">
        <v>1</v>
      </c>
      <c r="G47" s="4" t="s">
        <v>18</v>
      </c>
      <c r="H47" s="15">
        <v>10</v>
      </c>
      <c r="I47" s="15">
        <v>12</v>
      </c>
      <c r="J47" s="16">
        <v>5.21</v>
      </c>
      <c r="K47" s="17">
        <v>398.58</v>
      </c>
      <c r="L47" s="16">
        <v>4.0250000000000004</v>
      </c>
      <c r="M47" s="16">
        <v>0.33500000000000002</v>
      </c>
      <c r="N47" s="19">
        <f t="shared" si="2"/>
        <v>8.3229813664596275</v>
      </c>
      <c r="O47" s="18">
        <v>0.71502500000000002</v>
      </c>
      <c r="P47" s="18">
        <v>5</v>
      </c>
      <c r="Q47" s="18">
        <v>0.51221000000000005</v>
      </c>
      <c r="R47" s="16">
        <v>9</v>
      </c>
      <c r="S47" s="17">
        <f t="shared" si="1"/>
        <v>-8.3489713989205612</v>
      </c>
      <c r="T47" s="23"/>
      <c r="U47" s="23"/>
      <c r="V47" s="23"/>
    </row>
    <row r="48" spans="1:22" s="16" customFormat="1" ht="15.75">
      <c r="A48" s="4">
        <v>198</v>
      </c>
      <c r="B48" s="4">
        <v>1209</v>
      </c>
      <c r="C48" s="4" t="s">
        <v>16</v>
      </c>
      <c r="D48" s="4">
        <v>2</v>
      </c>
      <c r="E48" s="4" t="s">
        <v>17</v>
      </c>
      <c r="F48" s="4">
        <v>1</v>
      </c>
      <c r="G48" s="4" t="s">
        <v>18</v>
      </c>
      <c r="H48" s="15">
        <v>20</v>
      </c>
      <c r="I48" s="15">
        <v>22</v>
      </c>
      <c r="J48" s="16">
        <v>5.31</v>
      </c>
      <c r="K48" s="17">
        <v>411.56</v>
      </c>
      <c r="L48" s="16">
        <v>4.1219999999999999</v>
      </c>
      <c r="M48" s="16">
        <v>0.36199999999999999</v>
      </c>
      <c r="N48" s="19">
        <f t="shared" si="2"/>
        <v>8.7821445900048527</v>
      </c>
      <c r="O48" s="18">
        <v>0.71297600000000005</v>
      </c>
      <c r="P48" s="18">
        <v>7</v>
      </c>
      <c r="Q48" s="18">
        <v>0.51231700000000002</v>
      </c>
      <c r="R48" s="16">
        <v>10</v>
      </c>
      <c r="S48" s="17">
        <f t="shared" si="1"/>
        <v>-6.2617285491909627</v>
      </c>
      <c r="T48" s="23"/>
      <c r="U48" s="23"/>
      <c r="V48" s="23"/>
    </row>
    <row r="49" spans="1:22" s="16" customFormat="1" ht="15.75">
      <c r="A49" s="4">
        <v>198</v>
      </c>
      <c r="B49" s="4">
        <v>1209</v>
      </c>
      <c r="C49" s="4" t="s">
        <v>16</v>
      </c>
      <c r="D49" s="4">
        <v>2</v>
      </c>
      <c r="E49" s="4" t="s">
        <v>17</v>
      </c>
      <c r="F49" s="4">
        <v>1</v>
      </c>
      <c r="G49" s="4" t="s">
        <v>18</v>
      </c>
      <c r="H49" s="15">
        <v>30</v>
      </c>
      <c r="I49" s="15">
        <v>32</v>
      </c>
      <c r="J49" s="16">
        <v>5.4099999999999993</v>
      </c>
      <c r="K49" s="17">
        <v>417.16</v>
      </c>
      <c r="L49" s="16">
        <v>4.0250000000000004</v>
      </c>
      <c r="M49" s="16">
        <v>0.48299999999999998</v>
      </c>
      <c r="N49" s="19">
        <f t="shared" si="2"/>
        <v>11.999999999999998</v>
      </c>
      <c r="O49" s="18">
        <v>0.71563600000000005</v>
      </c>
      <c r="P49" s="18">
        <v>9</v>
      </c>
      <c r="Q49" s="18">
        <v>0.51217599999999996</v>
      </c>
      <c r="R49" s="16">
        <v>9</v>
      </c>
      <c r="S49" s="17">
        <f t="shared" si="1"/>
        <v>-9.0122074446309757</v>
      </c>
      <c r="T49" s="23"/>
      <c r="U49" s="23"/>
      <c r="V49" s="23"/>
    </row>
    <row r="50" spans="1:22" s="16" customFormat="1" ht="15.75">
      <c r="A50" s="4">
        <v>198</v>
      </c>
      <c r="B50" s="4">
        <v>1209</v>
      </c>
      <c r="C50" s="4" t="s">
        <v>16</v>
      </c>
      <c r="D50" s="4">
        <v>2</v>
      </c>
      <c r="E50" s="4" t="s">
        <v>17</v>
      </c>
      <c r="F50" s="4">
        <v>1</v>
      </c>
      <c r="G50" s="4" t="s">
        <v>18</v>
      </c>
      <c r="H50" s="15">
        <v>40</v>
      </c>
      <c r="I50" s="15">
        <v>42</v>
      </c>
      <c r="J50" s="16">
        <v>5.51</v>
      </c>
      <c r="K50" s="17">
        <v>422.76</v>
      </c>
      <c r="L50" s="16">
        <v>4.0919999999999996</v>
      </c>
      <c r="M50" s="16">
        <v>0.754</v>
      </c>
      <c r="N50" s="19">
        <f t="shared" si="2"/>
        <v>18.426197458455526</v>
      </c>
      <c r="O50" s="18">
        <v>0.71655400000000002</v>
      </c>
      <c r="P50" s="18">
        <v>8</v>
      </c>
      <c r="Q50" s="18">
        <v>0.51216099999999998</v>
      </c>
      <c r="R50" s="16">
        <v>11</v>
      </c>
      <c r="S50" s="17">
        <f t="shared" si="1"/>
        <v>-9.3048115824433744</v>
      </c>
      <c r="T50" s="23">
        <v>4.4065000000000003</v>
      </c>
      <c r="U50" s="23">
        <v>100</v>
      </c>
      <c r="V50" s="23">
        <v>1.4012000000000001E-5</v>
      </c>
    </row>
    <row r="51" spans="1:22" s="16" customFormat="1" ht="15.75">
      <c r="A51" s="4">
        <v>198</v>
      </c>
      <c r="B51" s="4">
        <v>1209</v>
      </c>
      <c r="C51" s="4" t="s">
        <v>16</v>
      </c>
      <c r="D51" s="4">
        <v>2</v>
      </c>
      <c r="E51" s="4" t="s">
        <v>17</v>
      </c>
      <c r="F51" s="4">
        <v>1</v>
      </c>
      <c r="G51" s="4" t="s">
        <v>18</v>
      </c>
      <c r="H51" s="15">
        <v>50</v>
      </c>
      <c r="I51" s="15">
        <v>52</v>
      </c>
      <c r="J51" s="16">
        <v>5.6099999999999994</v>
      </c>
      <c r="K51" s="17">
        <v>428.36</v>
      </c>
      <c r="L51" s="16">
        <v>4.0970000000000004</v>
      </c>
      <c r="M51" s="16">
        <v>0.91400000000000003</v>
      </c>
      <c r="N51" s="19">
        <f t="shared" si="2"/>
        <v>22.309006590187941</v>
      </c>
      <c r="O51" s="18">
        <v>0.71675999999999995</v>
      </c>
      <c r="P51" s="18">
        <v>9</v>
      </c>
      <c r="Q51" s="18">
        <v>0.51214800000000005</v>
      </c>
      <c r="R51" s="16">
        <v>19</v>
      </c>
      <c r="S51" s="17">
        <f t="shared" si="1"/>
        <v>-9.5584018352129654</v>
      </c>
      <c r="T51" s="23">
        <v>5.8146000000000004</v>
      </c>
      <c r="U51" s="23">
        <v>100</v>
      </c>
      <c r="V51" s="23">
        <v>0</v>
      </c>
    </row>
    <row r="52" spans="1:22" s="16" customFormat="1" ht="15.75">
      <c r="A52" s="4">
        <v>198</v>
      </c>
      <c r="B52" s="4">
        <v>1209</v>
      </c>
      <c r="C52" s="4" t="s">
        <v>16</v>
      </c>
      <c r="D52" s="4">
        <v>2</v>
      </c>
      <c r="E52" s="4" t="s">
        <v>17</v>
      </c>
      <c r="F52" s="4">
        <v>1</v>
      </c>
      <c r="G52" s="4" t="s">
        <v>18</v>
      </c>
      <c r="H52" s="15">
        <v>60</v>
      </c>
      <c r="I52" s="15">
        <v>62</v>
      </c>
      <c r="J52" s="16">
        <v>5.71</v>
      </c>
      <c r="K52" s="17">
        <v>433.96</v>
      </c>
      <c r="L52" s="16">
        <v>4.0599999999999996</v>
      </c>
      <c r="M52" s="16">
        <v>1.1020000000000001</v>
      </c>
      <c r="N52" s="19">
        <f t="shared" si="2"/>
        <v>27.142857142857146</v>
      </c>
      <c r="O52" s="18">
        <v>0.71684700000000001</v>
      </c>
      <c r="P52" s="18">
        <v>9</v>
      </c>
      <c r="Q52" s="18">
        <v>0.51215200000000005</v>
      </c>
      <c r="R52" s="16">
        <v>8</v>
      </c>
      <c r="S52" s="17">
        <f t="shared" si="1"/>
        <v>-9.4803740651295136</v>
      </c>
      <c r="T52" s="23">
        <v>5.6116000000000001</v>
      </c>
      <c r="U52" s="23">
        <v>88.634200000000007</v>
      </c>
      <c r="V52" s="23">
        <v>11.3658</v>
      </c>
    </row>
    <row r="53" spans="1:22" s="16" customFormat="1" ht="15.75">
      <c r="A53" s="4">
        <v>198</v>
      </c>
      <c r="B53" s="4">
        <v>1209</v>
      </c>
      <c r="C53" s="4" t="s">
        <v>16</v>
      </c>
      <c r="D53" s="4">
        <v>2</v>
      </c>
      <c r="E53" s="4" t="s">
        <v>17</v>
      </c>
      <c r="F53" s="4">
        <v>1</v>
      </c>
      <c r="G53" s="4" t="s">
        <v>18</v>
      </c>
      <c r="H53" s="15">
        <v>70</v>
      </c>
      <c r="I53" s="15">
        <v>72</v>
      </c>
      <c r="J53" s="16">
        <v>5.81</v>
      </c>
      <c r="K53" s="17">
        <v>439.74343750000003</v>
      </c>
      <c r="L53" s="16">
        <v>4.1399999999999997</v>
      </c>
      <c r="M53" s="16">
        <v>1.2250000000000001</v>
      </c>
      <c r="N53" s="19">
        <f t="shared" si="2"/>
        <v>29.589371980676333</v>
      </c>
      <c r="O53" s="18">
        <v>0.716503</v>
      </c>
      <c r="P53" s="18">
        <v>8</v>
      </c>
      <c r="Q53" s="18">
        <v>0.51215999999999995</v>
      </c>
      <c r="R53" s="16">
        <v>7</v>
      </c>
      <c r="S53" s="17">
        <f t="shared" si="1"/>
        <v>-9.3243185249647791</v>
      </c>
      <c r="T53" s="23">
        <v>5.0735999999999999</v>
      </c>
      <c r="U53" s="23">
        <v>94.577299999999994</v>
      </c>
      <c r="V53" s="23">
        <v>5.4226999999999999</v>
      </c>
    </row>
    <row r="54" spans="1:22" s="16" customFormat="1" ht="15.75">
      <c r="A54" s="4">
        <v>198</v>
      </c>
      <c r="B54" s="4">
        <v>1209</v>
      </c>
      <c r="C54" s="4" t="s">
        <v>16</v>
      </c>
      <c r="D54" s="4">
        <v>2</v>
      </c>
      <c r="E54" s="4" t="s">
        <v>17</v>
      </c>
      <c r="F54" s="4">
        <v>1</v>
      </c>
      <c r="G54" s="4" t="s">
        <v>18</v>
      </c>
      <c r="H54" s="15">
        <v>80</v>
      </c>
      <c r="I54" s="15">
        <v>82</v>
      </c>
      <c r="J54" s="16">
        <v>5.91</v>
      </c>
      <c r="K54" s="17">
        <v>447.17781250000002</v>
      </c>
      <c r="L54" s="16">
        <v>4.03</v>
      </c>
      <c r="M54" s="16">
        <v>1.2529999999999999</v>
      </c>
      <c r="N54" s="19">
        <f t="shared" si="2"/>
        <v>31.091811414392055</v>
      </c>
      <c r="O54" s="18">
        <v>0.71742600000000001</v>
      </c>
      <c r="P54" s="18">
        <v>7</v>
      </c>
      <c r="Q54" s="18">
        <v>0.51216700000000004</v>
      </c>
      <c r="R54" s="16">
        <v>11</v>
      </c>
      <c r="S54" s="17">
        <f t="shared" si="1"/>
        <v>-9.1877699273171149</v>
      </c>
      <c r="T54" s="23">
        <v>5.4078999999999997</v>
      </c>
      <c r="U54" s="23">
        <v>97.460099999999997</v>
      </c>
      <c r="V54" s="23">
        <v>2.5398999999999998</v>
      </c>
    </row>
    <row r="55" spans="1:22" s="16" customFormat="1" ht="15.75">
      <c r="A55" s="4">
        <v>198</v>
      </c>
      <c r="B55" s="4">
        <v>1209</v>
      </c>
      <c r="C55" s="4" t="s">
        <v>16</v>
      </c>
      <c r="D55" s="4">
        <v>2</v>
      </c>
      <c r="E55" s="4" t="s">
        <v>17</v>
      </c>
      <c r="F55" s="4">
        <v>1</v>
      </c>
      <c r="G55" s="4" t="s">
        <v>18</v>
      </c>
      <c r="H55" s="15">
        <v>90</v>
      </c>
      <c r="I55" s="15">
        <v>92</v>
      </c>
      <c r="J55" s="16">
        <v>6.01</v>
      </c>
      <c r="K55" s="17">
        <v>454.6121875</v>
      </c>
      <c r="L55" s="16">
        <v>4.1070000000000002</v>
      </c>
      <c r="M55" s="16">
        <v>1.2150000000000001</v>
      </c>
      <c r="N55" s="19">
        <f t="shared" si="2"/>
        <v>29.5836376917458</v>
      </c>
      <c r="O55" s="18">
        <v>0.71596499999999996</v>
      </c>
      <c r="P55" s="18">
        <v>9</v>
      </c>
      <c r="Q55" s="18">
        <v>0.51211399999999996</v>
      </c>
      <c r="R55" s="16">
        <v>11</v>
      </c>
      <c r="S55" s="17">
        <f t="shared" si="1"/>
        <v>-10.221637880923378</v>
      </c>
      <c r="T55" s="23">
        <v>4.9974999999999996</v>
      </c>
      <c r="U55" s="23">
        <v>94.543700000000001</v>
      </c>
      <c r="V55" s="23">
        <v>5.4562999999999997</v>
      </c>
    </row>
    <row r="56" spans="1:22" s="16" customFormat="1" ht="15.75">
      <c r="A56" s="4">
        <v>198</v>
      </c>
      <c r="B56" s="4">
        <v>1209</v>
      </c>
      <c r="C56" s="4" t="s">
        <v>16</v>
      </c>
      <c r="D56" s="4">
        <v>2</v>
      </c>
      <c r="E56" s="4" t="s">
        <v>17</v>
      </c>
      <c r="F56" s="4">
        <v>1</v>
      </c>
      <c r="G56" s="4" t="s">
        <v>18</v>
      </c>
      <c r="H56" s="15">
        <v>100</v>
      </c>
      <c r="I56" s="15">
        <v>102</v>
      </c>
      <c r="J56" s="16">
        <v>6.1099999999999994</v>
      </c>
      <c r="K56" s="17">
        <v>462.04656249999999</v>
      </c>
      <c r="L56" s="16">
        <v>4.1289999999999996</v>
      </c>
      <c r="M56" s="16">
        <v>0.98099999999999998</v>
      </c>
      <c r="N56" s="19">
        <f t="shared" si="2"/>
        <v>23.758779365463795</v>
      </c>
      <c r="O56" s="18">
        <v>0.71465500000000004</v>
      </c>
      <c r="P56" s="18">
        <v>6</v>
      </c>
      <c r="Q56" s="18">
        <v>0.512208</v>
      </c>
      <c r="R56" s="16">
        <v>6</v>
      </c>
      <c r="S56" s="17">
        <f t="shared" si="1"/>
        <v>-8.3879852839633706</v>
      </c>
      <c r="T56" s="23">
        <v>4.4241999999999999</v>
      </c>
      <c r="U56" s="23">
        <v>88.086699999999993</v>
      </c>
      <c r="V56" s="23">
        <v>11.9133</v>
      </c>
    </row>
    <row r="57" spans="1:22">
      <c r="N57" s="19"/>
      <c r="O57" s="18"/>
      <c r="Q57" s="18"/>
      <c r="R57" s="16"/>
      <c r="S57" s="17"/>
    </row>
    <row r="58" spans="1:22">
      <c r="N58" s="19"/>
      <c r="O58" s="18"/>
      <c r="Q58" s="18"/>
      <c r="R58" s="16"/>
      <c r="S58" s="17"/>
    </row>
    <row r="64" spans="1:22">
      <c r="T64" s="22"/>
      <c r="U64" s="22"/>
      <c r="V64" s="22"/>
    </row>
    <row r="65" spans="20:22">
      <c r="T65" s="22"/>
      <c r="U65" s="22"/>
      <c r="V65" s="22"/>
    </row>
    <row r="66" spans="20:22">
      <c r="T66" s="22"/>
      <c r="U66" s="22"/>
      <c r="V66" s="22"/>
    </row>
    <row r="67" spans="20:22">
      <c r="T67" s="22"/>
      <c r="U67" s="22"/>
      <c r="V67" s="22"/>
    </row>
    <row r="68" spans="20:22">
      <c r="T68" s="22"/>
      <c r="U68" s="22"/>
      <c r="V68" s="22"/>
    </row>
    <row r="69" spans="20:22">
      <c r="T69" s="22"/>
      <c r="U69" s="22"/>
      <c r="V69" s="22"/>
    </row>
    <row r="70" spans="20:22">
      <c r="T70" s="22"/>
      <c r="U70" s="22"/>
      <c r="V70" s="22"/>
    </row>
    <row r="71" spans="20:22">
      <c r="T71" s="22"/>
      <c r="U71" s="22"/>
      <c r="V71" s="22"/>
    </row>
    <row r="72" spans="20:22">
      <c r="T72" s="22"/>
      <c r="U72" s="22"/>
      <c r="V72" s="22"/>
    </row>
    <row r="73" spans="20:22">
      <c r="T73" s="22"/>
      <c r="U73" s="22"/>
      <c r="V73" s="22"/>
    </row>
    <row r="74" spans="20:22">
      <c r="T74" s="22"/>
      <c r="U74" s="22"/>
      <c r="V74" s="22"/>
    </row>
    <row r="75" spans="20:22">
      <c r="T75" s="22"/>
      <c r="U75" s="22"/>
      <c r="V75" s="22"/>
    </row>
    <row r="76" spans="20:22">
      <c r="T76" s="13"/>
      <c r="U76" s="13"/>
      <c r="V76" s="13"/>
    </row>
    <row r="77" spans="20:22">
      <c r="T77" s="13"/>
      <c r="U77" s="13"/>
      <c r="V77" s="13"/>
    </row>
    <row r="78" spans="20:22">
      <c r="T78" s="13"/>
      <c r="U78" s="13"/>
      <c r="V78" s="13"/>
    </row>
    <row r="79" spans="20:22">
      <c r="T79" s="13"/>
      <c r="U79" s="13"/>
      <c r="V79" s="13"/>
    </row>
    <row r="80" spans="20:22">
      <c r="T80" s="13"/>
      <c r="U80" s="13"/>
      <c r="V80" s="13"/>
    </row>
    <row r="81" spans="20:22">
      <c r="T81" s="13"/>
      <c r="U81" s="13"/>
      <c r="V81" s="13"/>
    </row>
    <row r="82" spans="20:22">
      <c r="T82" s="13"/>
      <c r="U82" s="13"/>
      <c r="V82" s="13"/>
    </row>
    <row r="83" spans="20:22">
      <c r="T83" s="13"/>
      <c r="U83" s="13"/>
      <c r="V83" s="13"/>
    </row>
    <row r="84" spans="20:22">
      <c r="T84" s="13"/>
      <c r="U84" s="13"/>
      <c r="V84" s="13"/>
    </row>
    <row r="85" spans="20:22">
      <c r="T85" s="13"/>
      <c r="U85" s="13"/>
      <c r="V85" s="13"/>
    </row>
    <row r="86" spans="20:22">
      <c r="T86" s="13"/>
      <c r="U86" s="13"/>
      <c r="V86" s="13"/>
    </row>
    <row r="87" spans="20:22">
      <c r="T87" s="13"/>
      <c r="U87" s="13"/>
      <c r="V87" s="13"/>
    </row>
    <row r="88" spans="20:22">
      <c r="T88" s="13"/>
      <c r="U88" s="13"/>
      <c r="V88" s="13"/>
    </row>
    <row r="89" spans="20:22">
      <c r="T89" s="13"/>
      <c r="U89" s="13"/>
      <c r="V89" s="13"/>
    </row>
    <row r="90" spans="20:22">
      <c r="T90" s="13"/>
      <c r="U90" s="13"/>
      <c r="V90" s="13"/>
    </row>
  </sheetData>
  <mergeCells count="1">
    <mergeCell ref="H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opLeftCell="G1" workbookViewId="0">
      <pane ySplit="1" topLeftCell="A8" activePane="bottomLeft" state="frozen"/>
      <selection pane="bottomLeft" activeCell="T30" sqref="T30"/>
    </sheetView>
  </sheetViews>
  <sheetFormatPr defaultColWidth="8.875" defaultRowHeight="13.5"/>
  <cols>
    <col min="1" max="10" width="8.875" style="7"/>
    <col min="11" max="11" width="9.375" style="7" bestFit="1" customWidth="1"/>
    <col min="12" max="25" width="9" style="7" bestFit="1" customWidth="1"/>
    <col min="26" max="27" width="8.875" style="7"/>
    <col min="28" max="28" width="15.875" style="7" bestFit="1" customWidth="1"/>
    <col min="29" max="16384" width="8.875" style="7"/>
  </cols>
  <sheetData>
    <row r="1" spans="1:28" s="6" customFormat="1" ht="15.9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7" t="s">
        <v>7</v>
      </c>
      <c r="I1" s="27"/>
      <c r="J1" s="1" t="s">
        <v>8</v>
      </c>
      <c r="K1" s="2" t="s">
        <v>37</v>
      </c>
      <c r="L1" s="28" t="s">
        <v>38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8" ht="15.95">
      <c r="A2" s="11"/>
      <c r="B2" s="11"/>
      <c r="C2" s="11"/>
      <c r="D2" s="11"/>
      <c r="E2" s="11"/>
      <c r="F2" s="11"/>
      <c r="G2" s="11" t="s">
        <v>10</v>
      </c>
      <c r="H2" s="11" t="s">
        <v>11</v>
      </c>
      <c r="I2" s="11" t="s">
        <v>12</v>
      </c>
      <c r="J2" s="13"/>
      <c r="K2" s="13"/>
      <c r="L2" s="11" t="s">
        <v>20</v>
      </c>
      <c r="M2" s="11" t="s">
        <v>21</v>
      </c>
      <c r="N2" s="11" t="s">
        <v>22</v>
      </c>
      <c r="O2" s="11" t="s">
        <v>23</v>
      </c>
      <c r="P2" s="11" t="s">
        <v>24</v>
      </c>
      <c r="Q2" s="11" t="s">
        <v>25</v>
      </c>
      <c r="R2" s="11" t="s">
        <v>26</v>
      </c>
      <c r="S2" s="11" t="s">
        <v>27</v>
      </c>
      <c r="T2" s="11" t="s">
        <v>28</v>
      </c>
      <c r="U2" s="11" t="s">
        <v>29</v>
      </c>
      <c r="V2" s="11" t="s">
        <v>30</v>
      </c>
      <c r="W2" s="11" t="s">
        <v>31</v>
      </c>
      <c r="X2" s="11" t="s">
        <v>32</v>
      </c>
      <c r="Y2" s="11" t="s">
        <v>33</v>
      </c>
      <c r="Z2" s="24" t="s">
        <v>39</v>
      </c>
      <c r="AA2" s="25" t="s">
        <v>40</v>
      </c>
    </row>
    <row r="3" spans="1:28" ht="15.95">
      <c r="A3" s="4">
        <v>198</v>
      </c>
      <c r="B3" s="4">
        <v>1209</v>
      </c>
      <c r="C3" s="4" t="s">
        <v>13</v>
      </c>
      <c r="D3" s="4">
        <v>1</v>
      </c>
      <c r="E3" s="4" t="s">
        <v>14</v>
      </c>
      <c r="F3" s="4">
        <v>1</v>
      </c>
      <c r="G3" s="4" t="s">
        <v>15</v>
      </c>
      <c r="H3" s="15">
        <v>2</v>
      </c>
      <c r="I3" s="15">
        <v>4</v>
      </c>
      <c r="J3" s="16">
        <v>0.03</v>
      </c>
      <c r="K3" s="17">
        <v>2.7</v>
      </c>
      <c r="L3" s="8">
        <v>20.722443298490351</v>
      </c>
      <c r="M3" s="8">
        <v>44.706555641699453</v>
      </c>
      <c r="N3" s="8">
        <v>4.7003411292843582</v>
      </c>
      <c r="O3" s="8">
        <v>19.87744171004281</v>
      </c>
      <c r="P3" s="8">
        <v>3.3981717934139128</v>
      </c>
      <c r="Q3" s="8">
        <v>0.81603417931561228</v>
      </c>
      <c r="R3" s="8">
        <v>2.2622628321139553</v>
      </c>
      <c r="S3" s="8">
        <v>0.31190511510054453</v>
      </c>
      <c r="T3" s="8">
        <v>1.7807307468215388</v>
      </c>
      <c r="U3" s="8">
        <v>0.38064200281160737</v>
      </c>
      <c r="V3" s="8">
        <v>1.1667804399232784</v>
      </c>
      <c r="W3" s="8">
        <v>0.18081388794714073</v>
      </c>
      <c r="X3" s="8">
        <v>1.2240387391121768</v>
      </c>
      <c r="Y3" s="8">
        <v>0.1907142471157447</v>
      </c>
    </row>
    <row r="4" spans="1:28" ht="15.95">
      <c r="A4" s="4"/>
      <c r="B4" s="4"/>
      <c r="C4" s="4"/>
      <c r="D4" s="4"/>
      <c r="E4" s="4"/>
      <c r="F4" s="4"/>
      <c r="G4" s="4"/>
      <c r="H4" s="15"/>
      <c r="I4" s="15"/>
      <c r="J4" s="16"/>
      <c r="K4" s="17"/>
      <c r="L4" s="8">
        <v>19.600000000000001</v>
      </c>
      <c r="M4" s="8">
        <v>34.9</v>
      </c>
      <c r="N4" s="8">
        <v>3.83</v>
      </c>
      <c r="O4" s="8">
        <v>13.8</v>
      </c>
      <c r="P4" s="8">
        <v>2.58</v>
      </c>
      <c r="Q4" s="8">
        <v>0.48</v>
      </c>
      <c r="R4" s="8">
        <v>2.0099999999999998</v>
      </c>
      <c r="S4" s="8">
        <v>0.32</v>
      </c>
      <c r="T4" s="8">
        <v>1.96</v>
      </c>
      <c r="U4" s="8">
        <v>0.47</v>
      </c>
      <c r="V4" s="8">
        <v>1.4</v>
      </c>
      <c r="W4" s="8">
        <v>0.21</v>
      </c>
      <c r="X4" s="8">
        <v>1.41</v>
      </c>
      <c r="Y4" s="8">
        <v>0.21</v>
      </c>
      <c r="Z4" s="26">
        <v>5.7</v>
      </c>
      <c r="AA4" s="26">
        <v>11.3</v>
      </c>
      <c r="AB4" s="8" t="s">
        <v>41</v>
      </c>
    </row>
    <row r="5" spans="1:28" ht="15.95">
      <c r="A5" s="4">
        <v>198</v>
      </c>
      <c r="B5" s="4">
        <v>1209</v>
      </c>
      <c r="C5" s="4" t="s">
        <v>16</v>
      </c>
      <c r="D5" s="4">
        <v>1</v>
      </c>
      <c r="E5" s="4" t="s">
        <v>17</v>
      </c>
      <c r="F5" s="4">
        <v>1</v>
      </c>
      <c r="G5" s="4" t="s">
        <v>15</v>
      </c>
      <c r="H5" s="15">
        <v>10</v>
      </c>
      <c r="I5" s="15">
        <v>12</v>
      </c>
      <c r="J5" s="16">
        <v>0.11</v>
      </c>
      <c r="K5" s="17">
        <v>9.9</v>
      </c>
      <c r="L5" s="8">
        <v>20.169237120663041</v>
      </c>
      <c r="M5" s="8">
        <v>40.389223227236812</v>
      </c>
      <c r="N5" s="8">
        <v>4.5457492193220421</v>
      </c>
      <c r="O5" s="8">
        <v>19.410777481791875</v>
      </c>
      <c r="P5" s="8">
        <v>3.3050153191612921</v>
      </c>
      <c r="Q5" s="8">
        <v>0.79641572221277668</v>
      </c>
      <c r="R5" s="8">
        <v>2.1574706962214827</v>
      </c>
      <c r="S5" s="8">
        <v>0.29998741109324445</v>
      </c>
      <c r="T5" s="8">
        <v>1.7661160769566906</v>
      </c>
      <c r="U5" s="8">
        <v>0.37559420747504835</v>
      </c>
      <c r="V5" s="8">
        <v>1.1517007913721298</v>
      </c>
      <c r="W5" s="8">
        <v>0.17426261912993135</v>
      </c>
      <c r="X5" s="8">
        <v>1.1768009146585956</v>
      </c>
      <c r="Y5" s="8">
        <v>0.18736713053363666</v>
      </c>
    </row>
    <row r="6" spans="1:28" ht="15.95">
      <c r="A6" s="4">
        <v>198</v>
      </c>
      <c r="B6" s="4">
        <v>1209</v>
      </c>
      <c r="C6" s="4" t="s">
        <v>16</v>
      </c>
      <c r="D6" s="4">
        <v>1</v>
      </c>
      <c r="E6" s="4" t="s">
        <v>17</v>
      </c>
      <c r="F6" s="4">
        <v>1</v>
      </c>
      <c r="G6" s="4" t="s">
        <v>15</v>
      </c>
      <c r="H6" s="15">
        <v>20</v>
      </c>
      <c r="I6" s="15">
        <v>22</v>
      </c>
      <c r="J6" s="16">
        <v>0.21</v>
      </c>
      <c r="K6" s="17">
        <v>19.8333333333333</v>
      </c>
      <c r="L6" s="8">
        <v>21.486061719959817</v>
      </c>
      <c r="M6" s="8">
        <v>46.387032829442994</v>
      </c>
      <c r="N6" s="8">
        <v>4.9090006127513552</v>
      </c>
      <c r="O6" s="8">
        <v>20.607591607851752</v>
      </c>
      <c r="P6" s="8">
        <v>3.4875135523758636</v>
      </c>
      <c r="Q6" s="8">
        <v>0.68178639278362507</v>
      </c>
      <c r="R6" s="8">
        <v>2.3083139725878148</v>
      </c>
      <c r="S6" s="8">
        <v>0.32187861644947713</v>
      </c>
      <c r="T6" s="8">
        <v>1.8629254413099707</v>
      </c>
      <c r="U6" s="8">
        <v>0.40630653969553476</v>
      </c>
      <c r="V6" s="8">
        <v>1.2393391383946402</v>
      </c>
      <c r="W6" s="8">
        <v>0.1900844711011343</v>
      </c>
      <c r="X6" s="8">
        <v>1.2793771400007146</v>
      </c>
      <c r="Y6" s="8">
        <v>0.19729208067824819</v>
      </c>
    </row>
    <row r="7" spans="1:28" ht="15.95">
      <c r="A7" s="4">
        <v>198</v>
      </c>
      <c r="B7" s="4">
        <v>1209</v>
      </c>
      <c r="C7" s="4" t="s">
        <v>16</v>
      </c>
      <c r="D7" s="4">
        <v>1</v>
      </c>
      <c r="E7" s="4" t="s">
        <v>17</v>
      </c>
      <c r="F7" s="4">
        <v>1</v>
      </c>
      <c r="G7" s="4" t="s">
        <v>15</v>
      </c>
      <c r="H7" s="15">
        <v>30</v>
      </c>
      <c r="I7" s="15">
        <v>32</v>
      </c>
      <c r="J7" s="16">
        <v>0.31</v>
      </c>
      <c r="K7" s="17">
        <v>38.1666666666667</v>
      </c>
      <c r="L7" s="8">
        <v>23.07213614713373</v>
      </c>
      <c r="M7" s="8">
        <v>49.716835145332524</v>
      </c>
      <c r="N7" s="8">
        <v>5.2623548655104848</v>
      </c>
      <c r="O7" s="8">
        <v>22.235149654814535</v>
      </c>
      <c r="P7" s="8">
        <v>3.7163148313129839</v>
      </c>
      <c r="Q7" s="8">
        <v>0.68702387593363567</v>
      </c>
      <c r="R7" s="8">
        <v>2.4862347074957638</v>
      </c>
      <c r="S7" s="8">
        <v>0.34431742861302678</v>
      </c>
      <c r="T7" s="8">
        <v>1.9852327298225636</v>
      </c>
      <c r="U7" s="8">
        <v>0.42305631555599427</v>
      </c>
      <c r="V7" s="8">
        <v>1.2866385878173483</v>
      </c>
      <c r="W7" s="8">
        <v>0.19861007582939294</v>
      </c>
      <c r="X7" s="8">
        <v>1.3219527502228927</v>
      </c>
      <c r="Y7" s="8">
        <v>0.21146409939502109</v>
      </c>
    </row>
    <row r="8" spans="1:28" ht="15.95">
      <c r="A8" s="4">
        <v>198</v>
      </c>
      <c r="B8" s="4">
        <v>1209</v>
      </c>
      <c r="C8" s="4" t="s">
        <v>16</v>
      </c>
      <c r="D8" s="4">
        <v>1</v>
      </c>
      <c r="E8" s="4" t="s">
        <v>17</v>
      </c>
      <c r="F8" s="4">
        <v>1</v>
      </c>
      <c r="G8" s="4" t="s">
        <v>15</v>
      </c>
      <c r="H8" s="15">
        <v>40</v>
      </c>
      <c r="I8" s="15">
        <v>42</v>
      </c>
      <c r="J8" s="16">
        <v>0.41</v>
      </c>
      <c r="K8" s="17">
        <v>56.5</v>
      </c>
      <c r="L8" s="8">
        <v>25.419353024322984</v>
      </c>
      <c r="M8" s="8">
        <v>54.61655874235106</v>
      </c>
      <c r="N8" s="8">
        <v>5.774926710581032</v>
      </c>
      <c r="O8" s="8">
        <v>24.393305139825156</v>
      </c>
      <c r="P8" s="8">
        <v>4.1333546999032311</v>
      </c>
      <c r="Q8" s="8">
        <v>0.73266016969754877</v>
      </c>
      <c r="R8" s="8">
        <v>2.7099965757053459</v>
      </c>
      <c r="S8" s="8">
        <v>0.38007309153892732</v>
      </c>
      <c r="T8" s="8">
        <v>2.1622856410476561</v>
      </c>
      <c r="U8" s="8">
        <v>0.45572891825600059</v>
      </c>
      <c r="V8" s="8">
        <v>1.4073530442313942</v>
      </c>
      <c r="W8" s="8">
        <v>0.22470633034653983</v>
      </c>
      <c r="X8" s="8">
        <v>1.4253931461158305</v>
      </c>
      <c r="Y8" s="8">
        <v>0.22691141098317438</v>
      </c>
    </row>
    <row r="9" spans="1:28" ht="15.95">
      <c r="A9" s="4"/>
      <c r="B9" s="4"/>
      <c r="C9" s="4"/>
      <c r="D9" s="4"/>
      <c r="E9" s="4"/>
      <c r="F9" s="4"/>
      <c r="G9" s="4"/>
      <c r="H9" s="15"/>
      <c r="I9" s="15"/>
      <c r="J9" s="16"/>
      <c r="K9" s="17"/>
      <c r="L9" s="8">
        <v>24.7</v>
      </c>
      <c r="M9" s="8">
        <v>44.3</v>
      </c>
      <c r="N9" s="8">
        <v>5.05</v>
      </c>
      <c r="O9" s="8">
        <v>17.899999999999999</v>
      </c>
      <c r="P9" s="8">
        <v>3.35</v>
      </c>
      <c r="Q9" s="8">
        <v>0.66</v>
      </c>
      <c r="R9" s="8">
        <v>2.52</v>
      </c>
      <c r="S9" s="8">
        <v>0.38</v>
      </c>
      <c r="T9" s="8">
        <v>2.66</v>
      </c>
      <c r="U9" s="8">
        <v>0.54</v>
      </c>
      <c r="V9" s="8">
        <v>1.73</v>
      </c>
      <c r="W9" s="8">
        <v>0.28999999999999998</v>
      </c>
      <c r="X9" s="8">
        <v>1.91</v>
      </c>
      <c r="Y9" s="8">
        <v>0.27</v>
      </c>
      <c r="Z9" s="26">
        <v>7.4</v>
      </c>
      <c r="AA9" s="26">
        <v>15</v>
      </c>
      <c r="AB9" s="8" t="s">
        <v>41</v>
      </c>
    </row>
    <row r="10" spans="1:28" ht="15.95">
      <c r="A10" s="4">
        <v>198</v>
      </c>
      <c r="B10" s="4">
        <v>1209</v>
      </c>
      <c r="C10" s="4" t="s">
        <v>16</v>
      </c>
      <c r="D10" s="4">
        <v>1</v>
      </c>
      <c r="E10" s="4" t="s">
        <v>17</v>
      </c>
      <c r="F10" s="4">
        <v>1</v>
      </c>
      <c r="G10" s="4" t="s">
        <v>15</v>
      </c>
      <c r="H10" s="15">
        <v>50</v>
      </c>
      <c r="I10" s="15">
        <v>52</v>
      </c>
      <c r="J10" s="16">
        <v>0.51</v>
      </c>
      <c r="K10" s="17">
        <v>73.5</v>
      </c>
      <c r="L10" s="8">
        <v>23.872012668220108</v>
      </c>
      <c r="M10" s="8">
        <v>51.602183818172584</v>
      </c>
      <c r="N10" s="8">
        <v>5.4065581842225274</v>
      </c>
      <c r="O10" s="8">
        <v>22.829856843275554</v>
      </c>
      <c r="P10" s="8">
        <v>3.8537965245588151</v>
      </c>
      <c r="Q10" s="8">
        <v>0.69239488836390828</v>
      </c>
      <c r="R10" s="8">
        <v>2.5804469197469415</v>
      </c>
      <c r="S10" s="8">
        <v>0.36257339968793095</v>
      </c>
      <c r="T10" s="8">
        <v>2.0499580280957774</v>
      </c>
      <c r="U10" s="8">
        <v>0.43654068547360592</v>
      </c>
      <c r="V10" s="8">
        <v>1.3416722561035883</v>
      </c>
      <c r="W10" s="8">
        <v>0.20426907171230985</v>
      </c>
      <c r="X10" s="8">
        <v>1.367118486663601</v>
      </c>
      <c r="Y10" s="8">
        <v>0.21994613642022165</v>
      </c>
    </row>
    <row r="11" spans="1:28" ht="15.95">
      <c r="A11" s="4">
        <v>198</v>
      </c>
      <c r="B11" s="4">
        <v>1209</v>
      </c>
      <c r="C11" s="4" t="s">
        <v>16</v>
      </c>
      <c r="D11" s="4">
        <v>1</v>
      </c>
      <c r="E11" s="4" t="s">
        <v>17</v>
      </c>
      <c r="F11" s="4">
        <v>1</v>
      </c>
      <c r="G11" s="4" t="s">
        <v>15</v>
      </c>
      <c r="H11" s="15">
        <v>60</v>
      </c>
      <c r="I11" s="15">
        <v>62</v>
      </c>
      <c r="J11" s="16">
        <v>0.61</v>
      </c>
      <c r="K11" s="17">
        <v>78.5</v>
      </c>
      <c r="L11" s="8">
        <v>23.692002924877031</v>
      </c>
      <c r="M11" s="8">
        <v>50.418119216207494</v>
      </c>
      <c r="N11" s="8">
        <v>5.3022314295658042</v>
      </c>
      <c r="O11" s="8">
        <v>22.453979840396535</v>
      </c>
      <c r="P11" s="8">
        <v>3.8223162015755894</v>
      </c>
      <c r="Q11" s="8">
        <v>0.7601885504589676</v>
      </c>
      <c r="R11" s="8">
        <v>2.5196875396965965</v>
      </c>
      <c r="S11" s="8">
        <v>0.35325095316981936</v>
      </c>
      <c r="T11" s="8">
        <v>2.0263963730467824</v>
      </c>
      <c r="U11" s="8">
        <v>0.43320144708681146</v>
      </c>
      <c r="V11" s="8">
        <v>1.3287337584431504</v>
      </c>
      <c r="W11" s="8">
        <v>0.20719797750404539</v>
      </c>
      <c r="X11" s="8">
        <v>1.3828468200022062</v>
      </c>
      <c r="Y11" s="8">
        <v>0.21705624911592863</v>
      </c>
    </row>
    <row r="12" spans="1:28" ht="15.95">
      <c r="A12" s="4">
        <v>198</v>
      </c>
      <c r="B12" s="4">
        <v>1209</v>
      </c>
      <c r="C12" s="4" t="s">
        <v>16</v>
      </c>
      <c r="D12" s="4">
        <v>1</v>
      </c>
      <c r="E12" s="4" t="s">
        <v>17</v>
      </c>
      <c r="F12" s="4">
        <v>1</v>
      </c>
      <c r="G12" s="4" t="s">
        <v>15</v>
      </c>
      <c r="H12" s="15">
        <v>70</v>
      </c>
      <c r="I12" s="15">
        <v>72</v>
      </c>
      <c r="J12" s="16">
        <v>0.71</v>
      </c>
      <c r="K12" s="17">
        <v>83.866666666666703</v>
      </c>
      <c r="L12" s="8">
        <v>22.377940696600575</v>
      </c>
      <c r="M12" s="8">
        <v>48.126864672684199</v>
      </c>
      <c r="N12" s="8">
        <v>5.0416411509009773</v>
      </c>
      <c r="O12" s="8">
        <v>21.320295556683867</v>
      </c>
      <c r="P12" s="8">
        <v>3.6301957378013694</v>
      </c>
      <c r="Q12" s="8">
        <v>0.72240828761775577</v>
      </c>
      <c r="R12" s="8">
        <v>2.3774589116694615</v>
      </c>
      <c r="S12" s="8">
        <v>0.32732058249107715</v>
      </c>
      <c r="T12" s="8">
        <v>1.9269403235018905</v>
      </c>
      <c r="U12" s="8">
        <v>0.41320230143088349</v>
      </c>
      <c r="V12" s="8">
        <v>1.2463048431611585</v>
      </c>
      <c r="W12" s="8">
        <v>0.19002177912149237</v>
      </c>
      <c r="X12" s="8">
        <v>1.3107466632332647</v>
      </c>
      <c r="Y12" s="8">
        <v>0.20101438821151271</v>
      </c>
    </row>
    <row r="13" spans="1:28" ht="15.95">
      <c r="A13" s="4">
        <v>198</v>
      </c>
      <c r="B13" s="4">
        <v>1209</v>
      </c>
      <c r="C13" s="4" t="s">
        <v>16</v>
      </c>
      <c r="D13" s="4">
        <v>1</v>
      </c>
      <c r="E13" s="4" t="s">
        <v>17</v>
      </c>
      <c r="F13" s="4">
        <v>1</v>
      </c>
      <c r="G13" s="4" t="s">
        <v>15</v>
      </c>
      <c r="H13" s="15">
        <v>80</v>
      </c>
      <c r="I13" s="15">
        <v>82</v>
      </c>
      <c r="J13" s="16">
        <v>0.81</v>
      </c>
      <c r="K13" s="17">
        <v>92.533333333333402</v>
      </c>
      <c r="L13" s="8">
        <v>25.305976695978348</v>
      </c>
      <c r="M13" s="8">
        <v>54.881447145336892</v>
      </c>
      <c r="N13" s="8">
        <v>5.787351380245326</v>
      </c>
      <c r="O13" s="8">
        <v>24.915505839546281</v>
      </c>
      <c r="P13" s="8">
        <v>4.2801609448643374</v>
      </c>
      <c r="Q13" s="8">
        <v>0.84478217945692158</v>
      </c>
      <c r="R13" s="8">
        <v>2.9159264571503214</v>
      </c>
      <c r="S13" s="8">
        <v>0.42460855730908748</v>
      </c>
      <c r="T13" s="8">
        <v>2.4280074856741871</v>
      </c>
      <c r="U13" s="8">
        <v>0.51619573716993594</v>
      </c>
      <c r="V13" s="8">
        <v>1.5699115447013412</v>
      </c>
      <c r="W13" s="8">
        <v>0.24539782916213126</v>
      </c>
      <c r="X13" s="8">
        <v>1.6385915373287792</v>
      </c>
      <c r="Y13" s="8">
        <v>0.2607764868165931</v>
      </c>
    </row>
    <row r="14" spans="1:28" ht="15.95">
      <c r="A14" s="4">
        <v>198</v>
      </c>
      <c r="B14" s="4">
        <v>1209</v>
      </c>
      <c r="C14" s="4" t="s">
        <v>16</v>
      </c>
      <c r="D14" s="4">
        <v>1</v>
      </c>
      <c r="E14" s="4" t="s">
        <v>17</v>
      </c>
      <c r="F14" s="4">
        <v>1</v>
      </c>
      <c r="G14" s="4" t="s">
        <v>15</v>
      </c>
      <c r="H14" s="15">
        <v>90</v>
      </c>
      <c r="I14" s="15">
        <v>92</v>
      </c>
      <c r="J14" s="16">
        <v>0.91</v>
      </c>
      <c r="K14" s="17">
        <v>101.2</v>
      </c>
      <c r="L14" s="8">
        <v>22.840904118937477</v>
      </c>
      <c r="M14" s="8">
        <v>49.7316227111423</v>
      </c>
      <c r="N14" s="8">
        <v>5.2205080174031249</v>
      </c>
      <c r="O14" s="8">
        <v>22.604926123487711</v>
      </c>
      <c r="P14" s="8">
        <v>3.9467349087410413</v>
      </c>
      <c r="Q14" s="8">
        <v>0.76650191852866656</v>
      </c>
      <c r="R14" s="8">
        <v>2.6676477243014634</v>
      </c>
      <c r="S14" s="8">
        <v>0.38137397461188277</v>
      </c>
      <c r="T14" s="8">
        <v>2.2064406295110381</v>
      </c>
      <c r="U14" s="8">
        <v>0.46557113782821757</v>
      </c>
      <c r="V14" s="8">
        <v>1.4521363116164763</v>
      </c>
      <c r="W14" s="8">
        <v>0.22337541873909833</v>
      </c>
      <c r="X14" s="8">
        <v>1.4836993423611551</v>
      </c>
      <c r="Y14" s="8">
        <v>0.2527203296604898</v>
      </c>
    </row>
    <row r="15" spans="1:28" ht="15.95">
      <c r="A15" s="4">
        <v>198</v>
      </c>
      <c r="B15" s="4">
        <v>1209</v>
      </c>
      <c r="C15" s="4" t="s">
        <v>16</v>
      </c>
      <c r="D15" s="4">
        <v>1</v>
      </c>
      <c r="E15" s="4" t="s">
        <v>17</v>
      </c>
      <c r="F15" s="4">
        <v>1</v>
      </c>
      <c r="G15" s="4" t="s">
        <v>15</v>
      </c>
      <c r="H15" s="15">
        <v>100</v>
      </c>
      <c r="I15" s="15">
        <v>102</v>
      </c>
      <c r="J15" s="16">
        <v>1.01</v>
      </c>
      <c r="K15" s="17">
        <v>109.8</v>
      </c>
      <c r="L15" s="8">
        <v>24.336905514304732</v>
      </c>
      <c r="M15" s="8">
        <v>53.590166768010064</v>
      </c>
      <c r="N15" s="8">
        <v>5.661810257078618</v>
      </c>
      <c r="O15" s="8">
        <v>24.352163982378155</v>
      </c>
      <c r="P15" s="8">
        <v>4.2915616526992268</v>
      </c>
      <c r="Q15" s="8">
        <v>0.79274384386951613</v>
      </c>
      <c r="R15" s="8">
        <v>2.9445309980984162</v>
      </c>
      <c r="S15" s="8">
        <v>0.42576522134129707</v>
      </c>
      <c r="T15" s="8">
        <v>2.5050720235514956</v>
      </c>
      <c r="U15" s="8">
        <v>0.53324625940673853</v>
      </c>
      <c r="V15" s="8">
        <v>1.6429331247939813</v>
      </c>
      <c r="W15" s="8">
        <v>0.25469572262260737</v>
      </c>
      <c r="X15" s="8">
        <v>1.6931190964399285</v>
      </c>
      <c r="Y15" s="8">
        <v>0.2670266723114732</v>
      </c>
    </row>
    <row r="16" spans="1:28" ht="15.95">
      <c r="A16" s="4">
        <v>198</v>
      </c>
      <c r="B16" s="4">
        <v>1209</v>
      </c>
      <c r="C16" s="4" t="s">
        <v>16</v>
      </c>
      <c r="D16" s="4">
        <v>1</v>
      </c>
      <c r="E16" s="4" t="s">
        <v>17</v>
      </c>
      <c r="F16" s="4">
        <v>1</v>
      </c>
      <c r="G16" s="4" t="s">
        <v>15</v>
      </c>
      <c r="H16" s="15">
        <v>110</v>
      </c>
      <c r="I16" s="15">
        <v>112</v>
      </c>
      <c r="J16" s="16">
        <v>1.1100000000000001</v>
      </c>
      <c r="K16" s="17">
        <v>117.8</v>
      </c>
      <c r="L16" s="8">
        <v>21.617920698598908</v>
      </c>
      <c r="M16" s="8">
        <v>48.010180536457199</v>
      </c>
      <c r="N16" s="8">
        <v>5.1094776825538233</v>
      </c>
      <c r="O16" s="8">
        <v>22.236766062617907</v>
      </c>
      <c r="P16" s="8">
        <v>4.0611019564619726</v>
      </c>
      <c r="Q16" s="8">
        <v>0.83433892224319539</v>
      </c>
      <c r="R16" s="8">
        <v>2.8934150296030241</v>
      </c>
      <c r="S16" s="8">
        <v>0.43924654143599862</v>
      </c>
      <c r="T16" s="8">
        <v>2.6060882822086686</v>
      </c>
      <c r="U16" s="8">
        <v>0.55705613295982914</v>
      </c>
      <c r="V16" s="8">
        <v>1.6875633558461129</v>
      </c>
      <c r="W16" s="8">
        <v>0.2625789489939459</v>
      </c>
      <c r="X16" s="8">
        <v>1.7364050026168716</v>
      </c>
      <c r="Y16" s="8">
        <v>0.27693584637916779</v>
      </c>
    </row>
    <row r="17" spans="1:28" ht="15.95">
      <c r="A17" s="4"/>
      <c r="B17" s="4"/>
      <c r="C17" s="4"/>
      <c r="D17" s="4"/>
      <c r="E17" s="4"/>
      <c r="F17" s="4"/>
      <c r="G17" s="4"/>
      <c r="H17" s="15"/>
      <c r="I17" s="15"/>
      <c r="J17" s="16"/>
      <c r="K17" s="17"/>
      <c r="L17" s="8">
        <v>20.3</v>
      </c>
      <c r="M17" s="8">
        <v>39.5</v>
      </c>
      <c r="N17" s="8">
        <v>4.46</v>
      </c>
      <c r="O17" s="8">
        <v>16.399999999999999</v>
      </c>
      <c r="P17" s="8">
        <v>3.18</v>
      </c>
      <c r="Q17" s="8">
        <v>0.6</v>
      </c>
      <c r="R17" s="8">
        <v>2.69</v>
      </c>
      <c r="S17" s="8">
        <v>0.43</v>
      </c>
      <c r="T17" s="8">
        <v>2.85</v>
      </c>
      <c r="U17" s="8">
        <v>0.65</v>
      </c>
      <c r="V17" s="8">
        <v>2.0499999999999998</v>
      </c>
      <c r="W17" s="8">
        <v>0.31</v>
      </c>
      <c r="X17" s="8">
        <v>2.0099999999999998</v>
      </c>
      <c r="Y17" s="8">
        <v>0.37</v>
      </c>
      <c r="Z17" s="26">
        <v>5.6</v>
      </c>
      <c r="AA17" s="26">
        <v>13.1</v>
      </c>
      <c r="AB17" s="8" t="s">
        <v>41</v>
      </c>
    </row>
    <row r="18" spans="1:28" ht="15.95">
      <c r="A18" s="4">
        <v>198</v>
      </c>
      <c r="B18" s="4">
        <v>1209</v>
      </c>
      <c r="C18" s="4" t="s">
        <v>16</v>
      </c>
      <c r="D18" s="4">
        <v>1</v>
      </c>
      <c r="E18" s="4" t="s">
        <v>17</v>
      </c>
      <c r="F18" s="4">
        <v>1</v>
      </c>
      <c r="G18" s="4" t="s">
        <v>15</v>
      </c>
      <c r="H18" s="15">
        <v>120</v>
      </c>
      <c r="I18" s="15">
        <v>122</v>
      </c>
      <c r="J18" s="16">
        <v>1.21</v>
      </c>
      <c r="K18" s="17">
        <v>125.36</v>
      </c>
      <c r="L18" s="8">
        <v>18.444815977554263</v>
      </c>
      <c r="M18" s="8">
        <v>36.102534577185104</v>
      </c>
      <c r="N18" s="8">
        <v>4.3895197481348438</v>
      </c>
      <c r="O18" s="8">
        <v>19.0692385109841</v>
      </c>
      <c r="P18" s="8">
        <v>3.5138627461793392</v>
      </c>
      <c r="Q18" s="8">
        <v>0.75585769130411884</v>
      </c>
      <c r="R18" s="8">
        <v>2.6401943461034869</v>
      </c>
      <c r="S18" s="8">
        <v>0.39541755844729681</v>
      </c>
      <c r="T18" s="8">
        <v>2.4124806731701445</v>
      </c>
      <c r="U18" s="8">
        <v>0.50997720162373139</v>
      </c>
      <c r="V18" s="8">
        <v>1.5963343317114003</v>
      </c>
      <c r="W18" s="8">
        <v>0.24692363789452196</v>
      </c>
      <c r="X18" s="8">
        <v>1.6130791704933098</v>
      </c>
      <c r="Y18" s="8">
        <v>0.25811076873351574</v>
      </c>
    </row>
    <row r="19" spans="1:28" ht="15.95">
      <c r="A19" s="4">
        <v>198</v>
      </c>
      <c r="B19" s="4">
        <v>1209</v>
      </c>
      <c r="C19" s="4" t="s">
        <v>16</v>
      </c>
      <c r="D19" s="4">
        <v>1</v>
      </c>
      <c r="E19" s="4" t="s">
        <v>17</v>
      </c>
      <c r="F19" s="4">
        <v>1</v>
      </c>
      <c r="G19" s="4" t="s">
        <v>15</v>
      </c>
      <c r="H19" s="15">
        <v>130</v>
      </c>
      <c r="I19" s="15">
        <v>132</v>
      </c>
      <c r="J19" s="16">
        <v>1.31</v>
      </c>
      <c r="K19" s="17">
        <v>128.96</v>
      </c>
      <c r="L19" s="8">
        <v>18.59185645583905</v>
      </c>
      <c r="M19" s="8">
        <v>36.409398040996557</v>
      </c>
      <c r="N19" s="8">
        <v>4.4083451195770964</v>
      </c>
      <c r="O19" s="8">
        <v>18.949941847909621</v>
      </c>
      <c r="P19" s="8">
        <v>3.429907513039816</v>
      </c>
      <c r="Q19" s="8">
        <v>0.68260229602793654</v>
      </c>
      <c r="R19" s="8">
        <v>2.4765333889752239</v>
      </c>
      <c r="S19" s="8">
        <v>0.36354893177450304</v>
      </c>
      <c r="T19" s="8">
        <v>2.1787642994897807</v>
      </c>
      <c r="U19" s="8">
        <v>0.47607138721889719</v>
      </c>
      <c r="V19" s="8">
        <v>1.4260609960769033</v>
      </c>
      <c r="W19" s="8">
        <v>0.21630485819457643</v>
      </c>
      <c r="X19" s="8">
        <v>1.4348986478227723</v>
      </c>
      <c r="Y19" s="8">
        <v>0.22981821796709645</v>
      </c>
    </row>
    <row r="20" spans="1:28" ht="15.95">
      <c r="A20" s="4">
        <v>198</v>
      </c>
      <c r="B20" s="4">
        <v>1209</v>
      </c>
      <c r="C20" s="4" t="s">
        <v>16</v>
      </c>
      <c r="D20" s="4">
        <v>1</v>
      </c>
      <c r="E20" s="4" t="s">
        <v>17</v>
      </c>
      <c r="F20" s="4">
        <v>1</v>
      </c>
      <c r="G20" s="4" t="s">
        <v>15</v>
      </c>
      <c r="H20" s="15">
        <v>140</v>
      </c>
      <c r="I20" s="15">
        <v>142</v>
      </c>
      <c r="J20" s="16">
        <v>1.41</v>
      </c>
      <c r="K20" s="17">
        <v>132.56</v>
      </c>
      <c r="L20" s="8">
        <v>21.968186687424875</v>
      </c>
      <c r="M20" s="8">
        <v>47.8213444957319</v>
      </c>
      <c r="N20" s="8">
        <v>4.9870510720498098</v>
      </c>
      <c r="O20" s="8">
        <v>21.105431193436832</v>
      </c>
      <c r="P20" s="8">
        <v>3.5276298458418727</v>
      </c>
      <c r="Q20" s="8">
        <v>0.66757936714275323</v>
      </c>
      <c r="R20" s="8">
        <v>2.3858750181386443</v>
      </c>
      <c r="S20" s="8">
        <v>0.3355318594882179</v>
      </c>
      <c r="T20" s="8">
        <v>1.9364359205267854</v>
      </c>
      <c r="U20" s="8">
        <v>0.40192778178174304</v>
      </c>
      <c r="V20" s="8">
        <v>1.2200247448060213</v>
      </c>
      <c r="W20" s="8">
        <v>0.19095177243426398</v>
      </c>
      <c r="X20" s="8">
        <v>1.2600206953101443</v>
      </c>
      <c r="Y20" s="8">
        <v>0.20238175597540264</v>
      </c>
    </row>
    <row r="21" spans="1:28" ht="15.95">
      <c r="A21" s="4">
        <v>198</v>
      </c>
      <c r="B21" s="4">
        <v>1209</v>
      </c>
      <c r="C21" s="4" t="s">
        <v>16</v>
      </c>
      <c r="D21" s="4">
        <v>1</v>
      </c>
      <c r="E21" s="4" t="s">
        <v>17</v>
      </c>
      <c r="F21" s="4">
        <v>2</v>
      </c>
      <c r="G21" s="4" t="s">
        <v>15</v>
      </c>
      <c r="H21" s="15">
        <v>0</v>
      </c>
      <c r="I21" s="15">
        <v>2</v>
      </c>
      <c r="J21" s="16">
        <v>1.51</v>
      </c>
      <c r="K21" s="17">
        <v>136.16</v>
      </c>
      <c r="L21" s="8">
        <v>23.400703928140658</v>
      </c>
      <c r="M21" s="8">
        <v>50.901714234086079</v>
      </c>
      <c r="N21" s="8">
        <v>5.2961956881465451</v>
      </c>
      <c r="O21" s="8">
        <v>22.467602412404386</v>
      </c>
      <c r="P21" s="8">
        <v>3.7126309430216011</v>
      </c>
      <c r="Q21" s="8">
        <v>0.65982604088746066</v>
      </c>
      <c r="R21" s="8">
        <v>2.4397250159618973</v>
      </c>
      <c r="S21" s="8">
        <v>0.33741238266509127</v>
      </c>
      <c r="T21" s="8">
        <v>1.93156353076426</v>
      </c>
      <c r="U21" s="8">
        <v>0.41094878968675097</v>
      </c>
      <c r="V21" s="8">
        <v>1.2764257914293637</v>
      </c>
      <c r="W21" s="8">
        <v>0.19562368828842147</v>
      </c>
      <c r="X21" s="8">
        <v>1.3204734319546967</v>
      </c>
      <c r="Y21" s="8">
        <v>0.2115984297183979</v>
      </c>
    </row>
    <row r="22" spans="1:28" ht="15.95">
      <c r="A22" s="4">
        <v>198</v>
      </c>
      <c r="B22" s="4">
        <v>1209</v>
      </c>
      <c r="C22" s="4" t="s">
        <v>16</v>
      </c>
      <c r="D22" s="4">
        <v>1</v>
      </c>
      <c r="E22" s="4" t="s">
        <v>17</v>
      </c>
      <c r="F22" s="4">
        <v>2</v>
      </c>
      <c r="G22" s="4" t="s">
        <v>15</v>
      </c>
      <c r="H22" s="15">
        <v>10</v>
      </c>
      <c r="I22" s="15">
        <v>12</v>
      </c>
      <c r="J22" s="16">
        <v>1.61</v>
      </c>
      <c r="K22" s="17">
        <v>139.76</v>
      </c>
      <c r="L22" s="8">
        <v>22.696780327353903</v>
      </c>
      <c r="M22" s="8">
        <v>49.77460874496235</v>
      </c>
      <c r="N22" s="8">
        <v>5.1373272716206557</v>
      </c>
      <c r="O22" s="8">
        <v>21.658609520359533</v>
      </c>
      <c r="P22" s="8">
        <v>3.6148211482004653</v>
      </c>
      <c r="Q22" s="8">
        <v>0.63350486240550796</v>
      </c>
      <c r="R22" s="8">
        <v>2.3825565889613736</v>
      </c>
      <c r="S22" s="8">
        <v>0.32980868179364586</v>
      </c>
      <c r="T22" s="8">
        <v>1.9076914768768531</v>
      </c>
      <c r="U22" s="8">
        <v>0.39346761249908824</v>
      </c>
      <c r="V22" s="8">
        <v>1.2578767294811146</v>
      </c>
      <c r="W22" s="8">
        <v>0.19671030693307887</v>
      </c>
      <c r="X22" s="8">
        <v>1.3180530914361173</v>
      </c>
      <c r="Y22" s="8">
        <v>0.20668343651695087</v>
      </c>
    </row>
    <row r="23" spans="1:28" ht="15.95">
      <c r="A23" s="4">
        <v>198</v>
      </c>
      <c r="B23" s="4">
        <v>1209</v>
      </c>
      <c r="C23" s="4" t="s">
        <v>16</v>
      </c>
      <c r="D23" s="4">
        <v>1</v>
      </c>
      <c r="E23" s="4" t="s">
        <v>17</v>
      </c>
      <c r="F23" s="4">
        <v>2</v>
      </c>
      <c r="G23" s="4" t="s">
        <v>15</v>
      </c>
      <c r="H23" s="15">
        <v>20</v>
      </c>
      <c r="I23" s="15">
        <v>22</v>
      </c>
      <c r="J23" s="16">
        <v>1.71</v>
      </c>
      <c r="K23" s="17">
        <v>144.30000000000001</v>
      </c>
      <c r="L23" s="8">
        <v>24.099088405092367</v>
      </c>
      <c r="M23" s="8">
        <v>52.443249225230055</v>
      </c>
      <c r="N23" s="8">
        <v>5.4311118861823768</v>
      </c>
      <c r="O23" s="8">
        <v>22.890847196505092</v>
      </c>
      <c r="P23" s="8">
        <v>3.8283434970785604</v>
      </c>
      <c r="Q23" s="8">
        <v>0.67591660468393733</v>
      </c>
      <c r="R23" s="8">
        <v>2.5255212006691639</v>
      </c>
      <c r="S23" s="8">
        <v>0.35241533105403933</v>
      </c>
      <c r="T23" s="8">
        <v>2.0069102205181331</v>
      </c>
      <c r="U23" s="8">
        <v>0.42450890767344357</v>
      </c>
      <c r="V23" s="8">
        <v>1.3241763463035185</v>
      </c>
      <c r="W23" s="8">
        <v>0.2052511222328102</v>
      </c>
      <c r="X23" s="8">
        <v>1.3858368870811846</v>
      </c>
      <c r="Y23" s="8">
        <v>0.21820241475351471</v>
      </c>
    </row>
    <row r="24" spans="1:28" ht="15.95">
      <c r="A24" s="4">
        <v>198</v>
      </c>
      <c r="B24" s="4">
        <v>1209</v>
      </c>
      <c r="C24" s="4" t="s">
        <v>16</v>
      </c>
      <c r="D24" s="4">
        <v>1</v>
      </c>
      <c r="E24" s="4" t="s">
        <v>17</v>
      </c>
      <c r="F24" s="4">
        <v>2</v>
      </c>
      <c r="G24" s="4" t="s">
        <v>15</v>
      </c>
      <c r="H24" s="15">
        <v>30</v>
      </c>
      <c r="I24" s="15">
        <v>32</v>
      </c>
      <c r="J24" s="16">
        <v>1.81</v>
      </c>
      <c r="K24" s="17">
        <v>157.30000000000001</v>
      </c>
      <c r="L24" s="8">
        <v>23.268411817571206</v>
      </c>
      <c r="M24" s="8">
        <v>50.797572577708472</v>
      </c>
      <c r="N24" s="8">
        <v>5.2505997124321784</v>
      </c>
      <c r="O24" s="8">
        <v>22.238061932918544</v>
      </c>
      <c r="P24" s="8">
        <v>3.7499418792440133</v>
      </c>
      <c r="Q24" s="8">
        <v>0.65745239982161763</v>
      </c>
      <c r="R24" s="8">
        <v>2.4574623505361712</v>
      </c>
      <c r="S24" s="8">
        <v>0.3452448713113469</v>
      </c>
      <c r="T24" s="8">
        <v>1.9649526610666586</v>
      </c>
      <c r="U24" s="8">
        <v>0.41692873135324071</v>
      </c>
      <c r="V24" s="8">
        <v>1.2550429735683788</v>
      </c>
      <c r="W24" s="8">
        <v>0.19605767134816612</v>
      </c>
      <c r="X24" s="8">
        <v>1.3473732185917771</v>
      </c>
      <c r="Y24" s="8">
        <v>0.2081492540938181</v>
      </c>
    </row>
    <row r="25" spans="1:28" ht="15.95">
      <c r="A25" s="4">
        <v>198</v>
      </c>
      <c r="B25" s="4">
        <v>1209</v>
      </c>
      <c r="C25" s="4" t="s">
        <v>16</v>
      </c>
      <c r="D25" s="4">
        <v>1</v>
      </c>
      <c r="E25" s="4" t="s">
        <v>17</v>
      </c>
      <c r="F25" s="4">
        <v>2</v>
      </c>
      <c r="G25" s="4" t="s">
        <v>15</v>
      </c>
      <c r="H25" s="15">
        <v>40</v>
      </c>
      <c r="I25" s="15">
        <v>42</v>
      </c>
      <c r="J25" s="16">
        <v>1.91</v>
      </c>
      <c r="K25" s="17">
        <v>170.3</v>
      </c>
      <c r="L25" s="8">
        <v>24.132898865921039</v>
      </c>
      <c r="M25" s="8">
        <v>52.370385231761389</v>
      </c>
      <c r="N25" s="8">
        <v>5.4393972579732797</v>
      </c>
      <c r="O25" s="8">
        <v>23.223673652059396</v>
      </c>
      <c r="P25" s="8">
        <v>3.8806051197140468</v>
      </c>
      <c r="Q25" s="8">
        <v>0.69100119085411993</v>
      </c>
      <c r="R25" s="8">
        <v>2.5921849458225323</v>
      </c>
      <c r="S25" s="8">
        <v>0.36420462117414937</v>
      </c>
      <c r="T25" s="8">
        <v>2.0601467276949053</v>
      </c>
      <c r="U25" s="8">
        <v>0.45357098554495884</v>
      </c>
      <c r="V25" s="8">
        <v>1.3644570116084207</v>
      </c>
      <c r="W25" s="8">
        <v>0.20430471012845092</v>
      </c>
      <c r="X25" s="8">
        <v>1.3839179523030665</v>
      </c>
      <c r="Y25" s="8">
        <v>0.21842050292906906</v>
      </c>
    </row>
    <row r="26" spans="1:28" ht="15.95">
      <c r="A26" s="4"/>
      <c r="B26" s="4"/>
      <c r="C26" s="4"/>
      <c r="D26" s="4"/>
      <c r="E26" s="4"/>
      <c r="F26" s="4"/>
      <c r="G26" s="4"/>
      <c r="H26" s="15"/>
      <c r="I26" s="15"/>
      <c r="J26" s="16"/>
      <c r="K26" s="17"/>
      <c r="L26" s="8">
        <v>21.6</v>
      </c>
      <c r="M26" s="8">
        <v>44.8</v>
      </c>
      <c r="N26" s="8">
        <v>5.07</v>
      </c>
      <c r="O26" s="8">
        <v>17.5</v>
      </c>
      <c r="P26" s="8">
        <v>3.48</v>
      </c>
      <c r="Q26" s="8">
        <v>0.65</v>
      </c>
      <c r="R26" s="8">
        <v>2.36</v>
      </c>
      <c r="S26" s="8">
        <v>0.4</v>
      </c>
      <c r="T26" s="8">
        <v>2.4500000000000002</v>
      </c>
      <c r="U26" s="8">
        <v>0.54</v>
      </c>
      <c r="V26" s="8">
        <v>1.73</v>
      </c>
      <c r="W26" s="8">
        <v>0.27</v>
      </c>
      <c r="X26" s="8">
        <v>1.93</v>
      </c>
      <c r="Y26" s="8">
        <v>0.28000000000000003</v>
      </c>
      <c r="Z26" s="26">
        <v>6.7</v>
      </c>
      <c r="AA26" s="26">
        <v>14.3</v>
      </c>
      <c r="AB26" s="8" t="s">
        <v>41</v>
      </c>
    </row>
    <row r="27" spans="1:28" ht="15.95">
      <c r="A27" s="4">
        <v>198</v>
      </c>
      <c r="B27" s="4">
        <v>1209</v>
      </c>
      <c r="C27" s="4" t="s">
        <v>16</v>
      </c>
      <c r="D27" s="4">
        <v>1</v>
      </c>
      <c r="E27" s="4" t="s">
        <v>17</v>
      </c>
      <c r="F27" s="4">
        <v>2</v>
      </c>
      <c r="G27" s="4" t="s">
        <v>15</v>
      </c>
      <c r="H27" s="15">
        <v>50</v>
      </c>
      <c r="I27" s="15">
        <v>52</v>
      </c>
      <c r="J27" s="16">
        <v>2.0099999999999998</v>
      </c>
      <c r="K27" s="17">
        <v>182.8</v>
      </c>
      <c r="L27" s="8">
        <v>23.753587460438101</v>
      </c>
      <c r="M27" s="8">
        <v>51.235649068203728</v>
      </c>
      <c r="N27" s="8">
        <v>5.3401643949551909</v>
      </c>
      <c r="O27" s="8">
        <v>22.678829928435167</v>
      </c>
      <c r="P27" s="8">
        <v>3.7756028128588626</v>
      </c>
      <c r="Q27" s="8">
        <v>0.71277729376228105</v>
      </c>
      <c r="R27" s="8">
        <v>2.5392552656129554</v>
      </c>
      <c r="S27" s="8">
        <v>0.36155609339999489</v>
      </c>
      <c r="T27" s="8">
        <v>2.0417156973227337</v>
      </c>
      <c r="U27" s="8">
        <v>0.42526075039020073</v>
      </c>
      <c r="V27" s="8">
        <v>1.3298974216597306</v>
      </c>
      <c r="W27" s="8">
        <v>0.20401371169474819</v>
      </c>
      <c r="X27" s="8">
        <v>1.3641657071270747</v>
      </c>
      <c r="Y27" s="8">
        <v>0.21666887708523078</v>
      </c>
    </row>
    <row r="28" spans="1:28" ht="15.95">
      <c r="A28" s="4">
        <v>198</v>
      </c>
      <c r="B28" s="4">
        <v>1209</v>
      </c>
      <c r="C28" s="4" t="s">
        <v>16</v>
      </c>
      <c r="D28" s="4">
        <v>1</v>
      </c>
      <c r="E28" s="4" t="s">
        <v>17</v>
      </c>
      <c r="F28" s="4">
        <v>2</v>
      </c>
      <c r="G28" s="4" t="s">
        <v>15</v>
      </c>
      <c r="H28" s="15">
        <v>60</v>
      </c>
      <c r="I28" s="15">
        <v>62</v>
      </c>
      <c r="J28" s="16">
        <v>2.11</v>
      </c>
      <c r="K28" s="17">
        <v>190.8</v>
      </c>
      <c r="L28" s="8">
        <v>23.479982074864687</v>
      </c>
      <c r="M28" s="8">
        <v>52.130637808879705</v>
      </c>
      <c r="N28" s="8">
        <v>5.4316894947587295</v>
      </c>
      <c r="O28" s="8">
        <v>23.115309868482608</v>
      </c>
      <c r="P28" s="8">
        <v>4.0385512242893702</v>
      </c>
      <c r="Q28" s="8">
        <v>0.7320911307429574</v>
      </c>
      <c r="R28" s="8">
        <v>2.7663636118094055</v>
      </c>
      <c r="S28" s="8">
        <v>0.39474929890209109</v>
      </c>
      <c r="T28" s="8">
        <v>2.297539431959283</v>
      </c>
      <c r="U28" s="8">
        <v>0.49311848027714139</v>
      </c>
      <c r="V28" s="8">
        <v>1.5201030056084375</v>
      </c>
      <c r="W28" s="8">
        <v>0.23230499315495712</v>
      </c>
      <c r="X28" s="8">
        <v>1.5628029413555549</v>
      </c>
      <c r="Y28" s="8">
        <v>0.24346853329553525</v>
      </c>
    </row>
    <row r="29" spans="1:28" ht="15.95">
      <c r="A29" s="4">
        <v>198</v>
      </c>
      <c r="B29" s="4">
        <v>1209</v>
      </c>
      <c r="C29" s="4" t="s">
        <v>16</v>
      </c>
      <c r="D29" s="4">
        <v>1</v>
      </c>
      <c r="E29" s="4" t="s">
        <v>17</v>
      </c>
      <c r="F29" s="4">
        <v>2</v>
      </c>
      <c r="G29" s="4" t="s">
        <v>15</v>
      </c>
      <c r="H29" s="15">
        <v>70</v>
      </c>
      <c r="I29" s="15">
        <v>72</v>
      </c>
      <c r="J29" s="16">
        <v>2.21</v>
      </c>
      <c r="K29" s="17">
        <v>198.86666666666699</v>
      </c>
      <c r="L29" s="8">
        <v>22.68791650447212</v>
      </c>
      <c r="M29" s="8">
        <v>51.92481819561641</v>
      </c>
      <c r="N29" s="8">
        <v>5.533667466960666</v>
      </c>
      <c r="O29" s="8">
        <v>24.728008954066446</v>
      </c>
      <c r="P29" s="8">
        <v>4.5936127724399478</v>
      </c>
      <c r="Q29" s="8">
        <v>0.86161345660244648</v>
      </c>
      <c r="R29" s="8">
        <v>3.4703491689991144</v>
      </c>
      <c r="S29" s="8">
        <v>0.53087750623814434</v>
      </c>
      <c r="T29" s="8">
        <v>3.2159221568021916</v>
      </c>
      <c r="U29" s="8">
        <v>0.69373839270230742</v>
      </c>
      <c r="V29" s="8">
        <v>2.073674114060839</v>
      </c>
      <c r="W29" s="8">
        <v>0.31781851467575151</v>
      </c>
      <c r="X29" s="8">
        <v>2.1328614987833188</v>
      </c>
      <c r="Y29" s="8">
        <v>0.33413568555775747</v>
      </c>
    </row>
    <row r="30" spans="1:28" ht="15.95">
      <c r="A30" s="4">
        <v>198</v>
      </c>
      <c r="B30" s="4">
        <v>1209</v>
      </c>
      <c r="C30" s="4" t="s">
        <v>16</v>
      </c>
      <c r="D30" s="4">
        <v>1</v>
      </c>
      <c r="E30" s="4" t="s">
        <v>17</v>
      </c>
      <c r="F30" s="4">
        <v>2</v>
      </c>
      <c r="G30" s="4" t="s">
        <v>15</v>
      </c>
      <c r="H30" s="15">
        <v>80</v>
      </c>
      <c r="I30" s="15">
        <v>82</v>
      </c>
      <c r="J30" s="16">
        <v>2.31</v>
      </c>
      <c r="K30" s="17">
        <v>207.53333333333299</v>
      </c>
      <c r="L30" s="8">
        <v>24.369470480836362</v>
      </c>
      <c r="M30" s="8">
        <v>53.174657002584894</v>
      </c>
      <c r="N30" s="8">
        <v>5.5347530343103957</v>
      </c>
      <c r="O30" s="8">
        <v>23.759104329168682</v>
      </c>
      <c r="P30" s="8">
        <v>4.1041939106238017</v>
      </c>
      <c r="Q30" s="8">
        <v>0.85643020010335313</v>
      </c>
      <c r="R30" s="8">
        <v>2.7415133442688271</v>
      </c>
      <c r="S30" s="8">
        <v>0.39032481193912205</v>
      </c>
      <c r="T30" s="8">
        <v>2.2657322779929663</v>
      </c>
      <c r="U30" s="8">
        <v>0.47125609735998031</v>
      </c>
      <c r="V30" s="8">
        <v>1.4462135489472132</v>
      </c>
      <c r="W30" s="8">
        <v>0.22165121839299415</v>
      </c>
      <c r="X30" s="8">
        <v>1.5034835716890689</v>
      </c>
      <c r="Y30" s="8">
        <v>0.23807715845990532</v>
      </c>
    </row>
    <row r="31" spans="1:28" ht="15.95">
      <c r="A31" s="5">
        <v>198</v>
      </c>
      <c r="B31" s="5">
        <v>1209</v>
      </c>
      <c r="C31" s="5" t="s">
        <v>16</v>
      </c>
      <c r="D31" s="5">
        <v>1</v>
      </c>
      <c r="E31" s="5" t="s">
        <v>17</v>
      </c>
      <c r="F31" s="5">
        <v>2</v>
      </c>
      <c r="G31" s="5" t="s">
        <v>15</v>
      </c>
      <c r="H31" s="15">
        <v>90</v>
      </c>
      <c r="I31" s="15">
        <v>92</v>
      </c>
      <c r="J31" s="20">
        <v>2.41</v>
      </c>
      <c r="K31" s="17">
        <v>216.2</v>
      </c>
      <c r="L31" s="8">
        <v>21.278662332727571</v>
      </c>
      <c r="M31" s="8">
        <v>41.57179826211167</v>
      </c>
      <c r="N31" s="8">
        <v>4.8866289429135588</v>
      </c>
      <c r="O31" s="8">
        <v>20.683277494483971</v>
      </c>
      <c r="P31" s="8">
        <v>3.5156195802540138</v>
      </c>
      <c r="Q31" s="8">
        <v>0.64717978238906659</v>
      </c>
      <c r="R31" s="8">
        <v>2.3967326131455362</v>
      </c>
      <c r="S31" s="8">
        <v>0.34177871914662372</v>
      </c>
      <c r="T31" s="8">
        <v>2.0015579536132093</v>
      </c>
      <c r="U31" s="8">
        <v>0.41469392541370859</v>
      </c>
      <c r="V31" s="8">
        <v>1.2888643197506233</v>
      </c>
      <c r="W31" s="8">
        <v>0.19635577330073237</v>
      </c>
      <c r="X31" s="8">
        <v>1.3356301889353213</v>
      </c>
      <c r="Y31" s="8">
        <v>0.21813564221346962</v>
      </c>
    </row>
    <row r="32" spans="1:28" ht="15.95">
      <c r="A32" s="5"/>
      <c r="B32" s="5"/>
      <c r="C32" s="5"/>
      <c r="D32" s="5"/>
      <c r="E32" s="5"/>
      <c r="F32" s="5"/>
      <c r="G32" s="5"/>
      <c r="H32" s="15"/>
      <c r="I32" s="15"/>
      <c r="J32" s="20"/>
      <c r="K32" s="17"/>
      <c r="L32" s="8">
        <v>18.8</v>
      </c>
      <c r="M32" s="8">
        <v>35.4</v>
      </c>
      <c r="N32" s="8">
        <v>4.04</v>
      </c>
      <c r="O32" s="8">
        <v>14.2</v>
      </c>
      <c r="P32" s="8">
        <v>2.62</v>
      </c>
      <c r="Q32" s="8">
        <v>0.54</v>
      </c>
      <c r="R32" s="8">
        <v>2.25</v>
      </c>
      <c r="S32" s="8">
        <v>0.37</v>
      </c>
      <c r="T32" s="8">
        <v>2.08</v>
      </c>
      <c r="U32" s="8">
        <v>0.46</v>
      </c>
      <c r="V32" s="8">
        <v>1.51</v>
      </c>
      <c r="W32" s="8">
        <v>0.25</v>
      </c>
      <c r="X32" s="8">
        <v>1.43</v>
      </c>
      <c r="Y32" s="8">
        <v>0.26</v>
      </c>
      <c r="Z32" s="26">
        <v>5.7</v>
      </c>
      <c r="AA32" s="26">
        <v>12.1</v>
      </c>
      <c r="AB32" s="8" t="s">
        <v>41</v>
      </c>
    </row>
    <row r="33" spans="1:28" ht="15.95">
      <c r="A33" s="4">
        <v>198</v>
      </c>
      <c r="B33" s="4">
        <v>1209</v>
      </c>
      <c r="C33" s="4" t="s">
        <v>16</v>
      </c>
      <c r="D33" s="4">
        <v>1</v>
      </c>
      <c r="E33" s="4" t="s">
        <v>17</v>
      </c>
      <c r="F33" s="4">
        <v>2</v>
      </c>
      <c r="G33" s="4" t="s">
        <v>15</v>
      </c>
      <c r="H33" s="15">
        <v>100</v>
      </c>
      <c r="I33" s="15">
        <v>102</v>
      </c>
      <c r="J33" s="16">
        <v>2.5099999999999998</v>
      </c>
      <c r="K33" s="17">
        <v>225.5</v>
      </c>
      <c r="L33" s="8">
        <v>24.121991596587055</v>
      </c>
      <c r="M33" s="8">
        <v>52.574978799310976</v>
      </c>
      <c r="N33" s="8">
        <v>5.509993116045103</v>
      </c>
      <c r="O33" s="8">
        <v>23.425007201422922</v>
      </c>
      <c r="P33" s="8">
        <v>4.0627990812955987</v>
      </c>
      <c r="Q33" s="8">
        <v>0.74376567372544611</v>
      </c>
      <c r="R33" s="8">
        <v>2.6518073903098656</v>
      </c>
      <c r="S33" s="8">
        <v>0.37256651850808392</v>
      </c>
      <c r="T33" s="8">
        <v>2.1401717240418514</v>
      </c>
      <c r="U33" s="8">
        <v>0.45225349688840355</v>
      </c>
      <c r="V33" s="8">
        <v>1.383279323630078</v>
      </c>
      <c r="W33" s="8">
        <v>0.21277617294680529</v>
      </c>
      <c r="X33" s="8">
        <v>1.4140695537296422</v>
      </c>
      <c r="Y33" s="8">
        <v>0.23095714261082628</v>
      </c>
    </row>
    <row r="34" spans="1:28" ht="15.95">
      <c r="A34" s="4">
        <v>198</v>
      </c>
      <c r="B34" s="4">
        <v>1209</v>
      </c>
      <c r="C34" s="4" t="s">
        <v>16</v>
      </c>
      <c r="D34" s="4">
        <v>1</v>
      </c>
      <c r="E34" s="4" t="s">
        <v>17</v>
      </c>
      <c r="F34" s="4">
        <v>2</v>
      </c>
      <c r="G34" s="4" t="s">
        <v>15</v>
      </c>
      <c r="H34" s="15">
        <v>110</v>
      </c>
      <c r="I34" s="15">
        <v>112</v>
      </c>
      <c r="J34" s="16">
        <v>2.6100000000000003</v>
      </c>
      <c r="K34" s="17">
        <v>239.375</v>
      </c>
      <c r="L34" s="8">
        <v>20.251227435757219</v>
      </c>
      <c r="M34" s="8">
        <v>39.507671223422825</v>
      </c>
      <c r="N34" s="8">
        <v>4.6548779140321468</v>
      </c>
      <c r="O34" s="8">
        <v>19.418008671242511</v>
      </c>
      <c r="P34" s="8">
        <v>3.3541199670957065</v>
      </c>
      <c r="Q34" s="8">
        <v>0.6359417491506022</v>
      </c>
      <c r="R34" s="8">
        <v>2.2717705326487945</v>
      </c>
      <c r="S34" s="8">
        <v>0.32473229292488137</v>
      </c>
      <c r="T34" s="8">
        <v>1.9091827120467866</v>
      </c>
      <c r="U34" s="8">
        <v>0.4108382252587815</v>
      </c>
      <c r="V34" s="8">
        <v>1.2544397856322032</v>
      </c>
      <c r="W34" s="8">
        <v>0.19393587369531015</v>
      </c>
      <c r="X34" s="8">
        <v>1.3034300108768218</v>
      </c>
      <c r="Y34" s="8">
        <v>0.21216484864584931</v>
      </c>
    </row>
    <row r="35" spans="1:28" ht="15.95">
      <c r="A35" s="4">
        <v>198</v>
      </c>
      <c r="B35" s="4">
        <v>1209</v>
      </c>
      <c r="C35" s="4" t="s">
        <v>16</v>
      </c>
      <c r="D35" s="4">
        <v>1</v>
      </c>
      <c r="E35" s="4" t="s">
        <v>17</v>
      </c>
      <c r="F35" s="4">
        <v>2</v>
      </c>
      <c r="G35" s="4" t="s">
        <v>15</v>
      </c>
      <c r="H35" s="15">
        <v>120</v>
      </c>
      <c r="I35" s="15">
        <v>122</v>
      </c>
      <c r="J35" s="16">
        <v>2.71</v>
      </c>
      <c r="K35" s="17">
        <v>243.125</v>
      </c>
      <c r="L35" s="8">
        <v>21.210085574368225</v>
      </c>
      <c r="M35" s="8">
        <v>41.096274641843628</v>
      </c>
      <c r="N35" s="8">
        <v>4.8096548301021311</v>
      </c>
      <c r="O35" s="8">
        <v>20.199181854292224</v>
      </c>
      <c r="P35" s="8">
        <v>3.397896771473373</v>
      </c>
      <c r="Q35" s="8">
        <v>0.61167224030791811</v>
      </c>
      <c r="R35" s="8">
        <v>2.2357395207046928</v>
      </c>
      <c r="S35" s="8">
        <v>0.31469605418106605</v>
      </c>
      <c r="T35" s="8">
        <v>1.8117610100874977</v>
      </c>
      <c r="U35" s="8">
        <v>0.38145462313734319</v>
      </c>
      <c r="V35" s="8">
        <v>1.2048598090056173</v>
      </c>
      <c r="W35" s="8">
        <v>0.18647331573600409</v>
      </c>
      <c r="X35" s="8">
        <v>1.2532237333153031</v>
      </c>
      <c r="Y35" s="8">
        <v>0.20049763162791817</v>
      </c>
    </row>
    <row r="36" spans="1:28" ht="15.95">
      <c r="A36" s="4">
        <v>198</v>
      </c>
      <c r="B36" s="4">
        <v>1209</v>
      </c>
      <c r="C36" s="4" t="s">
        <v>16</v>
      </c>
      <c r="D36" s="4">
        <v>1</v>
      </c>
      <c r="E36" s="4" t="s">
        <v>17</v>
      </c>
      <c r="F36" s="4">
        <v>2</v>
      </c>
      <c r="G36" s="4" t="s">
        <v>15</v>
      </c>
      <c r="H36" s="15">
        <v>130</v>
      </c>
      <c r="I36" s="15">
        <v>132</v>
      </c>
      <c r="J36" s="16">
        <v>2.81</v>
      </c>
      <c r="K36" s="17">
        <v>246.875</v>
      </c>
      <c r="L36" s="8">
        <v>21.62529192291824</v>
      </c>
      <c r="M36" s="8">
        <v>41.85342641347227</v>
      </c>
      <c r="N36" s="8">
        <v>4.9691836107943876</v>
      </c>
      <c r="O36" s="8">
        <v>20.959152017142674</v>
      </c>
      <c r="P36" s="8">
        <v>3.568974281925092</v>
      </c>
      <c r="Q36" s="8">
        <v>0.65540408993685362</v>
      </c>
      <c r="R36" s="8">
        <v>2.3850146070007132</v>
      </c>
      <c r="S36" s="8">
        <v>0.33896479802645724</v>
      </c>
      <c r="T36" s="8">
        <v>1.9806611391803439</v>
      </c>
      <c r="U36" s="8">
        <v>0.42423591780000847</v>
      </c>
      <c r="V36" s="8">
        <v>1.303931540513235</v>
      </c>
      <c r="W36" s="8">
        <v>0.1979861899559105</v>
      </c>
      <c r="X36" s="8">
        <v>1.3247499117152874</v>
      </c>
      <c r="Y36" s="8">
        <v>0.21418904669530822</v>
      </c>
    </row>
    <row r="37" spans="1:28" ht="15.95">
      <c r="A37" s="4">
        <v>198</v>
      </c>
      <c r="B37" s="4">
        <v>1209</v>
      </c>
      <c r="C37" s="4" t="s">
        <v>16</v>
      </c>
      <c r="D37" s="4">
        <v>1</v>
      </c>
      <c r="E37" s="4" t="s">
        <v>17</v>
      </c>
      <c r="F37" s="4">
        <v>2</v>
      </c>
      <c r="G37" s="4" t="s">
        <v>15</v>
      </c>
      <c r="H37" s="15">
        <v>140</v>
      </c>
      <c r="I37" s="15">
        <v>142</v>
      </c>
      <c r="J37" s="16">
        <v>2.91</v>
      </c>
      <c r="K37" s="17">
        <v>250.625</v>
      </c>
      <c r="L37" s="8">
        <v>20.261651870104142</v>
      </c>
      <c r="M37" s="8">
        <v>38.927926029263929</v>
      </c>
      <c r="N37" s="8">
        <v>4.5822635192489223</v>
      </c>
      <c r="O37" s="8">
        <v>19.37823289540589</v>
      </c>
      <c r="P37" s="8">
        <v>3.2127510095044123</v>
      </c>
      <c r="Q37" s="8">
        <v>0.57187711458670276</v>
      </c>
      <c r="R37" s="8">
        <v>2.1160049817956144</v>
      </c>
      <c r="S37" s="8">
        <v>0.29628092175108761</v>
      </c>
      <c r="T37" s="8">
        <v>1.670885367602464</v>
      </c>
      <c r="U37" s="8">
        <v>0.35933232004834909</v>
      </c>
      <c r="V37" s="8">
        <v>1.0985801308064751</v>
      </c>
      <c r="W37" s="8">
        <v>0.16830797986843579</v>
      </c>
      <c r="X37" s="8">
        <v>1.114721864574155</v>
      </c>
      <c r="Y37" s="8">
        <v>0.17950466614436644</v>
      </c>
    </row>
    <row r="38" spans="1:28" ht="15.95">
      <c r="A38" s="4">
        <v>198</v>
      </c>
      <c r="B38" s="4">
        <v>1209</v>
      </c>
      <c r="C38" s="4" t="s">
        <v>16</v>
      </c>
      <c r="D38" s="4">
        <v>1</v>
      </c>
      <c r="E38" s="4" t="s">
        <v>17</v>
      </c>
      <c r="F38" s="4">
        <v>3</v>
      </c>
      <c r="G38" s="4" t="s">
        <v>15</v>
      </c>
      <c r="H38" s="15">
        <v>0</v>
      </c>
      <c r="I38" s="15">
        <v>2</v>
      </c>
      <c r="J38" s="16">
        <v>3.01</v>
      </c>
      <c r="K38" s="17">
        <v>254.65</v>
      </c>
      <c r="L38" s="8">
        <v>23.01791845688156</v>
      </c>
      <c r="M38" s="8">
        <v>49.786439057005374</v>
      </c>
      <c r="N38" s="8">
        <v>5.1874297980015927</v>
      </c>
      <c r="O38" s="8">
        <v>21.772050470608171</v>
      </c>
      <c r="P38" s="8">
        <v>3.6081549102959318</v>
      </c>
      <c r="Q38" s="8">
        <v>0.69943276324408543</v>
      </c>
      <c r="R38" s="8">
        <v>2.3749565256565983</v>
      </c>
      <c r="S38" s="8">
        <v>0.32730141273403007</v>
      </c>
      <c r="T38" s="8">
        <v>1.8413006685463245</v>
      </c>
      <c r="U38" s="8">
        <v>0.39136082923893839</v>
      </c>
      <c r="V38" s="8">
        <v>1.2110956882623285</v>
      </c>
      <c r="W38" s="8">
        <v>0.18925754722078816</v>
      </c>
      <c r="X38" s="8">
        <v>1.2743859281883065</v>
      </c>
      <c r="Y38" s="8">
        <v>0.19952051410436225</v>
      </c>
    </row>
    <row r="39" spans="1:28" ht="15.95">
      <c r="A39" s="4">
        <v>198</v>
      </c>
      <c r="B39" s="4">
        <v>1209</v>
      </c>
      <c r="C39" s="4" t="s">
        <v>16</v>
      </c>
      <c r="D39" s="4">
        <v>1</v>
      </c>
      <c r="E39" s="4" t="s">
        <v>17</v>
      </c>
      <c r="F39" s="4">
        <v>3</v>
      </c>
      <c r="G39" s="4" t="s">
        <v>15</v>
      </c>
      <c r="H39" s="15">
        <v>10</v>
      </c>
      <c r="I39" s="15">
        <v>12</v>
      </c>
      <c r="J39" s="16">
        <v>3.11</v>
      </c>
      <c r="K39" s="17">
        <v>261.14999999999998</v>
      </c>
      <c r="L39" s="8">
        <v>23.282792686754483</v>
      </c>
      <c r="M39" s="8">
        <v>50.050935576492002</v>
      </c>
      <c r="N39" s="8">
        <v>5.2710655193297544</v>
      </c>
      <c r="O39" s="8">
        <v>22.454341894089556</v>
      </c>
      <c r="P39" s="8">
        <v>3.8633759604720539</v>
      </c>
      <c r="Q39" s="8">
        <v>0.72871389316569979</v>
      </c>
      <c r="R39" s="8">
        <v>2.5779807602040288</v>
      </c>
      <c r="S39" s="8">
        <v>0.36563814934502065</v>
      </c>
      <c r="T39" s="8">
        <v>2.10148356855295</v>
      </c>
      <c r="U39" s="8">
        <v>0.44434311598749676</v>
      </c>
      <c r="V39" s="8">
        <v>1.3843962028123107</v>
      </c>
      <c r="W39" s="8">
        <v>0.21550960149991247</v>
      </c>
      <c r="X39" s="8">
        <v>1.4243405110796852</v>
      </c>
      <c r="Y39" s="8">
        <v>0.22525559686064148</v>
      </c>
    </row>
    <row r="40" spans="1:28" ht="15.95">
      <c r="A40" s="4">
        <v>198</v>
      </c>
      <c r="B40" s="4">
        <v>1209</v>
      </c>
      <c r="C40" s="4" t="s">
        <v>16</v>
      </c>
      <c r="D40" s="4">
        <v>1</v>
      </c>
      <c r="E40" s="4" t="s">
        <v>17</v>
      </c>
      <c r="F40" s="4">
        <v>3</v>
      </c>
      <c r="G40" s="4" t="s">
        <v>15</v>
      </c>
      <c r="H40" s="15">
        <v>20</v>
      </c>
      <c r="I40" s="15">
        <v>22</v>
      </c>
      <c r="J40" s="16">
        <v>3.21</v>
      </c>
      <c r="K40" s="17">
        <v>267.53333333333302</v>
      </c>
      <c r="L40" s="8">
        <v>25.290844232616958</v>
      </c>
      <c r="M40" s="8">
        <v>55.129526015051887</v>
      </c>
      <c r="N40" s="8">
        <v>5.7800217039386146</v>
      </c>
      <c r="O40" s="8">
        <v>24.290549602212227</v>
      </c>
      <c r="P40" s="8">
        <v>4.0866739774755301</v>
      </c>
      <c r="Q40" s="8">
        <v>0.72571405916524334</v>
      </c>
      <c r="R40" s="8">
        <v>2.6606565439743584</v>
      </c>
      <c r="S40" s="8">
        <v>0.3671052543158061</v>
      </c>
      <c r="T40" s="8">
        <v>2.0870025411644386</v>
      </c>
      <c r="U40" s="8">
        <v>0.44426774854210194</v>
      </c>
      <c r="V40" s="8">
        <v>1.3689269377309605</v>
      </c>
      <c r="W40" s="8">
        <v>0.21928767491382264</v>
      </c>
      <c r="X40" s="8">
        <v>1.4356833575315699</v>
      </c>
      <c r="Y40" s="8">
        <v>0.22408202309774466</v>
      </c>
    </row>
    <row r="41" spans="1:28" ht="15.95">
      <c r="A41" s="4">
        <v>198</v>
      </c>
      <c r="B41" s="4">
        <v>1209</v>
      </c>
      <c r="C41" s="4" t="s">
        <v>16</v>
      </c>
      <c r="D41" s="4">
        <v>1</v>
      </c>
      <c r="E41" s="4" t="s">
        <v>17</v>
      </c>
      <c r="F41" s="4">
        <v>3</v>
      </c>
      <c r="G41" s="4" t="s">
        <v>15</v>
      </c>
      <c r="H41" s="15">
        <v>30</v>
      </c>
      <c r="I41" s="15">
        <v>32</v>
      </c>
      <c r="J41" s="16">
        <v>3.31</v>
      </c>
      <c r="K41" s="17">
        <v>272.86666666666702</v>
      </c>
      <c r="L41" s="8">
        <v>23.431510463996641</v>
      </c>
      <c r="M41" s="8">
        <v>51.169575800555393</v>
      </c>
      <c r="N41" s="8">
        <v>5.3453471047947509</v>
      </c>
      <c r="O41" s="8">
        <v>23.113547814744575</v>
      </c>
      <c r="P41" s="8">
        <v>4.0500055588001818</v>
      </c>
      <c r="Q41" s="8">
        <v>0.78290259478903268</v>
      </c>
      <c r="R41" s="8">
        <v>2.7381971939711898</v>
      </c>
      <c r="S41" s="8">
        <v>0.39926944719467417</v>
      </c>
      <c r="T41" s="8">
        <v>2.3177070744970303</v>
      </c>
      <c r="U41" s="8">
        <v>0.49533055044299146</v>
      </c>
      <c r="V41" s="8">
        <v>1.504130245442767</v>
      </c>
      <c r="W41" s="8">
        <v>0.23161791281773852</v>
      </c>
      <c r="X41" s="8">
        <v>1.5568285002235391</v>
      </c>
      <c r="Y41" s="8">
        <v>0.2394879640983297</v>
      </c>
    </row>
    <row r="42" spans="1:28" ht="15.95">
      <c r="A42" s="4"/>
      <c r="B42" s="4"/>
      <c r="C42" s="4"/>
      <c r="D42" s="4"/>
      <c r="E42" s="4"/>
      <c r="F42" s="4"/>
      <c r="G42" s="4"/>
      <c r="H42" s="15"/>
      <c r="I42" s="15"/>
      <c r="J42" s="16"/>
      <c r="K42" s="17"/>
      <c r="L42" s="8">
        <v>21.8</v>
      </c>
      <c r="M42" s="8">
        <v>41.7</v>
      </c>
      <c r="N42" s="8">
        <v>4.67</v>
      </c>
      <c r="O42" s="8">
        <v>16.5</v>
      </c>
      <c r="P42" s="8">
        <v>3.26</v>
      </c>
      <c r="Q42" s="8">
        <v>0.65</v>
      </c>
      <c r="R42" s="8">
        <v>2.6</v>
      </c>
      <c r="S42" s="8">
        <v>0.42</v>
      </c>
      <c r="T42" s="8">
        <v>2.59</v>
      </c>
      <c r="U42" s="8">
        <v>0.61</v>
      </c>
      <c r="V42" s="8">
        <v>1.92</v>
      </c>
      <c r="W42" s="8">
        <v>0.3</v>
      </c>
      <c r="X42" s="8">
        <v>1.96</v>
      </c>
      <c r="Y42" s="8">
        <v>0.34</v>
      </c>
      <c r="Z42" s="26">
        <v>6.4</v>
      </c>
      <c r="AA42" s="26">
        <v>17.3</v>
      </c>
      <c r="AB42" s="8" t="s">
        <v>41</v>
      </c>
    </row>
    <row r="43" spans="1:28" ht="15.95">
      <c r="A43" s="4">
        <v>198</v>
      </c>
      <c r="B43" s="4">
        <v>1209</v>
      </c>
      <c r="C43" s="4" t="s">
        <v>16</v>
      </c>
      <c r="D43" s="4">
        <v>1</v>
      </c>
      <c r="E43" s="4" t="s">
        <v>17</v>
      </c>
      <c r="F43" s="4">
        <v>3</v>
      </c>
      <c r="G43" s="4" t="s">
        <v>15</v>
      </c>
      <c r="H43" s="15">
        <v>40</v>
      </c>
      <c r="I43" s="15">
        <v>42</v>
      </c>
      <c r="J43" s="16">
        <v>3.41</v>
      </c>
      <c r="K43" s="17">
        <v>278.2</v>
      </c>
      <c r="L43" s="8">
        <v>24.280553419637712</v>
      </c>
      <c r="M43" s="8">
        <v>53.021547602013925</v>
      </c>
      <c r="N43" s="8">
        <v>5.52537732511587</v>
      </c>
      <c r="O43" s="8">
        <v>23.470764760726929</v>
      </c>
      <c r="P43" s="8">
        <v>3.9994168453623686</v>
      </c>
      <c r="Q43" s="8">
        <v>0.79255031362575568</v>
      </c>
      <c r="R43" s="8">
        <v>2.6135341188010446</v>
      </c>
      <c r="S43" s="8">
        <v>0.38142201456242297</v>
      </c>
      <c r="T43" s="8">
        <v>2.1507523358251737</v>
      </c>
      <c r="U43" s="8">
        <v>0.45791167436685698</v>
      </c>
      <c r="V43" s="8">
        <v>1.4223479707034243</v>
      </c>
      <c r="W43" s="8">
        <v>0.21639846423323994</v>
      </c>
      <c r="X43" s="8">
        <v>1.4525504813839911</v>
      </c>
      <c r="Y43" s="8">
        <v>0.23080917755652242</v>
      </c>
    </row>
    <row r="44" spans="1:28" ht="15.95">
      <c r="A44" s="4">
        <v>198</v>
      </c>
      <c r="B44" s="4">
        <v>1209</v>
      </c>
      <c r="C44" s="4" t="s">
        <v>16</v>
      </c>
      <c r="D44" s="4">
        <v>1</v>
      </c>
      <c r="E44" s="4" t="s">
        <v>17</v>
      </c>
      <c r="F44" s="4">
        <v>3</v>
      </c>
      <c r="G44" s="4" t="s">
        <v>15</v>
      </c>
      <c r="H44" s="15">
        <v>50</v>
      </c>
      <c r="I44" s="15">
        <v>52</v>
      </c>
      <c r="J44" s="16">
        <v>3.51</v>
      </c>
      <c r="K44" s="17">
        <v>283.8</v>
      </c>
      <c r="L44" s="8">
        <v>25.130704163691998</v>
      </c>
      <c r="M44" s="8">
        <v>55.085006067377073</v>
      </c>
      <c r="N44" s="8">
        <v>5.6980637099834039</v>
      </c>
      <c r="O44" s="8">
        <v>24.111732456379734</v>
      </c>
      <c r="P44" s="8">
        <v>4.0430736089723576</v>
      </c>
      <c r="Q44" s="8">
        <v>0.7646500979900992</v>
      </c>
      <c r="R44" s="8">
        <v>2.6449377717328471</v>
      </c>
      <c r="S44" s="8">
        <v>0.3681442289086454</v>
      </c>
      <c r="T44" s="8">
        <v>2.1295096712806916</v>
      </c>
      <c r="U44" s="8">
        <v>0.45515490284840149</v>
      </c>
      <c r="V44" s="8">
        <v>1.3909501819111314</v>
      </c>
      <c r="W44" s="8">
        <v>0.21286339833179183</v>
      </c>
      <c r="X44" s="8">
        <v>1.4466261150977653</v>
      </c>
      <c r="Y44" s="8">
        <v>0.22350013450290349</v>
      </c>
    </row>
    <row r="45" spans="1:28" ht="15.95">
      <c r="A45" s="4">
        <v>198</v>
      </c>
      <c r="B45" s="4">
        <v>1209</v>
      </c>
      <c r="C45" s="4" t="s">
        <v>16</v>
      </c>
      <c r="D45" s="4">
        <v>1</v>
      </c>
      <c r="E45" s="4" t="s">
        <v>17</v>
      </c>
      <c r="F45" s="4">
        <v>3</v>
      </c>
      <c r="G45" s="4" t="s">
        <v>15</v>
      </c>
      <c r="H45" s="15">
        <v>60</v>
      </c>
      <c r="I45" s="15">
        <v>62</v>
      </c>
      <c r="J45" s="16">
        <v>3.61</v>
      </c>
      <c r="K45" s="17">
        <v>291.8</v>
      </c>
      <c r="L45" s="8">
        <v>24.520571914797415</v>
      </c>
      <c r="M45" s="8">
        <v>53.305571218312117</v>
      </c>
      <c r="N45" s="8">
        <v>5.5662574677178966</v>
      </c>
      <c r="O45" s="8">
        <v>23.613346681693468</v>
      </c>
      <c r="P45" s="8">
        <v>3.9732992670614893</v>
      </c>
      <c r="Q45" s="8">
        <v>0.79059692481406674</v>
      </c>
      <c r="R45" s="8">
        <v>2.6622212737278681</v>
      </c>
      <c r="S45" s="8">
        <v>0.3745862399985746</v>
      </c>
      <c r="T45" s="8">
        <v>2.1406658301748807</v>
      </c>
      <c r="U45" s="8">
        <v>0.44951891962622803</v>
      </c>
      <c r="V45" s="8">
        <v>1.407959870315393</v>
      </c>
      <c r="W45" s="8">
        <v>0.2194631350406285</v>
      </c>
      <c r="X45" s="8">
        <v>1.4268585040809172</v>
      </c>
      <c r="Y45" s="8">
        <v>0.23054757370080228</v>
      </c>
    </row>
    <row r="46" spans="1:28" ht="15.95">
      <c r="A46" s="4">
        <v>198</v>
      </c>
      <c r="B46" s="4">
        <v>1209</v>
      </c>
      <c r="C46" s="4" t="s">
        <v>16</v>
      </c>
      <c r="D46" s="4">
        <v>1</v>
      </c>
      <c r="E46" s="4" t="s">
        <v>17</v>
      </c>
      <c r="F46" s="4">
        <v>3</v>
      </c>
      <c r="G46" s="4" t="s">
        <v>15</v>
      </c>
      <c r="H46" s="15">
        <v>70</v>
      </c>
      <c r="I46" s="15">
        <v>72</v>
      </c>
      <c r="J46" s="16">
        <v>3.71</v>
      </c>
      <c r="K46" s="17">
        <v>299.32</v>
      </c>
      <c r="L46" s="8">
        <v>22.534897810843376</v>
      </c>
      <c r="M46" s="8">
        <v>43.455348747212057</v>
      </c>
      <c r="N46" s="8">
        <v>5.1126777560789076</v>
      </c>
      <c r="O46" s="8">
        <v>21.739273117965521</v>
      </c>
      <c r="P46" s="8">
        <v>3.7171236600106212</v>
      </c>
      <c r="Q46" s="8">
        <v>0.90339169106289785</v>
      </c>
      <c r="R46" s="8">
        <v>2.5199638928137493</v>
      </c>
      <c r="S46" s="8">
        <v>0.36826926091544887</v>
      </c>
      <c r="T46" s="8">
        <v>2.1521102759293216</v>
      </c>
      <c r="U46" s="8">
        <v>0.45909394294057981</v>
      </c>
      <c r="V46" s="8">
        <v>1.4057099894526941</v>
      </c>
      <c r="W46" s="8">
        <v>0.21635889976663725</v>
      </c>
      <c r="X46" s="8">
        <v>1.4483784450990052</v>
      </c>
      <c r="Y46" s="8">
        <v>0.23544835100077099</v>
      </c>
    </row>
    <row r="47" spans="1:28" ht="15.75">
      <c r="A47" s="4">
        <v>198</v>
      </c>
      <c r="B47" s="4">
        <v>1209</v>
      </c>
      <c r="C47" s="4" t="s">
        <v>16</v>
      </c>
      <c r="D47" s="4">
        <v>1</v>
      </c>
      <c r="E47" s="4" t="s">
        <v>17</v>
      </c>
      <c r="F47" s="4">
        <v>3</v>
      </c>
      <c r="G47" s="4" t="s">
        <v>15</v>
      </c>
      <c r="H47" s="15">
        <v>80</v>
      </c>
      <c r="I47" s="15">
        <v>82</v>
      </c>
      <c r="J47" s="16">
        <v>3.81</v>
      </c>
      <c r="K47" s="17">
        <v>302.52</v>
      </c>
      <c r="L47" s="8">
        <v>22.772852042366054</v>
      </c>
      <c r="M47" s="8">
        <v>49.317541420798854</v>
      </c>
      <c r="N47" s="8">
        <v>5.1710147734026046</v>
      </c>
      <c r="O47" s="8">
        <v>21.882307678368647</v>
      </c>
      <c r="P47" s="8">
        <v>3.6806868275395717</v>
      </c>
      <c r="Q47" s="8">
        <v>0.67718456721861098</v>
      </c>
      <c r="R47" s="8">
        <v>2.393000325079421</v>
      </c>
      <c r="S47" s="8">
        <v>0.34029520564351323</v>
      </c>
      <c r="T47" s="8">
        <v>1.9794017794713274</v>
      </c>
      <c r="U47" s="8">
        <v>0.42558574069414906</v>
      </c>
      <c r="V47" s="8">
        <v>1.3223846911994037</v>
      </c>
      <c r="W47" s="8">
        <v>0.20632288500163484</v>
      </c>
      <c r="X47" s="8">
        <v>1.3726281235831901</v>
      </c>
      <c r="Y47" s="8">
        <v>0.21531038505864611</v>
      </c>
    </row>
    <row r="48" spans="1:28" ht="15.75">
      <c r="A48" s="4">
        <v>198</v>
      </c>
      <c r="B48" s="4">
        <v>1209</v>
      </c>
      <c r="C48" s="4" t="s">
        <v>16</v>
      </c>
      <c r="D48" s="4">
        <v>1</v>
      </c>
      <c r="E48" s="4" t="s">
        <v>17</v>
      </c>
      <c r="F48" s="4">
        <v>3</v>
      </c>
      <c r="G48" s="4" t="s">
        <v>15</v>
      </c>
      <c r="H48" s="15">
        <v>90</v>
      </c>
      <c r="I48" s="15">
        <v>92</v>
      </c>
      <c r="J48" s="16">
        <v>3.91</v>
      </c>
      <c r="K48" s="17">
        <v>305.72000000000003</v>
      </c>
      <c r="L48" s="8">
        <v>21.555476892230914</v>
      </c>
      <c r="M48" s="8">
        <v>41.464584311495379</v>
      </c>
      <c r="N48" s="8">
        <v>4.9318928282279852</v>
      </c>
      <c r="O48" s="8">
        <v>20.676943954990595</v>
      </c>
      <c r="P48" s="8">
        <v>3.4093195015357254</v>
      </c>
      <c r="Q48" s="8">
        <v>0.66100555045216347</v>
      </c>
      <c r="R48" s="8">
        <v>2.3167579571145236</v>
      </c>
      <c r="S48" s="8">
        <v>0.32436934696824155</v>
      </c>
      <c r="T48" s="8">
        <v>1.9072017554932073</v>
      </c>
      <c r="U48" s="8">
        <v>0.39489377803574338</v>
      </c>
      <c r="V48" s="8">
        <v>1.2278470737215477</v>
      </c>
      <c r="W48" s="8">
        <v>0.19101615257512797</v>
      </c>
      <c r="X48" s="8">
        <v>1.2729242924899513</v>
      </c>
      <c r="Y48" s="8">
        <v>0.20855184072765853</v>
      </c>
    </row>
    <row r="49" spans="1:28" ht="15.75">
      <c r="A49" s="4"/>
      <c r="B49" s="4"/>
      <c r="C49" s="4"/>
      <c r="D49" s="4"/>
      <c r="E49" s="4"/>
      <c r="F49" s="4"/>
      <c r="G49" s="4"/>
      <c r="H49" s="15"/>
      <c r="I49" s="15"/>
      <c r="J49" s="16"/>
      <c r="K49" s="17"/>
      <c r="L49" s="8">
        <v>20</v>
      </c>
      <c r="M49" s="8">
        <v>33.4</v>
      </c>
      <c r="N49" s="8">
        <v>3.66</v>
      </c>
      <c r="O49" s="8">
        <v>12.8</v>
      </c>
      <c r="P49" s="8">
        <v>2.25</v>
      </c>
      <c r="Q49" s="8">
        <v>0.52</v>
      </c>
      <c r="R49" s="8">
        <v>1.88</v>
      </c>
      <c r="S49" s="8">
        <v>0.31</v>
      </c>
      <c r="T49" s="8">
        <v>1.87</v>
      </c>
      <c r="U49" s="8">
        <v>0.46</v>
      </c>
      <c r="V49" s="8">
        <v>1.28</v>
      </c>
      <c r="W49" s="8">
        <v>0.22</v>
      </c>
      <c r="X49" s="8">
        <v>1.49</v>
      </c>
      <c r="Y49" s="8">
        <v>0.22</v>
      </c>
      <c r="Z49" s="26">
        <v>5.9</v>
      </c>
      <c r="AA49" s="26">
        <v>13.2</v>
      </c>
      <c r="AB49" s="8" t="s">
        <v>41</v>
      </c>
    </row>
    <row r="50" spans="1:28" ht="15.75">
      <c r="A50" s="4">
        <v>198</v>
      </c>
      <c r="B50" s="4">
        <v>1209</v>
      </c>
      <c r="C50" s="4" t="s">
        <v>16</v>
      </c>
      <c r="D50" s="4">
        <v>1</v>
      </c>
      <c r="E50" s="4" t="s">
        <v>17</v>
      </c>
      <c r="F50" s="4">
        <v>3</v>
      </c>
      <c r="G50" s="4" t="s">
        <v>15</v>
      </c>
      <c r="H50" s="15">
        <v>98</v>
      </c>
      <c r="I50" s="15">
        <v>100</v>
      </c>
      <c r="J50" s="16">
        <v>3.99</v>
      </c>
      <c r="K50" s="17">
        <v>308.27999999999997</v>
      </c>
      <c r="L50" s="8">
        <v>25.564071301157739</v>
      </c>
      <c r="M50" s="8">
        <v>55.913169231429272</v>
      </c>
      <c r="N50" s="8">
        <v>5.8215467449278497</v>
      </c>
      <c r="O50" s="8">
        <v>24.664120722598852</v>
      </c>
      <c r="P50" s="8">
        <v>4.1418455422164353</v>
      </c>
      <c r="Q50" s="8">
        <v>0.75805620750394631</v>
      </c>
      <c r="R50" s="8">
        <v>2.7616631701524548</v>
      </c>
      <c r="S50" s="8">
        <v>0.38376234764182604</v>
      </c>
      <c r="T50" s="8">
        <v>2.1948315213860057</v>
      </c>
      <c r="U50" s="8">
        <v>0.47254827797721638</v>
      </c>
      <c r="V50" s="8">
        <v>1.4101528273693948</v>
      </c>
      <c r="W50" s="8">
        <v>0.2182020714801251</v>
      </c>
      <c r="X50" s="8">
        <v>1.5063671864538333</v>
      </c>
      <c r="Y50" s="8">
        <v>0.23182576720297896</v>
      </c>
    </row>
    <row r="51" spans="1:28" ht="15.75">
      <c r="A51" s="4">
        <v>198</v>
      </c>
      <c r="B51" s="4">
        <v>1209</v>
      </c>
      <c r="C51" s="4" t="s">
        <v>16</v>
      </c>
      <c r="D51" s="4">
        <v>1</v>
      </c>
      <c r="E51" s="4" t="s">
        <v>17</v>
      </c>
      <c r="F51" s="4" t="s">
        <v>19</v>
      </c>
      <c r="G51" s="4" t="s">
        <v>15</v>
      </c>
      <c r="H51" s="15">
        <v>0</v>
      </c>
      <c r="I51" s="15">
        <v>2</v>
      </c>
      <c r="J51" s="16">
        <v>4.51</v>
      </c>
      <c r="K51" s="17">
        <v>324.92</v>
      </c>
      <c r="L51" s="8">
        <v>24.35618972184713</v>
      </c>
      <c r="M51" s="8">
        <v>53.589948831319113</v>
      </c>
      <c r="N51" s="8">
        <v>5.539660912286152</v>
      </c>
      <c r="O51" s="8">
        <v>23.494760472404785</v>
      </c>
      <c r="P51" s="8">
        <v>3.9718662041725215</v>
      </c>
      <c r="Q51" s="8">
        <v>0.84302337883944167</v>
      </c>
      <c r="R51" s="8">
        <v>2.6106576856141301</v>
      </c>
      <c r="S51" s="8">
        <v>0.37422643856511467</v>
      </c>
      <c r="T51" s="8">
        <v>2.2417371963150399</v>
      </c>
      <c r="U51" s="8">
        <v>0.46596736718507209</v>
      </c>
      <c r="V51" s="8">
        <v>1.4517697845640574</v>
      </c>
      <c r="W51" s="8">
        <v>0.2233034886700952</v>
      </c>
      <c r="X51" s="8">
        <v>1.5381406296718125</v>
      </c>
      <c r="Y51" s="8">
        <v>0.2407560761952634</v>
      </c>
    </row>
    <row r="52" spans="1:28" ht="15.75">
      <c r="A52" s="4">
        <v>198</v>
      </c>
      <c r="B52" s="4">
        <v>1209</v>
      </c>
      <c r="C52" s="4" t="s">
        <v>16</v>
      </c>
      <c r="D52" s="4">
        <v>1</v>
      </c>
      <c r="E52" s="4" t="s">
        <v>17</v>
      </c>
      <c r="F52" s="4" t="s">
        <v>19</v>
      </c>
      <c r="G52" s="4" t="s">
        <v>15</v>
      </c>
      <c r="H52" s="15">
        <v>10</v>
      </c>
      <c r="I52" s="15">
        <v>12</v>
      </c>
      <c r="J52" s="16">
        <v>4.6100000000000003</v>
      </c>
      <c r="K52" s="17">
        <v>328.12</v>
      </c>
      <c r="L52" s="8">
        <v>21.935210583319559</v>
      </c>
      <c r="M52" s="8">
        <v>42.551314463433286</v>
      </c>
      <c r="N52" s="8">
        <v>5.0891932247247658</v>
      </c>
      <c r="O52" s="8">
        <v>21.350843278195246</v>
      </c>
      <c r="P52" s="8">
        <v>3.6843704157092438</v>
      </c>
      <c r="Q52" s="8">
        <v>0.70478959615767844</v>
      </c>
      <c r="R52" s="8">
        <v>2.4254359477804392</v>
      </c>
      <c r="S52" s="8">
        <v>0.35739549404676613</v>
      </c>
      <c r="T52" s="8">
        <v>2.1252882969037943</v>
      </c>
      <c r="U52" s="8">
        <v>0.45283826611416639</v>
      </c>
      <c r="V52" s="8">
        <v>1.3905888191303859</v>
      </c>
      <c r="W52" s="8">
        <v>0.21557397362520353</v>
      </c>
      <c r="X52" s="8">
        <v>1.4561821945118811</v>
      </c>
      <c r="Y52" s="8">
        <v>0.22886782996744959</v>
      </c>
    </row>
    <row r="53" spans="1:28" ht="15.75">
      <c r="A53" s="4">
        <v>198</v>
      </c>
      <c r="B53" s="4">
        <v>1209</v>
      </c>
      <c r="C53" s="4" t="s">
        <v>16</v>
      </c>
      <c r="D53" s="4">
        <v>2</v>
      </c>
      <c r="E53" s="4" t="s">
        <v>17</v>
      </c>
      <c r="F53" s="4">
        <v>1</v>
      </c>
      <c r="G53" s="4" t="s">
        <v>15</v>
      </c>
      <c r="H53" s="15">
        <v>0</v>
      </c>
      <c r="I53" s="15">
        <v>2</v>
      </c>
      <c r="J53" s="16">
        <v>5.1099999999999994</v>
      </c>
      <c r="K53" s="17">
        <v>384.78</v>
      </c>
      <c r="L53" s="8">
        <v>23.28314915309037</v>
      </c>
      <c r="M53" s="8">
        <v>51.283875630440058</v>
      </c>
      <c r="N53" s="8">
        <v>5.3312974542176406</v>
      </c>
      <c r="O53" s="8">
        <v>22.398450398089867</v>
      </c>
      <c r="P53" s="8">
        <v>3.7704997867190615</v>
      </c>
      <c r="Q53" s="8">
        <v>0.74275858159548624</v>
      </c>
      <c r="R53" s="8">
        <v>2.4806900563350642</v>
      </c>
      <c r="S53" s="8">
        <v>0.36681898598473417</v>
      </c>
      <c r="T53" s="8">
        <v>2.125462077310285</v>
      </c>
      <c r="U53" s="8">
        <v>0.47478508020267585</v>
      </c>
      <c r="V53" s="8">
        <v>1.4264540178516956</v>
      </c>
      <c r="W53" s="8">
        <v>0.22601259551412237</v>
      </c>
      <c r="X53" s="8">
        <v>1.5219928951230923</v>
      </c>
      <c r="Y53" s="8">
        <v>0.24384099166617568</v>
      </c>
    </row>
    <row r="54" spans="1:28" ht="15.75">
      <c r="A54" s="4">
        <v>198</v>
      </c>
      <c r="B54" s="4">
        <v>1209</v>
      </c>
      <c r="C54" s="4" t="s">
        <v>16</v>
      </c>
      <c r="D54" s="4">
        <v>2</v>
      </c>
      <c r="E54" s="4" t="s">
        <v>17</v>
      </c>
      <c r="F54" s="4">
        <v>1</v>
      </c>
      <c r="G54" s="4" t="s">
        <v>15</v>
      </c>
      <c r="H54" s="15">
        <v>10</v>
      </c>
      <c r="I54" s="15">
        <v>12</v>
      </c>
      <c r="J54" s="16">
        <v>5.21</v>
      </c>
      <c r="K54" s="17">
        <v>398.58</v>
      </c>
      <c r="L54" s="8">
        <v>23.48346401692493</v>
      </c>
      <c r="M54" s="8">
        <v>51.71759923577681</v>
      </c>
      <c r="N54" s="8">
        <v>5.3429103032476393</v>
      </c>
      <c r="O54" s="8">
        <v>22.411606865503654</v>
      </c>
      <c r="P54" s="8">
        <v>3.8050167418968472</v>
      </c>
      <c r="Q54" s="8">
        <v>0.70523947046777224</v>
      </c>
      <c r="R54" s="8">
        <v>2.5791507792130579</v>
      </c>
      <c r="S54" s="8">
        <v>0.36125930455613947</v>
      </c>
      <c r="T54" s="8">
        <v>2.1163104664554786</v>
      </c>
      <c r="U54" s="8">
        <v>0.45620467023218403</v>
      </c>
      <c r="V54" s="8">
        <v>1.427496077007933</v>
      </c>
      <c r="W54" s="8">
        <v>0.21950090615510559</v>
      </c>
      <c r="X54" s="8">
        <v>1.4727133885277979</v>
      </c>
      <c r="Y54" s="8">
        <v>0.239480441546809</v>
      </c>
    </row>
    <row r="55" spans="1:28" ht="15.75">
      <c r="A55" s="4">
        <v>198</v>
      </c>
      <c r="B55" s="4">
        <v>1209</v>
      </c>
      <c r="C55" s="4" t="s">
        <v>16</v>
      </c>
      <c r="D55" s="4">
        <v>2</v>
      </c>
      <c r="E55" s="4" t="s">
        <v>17</v>
      </c>
      <c r="F55" s="4">
        <v>1</v>
      </c>
      <c r="G55" s="4" t="s">
        <v>15</v>
      </c>
      <c r="H55" s="15">
        <v>20</v>
      </c>
      <c r="I55" s="15">
        <v>22</v>
      </c>
      <c r="J55" s="16">
        <v>5.31</v>
      </c>
      <c r="K55" s="17">
        <v>411.56</v>
      </c>
      <c r="L55" s="8">
        <v>19.940699785575859</v>
      </c>
      <c r="M55" s="8">
        <v>38.688621098816846</v>
      </c>
      <c r="N55" s="8">
        <v>4.6081343749608372</v>
      </c>
      <c r="O55" s="8">
        <v>19.5717916392619</v>
      </c>
      <c r="P55" s="8">
        <v>3.3661678976247491</v>
      </c>
      <c r="Q55" s="8">
        <v>0.66294906888792426</v>
      </c>
      <c r="R55" s="8">
        <v>2.3247299021182117</v>
      </c>
      <c r="S55" s="8">
        <v>0.34565825506402331</v>
      </c>
      <c r="T55" s="8">
        <v>2.0553931431196237</v>
      </c>
      <c r="U55" s="8">
        <v>0.4614894201068292</v>
      </c>
      <c r="V55" s="8">
        <v>1.4048823633173229</v>
      </c>
      <c r="W55" s="8">
        <v>0.21771320346937478</v>
      </c>
      <c r="X55" s="8">
        <v>1.4541960243697138</v>
      </c>
      <c r="Y55" s="8">
        <v>0.23655517557242309</v>
      </c>
    </row>
    <row r="56" spans="1:28" ht="15.75">
      <c r="A56" s="4">
        <v>198</v>
      </c>
      <c r="B56" s="4">
        <v>1209</v>
      </c>
      <c r="C56" s="4" t="s">
        <v>16</v>
      </c>
      <c r="D56" s="4">
        <v>2</v>
      </c>
      <c r="E56" s="4" t="s">
        <v>17</v>
      </c>
      <c r="F56" s="4">
        <v>1</v>
      </c>
      <c r="G56" s="4" t="s">
        <v>15</v>
      </c>
      <c r="H56" s="15">
        <v>30</v>
      </c>
      <c r="I56" s="15">
        <v>32</v>
      </c>
      <c r="J56" s="16">
        <v>5.4099999999999993</v>
      </c>
      <c r="K56" s="17">
        <v>417.16</v>
      </c>
      <c r="L56" s="8">
        <v>20.1603994233969</v>
      </c>
      <c r="M56" s="8">
        <v>38.636123857492429</v>
      </c>
      <c r="N56" s="8">
        <v>4.5949550869538296</v>
      </c>
      <c r="O56" s="8">
        <v>19.154620448512119</v>
      </c>
      <c r="P56" s="8">
        <v>3.1196969153747083</v>
      </c>
      <c r="Q56" s="8">
        <v>0.57827797444227413</v>
      </c>
      <c r="R56" s="8">
        <v>2.0215718459675642</v>
      </c>
      <c r="S56" s="8">
        <v>0.28559941507905223</v>
      </c>
      <c r="T56" s="8">
        <v>1.6676823245499763</v>
      </c>
      <c r="U56" s="8">
        <v>0.35340985994930196</v>
      </c>
      <c r="V56" s="8">
        <v>1.1086056605534991</v>
      </c>
      <c r="W56" s="8">
        <v>0.17153722005379751</v>
      </c>
      <c r="X56" s="8">
        <v>1.1426828535566775</v>
      </c>
      <c r="Y56" s="8">
        <v>0.18273834176158912</v>
      </c>
    </row>
    <row r="57" spans="1:28" ht="15.75">
      <c r="A57" s="4">
        <v>198</v>
      </c>
      <c r="B57" s="4">
        <v>1209</v>
      </c>
      <c r="C57" s="4" t="s">
        <v>16</v>
      </c>
      <c r="D57" s="4">
        <v>2</v>
      </c>
      <c r="E57" s="4" t="s">
        <v>17</v>
      </c>
      <c r="F57" s="4">
        <v>1</v>
      </c>
      <c r="G57" s="4" t="s">
        <v>15</v>
      </c>
      <c r="H57" s="15">
        <v>40</v>
      </c>
      <c r="I57" s="15">
        <v>42</v>
      </c>
      <c r="J57" s="16">
        <v>5.51</v>
      </c>
      <c r="K57" s="17">
        <v>422.76</v>
      </c>
      <c r="L57" s="8">
        <v>23.354747566153623</v>
      </c>
      <c r="M57" s="8">
        <v>46.694813531420508</v>
      </c>
      <c r="N57" s="8">
        <v>5.2684053559662534</v>
      </c>
      <c r="O57" s="8">
        <v>22.309984898293507</v>
      </c>
      <c r="P57" s="8">
        <v>3.6381722478961147</v>
      </c>
      <c r="Q57" s="8">
        <v>0.65972981073433512</v>
      </c>
      <c r="R57" s="8">
        <v>2.3270464907577817</v>
      </c>
      <c r="S57" s="8">
        <v>0.32661867666252264</v>
      </c>
      <c r="T57" s="8">
        <v>1.8678930257932322</v>
      </c>
      <c r="U57" s="8">
        <v>0.39359735839853355</v>
      </c>
      <c r="V57" s="8">
        <v>1.2187626275893446</v>
      </c>
      <c r="W57" s="8">
        <v>0.19347220745039381</v>
      </c>
      <c r="X57" s="8">
        <v>1.279497082167306</v>
      </c>
      <c r="Y57" s="8">
        <v>0.20705292122569313</v>
      </c>
    </row>
    <row r="58" spans="1:28" ht="15.75">
      <c r="A58" s="4">
        <v>198</v>
      </c>
      <c r="B58" s="4">
        <v>1209</v>
      </c>
      <c r="C58" s="4" t="s">
        <v>16</v>
      </c>
      <c r="D58" s="4">
        <v>2</v>
      </c>
      <c r="E58" s="4" t="s">
        <v>17</v>
      </c>
      <c r="F58" s="4">
        <v>1</v>
      </c>
      <c r="G58" s="4" t="s">
        <v>15</v>
      </c>
      <c r="H58" s="15">
        <v>50</v>
      </c>
      <c r="I58" s="15">
        <v>52</v>
      </c>
      <c r="J58" s="16">
        <v>5.6099999999999994</v>
      </c>
      <c r="K58" s="17">
        <v>428.36</v>
      </c>
      <c r="L58" s="8">
        <v>23.263642656035877</v>
      </c>
      <c r="M58" s="8">
        <v>50.345886015528087</v>
      </c>
      <c r="N58" s="8">
        <v>5.2475576706177041</v>
      </c>
      <c r="O58" s="8">
        <v>22.090185604492863</v>
      </c>
      <c r="P58" s="8">
        <v>3.5895667782399023</v>
      </c>
      <c r="Q58" s="8">
        <v>0.63871306765054003</v>
      </c>
      <c r="R58" s="8">
        <v>2.321925789298926</v>
      </c>
      <c r="S58" s="8">
        <v>0.32257283575117202</v>
      </c>
      <c r="T58" s="8">
        <v>1.8473138188931055</v>
      </c>
      <c r="U58" s="8">
        <v>0.38805207829513616</v>
      </c>
      <c r="V58" s="8">
        <v>1.2034077857155479</v>
      </c>
      <c r="W58" s="8">
        <v>0.18542334773903804</v>
      </c>
      <c r="X58" s="8">
        <v>1.2546436543302006</v>
      </c>
      <c r="Y58" s="8">
        <v>0.19967384953359371</v>
      </c>
    </row>
    <row r="59" spans="1:28" ht="15.75">
      <c r="A59" s="4">
        <v>198</v>
      </c>
      <c r="B59" s="4">
        <v>1209</v>
      </c>
      <c r="C59" s="4" t="s">
        <v>16</v>
      </c>
      <c r="D59" s="4">
        <v>2</v>
      </c>
      <c r="E59" s="4" t="s">
        <v>17</v>
      </c>
      <c r="F59" s="4">
        <v>1</v>
      </c>
      <c r="G59" s="4" t="s">
        <v>15</v>
      </c>
      <c r="H59" s="15">
        <v>60</v>
      </c>
      <c r="I59" s="15">
        <v>62</v>
      </c>
      <c r="J59" s="16">
        <v>5.71</v>
      </c>
      <c r="K59" s="17">
        <v>433.96</v>
      </c>
      <c r="L59" s="8">
        <v>25.533671766899037</v>
      </c>
      <c r="M59" s="8">
        <v>55.70309884566997</v>
      </c>
      <c r="N59" s="8">
        <v>5.7535880431473139</v>
      </c>
      <c r="O59" s="8">
        <v>24.279313181948503</v>
      </c>
      <c r="P59" s="8">
        <v>4.0161969640307413</v>
      </c>
      <c r="Q59" s="8">
        <v>0.74322167956011409</v>
      </c>
      <c r="R59" s="8">
        <v>2.6871237540340855</v>
      </c>
      <c r="S59" s="8">
        <v>0.37530504597125158</v>
      </c>
      <c r="T59" s="8">
        <v>2.1871091779808669</v>
      </c>
      <c r="U59" s="8">
        <v>0.45447034908094935</v>
      </c>
      <c r="V59" s="8">
        <v>1.4373390422816086</v>
      </c>
      <c r="W59" s="8">
        <v>0.21491628164900287</v>
      </c>
      <c r="X59" s="8">
        <v>1.4632337655514749</v>
      </c>
      <c r="Y59" s="8">
        <v>0.22853100074444627</v>
      </c>
    </row>
    <row r="60" spans="1:28" ht="15.75">
      <c r="A60" s="4">
        <v>198</v>
      </c>
      <c r="B60" s="4">
        <v>1209</v>
      </c>
      <c r="C60" s="4" t="s">
        <v>16</v>
      </c>
      <c r="D60" s="4">
        <v>2</v>
      </c>
      <c r="E60" s="4" t="s">
        <v>17</v>
      </c>
      <c r="F60" s="4">
        <v>1</v>
      </c>
      <c r="G60" s="4" t="s">
        <v>15</v>
      </c>
      <c r="H60" s="15">
        <v>70</v>
      </c>
      <c r="I60" s="15">
        <v>72</v>
      </c>
      <c r="J60" s="16">
        <v>5.81</v>
      </c>
      <c r="K60" s="17">
        <v>439.74343750000003</v>
      </c>
      <c r="L60" s="8">
        <v>25.095652554072416</v>
      </c>
      <c r="M60" s="8">
        <v>54.549410752598838</v>
      </c>
      <c r="N60" s="8">
        <v>5.6572108894522781</v>
      </c>
      <c r="O60" s="8">
        <v>24.030092161414238</v>
      </c>
      <c r="P60" s="8">
        <v>4.0707077696202525</v>
      </c>
      <c r="Q60" s="8">
        <v>0.70049879979237395</v>
      </c>
      <c r="R60" s="8">
        <v>2.6388166258375301</v>
      </c>
      <c r="S60" s="8">
        <v>0.37450414536840093</v>
      </c>
      <c r="T60" s="8">
        <v>2.1808212201708734</v>
      </c>
      <c r="U60" s="8">
        <v>0.46394133485716738</v>
      </c>
      <c r="V60" s="8">
        <v>1.4178386019746494</v>
      </c>
      <c r="W60" s="8">
        <v>0.22271782451587049</v>
      </c>
      <c r="X60" s="8">
        <v>1.4957005931490046</v>
      </c>
      <c r="Y60" s="8">
        <v>0.2367206880329685</v>
      </c>
    </row>
    <row r="61" spans="1:28" ht="15.75">
      <c r="A61" s="4">
        <v>198</v>
      </c>
      <c r="B61" s="4">
        <v>1209</v>
      </c>
      <c r="C61" s="4" t="s">
        <v>16</v>
      </c>
      <c r="D61" s="4">
        <v>2</v>
      </c>
      <c r="E61" s="4" t="s">
        <v>17</v>
      </c>
      <c r="F61" s="4">
        <v>1</v>
      </c>
      <c r="G61" s="4" t="s">
        <v>15</v>
      </c>
      <c r="H61" s="15">
        <v>80</v>
      </c>
      <c r="I61" s="15">
        <v>82</v>
      </c>
      <c r="J61" s="16">
        <v>5.91</v>
      </c>
      <c r="K61" s="17">
        <v>447.17781250000002</v>
      </c>
      <c r="L61" s="8">
        <v>24.906634800508577</v>
      </c>
      <c r="M61" s="8">
        <v>54.418402696288965</v>
      </c>
      <c r="N61" s="8">
        <v>5.6088924657941082</v>
      </c>
      <c r="O61" s="8">
        <v>23.713787588793274</v>
      </c>
      <c r="P61" s="8">
        <v>4.0384785909413221</v>
      </c>
      <c r="Q61" s="8">
        <v>0.7002457203799396</v>
      </c>
      <c r="R61" s="8">
        <v>2.5859630872183916</v>
      </c>
      <c r="S61" s="8">
        <v>0.35955645129825714</v>
      </c>
      <c r="T61" s="8">
        <v>2.0502743632987723</v>
      </c>
      <c r="U61" s="8">
        <v>0.43256251984866073</v>
      </c>
      <c r="V61" s="8">
        <v>1.3419869693729662</v>
      </c>
      <c r="W61" s="8">
        <v>0.20678012610931612</v>
      </c>
      <c r="X61" s="8">
        <v>1.3795379327132027</v>
      </c>
      <c r="Y61" s="8">
        <v>0.2235313789581084</v>
      </c>
    </row>
    <row r="62" spans="1:28" ht="15.75">
      <c r="A62" s="4">
        <v>198</v>
      </c>
      <c r="B62" s="4">
        <v>1209</v>
      </c>
      <c r="C62" s="4" t="s">
        <v>16</v>
      </c>
      <c r="D62" s="4">
        <v>2</v>
      </c>
      <c r="E62" s="4" t="s">
        <v>17</v>
      </c>
      <c r="F62" s="4">
        <v>1</v>
      </c>
      <c r="G62" s="4" t="s">
        <v>15</v>
      </c>
      <c r="H62" s="15">
        <v>90</v>
      </c>
      <c r="I62" s="15">
        <v>92</v>
      </c>
      <c r="J62" s="16">
        <v>6.01</v>
      </c>
      <c r="K62" s="17">
        <v>454.6121875</v>
      </c>
      <c r="L62" s="8">
        <v>19.582227430447279</v>
      </c>
      <c r="M62" s="8">
        <v>37.505726351049809</v>
      </c>
      <c r="N62" s="8">
        <v>4.4793088386706765</v>
      </c>
      <c r="O62" s="8">
        <v>18.77661258723667</v>
      </c>
      <c r="P62" s="8">
        <v>3.1796787874834744</v>
      </c>
      <c r="Q62" s="8">
        <v>0.56606102401963454</v>
      </c>
      <c r="R62" s="8">
        <v>2.1394816321510919</v>
      </c>
      <c r="S62" s="8">
        <v>0.29493956143098421</v>
      </c>
      <c r="T62" s="8">
        <v>1.7357182599329821</v>
      </c>
      <c r="U62" s="8">
        <v>0.36744174794928086</v>
      </c>
      <c r="V62" s="8">
        <v>1.1392883907286828</v>
      </c>
      <c r="W62" s="8">
        <v>0.17823707483440576</v>
      </c>
      <c r="X62" s="8">
        <v>1.1782074264729716</v>
      </c>
      <c r="Y62" s="8">
        <v>0.18938751055294656</v>
      </c>
    </row>
    <row r="63" spans="1:28" ht="15.75">
      <c r="A63" s="4"/>
      <c r="B63" s="4"/>
      <c r="C63" s="4"/>
      <c r="D63" s="4"/>
      <c r="E63" s="4"/>
      <c r="F63" s="4"/>
      <c r="G63" s="4"/>
      <c r="H63" s="15"/>
      <c r="I63" s="15"/>
      <c r="J63" s="16"/>
      <c r="K63" s="17"/>
      <c r="L63" s="8">
        <v>19.100000000000001</v>
      </c>
      <c r="M63" s="8">
        <v>38.9</v>
      </c>
      <c r="N63" s="8">
        <v>4.3499999999999996</v>
      </c>
      <c r="O63" s="8">
        <v>15.4</v>
      </c>
      <c r="P63" s="8">
        <v>2.68</v>
      </c>
      <c r="Q63" s="8">
        <v>0.49</v>
      </c>
      <c r="R63" s="8">
        <v>2.2599999999999998</v>
      </c>
      <c r="S63" s="8">
        <v>0.35</v>
      </c>
      <c r="T63" s="8">
        <v>2.41</v>
      </c>
      <c r="U63" s="8">
        <v>0.51</v>
      </c>
      <c r="V63" s="8">
        <v>1.67</v>
      </c>
      <c r="W63" s="8">
        <v>0.26</v>
      </c>
      <c r="X63" s="8">
        <v>1.67</v>
      </c>
      <c r="Y63" s="8">
        <v>0.26</v>
      </c>
      <c r="Z63" s="26">
        <v>5.9</v>
      </c>
      <c r="AA63" s="26">
        <v>15.1</v>
      </c>
      <c r="AB63" s="8" t="s">
        <v>41</v>
      </c>
    </row>
    <row r="64" spans="1:28" ht="15.75">
      <c r="A64" s="4">
        <v>198</v>
      </c>
      <c r="B64" s="4">
        <v>1209</v>
      </c>
      <c r="C64" s="4" t="s">
        <v>16</v>
      </c>
      <c r="D64" s="4">
        <v>2</v>
      </c>
      <c r="E64" s="4" t="s">
        <v>17</v>
      </c>
      <c r="F64" s="4">
        <v>1</v>
      </c>
      <c r="G64" s="4" t="s">
        <v>15</v>
      </c>
      <c r="H64" s="15">
        <v>100</v>
      </c>
      <c r="I64" s="15">
        <v>102</v>
      </c>
      <c r="J64" s="16">
        <v>6.1099999999999994</v>
      </c>
      <c r="K64" s="17">
        <v>462.04656249999999</v>
      </c>
      <c r="L64" s="8">
        <v>20.496653863299183</v>
      </c>
      <c r="M64" s="8">
        <v>39.504357364189474</v>
      </c>
      <c r="N64" s="8">
        <v>4.7390287928927153</v>
      </c>
      <c r="O64" s="8">
        <v>20.034006506647195</v>
      </c>
      <c r="P64" s="8">
        <v>3.4753253178529788</v>
      </c>
      <c r="Q64" s="8">
        <v>0.67540394466125631</v>
      </c>
      <c r="R64" s="8">
        <v>2.391382730744263</v>
      </c>
      <c r="S64" s="8">
        <v>0.34404744880355481</v>
      </c>
      <c r="T64" s="8">
        <v>2.0518411939987127</v>
      </c>
      <c r="U64" s="8">
        <v>0.43538247357597815</v>
      </c>
      <c r="V64" s="8">
        <v>1.3359373535563506</v>
      </c>
      <c r="W64" s="8">
        <v>0.20695926527206659</v>
      </c>
      <c r="X64" s="8">
        <v>1.3557853399908806</v>
      </c>
      <c r="Y64" s="8">
        <v>0.21916792313335873</v>
      </c>
    </row>
  </sheetData>
  <mergeCells count="2">
    <mergeCell ref="H1:I1"/>
    <mergeCell ref="L1:Y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ODP site 1209B</vt:lpstr>
      <vt:lpstr>Rare Earth Element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Wenfang Zhang</dc:creator>
  <cp:lastModifiedBy>张文防</cp:lastModifiedBy>
  <dcterms:created xsi:type="dcterms:W3CDTF">2017-01-16T05:55:45Z</dcterms:created>
  <dcterms:modified xsi:type="dcterms:W3CDTF">2019-05-07T01:50:32Z</dcterms:modified>
</cp:coreProperties>
</file>