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9225" activeTab="0"/>
  </bookViews>
  <sheets>
    <sheet name="TABLE 4" sheetId="1" r:id="rId1"/>
  </sheets>
  <definedNames>
    <definedName name="eDM">8.6</definedName>
    <definedName name="fA">0.25</definedName>
    <definedName name="fB">0.08</definedName>
    <definedName name="LambdaRb">0.0000000000142</definedName>
    <definedName name="LambdaSm">0.00000000000654</definedName>
    <definedName name="Limit">0.35</definedName>
    <definedName name="NdNdCHUR">0.51264</definedName>
    <definedName name="NdNdDM">0.5131</definedName>
    <definedName name="Q">25.13</definedName>
    <definedName name="RbSrBE">0.0839</definedName>
    <definedName name="SmNdCHUR">0.1967</definedName>
    <definedName name="SmNdCRUST">0.13</definedName>
    <definedName name="SmNdDM">0.223</definedName>
    <definedName name="SrSrBE">0.7045</definedName>
  </definedNames>
  <calcPr fullCalcOnLoad="1"/>
</workbook>
</file>

<file path=xl/sharedStrings.xml><?xml version="1.0" encoding="utf-8"?>
<sst xmlns="http://schemas.openxmlformats.org/spreadsheetml/2006/main" count="69" uniqueCount="29">
  <si>
    <t>Th</t>
  </si>
  <si>
    <t>U</t>
  </si>
  <si>
    <t>Total Ratios</t>
  </si>
  <si>
    <t>Radiogenic Ratios</t>
  </si>
  <si>
    <t>Age (Ma)</t>
  </si>
  <si>
    <t>Grain.</t>
  </si>
  <si>
    <t>%</t>
  </si>
  <si>
    <t>spot</t>
  </si>
  <si>
    <t>(ppm)</t>
  </si>
  <si>
    <t>Th/U</t>
  </si>
  <si>
    <t>f206</t>
  </si>
  <si>
    <t>±</t>
  </si>
  <si>
    <t>ρ</t>
  </si>
  <si>
    <t>Disc</t>
  </si>
  <si>
    <t>Age</t>
  </si>
  <si>
    <t xml:space="preserve"> -</t>
  </si>
  <si>
    <t>&lt;0.01</t>
  </si>
  <si>
    <r>
      <t>206</t>
    </r>
    <r>
      <rPr>
        <sz val="9"/>
        <rFont val="Arial"/>
        <family val="2"/>
      </rPr>
      <t>Pb*</t>
    </r>
  </si>
  <si>
    <r>
      <t>204</t>
    </r>
    <r>
      <rPr>
        <sz val="9"/>
        <rFont val="Arial"/>
        <family val="2"/>
      </rPr>
      <t>Pb/</t>
    </r>
  </si>
  <si>
    <r>
      <t>206</t>
    </r>
    <r>
      <rPr>
        <sz val="9"/>
        <rFont val="Arial"/>
        <family val="2"/>
      </rPr>
      <t>Pb</t>
    </r>
  </si>
  <si>
    <r>
      <t>238</t>
    </r>
    <r>
      <rPr>
        <sz val="9"/>
        <rFont val="Arial"/>
        <family val="2"/>
      </rPr>
      <t xml:space="preserve">U/ 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</t>
    </r>
  </si>
  <si>
    <r>
      <t>207</t>
    </r>
    <r>
      <rPr>
        <sz val="9"/>
        <rFont val="Arial"/>
        <family val="2"/>
      </rPr>
      <t xml:space="preserve">Pb/ 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</t>
    </r>
  </si>
  <si>
    <r>
      <t>206</t>
    </r>
    <r>
      <rPr>
        <sz val="9"/>
        <rFont val="Arial"/>
        <family val="2"/>
      </rPr>
      <t xml:space="preserve">Pb/ 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</t>
    </r>
  </si>
  <si>
    <r>
      <t>207</t>
    </r>
    <r>
      <rPr>
        <sz val="9"/>
        <rFont val="Arial"/>
        <family val="2"/>
      </rPr>
      <t xml:space="preserve">Pb/ </t>
    </r>
    <r>
      <rPr>
        <vertAlign val="superscript"/>
        <sz val="9"/>
        <rFont val="Arial"/>
        <family val="2"/>
      </rPr>
      <t>235</t>
    </r>
    <r>
      <rPr>
        <sz val="9"/>
        <rFont val="Arial"/>
        <family val="2"/>
      </rPr>
      <t>U</t>
    </r>
  </si>
  <si>
    <t>Pref. Age (Ma)</t>
  </si>
  <si>
    <t>Las Liebres Mylonitic Granite (SPP-22017)</t>
  </si>
  <si>
    <t>El Camperito Mylonitic Granodiorite (SPP-23023)</t>
  </si>
  <si>
    <t>Metagabbrodiorite (SPP-22004)</t>
  </si>
  <si>
    <t>SUPPLEMENTARY TABLE S1. U-Pb SHRIMP ZIRCON GEOCHRONOLOGY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</si>
</sst>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0.000"/>
    <numFmt numFmtId="198" formatCode="0.0000"/>
    <numFmt numFmtId="199" formatCode="0.000000"/>
    <numFmt numFmtId="200" formatCode="0.00000"/>
    <numFmt numFmtId="201" formatCode="#,##0.0"/>
    <numFmt numFmtId="202" formatCode="#,##0.000"/>
    <numFmt numFmtId="203" formatCode="#####0"/>
    <numFmt numFmtId="204" formatCode="#0.000000"/>
    <numFmt numFmtId="205" formatCode="###0"/>
    <numFmt numFmtId="206" formatCode="0.0000000"/>
    <numFmt numFmtId="207" formatCode="0.000000000"/>
    <numFmt numFmtId="208" formatCode="0.00000000"/>
    <numFmt numFmtId="209" formatCode=".000"/>
    <numFmt numFmtId="210" formatCode="0\ "/>
    <numFmt numFmtId="211" formatCode="0.0_);[Red]\(0.0\)"/>
  </numFmts>
  <fonts count="2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209" fontId="1" fillId="0" borderId="0" xfId="0" applyNumberFormat="1" applyFont="1" applyFill="1" applyBorder="1" applyAlignment="1">
      <alignment/>
    </xf>
    <xf numFmtId="210" fontId="1" fillId="0" borderId="0" xfId="0" applyNumberFormat="1" applyFont="1" applyFill="1" applyBorder="1" applyAlignment="1">
      <alignment/>
    </xf>
    <xf numFmtId="198" fontId="22" fillId="0" borderId="0" xfId="0" applyNumberFormat="1" applyFont="1" applyFill="1" applyAlignment="1">
      <alignment horizontal="center"/>
    </xf>
    <xf numFmtId="197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9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9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97" fontId="1" fillId="0" borderId="10" xfId="0" applyNumberFormat="1" applyFont="1" applyFill="1" applyBorder="1" applyAlignment="1">
      <alignment/>
    </xf>
    <xf numFmtId="198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47625</xdr:rowOff>
    </xdr:from>
    <xdr:to>
      <xdr:col>22</xdr:col>
      <xdr:colOff>0</xdr:colOff>
      <xdr:row>1</xdr:row>
      <xdr:rowOff>47625</xdr:rowOff>
    </xdr:to>
    <xdr:sp>
      <xdr:nvSpPr>
        <xdr:cNvPr id="1" name="Shape 4"/>
        <xdr:cNvSpPr>
          <a:spLocks/>
        </xdr:cNvSpPr>
      </xdr:nvSpPr>
      <xdr:spPr>
        <a:xfrm>
          <a:off x="84867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47625</xdr:rowOff>
    </xdr:from>
    <xdr:to>
      <xdr:col>22</xdr:col>
      <xdr:colOff>0</xdr:colOff>
      <xdr:row>1</xdr:row>
      <xdr:rowOff>47625</xdr:rowOff>
    </xdr:to>
    <xdr:sp>
      <xdr:nvSpPr>
        <xdr:cNvPr id="2" name="Shape 5"/>
        <xdr:cNvSpPr>
          <a:spLocks/>
        </xdr:cNvSpPr>
      </xdr:nvSpPr>
      <xdr:spPr>
        <a:xfrm>
          <a:off x="84867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1</xdr:row>
      <xdr:rowOff>47625</xdr:rowOff>
    </xdr:from>
    <xdr:to>
      <xdr:col>21</xdr:col>
      <xdr:colOff>333375</xdr:colOff>
      <xdr:row>1</xdr:row>
      <xdr:rowOff>47625</xdr:rowOff>
    </xdr:to>
    <xdr:sp>
      <xdr:nvSpPr>
        <xdr:cNvPr id="3" name="Shape 8"/>
        <xdr:cNvSpPr>
          <a:spLocks/>
        </xdr:cNvSpPr>
      </xdr:nvSpPr>
      <xdr:spPr>
        <a:xfrm>
          <a:off x="84867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1</xdr:row>
      <xdr:rowOff>47625</xdr:rowOff>
    </xdr:from>
    <xdr:to>
      <xdr:col>21</xdr:col>
      <xdr:colOff>333375</xdr:colOff>
      <xdr:row>1</xdr:row>
      <xdr:rowOff>47625</xdr:rowOff>
    </xdr:to>
    <xdr:sp>
      <xdr:nvSpPr>
        <xdr:cNvPr id="4" name="Shape 9"/>
        <xdr:cNvSpPr>
          <a:spLocks/>
        </xdr:cNvSpPr>
      </xdr:nvSpPr>
      <xdr:spPr>
        <a:xfrm>
          <a:off x="84867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171450</xdr:rowOff>
    </xdr:from>
    <xdr:to>
      <xdr:col>22</xdr:col>
      <xdr:colOff>0</xdr:colOff>
      <xdr:row>122</xdr:row>
      <xdr:rowOff>171450</xdr:rowOff>
    </xdr:to>
    <xdr:sp>
      <xdr:nvSpPr>
        <xdr:cNvPr id="5" name="Shape 4"/>
        <xdr:cNvSpPr>
          <a:spLocks/>
        </xdr:cNvSpPr>
      </xdr:nvSpPr>
      <xdr:spPr>
        <a:xfrm>
          <a:off x="8486775" y="19011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171450</xdr:rowOff>
    </xdr:from>
    <xdr:to>
      <xdr:col>22</xdr:col>
      <xdr:colOff>0</xdr:colOff>
      <xdr:row>123</xdr:row>
      <xdr:rowOff>0</xdr:rowOff>
    </xdr:to>
    <xdr:sp>
      <xdr:nvSpPr>
        <xdr:cNvPr id="6" name="Shape 5"/>
        <xdr:cNvSpPr>
          <a:spLocks/>
        </xdr:cNvSpPr>
      </xdr:nvSpPr>
      <xdr:spPr>
        <a:xfrm>
          <a:off x="8486775" y="19011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123</xdr:row>
      <xdr:rowOff>0</xdr:rowOff>
    </xdr:from>
    <xdr:to>
      <xdr:col>21</xdr:col>
      <xdr:colOff>333375</xdr:colOff>
      <xdr:row>123</xdr:row>
      <xdr:rowOff>0</xdr:rowOff>
    </xdr:to>
    <xdr:sp>
      <xdr:nvSpPr>
        <xdr:cNvPr id="7" name="Shape 8"/>
        <xdr:cNvSpPr>
          <a:spLocks/>
        </xdr:cNvSpPr>
      </xdr:nvSpPr>
      <xdr:spPr>
        <a:xfrm>
          <a:off x="8486775" y="19011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333375</xdr:colOff>
      <xdr:row>122</xdr:row>
      <xdr:rowOff>171450</xdr:rowOff>
    </xdr:from>
    <xdr:to>
      <xdr:col>21</xdr:col>
      <xdr:colOff>333375</xdr:colOff>
      <xdr:row>123</xdr:row>
      <xdr:rowOff>0</xdr:rowOff>
    </xdr:to>
    <xdr:sp>
      <xdr:nvSpPr>
        <xdr:cNvPr id="8" name="Shape 9"/>
        <xdr:cNvSpPr>
          <a:spLocks/>
        </xdr:cNvSpPr>
      </xdr:nvSpPr>
      <xdr:spPr>
        <a:xfrm>
          <a:off x="8486775" y="19011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7" sqref="R17"/>
    </sheetView>
  </sheetViews>
  <sheetFormatPr defaultColWidth="11.421875" defaultRowHeight="12.75"/>
  <cols>
    <col min="1" max="2" width="6.57421875" style="2" bestFit="1" customWidth="1"/>
    <col min="3" max="3" width="5.57421875" style="2" customWidth="1"/>
    <col min="4" max="4" width="5.421875" style="2" bestFit="1" customWidth="1"/>
    <col min="5" max="5" width="5.8515625" style="2" customWidth="1"/>
    <col min="6" max="6" width="9.140625" style="2" bestFit="1" customWidth="1"/>
    <col min="7" max="7" width="6.140625" style="2" customWidth="1"/>
    <col min="8" max="8" width="6.421875" style="2" bestFit="1" customWidth="1"/>
    <col min="9" max="9" width="6.57421875" style="2" bestFit="1" customWidth="1"/>
    <col min="10" max="10" width="6.421875" style="2" bestFit="1" customWidth="1"/>
    <col min="11" max="11" width="6.57421875" style="2" bestFit="1" customWidth="1"/>
    <col min="12" max="12" width="0.85546875" style="2" customWidth="1"/>
    <col min="13" max="13" width="6.421875" style="2" bestFit="1" customWidth="1"/>
    <col min="14" max="14" width="6.57421875" style="2" bestFit="1" customWidth="1"/>
    <col min="15" max="16" width="5.421875" style="2" bestFit="1" customWidth="1"/>
    <col min="17" max="18" width="6.421875" style="2" bestFit="1" customWidth="1"/>
    <col min="19" max="19" width="5.421875" style="2" bestFit="1" customWidth="1"/>
    <col min="20" max="20" width="5.00390625" style="2" bestFit="1" customWidth="1"/>
    <col min="21" max="21" width="3.00390625" style="2" bestFit="1" customWidth="1"/>
    <col min="22" max="22" width="5.00390625" style="2" bestFit="1" customWidth="1"/>
    <col min="23" max="23" width="4.00390625" style="2" bestFit="1" customWidth="1"/>
    <col min="24" max="24" width="4.57421875" style="2" bestFit="1" customWidth="1"/>
    <col min="25" max="25" width="6.8515625" style="2" customWidth="1"/>
    <col min="26" max="26" width="4.28125" style="2" customWidth="1"/>
    <col min="27" max="16384" width="11.421875" style="2" customWidth="1"/>
  </cols>
  <sheetData>
    <row r="1" spans="1:26" ht="12.75" thickBo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4.25" thickTop="1">
      <c r="A2" s="3" t="s">
        <v>5</v>
      </c>
      <c r="B2" s="18" t="s">
        <v>1</v>
      </c>
      <c r="C2" s="18" t="s">
        <v>0</v>
      </c>
      <c r="D2" s="1"/>
      <c r="E2" s="19" t="s">
        <v>17</v>
      </c>
      <c r="F2" s="20" t="s">
        <v>18</v>
      </c>
      <c r="G2" s="1" t="s">
        <v>6</v>
      </c>
      <c r="H2" s="41" t="s">
        <v>2</v>
      </c>
      <c r="I2" s="41"/>
      <c r="J2" s="41"/>
      <c r="K2" s="41"/>
      <c r="L2" s="21"/>
      <c r="M2" s="41" t="s">
        <v>3</v>
      </c>
      <c r="N2" s="41"/>
      <c r="O2" s="41"/>
      <c r="P2" s="41"/>
      <c r="Q2" s="41"/>
      <c r="R2" s="41"/>
      <c r="S2" s="3"/>
      <c r="T2" s="42" t="s">
        <v>4</v>
      </c>
      <c r="U2" s="42"/>
      <c r="V2" s="42"/>
      <c r="W2" s="42"/>
      <c r="X2" s="18" t="s">
        <v>6</v>
      </c>
      <c r="Y2" s="43" t="s">
        <v>24</v>
      </c>
      <c r="Z2" s="43"/>
    </row>
    <row r="3" spans="1:26" ht="27">
      <c r="A3" s="33" t="s">
        <v>7</v>
      </c>
      <c r="B3" s="34" t="s">
        <v>8</v>
      </c>
      <c r="C3" s="34" t="s">
        <v>8</v>
      </c>
      <c r="D3" s="35" t="s">
        <v>9</v>
      </c>
      <c r="E3" s="34" t="s">
        <v>8</v>
      </c>
      <c r="F3" s="36" t="s">
        <v>19</v>
      </c>
      <c r="G3" s="34" t="s">
        <v>10</v>
      </c>
      <c r="H3" s="32" t="s">
        <v>20</v>
      </c>
      <c r="I3" s="37" t="s">
        <v>11</v>
      </c>
      <c r="J3" s="32" t="s">
        <v>21</v>
      </c>
      <c r="K3" s="37" t="s">
        <v>11</v>
      </c>
      <c r="L3" s="34"/>
      <c r="M3" s="32" t="s">
        <v>22</v>
      </c>
      <c r="N3" s="37" t="s">
        <v>11</v>
      </c>
      <c r="O3" s="32" t="s">
        <v>23</v>
      </c>
      <c r="P3" s="37" t="s">
        <v>11</v>
      </c>
      <c r="Q3" s="32" t="s">
        <v>21</v>
      </c>
      <c r="R3" s="34" t="s">
        <v>11</v>
      </c>
      <c r="S3" s="38" t="s">
        <v>12</v>
      </c>
      <c r="T3" s="32" t="s">
        <v>22</v>
      </c>
      <c r="U3" s="37" t="s">
        <v>11</v>
      </c>
      <c r="V3" s="32" t="s">
        <v>21</v>
      </c>
      <c r="W3" s="34" t="s">
        <v>11</v>
      </c>
      <c r="X3" s="39" t="s">
        <v>13</v>
      </c>
      <c r="Y3" s="40" t="s">
        <v>14</v>
      </c>
      <c r="Z3" s="37" t="s">
        <v>11</v>
      </c>
    </row>
    <row r="4" ht="12">
      <c r="A4" s="22" t="s">
        <v>25</v>
      </c>
    </row>
    <row r="5" spans="1:26" ht="12">
      <c r="A5" s="4">
        <v>1.1</v>
      </c>
      <c r="B5" s="5">
        <v>1329.233864085543</v>
      </c>
      <c r="C5" s="5">
        <v>24.406094817414367</v>
      </c>
      <c r="D5" s="6">
        <f aca="true" t="shared" si="0" ref="D5:D64">C5/B5</f>
        <v>0.018361023952850265</v>
      </c>
      <c r="E5" s="5">
        <v>85.65483633980836</v>
      </c>
      <c r="F5" s="7">
        <v>0.0010929750720830326</v>
      </c>
      <c r="G5" s="8">
        <v>2.324889008074682</v>
      </c>
      <c r="H5" s="9">
        <v>13.331936192202699</v>
      </c>
      <c r="I5" s="9">
        <v>0.15756539516005721</v>
      </c>
      <c r="J5" s="10">
        <v>0.07493044109840674</v>
      </c>
      <c r="K5" s="10">
        <v>0.001467704550165712</v>
      </c>
      <c r="L5" s="10"/>
      <c r="M5" s="10">
        <v>0.0732640102561033</v>
      </c>
      <c r="N5" s="10">
        <v>0.0008892662976685541</v>
      </c>
      <c r="O5" s="9"/>
      <c r="P5" s="9"/>
      <c r="Q5" s="9"/>
      <c r="R5" s="9"/>
      <c r="S5" s="9"/>
      <c r="T5" s="5">
        <v>455.79037604821383</v>
      </c>
      <c r="U5" s="5">
        <v>5.341256967701893</v>
      </c>
      <c r="V5" s="11"/>
      <c r="W5" s="11"/>
      <c r="X5" s="5"/>
      <c r="Y5" s="5">
        <v>455.79037604821383</v>
      </c>
      <c r="Z5" s="5">
        <v>5.341256967701893</v>
      </c>
    </row>
    <row r="6" spans="1:26" ht="12">
      <c r="A6" s="4">
        <v>2.1</v>
      </c>
      <c r="B6" s="5">
        <v>2432.9688553015226</v>
      </c>
      <c r="C6" s="5">
        <v>878.9919786251296</v>
      </c>
      <c r="D6" s="6">
        <f t="shared" si="0"/>
        <v>0.3612836953131463</v>
      </c>
      <c r="E6" s="5">
        <v>389.0152725820744</v>
      </c>
      <c r="F6" s="7">
        <v>0.041721676599916886</v>
      </c>
      <c r="G6" s="8">
        <v>74.12985597169747</v>
      </c>
      <c r="H6" s="9">
        <v>5.372960114692042</v>
      </c>
      <c r="I6" s="9">
        <v>0.055099401003531376</v>
      </c>
      <c r="J6" s="10">
        <v>0.6527730208217157</v>
      </c>
      <c r="K6" s="10">
        <v>0.0011565672867829538</v>
      </c>
      <c r="L6" s="10"/>
      <c r="M6" s="10">
        <v>0.04814877362957182</v>
      </c>
      <c r="N6" s="10">
        <v>0.0026383119984278855</v>
      </c>
      <c r="O6" s="9"/>
      <c r="P6" s="9"/>
      <c r="Q6" s="9"/>
      <c r="R6" s="9"/>
      <c r="S6" s="9"/>
      <c r="T6" s="5">
        <v>303.1460782836177</v>
      </c>
      <c r="U6" s="5">
        <v>16.226371972563477</v>
      </c>
      <c r="V6" s="11"/>
      <c r="W6" s="11"/>
      <c r="X6" s="5"/>
      <c r="Y6" s="5">
        <v>303.1460782836177</v>
      </c>
      <c r="Z6" s="5">
        <v>16.226371972563477</v>
      </c>
    </row>
    <row r="7" spans="1:26" ht="12">
      <c r="A7" s="4">
        <v>3.1</v>
      </c>
      <c r="B7" s="5">
        <v>4634.712283501689</v>
      </c>
      <c r="C7" s="5">
        <v>118.02320432060891</v>
      </c>
      <c r="D7" s="6">
        <f t="shared" si="0"/>
        <v>0.025465055239942146</v>
      </c>
      <c r="E7" s="5">
        <v>297.4787107558194</v>
      </c>
      <c r="F7" s="7">
        <v>0.0006079231591173919</v>
      </c>
      <c r="G7" s="8">
        <v>1.1513476921542365</v>
      </c>
      <c r="H7" s="9">
        <v>13.384760585521697</v>
      </c>
      <c r="I7" s="9">
        <v>0.13631116237497948</v>
      </c>
      <c r="J7" s="10">
        <v>0.06550919513383147</v>
      </c>
      <c r="K7" s="10">
        <v>0.0007601217382736079</v>
      </c>
      <c r="L7" s="10"/>
      <c r="M7" s="10">
        <v>0.0738516402114584</v>
      </c>
      <c r="N7" s="10">
        <v>0.0007661463951074021</v>
      </c>
      <c r="O7" s="9"/>
      <c r="P7" s="9"/>
      <c r="Q7" s="9"/>
      <c r="R7" s="9"/>
      <c r="S7" s="9"/>
      <c r="T7" s="5">
        <v>459.31892950250915</v>
      </c>
      <c r="U7" s="5">
        <v>4.599235873980861</v>
      </c>
      <c r="V7" s="11"/>
      <c r="W7" s="11"/>
      <c r="X7" s="5"/>
      <c r="Y7" s="5">
        <v>459.31892950250915</v>
      </c>
      <c r="Z7" s="5">
        <v>4.599235873980861</v>
      </c>
    </row>
    <row r="8" spans="1:26" ht="12">
      <c r="A8" s="4">
        <v>4.1</v>
      </c>
      <c r="B8" s="5">
        <v>2466.287741981583</v>
      </c>
      <c r="C8" s="5">
        <v>48.165774434262005</v>
      </c>
      <c r="D8" s="6">
        <f t="shared" si="0"/>
        <v>0.019529665421587163</v>
      </c>
      <c r="E8" s="5">
        <v>153.08337212341306</v>
      </c>
      <c r="F8" s="7">
        <v>0.0017624246562905385</v>
      </c>
      <c r="G8" s="8">
        <v>2.9083475154498717</v>
      </c>
      <c r="H8" s="9">
        <v>13.840744228107607</v>
      </c>
      <c r="I8" s="9">
        <v>0.14342036435930294</v>
      </c>
      <c r="J8" s="10">
        <v>0.07916379078889134</v>
      </c>
      <c r="K8" s="10">
        <v>0.0029169144466745923</v>
      </c>
      <c r="L8" s="10"/>
      <c r="M8" s="10">
        <v>0.07014915591560289</v>
      </c>
      <c r="N8" s="10">
        <v>0.0007832887264027717</v>
      </c>
      <c r="O8" s="9"/>
      <c r="P8" s="9"/>
      <c r="Q8" s="9"/>
      <c r="R8" s="9"/>
      <c r="S8" s="9"/>
      <c r="T8" s="5">
        <v>437.0542260162742</v>
      </c>
      <c r="U8" s="5">
        <v>4.718411005286882</v>
      </c>
      <c r="V8" s="11"/>
      <c r="W8" s="11"/>
      <c r="X8" s="5"/>
      <c r="Y8" s="5">
        <v>437.0542260162742</v>
      </c>
      <c r="Z8" s="5">
        <v>4.718411005286882</v>
      </c>
    </row>
    <row r="9" spans="1:26" ht="12">
      <c r="A9" s="4">
        <v>5.1</v>
      </c>
      <c r="B9" s="5">
        <v>2233.1349482027554</v>
      </c>
      <c r="C9" s="5">
        <v>59.01348736076795</v>
      </c>
      <c r="D9" s="6">
        <f t="shared" si="0"/>
        <v>0.026426296990364362</v>
      </c>
      <c r="E9" s="5">
        <v>152.79899489391335</v>
      </c>
      <c r="F9" s="7">
        <v>0.003201250801772977</v>
      </c>
      <c r="G9" s="8">
        <v>5.600869727942015</v>
      </c>
      <c r="H9" s="9">
        <v>12.555620770496368</v>
      </c>
      <c r="I9" s="9">
        <v>0.129176348075919</v>
      </c>
      <c r="J9" s="10">
        <v>0.1018129400125572</v>
      </c>
      <c r="K9" s="10">
        <v>0.0011580356849391054</v>
      </c>
      <c r="L9" s="10"/>
      <c r="M9" s="10">
        <v>0.07518475748636844</v>
      </c>
      <c r="N9" s="10">
        <v>0.000797458144821014</v>
      </c>
      <c r="O9" s="9"/>
      <c r="P9" s="9"/>
      <c r="Q9" s="9"/>
      <c r="R9" s="9"/>
      <c r="S9" s="9"/>
      <c r="T9" s="5">
        <v>467.31677190195927</v>
      </c>
      <c r="U9" s="5">
        <v>4.781267087930652</v>
      </c>
      <c r="V9" s="11"/>
      <c r="W9" s="11"/>
      <c r="X9" s="5"/>
      <c r="Y9" s="5">
        <v>467.31677190195927</v>
      </c>
      <c r="Z9" s="5">
        <v>4.781267087930652</v>
      </c>
    </row>
    <row r="10" spans="1:26" ht="12">
      <c r="A10" s="4">
        <v>6.1</v>
      </c>
      <c r="B10" s="5">
        <v>1688.6009391711182</v>
      </c>
      <c r="C10" s="5">
        <v>65.91633557265597</v>
      </c>
      <c r="D10" s="6">
        <f t="shared" si="0"/>
        <v>0.03903606473475743</v>
      </c>
      <c r="E10" s="5">
        <v>146.9338669808154</v>
      </c>
      <c r="F10" s="7">
        <v>0.015393808944751607</v>
      </c>
      <c r="G10" s="8">
        <v>27.68129056091486</v>
      </c>
      <c r="H10" s="9">
        <v>9.872993181560497</v>
      </c>
      <c r="I10" s="9">
        <v>0.10334764448549513</v>
      </c>
      <c r="J10" s="10">
        <v>0.280781024666148</v>
      </c>
      <c r="K10" s="10">
        <v>0.00435676511188465</v>
      </c>
      <c r="L10" s="10"/>
      <c r="M10" s="10">
        <v>0.07324902196241023</v>
      </c>
      <c r="N10" s="10">
        <v>0.0010881605394430945</v>
      </c>
      <c r="O10" s="9"/>
      <c r="P10" s="9"/>
      <c r="Q10" s="9"/>
      <c r="R10" s="9"/>
      <c r="S10" s="9"/>
      <c r="T10" s="5">
        <v>455.70035027377855</v>
      </c>
      <c r="U10" s="5">
        <v>6.535979432856567</v>
      </c>
      <c r="V10" s="11"/>
      <c r="W10" s="11"/>
      <c r="X10" s="5"/>
      <c r="Y10" s="5">
        <v>455.70035027377855</v>
      </c>
      <c r="Z10" s="5">
        <v>6.535979432856567</v>
      </c>
    </row>
    <row r="11" spans="1:26" ht="12">
      <c r="A11" s="4">
        <v>7.1</v>
      </c>
      <c r="B11" s="5">
        <v>4336.068814961457</v>
      </c>
      <c r="C11" s="5">
        <v>95.90103239359814</v>
      </c>
      <c r="D11" s="6">
        <f t="shared" si="0"/>
        <v>0.022117045758751546</v>
      </c>
      <c r="E11" s="5">
        <v>321.6428659414407</v>
      </c>
      <c r="F11" s="7">
        <v>0.006324815230707348</v>
      </c>
      <c r="G11" s="8">
        <v>11.328185091621224</v>
      </c>
      <c r="H11" s="9">
        <v>11.581530676982572</v>
      </c>
      <c r="I11" s="9">
        <v>0.11817475019320671</v>
      </c>
      <c r="J11" s="10">
        <v>0.14855462126334001</v>
      </c>
      <c r="K11" s="10">
        <v>0.00032623011295629324</v>
      </c>
      <c r="L11" s="10"/>
      <c r="M11" s="10">
        <v>0.07656312225171358</v>
      </c>
      <c r="N11" s="10">
        <v>0.0008143803213287513</v>
      </c>
      <c r="O11" s="9"/>
      <c r="P11" s="9"/>
      <c r="Q11" s="9"/>
      <c r="R11" s="9"/>
      <c r="S11" s="9"/>
      <c r="T11" s="5">
        <v>475.57564969194436</v>
      </c>
      <c r="U11" s="5">
        <v>4.876474722694861</v>
      </c>
      <c r="V11" s="11"/>
      <c r="W11" s="11"/>
      <c r="X11" s="5"/>
      <c r="Y11" s="5">
        <v>475.57564969194436</v>
      </c>
      <c r="Z11" s="5">
        <v>4.876474722694861</v>
      </c>
    </row>
    <row r="12" spans="1:26" ht="12">
      <c r="A12" s="4">
        <v>8.1</v>
      </c>
      <c r="B12" s="5">
        <v>7601.169644188415</v>
      </c>
      <c r="C12" s="5">
        <v>135.24725550071224</v>
      </c>
      <c r="D12" s="6">
        <f t="shared" si="0"/>
        <v>0.01779295316795324</v>
      </c>
      <c r="E12" s="5">
        <v>519.3015709350366</v>
      </c>
      <c r="F12" s="7">
        <v>0.002222917646854098</v>
      </c>
      <c r="G12" s="8">
        <v>3.9685757296504476</v>
      </c>
      <c r="H12" s="9">
        <v>12.574899069849291</v>
      </c>
      <c r="I12" s="9">
        <v>0.12779531420229737</v>
      </c>
      <c r="J12" s="10">
        <v>0.08876342890150865</v>
      </c>
      <c r="K12" s="10">
        <v>0.00018670760360428468</v>
      </c>
      <c r="L12" s="10"/>
      <c r="M12" s="10">
        <v>0.07636755073494239</v>
      </c>
      <c r="N12" s="10">
        <v>0.0007898920188746148</v>
      </c>
      <c r="O12" s="9"/>
      <c r="P12" s="9"/>
      <c r="Q12" s="9"/>
      <c r="R12" s="9"/>
      <c r="S12" s="9"/>
      <c r="T12" s="5">
        <v>474.4044693853823</v>
      </c>
      <c r="U12" s="5">
        <v>4.730699201525514</v>
      </c>
      <c r="V12" s="11"/>
      <c r="W12" s="11"/>
      <c r="X12" s="5"/>
      <c r="Y12" s="5">
        <v>474.4044693853823</v>
      </c>
      <c r="Z12" s="5">
        <v>4.730699201525514</v>
      </c>
    </row>
    <row r="13" spans="1:26" ht="12">
      <c r="A13" s="4">
        <v>9.1</v>
      </c>
      <c r="B13" s="5">
        <v>3905.3681031070614</v>
      </c>
      <c r="C13" s="5">
        <v>80.84347459754693</v>
      </c>
      <c r="D13" s="6">
        <f t="shared" si="0"/>
        <v>0.020700602981119472</v>
      </c>
      <c r="E13" s="5">
        <v>247.9988530334771</v>
      </c>
      <c r="F13" s="7">
        <v>0.0014427407117614012</v>
      </c>
      <c r="G13" s="8">
        <v>2.5720876755496946</v>
      </c>
      <c r="H13" s="9">
        <v>13.5286986062245</v>
      </c>
      <c r="I13" s="9">
        <v>0.14258819467178857</v>
      </c>
      <c r="J13" s="10">
        <v>0.07673606684979319</v>
      </c>
      <c r="K13" s="10">
        <v>0.00024540480538034077</v>
      </c>
      <c r="L13" s="10"/>
      <c r="M13" s="10">
        <v>0.07201573126895155</v>
      </c>
      <c r="N13" s="10">
        <v>0.0007705300910331152</v>
      </c>
      <c r="O13" s="9"/>
      <c r="P13" s="9"/>
      <c r="Q13" s="9"/>
      <c r="R13" s="9"/>
      <c r="S13" s="9"/>
      <c r="T13" s="5">
        <v>448.28839472763315</v>
      </c>
      <c r="U13" s="5">
        <v>4.63347314940953</v>
      </c>
      <c r="V13" s="11"/>
      <c r="W13" s="11"/>
      <c r="X13" s="5"/>
      <c r="Y13" s="5">
        <v>448.28839472763315</v>
      </c>
      <c r="Z13" s="5">
        <v>4.63347314940953</v>
      </c>
    </row>
    <row r="14" spans="1:26" ht="12">
      <c r="A14" s="4">
        <v>10.1</v>
      </c>
      <c r="B14" s="5">
        <v>2616.596310588717</v>
      </c>
      <c r="C14" s="5">
        <v>32.48196174929434</v>
      </c>
      <c r="D14" s="6">
        <f t="shared" si="0"/>
        <v>0.012413822345406469</v>
      </c>
      <c r="E14" s="5">
        <v>165.23238277185575</v>
      </c>
      <c r="F14" s="7">
        <v>2.841665835213523E-05</v>
      </c>
      <c r="G14" s="8">
        <v>0.06955344797169305</v>
      </c>
      <c r="H14" s="9">
        <v>13.604584360019636</v>
      </c>
      <c r="I14" s="9">
        <v>0.14004602750381887</v>
      </c>
      <c r="J14" s="10">
        <v>0.05667891600040578</v>
      </c>
      <c r="K14" s="10">
        <v>0.00025217076235495463</v>
      </c>
      <c r="L14" s="10"/>
      <c r="M14" s="10">
        <v>0.07345350942561546</v>
      </c>
      <c r="N14" s="10">
        <v>0.0007670382230379877</v>
      </c>
      <c r="O14" s="9"/>
      <c r="P14" s="9"/>
      <c r="Q14" s="9"/>
      <c r="R14" s="9"/>
      <c r="S14" s="9"/>
      <c r="T14" s="5">
        <v>456.92847654426333</v>
      </c>
      <c r="U14" s="5">
        <v>4.606297371796981</v>
      </c>
      <c r="V14" s="11"/>
      <c r="W14" s="11"/>
      <c r="X14" s="5"/>
      <c r="Y14" s="5">
        <v>456.92847654426333</v>
      </c>
      <c r="Z14" s="5">
        <v>4.606297371796981</v>
      </c>
    </row>
    <row r="15" spans="1:26" ht="12">
      <c r="A15" s="4">
        <v>11.1</v>
      </c>
      <c r="B15" s="5">
        <v>1103.7157125525382</v>
      </c>
      <c r="C15" s="5">
        <v>70.88866415751316</v>
      </c>
      <c r="D15" s="6">
        <f t="shared" si="0"/>
        <v>0.0642272854787675</v>
      </c>
      <c r="E15" s="5">
        <v>132.7861716589051</v>
      </c>
      <c r="F15" s="7">
        <v>0.0010026645949614125</v>
      </c>
      <c r="G15" s="8">
        <v>1.7407455834415249</v>
      </c>
      <c r="H15" s="9">
        <v>7.140820138181128</v>
      </c>
      <c r="I15" s="9">
        <v>0.07442180179812916</v>
      </c>
      <c r="J15" s="10">
        <v>0.08636635994567095</v>
      </c>
      <c r="K15" s="10">
        <v>0.0007911892746992169</v>
      </c>
      <c r="L15" s="10"/>
      <c r="M15" s="10">
        <v>0.13760219766799303</v>
      </c>
      <c r="N15" s="10">
        <v>0.001439244488056641</v>
      </c>
      <c r="O15" s="9">
        <v>1.3667820070260046</v>
      </c>
      <c r="P15" s="9">
        <v>0.025676016208542096</v>
      </c>
      <c r="Q15" s="10">
        <v>0.07203981817686901</v>
      </c>
      <c r="R15" s="10">
        <v>0.0011241533404456965</v>
      </c>
      <c r="S15" s="9">
        <v>0.5567763972615591</v>
      </c>
      <c r="T15" s="5">
        <v>831.0891984590419</v>
      </c>
      <c r="U15" s="5">
        <v>8.155720952678276</v>
      </c>
      <c r="V15" s="11">
        <v>987.065646653074</v>
      </c>
      <c r="W15" s="11">
        <v>31.75302701632762</v>
      </c>
      <c r="X15" s="5">
        <f aca="true" t="shared" si="1" ref="X15:X22">100*(1-T15/V15)</f>
        <v>15.802033909589962</v>
      </c>
      <c r="Y15" s="11">
        <v>987.065646653074</v>
      </c>
      <c r="Z15" s="11">
        <v>31.75302701632762</v>
      </c>
    </row>
    <row r="16" spans="1:26" ht="12">
      <c r="A16" s="4">
        <v>12.1</v>
      </c>
      <c r="B16" s="5">
        <v>19.983680116917824</v>
      </c>
      <c r="C16" s="5">
        <v>4.846599571172836</v>
      </c>
      <c r="D16" s="6">
        <f t="shared" si="0"/>
        <v>0.2425278798908411</v>
      </c>
      <c r="E16" s="5">
        <v>3.078610787616406</v>
      </c>
      <c r="F16" s="12" t="s">
        <v>15</v>
      </c>
      <c r="G16" s="6" t="s">
        <v>16</v>
      </c>
      <c r="H16" s="9">
        <v>5.576534603692562</v>
      </c>
      <c r="I16" s="9">
        <v>0.11736055592891888</v>
      </c>
      <c r="J16" s="10">
        <v>0.07867911112609006</v>
      </c>
      <c r="K16" s="10">
        <v>0.002236796002488718</v>
      </c>
      <c r="L16" s="10"/>
      <c r="M16" s="10">
        <v>0.18002788127100025</v>
      </c>
      <c r="N16" s="10">
        <v>0.0038082152934134196</v>
      </c>
      <c r="O16" s="9">
        <v>2.0342235450060815</v>
      </c>
      <c r="P16" s="9">
        <v>0.08418879331611721</v>
      </c>
      <c r="Q16" s="10">
        <v>0.08195163672181252</v>
      </c>
      <c r="R16" s="10">
        <v>0.002915162081849058</v>
      </c>
      <c r="S16" s="9">
        <v>0.5111238122691666</v>
      </c>
      <c r="T16" s="5">
        <v>1067.126938882804</v>
      </c>
      <c r="U16" s="5">
        <v>20.804027994280194</v>
      </c>
      <c r="V16" s="11">
        <v>1244.36104736202</v>
      </c>
      <c r="W16" s="11">
        <v>69.67794852682214</v>
      </c>
      <c r="X16" s="5">
        <f t="shared" si="1"/>
        <v>14.242981074901273</v>
      </c>
      <c r="Y16" s="11">
        <v>1244.36104736202</v>
      </c>
      <c r="Z16" s="11">
        <v>69.67794852682214</v>
      </c>
    </row>
    <row r="17" spans="1:26" ht="12">
      <c r="A17" s="4">
        <v>13.1</v>
      </c>
      <c r="B17" s="5">
        <v>368.28686265950773</v>
      </c>
      <c r="C17" s="5">
        <v>70.67402255191094</v>
      </c>
      <c r="D17" s="6">
        <f t="shared" si="0"/>
        <v>0.19189938528231237</v>
      </c>
      <c r="E17" s="5">
        <v>52.357103285474025</v>
      </c>
      <c r="F17" s="7">
        <v>2.1995397096694464E-05</v>
      </c>
      <c r="G17" s="8">
        <v>0.03759473905552776</v>
      </c>
      <c r="H17" s="9">
        <v>6.043024228931396</v>
      </c>
      <c r="I17" s="9">
        <v>0.06837915367734723</v>
      </c>
      <c r="J17" s="10">
        <v>0.07343782670780698</v>
      </c>
      <c r="K17" s="10">
        <v>0.000619911759564846</v>
      </c>
      <c r="L17" s="10"/>
      <c r="M17" s="10">
        <v>0.1654178462207177</v>
      </c>
      <c r="N17" s="10">
        <v>0.0018725012373043367</v>
      </c>
      <c r="O17" s="9">
        <v>1.6678009453388636</v>
      </c>
      <c r="P17" s="9">
        <v>0.02444913368599384</v>
      </c>
      <c r="Q17" s="10">
        <v>0.07312410759809847</v>
      </c>
      <c r="R17" s="10">
        <v>0.0006811249803072592</v>
      </c>
      <c r="S17" s="9">
        <v>0.772183454608965</v>
      </c>
      <c r="T17" s="5">
        <v>986.8150781380549</v>
      </c>
      <c r="U17" s="5">
        <v>10.357588543305473</v>
      </c>
      <c r="V17" s="11">
        <v>1017.3942149348173</v>
      </c>
      <c r="W17" s="11">
        <v>18.866528040139006</v>
      </c>
      <c r="X17" s="5">
        <f t="shared" si="1"/>
        <v>3.0056330523484998</v>
      </c>
      <c r="Y17" s="11">
        <v>1017.3942149348173</v>
      </c>
      <c r="Z17" s="11">
        <v>18.866528040139006</v>
      </c>
    </row>
    <row r="18" spans="1:26" ht="12">
      <c r="A18" s="4">
        <v>14.1</v>
      </c>
      <c r="B18" s="5">
        <v>306.6525346419594</v>
      </c>
      <c r="C18" s="5">
        <v>118.38733215317404</v>
      </c>
      <c r="D18" s="6">
        <f t="shared" si="0"/>
        <v>0.3860634391670704</v>
      </c>
      <c r="E18" s="5">
        <v>42.81191486255003</v>
      </c>
      <c r="F18" s="7">
        <v>5.0897515182661455E-05</v>
      </c>
      <c r="G18" s="8">
        <v>0.08714552779254707</v>
      </c>
      <c r="H18" s="9">
        <v>6.153548453899162</v>
      </c>
      <c r="I18" s="9">
        <v>0.06871196694884102</v>
      </c>
      <c r="J18" s="10">
        <v>0.07091946743529758</v>
      </c>
      <c r="K18" s="10">
        <v>0.0005610513909506656</v>
      </c>
      <c r="L18" s="10"/>
      <c r="M18" s="10">
        <v>0.16236624318591045</v>
      </c>
      <c r="N18" s="10">
        <v>0.0018139853046034728</v>
      </c>
      <c r="O18" s="9">
        <v>1.5713680966322445</v>
      </c>
      <c r="P18" s="9">
        <v>0.022784874577933396</v>
      </c>
      <c r="Q18" s="10">
        <v>0.0701909167329391</v>
      </c>
      <c r="R18" s="10">
        <v>0.0006487745475211206</v>
      </c>
      <c r="S18" s="9">
        <v>0.7704940893075192</v>
      </c>
      <c r="T18" s="5">
        <v>969.9132456695227</v>
      </c>
      <c r="U18" s="5">
        <v>10.060254814081713</v>
      </c>
      <c r="V18" s="11">
        <v>933.9432887878387</v>
      </c>
      <c r="W18" s="11">
        <v>18.962519496293577</v>
      </c>
      <c r="X18" s="5">
        <f t="shared" si="1"/>
        <v>-3.851406965873627</v>
      </c>
      <c r="Y18" s="5">
        <v>969.9132456695227</v>
      </c>
      <c r="Z18" s="5">
        <v>10.060254814081713</v>
      </c>
    </row>
    <row r="19" spans="1:26" ht="12">
      <c r="A19" s="4">
        <v>15.1</v>
      </c>
      <c r="B19" s="5">
        <v>76.47523487870245</v>
      </c>
      <c r="C19" s="5">
        <v>32.4776164245219</v>
      </c>
      <c r="D19" s="6">
        <f t="shared" si="0"/>
        <v>0.4246814864450527</v>
      </c>
      <c r="E19" s="5">
        <v>11.313113270286495</v>
      </c>
      <c r="F19" s="7">
        <v>7.17542852762782E-05</v>
      </c>
      <c r="G19" s="8">
        <v>0.12218362631531944</v>
      </c>
      <c r="H19" s="9">
        <v>5.807408863911205</v>
      </c>
      <c r="I19" s="9">
        <v>0.08072644975461347</v>
      </c>
      <c r="J19" s="10">
        <v>0.07406805643938574</v>
      </c>
      <c r="K19" s="10">
        <v>0.0011181826778999186</v>
      </c>
      <c r="L19" s="10"/>
      <c r="M19" s="10">
        <v>0.17198344169351013</v>
      </c>
      <c r="N19" s="10">
        <v>0.0023969281151012367</v>
      </c>
      <c r="O19" s="9">
        <v>1.732114192026251</v>
      </c>
      <c r="P19" s="9">
        <v>0.04167966082360791</v>
      </c>
      <c r="Q19" s="10">
        <v>0.07304468316607393</v>
      </c>
      <c r="R19" s="10">
        <v>0.0014328365600444236</v>
      </c>
      <c r="S19" s="9">
        <v>0.5791895503573391</v>
      </c>
      <c r="T19" s="5">
        <v>1023.0302195465467</v>
      </c>
      <c r="U19" s="5">
        <v>13.1841379707227</v>
      </c>
      <c r="V19" s="11">
        <v>1015.1926686650717</v>
      </c>
      <c r="W19" s="11">
        <v>39.74467377884303</v>
      </c>
      <c r="X19" s="5">
        <f t="shared" si="1"/>
        <v>-0.7720259536331264</v>
      </c>
      <c r="Y19" s="5">
        <v>1023.0302195465467</v>
      </c>
      <c r="Z19" s="5">
        <v>13.1841379707227</v>
      </c>
    </row>
    <row r="20" spans="1:26" ht="12">
      <c r="A20" s="4">
        <v>16.1</v>
      </c>
      <c r="B20" s="5">
        <v>788.555263332628</v>
      </c>
      <c r="C20" s="5">
        <v>11.924427196732948</v>
      </c>
      <c r="D20" s="6">
        <f t="shared" si="0"/>
        <v>0.015121866216880468</v>
      </c>
      <c r="E20" s="5">
        <v>94.1035903652121</v>
      </c>
      <c r="F20" s="7">
        <v>0.0019252640957902114</v>
      </c>
      <c r="G20" s="8">
        <v>3.348420478788843</v>
      </c>
      <c r="H20" s="9">
        <v>7.198958340483227</v>
      </c>
      <c r="I20" s="9">
        <v>0.07596079145385921</v>
      </c>
      <c r="J20" s="10">
        <v>0.10242846279501655</v>
      </c>
      <c r="K20" s="10">
        <v>0.0004791529592126319</v>
      </c>
      <c r="L20" s="10"/>
      <c r="M20" s="10">
        <v>0.13425772861844826</v>
      </c>
      <c r="N20" s="10">
        <v>0.0014340893650218946</v>
      </c>
      <c r="O20" s="9">
        <v>1.3886918879951387</v>
      </c>
      <c r="P20" s="9">
        <v>0.03233573669886686</v>
      </c>
      <c r="Q20" s="10">
        <v>0.07501797353803834</v>
      </c>
      <c r="R20" s="10">
        <v>0.0015521577167900114</v>
      </c>
      <c r="S20" s="9">
        <v>0.45873307943461544</v>
      </c>
      <c r="T20" s="5">
        <v>812.1092886171308</v>
      </c>
      <c r="U20" s="5">
        <v>8.150470380618243</v>
      </c>
      <c r="V20" s="11">
        <v>1068.983130442506</v>
      </c>
      <c r="W20" s="11">
        <v>41.58322385860359</v>
      </c>
      <c r="X20" s="5">
        <f t="shared" si="1"/>
        <v>24.02973765535872</v>
      </c>
      <c r="Y20" s="11">
        <v>1068.983130442506</v>
      </c>
      <c r="Z20" s="11">
        <v>41.58322385860359</v>
      </c>
    </row>
    <row r="21" spans="1:26" ht="12">
      <c r="A21" s="4">
        <v>17.1</v>
      </c>
      <c r="B21" s="5">
        <v>139.95554051334338</v>
      </c>
      <c r="C21" s="5">
        <v>44.90492105570619</v>
      </c>
      <c r="D21" s="6">
        <f t="shared" si="0"/>
        <v>0.32085132815034895</v>
      </c>
      <c r="E21" s="5">
        <v>25.48282322488736</v>
      </c>
      <c r="F21" s="7">
        <v>3.079643765353134E-05</v>
      </c>
      <c r="G21" s="8">
        <v>0.05124533393227685</v>
      </c>
      <c r="H21" s="9">
        <v>4.718307849720006</v>
      </c>
      <c r="I21" s="9">
        <v>0.05680831311217909</v>
      </c>
      <c r="J21" s="10">
        <v>0.08354041337871695</v>
      </c>
      <c r="K21" s="10">
        <v>0.0007788840878617595</v>
      </c>
      <c r="L21" s="10"/>
      <c r="M21" s="10">
        <v>0.2118317792087239</v>
      </c>
      <c r="N21" s="10">
        <v>0.002552004625103322</v>
      </c>
      <c r="O21" s="9">
        <v>2.4273330681690277</v>
      </c>
      <c r="P21" s="9">
        <v>0.038596204915283275</v>
      </c>
      <c r="Q21" s="10">
        <v>0.08310688104033204</v>
      </c>
      <c r="R21" s="10">
        <v>0.0008624445600232088</v>
      </c>
      <c r="S21" s="9">
        <v>0.7576613127695642</v>
      </c>
      <c r="T21" s="5">
        <v>1238.5694245392813</v>
      </c>
      <c r="U21" s="5">
        <v>13.575546614911715</v>
      </c>
      <c r="V21" s="11">
        <v>1271.7272242924287</v>
      </c>
      <c r="W21" s="11">
        <v>20.248310405071216</v>
      </c>
      <c r="X21" s="5">
        <f t="shared" si="1"/>
        <v>2.607304390420351</v>
      </c>
      <c r="Y21" s="11">
        <v>1271.7272242924287</v>
      </c>
      <c r="Z21" s="11">
        <v>20.248310405071216</v>
      </c>
    </row>
    <row r="22" spans="1:26" ht="12">
      <c r="A22" s="4">
        <v>18.1</v>
      </c>
      <c r="B22" s="5">
        <v>271.45170611458394</v>
      </c>
      <c r="C22" s="5">
        <v>157.21737776529088</v>
      </c>
      <c r="D22" s="6">
        <f t="shared" si="0"/>
        <v>0.5791725534372844</v>
      </c>
      <c r="E22" s="5">
        <v>41.791667174769124</v>
      </c>
      <c r="F22" s="7">
        <v>3.532443041491766E-05</v>
      </c>
      <c r="G22" s="8">
        <v>0.0599060616757569</v>
      </c>
      <c r="H22" s="9">
        <v>5.580159311371799</v>
      </c>
      <c r="I22" s="9">
        <v>0.06273620775814247</v>
      </c>
      <c r="J22" s="10">
        <v>0.07346841856438621</v>
      </c>
      <c r="K22" s="10">
        <v>0.0005754705781264098</v>
      </c>
      <c r="L22" s="10"/>
      <c r="M22" s="10">
        <v>0.17909899764807158</v>
      </c>
      <c r="N22" s="10">
        <v>0.0020153858021187436</v>
      </c>
      <c r="O22" s="9">
        <v>1.8018015975853652</v>
      </c>
      <c r="P22" s="9">
        <v>0.026901624169488058</v>
      </c>
      <c r="Q22" s="10">
        <v>0.07296465572606282</v>
      </c>
      <c r="R22" s="10">
        <v>0.0007159793812381243</v>
      </c>
      <c r="S22" s="9">
        <v>0.7536913067794869</v>
      </c>
      <c r="T22" s="5">
        <v>1062.0505108845232</v>
      </c>
      <c r="U22" s="5">
        <v>11.018592707752928</v>
      </c>
      <c r="V22" s="11">
        <v>1012.9712394659477</v>
      </c>
      <c r="W22" s="11">
        <v>19.888654236773</v>
      </c>
      <c r="X22" s="5">
        <f t="shared" si="1"/>
        <v>-4.845080443197047</v>
      </c>
      <c r="Y22" s="5">
        <v>1062.0505108845232</v>
      </c>
      <c r="Z22" s="5">
        <v>11.018592707752928</v>
      </c>
    </row>
    <row r="23" spans="1:26" ht="12">
      <c r="A23" s="4">
        <v>19.1</v>
      </c>
      <c r="B23" s="5">
        <v>920.9187387583826</v>
      </c>
      <c r="C23" s="5">
        <v>19.13828759827724</v>
      </c>
      <c r="D23" s="6">
        <f t="shared" si="0"/>
        <v>0.02078173327657574</v>
      </c>
      <c r="E23" s="5">
        <v>72.01774565217629</v>
      </c>
      <c r="F23" s="7">
        <v>0.010173662732434675</v>
      </c>
      <c r="G23" s="8">
        <v>17.369136424853902</v>
      </c>
      <c r="H23" s="9">
        <v>10.98564362578626</v>
      </c>
      <c r="I23" s="9">
        <v>0.115898354382072</v>
      </c>
      <c r="J23" s="10">
        <v>0.19737293192513883</v>
      </c>
      <c r="K23" s="10">
        <v>0.002285494518232813</v>
      </c>
      <c r="L23" s="10"/>
      <c r="M23" s="10">
        <v>0.07521713464397228</v>
      </c>
      <c r="N23" s="10">
        <v>0.0008962834018027249</v>
      </c>
      <c r="O23" s="9"/>
      <c r="P23" s="9"/>
      <c r="Q23" s="10"/>
      <c r="R23" s="10"/>
      <c r="S23" s="9"/>
      <c r="T23" s="5">
        <v>467.5108905629723</v>
      </c>
      <c r="U23" s="5">
        <v>5.373625332417268</v>
      </c>
      <c r="V23" s="11"/>
      <c r="W23" s="11"/>
      <c r="X23" s="5"/>
      <c r="Y23" s="5">
        <v>467.5108905629723</v>
      </c>
      <c r="Z23" s="5">
        <v>5.373625332417268</v>
      </c>
    </row>
    <row r="24" spans="1:26" ht="12">
      <c r="A24" s="4">
        <v>20.1</v>
      </c>
      <c r="B24" s="5">
        <v>533.7889656564397</v>
      </c>
      <c r="C24" s="5">
        <v>138.49046255299245</v>
      </c>
      <c r="D24" s="6">
        <f t="shared" si="0"/>
        <v>0.25944796813602267</v>
      </c>
      <c r="E24" s="5">
        <v>82.28075083032404</v>
      </c>
      <c r="F24" s="7">
        <v>0.0007617750286959751</v>
      </c>
      <c r="G24" s="8">
        <v>1.2932651112621325</v>
      </c>
      <c r="H24" s="9">
        <v>5.573333930084184</v>
      </c>
      <c r="I24" s="9">
        <v>0.05934674364861223</v>
      </c>
      <c r="J24" s="10">
        <v>0.08664829992253048</v>
      </c>
      <c r="K24" s="10">
        <v>0.00044154279825367487</v>
      </c>
      <c r="L24" s="10"/>
      <c r="M24" s="10">
        <v>0.17710536660279916</v>
      </c>
      <c r="N24" s="10">
        <v>0.0018954898159920437</v>
      </c>
      <c r="O24" s="9">
        <v>1.8514953171132305</v>
      </c>
      <c r="P24" s="9">
        <v>0.03246287588619383</v>
      </c>
      <c r="Q24" s="10">
        <v>0.07582101988874693</v>
      </c>
      <c r="R24" s="10">
        <v>0.0010529891961937416</v>
      </c>
      <c r="S24" s="9">
        <v>0.6104152298793566</v>
      </c>
      <c r="T24" s="5">
        <v>1051.1416315817983</v>
      </c>
      <c r="U24" s="5">
        <v>10.380644569758097</v>
      </c>
      <c r="V24" s="11">
        <v>1090.348715976885</v>
      </c>
      <c r="W24" s="11">
        <v>27.822471306124953</v>
      </c>
      <c r="X24" s="5">
        <f aca="true" t="shared" si="2" ref="X24:X29">100*(1-T24/V24)</f>
        <v>3.5958298313727544</v>
      </c>
      <c r="Y24" s="11">
        <v>1090.348715976885</v>
      </c>
      <c r="Z24" s="11">
        <v>27.822471306124953</v>
      </c>
    </row>
    <row r="25" spans="1:26" ht="12">
      <c r="A25" s="4">
        <v>21.1</v>
      </c>
      <c r="B25" s="5">
        <v>266.7379733529892</v>
      </c>
      <c r="C25" s="5">
        <v>285.28184891546186</v>
      </c>
      <c r="D25" s="6">
        <f t="shared" si="0"/>
        <v>1.0695209434538686</v>
      </c>
      <c r="E25" s="5">
        <v>75.75588060829907</v>
      </c>
      <c r="F25" s="7">
        <v>0.019244752747079572</v>
      </c>
      <c r="G25" s="8">
        <v>31.705420047540247</v>
      </c>
      <c r="H25" s="9">
        <v>3.024908311638702</v>
      </c>
      <c r="I25" s="9">
        <v>0.033784618202505216</v>
      </c>
      <c r="J25" s="10">
        <v>0.34451869726121126</v>
      </c>
      <c r="K25" s="10">
        <v>0.006911714031752133</v>
      </c>
      <c r="L25" s="10"/>
      <c r="M25" s="10">
        <v>0.22577404971148407</v>
      </c>
      <c r="N25" s="10">
        <v>0.0034557253917679195</v>
      </c>
      <c r="O25" s="9">
        <v>2.161231540552787</v>
      </c>
      <c r="P25" s="9">
        <v>0.42445154962799303</v>
      </c>
      <c r="Q25" s="10">
        <v>0.06942661629410568</v>
      </c>
      <c r="R25" s="10">
        <v>0.013593454737714455</v>
      </c>
      <c r="S25" s="9">
        <v>0.07793604707016213</v>
      </c>
      <c r="T25" s="5">
        <v>1312.3127913732358</v>
      </c>
      <c r="U25" s="5">
        <v>18.17385282403225</v>
      </c>
      <c r="V25" s="11">
        <v>911.4423944669294</v>
      </c>
      <c r="W25" s="11">
        <v>403.09287882663835</v>
      </c>
      <c r="X25" s="5">
        <f t="shared" si="2"/>
        <v>-43.9819783828205</v>
      </c>
      <c r="Y25" s="5">
        <v>1312.3127913732358</v>
      </c>
      <c r="Z25" s="5">
        <v>18.17385282403225</v>
      </c>
    </row>
    <row r="26" spans="1:26" ht="12">
      <c r="A26" s="4">
        <v>22.1</v>
      </c>
      <c r="B26" s="5">
        <v>465.5154035595053</v>
      </c>
      <c r="C26" s="5">
        <v>165.3544508827154</v>
      </c>
      <c r="D26" s="6">
        <f t="shared" si="0"/>
        <v>0.3552072597777717</v>
      </c>
      <c r="E26" s="5">
        <v>65.5789827719323</v>
      </c>
      <c r="F26" s="7">
        <v>0.00023592482217104412</v>
      </c>
      <c r="G26" s="8">
        <v>0.4037188180317819</v>
      </c>
      <c r="H26" s="9">
        <v>6.09836057672334</v>
      </c>
      <c r="I26" s="9">
        <v>0.06609334773460385</v>
      </c>
      <c r="J26" s="10">
        <v>0.07662825692103481</v>
      </c>
      <c r="K26" s="10">
        <v>0.00047507625408811253</v>
      </c>
      <c r="L26" s="10"/>
      <c r="M26" s="10">
        <v>0.1633164846993706</v>
      </c>
      <c r="N26" s="10">
        <v>0.0017727782198953428</v>
      </c>
      <c r="O26" s="9">
        <v>1.6497574516587068</v>
      </c>
      <c r="P26" s="9">
        <v>0.02415342735268199</v>
      </c>
      <c r="Q26" s="10">
        <v>0.07326369202071979</v>
      </c>
      <c r="R26" s="10">
        <v>0.0007197720252643366</v>
      </c>
      <c r="S26" s="9">
        <v>0.7414224243809072</v>
      </c>
      <c r="T26" s="5">
        <v>975.1810757447345</v>
      </c>
      <c r="U26" s="5">
        <v>9.823691840337391</v>
      </c>
      <c r="V26" s="11">
        <v>1021.2557567283548</v>
      </c>
      <c r="W26" s="11">
        <v>19.88737859506136</v>
      </c>
      <c r="X26" s="5">
        <f t="shared" si="2"/>
        <v>4.511571237671442</v>
      </c>
      <c r="Y26" s="11">
        <v>1021.2557567283548</v>
      </c>
      <c r="Z26" s="11">
        <v>19.88737859506136</v>
      </c>
    </row>
    <row r="27" spans="1:26" ht="12">
      <c r="A27" s="4">
        <v>23.1</v>
      </c>
      <c r="B27" s="5">
        <v>441.0589092601997</v>
      </c>
      <c r="C27" s="5">
        <v>30.486674129649263</v>
      </c>
      <c r="D27" s="6">
        <f t="shared" si="0"/>
        <v>0.06912154700782579</v>
      </c>
      <c r="E27" s="5">
        <v>71.89361702302763</v>
      </c>
      <c r="F27" s="7">
        <v>2.109393510231296E-05</v>
      </c>
      <c r="G27" s="8">
        <v>0.03555571828084996</v>
      </c>
      <c r="H27" s="9">
        <v>5.270477750814386</v>
      </c>
      <c r="I27" s="9">
        <v>0.05717340590153519</v>
      </c>
      <c r="J27" s="10">
        <v>0.0790380103863505</v>
      </c>
      <c r="K27" s="10">
        <v>0.00047087306674871085</v>
      </c>
      <c r="L27" s="10"/>
      <c r="M27" s="10">
        <v>0.18966865815204853</v>
      </c>
      <c r="N27" s="10">
        <v>0.0020576983867026124</v>
      </c>
      <c r="O27" s="9">
        <v>2.05915276535176</v>
      </c>
      <c r="P27" s="9">
        <v>0.02574786923702995</v>
      </c>
      <c r="Q27" s="10">
        <v>0.07873933108462329</v>
      </c>
      <c r="R27" s="10">
        <v>0.000489539941489034</v>
      </c>
      <c r="S27" s="9">
        <v>0.8676277180809588</v>
      </c>
      <c r="T27" s="5">
        <v>1119.5798860566886</v>
      </c>
      <c r="U27" s="5">
        <v>11.149975223480853</v>
      </c>
      <c r="V27" s="11">
        <v>1165.5898828773722</v>
      </c>
      <c r="W27" s="11">
        <v>12.317873587004351</v>
      </c>
      <c r="X27" s="5">
        <f t="shared" si="2"/>
        <v>3.947357256319306</v>
      </c>
      <c r="Y27" s="11">
        <v>1165.5898828773722</v>
      </c>
      <c r="Z27" s="11">
        <v>12.317873587004351</v>
      </c>
    </row>
    <row r="28" spans="1:26" ht="12">
      <c r="A28" s="4">
        <v>24.1</v>
      </c>
      <c r="B28" s="5">
        <v>306.7648723149216</v>
      </c>
      <c r="C28" s="5">
        <v>89.39467270051583</v>
      </c>
      <c r="D28" s="6">
        <f t="shared" si="0"/>
        <v>0.29141104724906114</v>
      </c>
      <c r="E28" s="5">
        <v>50.8732281384809</v>
      </c>
      <c r="F28" s="7">
        <v>0.0004285156385884731</v>
      </c>
      <c r="G28" s="8">
        <v>0.7214495947559377</v>
      </c>
      <c r="H28" s="9">
        <v>5.180361291175942</v>
      </c>
      <c r="I28" s="9">
        <v>0.05886103775290196</v>
      </c>
      <c r="J28" s="10">
        <v>0.0824163976129839</v>
      </c>
      <c r="K28" s="10">
        <v>0.0008206468897844334</v>
      </c>
      <c r="L28" s="10"/>
      <c r="M28" s="10">
        <v>0.19164406655256247</v>
      </c>
      <c r="N28" s="10">
        <v>0.00222815083523951</v>
      </c>
      <c r="O28" s="9">
        <v>2.016982455512451</v>
      </c>
      <c r="P28" s="9">
        <v>0.06595939144312786</v>
      </c>
      <c r="Q28" s="10">
        <v>0.07633179374502828</v>
      </c>
      <c r="R28" s="10">
        <v>0.0023331149337266406</v>
      </c>
      <c r="S28" s="9">
        <v>0.35552872055541196</v>
      </c>
      <c r="T28" s="5">
        <v>1130.2750824644909</v>
      </c>
      <c r="U28" s="5">
        <v>12.053585082435623</v>
      </c>
      <c r="V28" s="11">
        <v>1103.7858732724346</v>
      </c>
      <c r="W28" s="11">
        <v>61.111662420427386</v>
      </c>
      <c r="X28" s="5">
        <f t="shared" si="2"/>
        <v>-2.3998503544462535</v>
      </c>
      <c r="Y28" s="5">
        <v>1130.2750824644909</v>
      </c>
      <c r="Z28" s="5">
        <v>12.053585082435623</v>
      </c>
    </row>
    <row r="29" spans="1:26" ht="12">
      <c r="A29" s="4">
        <v>25.1</v>
      </c>
      <c r="B29" s="5">
        <v>75.09783592037503</v>
      </c>
      <c r="C29" s="5">
        <v>22.794622058184558</v>
      </c>
      <c r="D29" s="6">
        <f t="shared" si="0"/>
        <v>0.3035323425611533</v>
      </c>
      <c r="E29" s="5">
        <v>10.180926939530835</v>
      </c>
      <c r="F29" s="12" t="s">
        <v>15</v>
      </c>
      <c r="G29" s="6" t="s">
        <v>16</v>
      </c>
      <c r="H29" s="9">
        <v>6.337001652441609</v>
      </c>
      <c r="I29" s="9">
        <v>0.0881840569685372</v>
      </c>
      <c r="J29" s="10">
        <v>0.06965480825323674</v>
      </c>
      <c r="K29" s="10">
        <v>0.0011821910376279556</v>
      </c>
      <c r="L29" s="10"/>
      <c r="M29" s="10">
        <v>0.1578033358433331</v>
      </c>
      <c r="N29" s="10">
        <v>0.002195949933589183</v>
      </c>
      <c r="O29" s="9">
        <v>1.5155440204526243</v>
      </c>
      <c r="P29" s="9">
        <v>0.03326269571265396</v>
      </c>
      <c r="Q29" s="10">
        <v>0.06965480825323674</v>
      </c>
      <c r="R29" s="10">
        <v>0.0011821910376279556</v>
      </c>
      <c r="S29" s="9">
        <v>0.6340410362583736</v>
      </c>
      <c r="T29" s="5">
        <v>944.5578330375906</v>
      </c>
      <c r="U29" s="5">
        <v>12.22660391178123</v>
      </c>
      <c r="V29" s="11">
        <v>918.1944276910485</v>
      </c>
      <c r="W29" s="11">
        <v>34.904498677447826</v>
      </c>
      <c r="X29" s="5">
        <f t="shared" si="2"/>
        <v>-2.871222537566176</v>
      </c>
      <c r="Y29" s="5">
        <v>944.5578330375906</v>
      </c>
      <c r="Z29" s="5">
        <v>12.22660391178123</v>
      </c>
    </row>
    <row r="30" spans="1:26" ht="12">
      <c r="A30" s="4">
        <v>26.1</v>
      </c>
      <c r="B30" s="5">
        <v>579.395200825629</v>
      </c>
      <c r="C30" s="5">
        <v>240.0777092934717</v>
      </c>
      <c r="D30" s="6">
        <f t="shared" si="0"/>
        <v>0.4143591609860848</v>
      </c>
      <c r="E30" s="5">
        <v>36.42052496496982</v>
      </c>
      <c r="F30" s="7">
        <v>3.69348765564593E-05</v>
      </c>
      <c r="G30" s="8">
        <v>0.05582332491287367</v>
      </c>
      <c r="H30" s="9">
        <v>13.66697535271813</v>
      </c>
      <c r="I30" s="9">
        <v>0.14954303615204148</v>
      </c>
      <c r="J30" s="10">
        <v>0.0565181941469054</v>
      </c>
      <c r="K30" s="10">
        <v>0.0005372931459802471</v>
      </c>
      <c r="L30" s="10"/>
      <c r="M30" s="10">
        <v>0.0731282336403789</v>
      </c>
      <c r="N30" s="10">
        <v>0.0008127632612219532</v>
      </c>
      <c r="O30" s="9"/>
      <c r="P30" s="9"/>
      <c r="Q30" s="10"/>
      <c r="R30" s="10"/>
      <c r="S30" s="9"/>
      <c r="T30" s="5">
        <v>454.974800698591</v>
      </c>
      <c r="U30" s="5">
        <v>4.882369552487194</v>
      </c>
      <c r="V30" s="11"/>
      <c r="W30" s="11"/>
      <c r="X30" s="5"/>
      <c r="Y30" s="5">
        <v>454.974800698591</v>
      </c>
      <c r="Z30" s="5">
        <v>4.882369552487194</v>
      </c>
    </row>
    <row r="31" spans="1:26" ht="12">
      <c r="A31" s="4">
        <v>27.1</v>
      </c>
      <c r="B31" s="5">
        <v>357.8606940955352</v>
      </c>
      <c r="C31" s="5">
        <v>38.73971899848743</v>
      </c>
      <c r="D31" s="6">
        <f t="shared" si="0"/>
        <v>0.10825362952027752</v>
      </c>
      <c r="E31" s="5">
        <v>31.55780699095969</v>
      </c>
      <c r="F31" s="7">
        <v>0.0007167568512058113</v>
      </c>
      <c r="G31" s="8">
        <v>1.3420918827379058</v>
      </c>
      <c r="H31" s="9">
        <v>9.742062317116824</v>
      </c>
      <c r="I31" s="9">
        <v>0.11388304786663056</v>
      </c>
      <c r="J31" s="10">
        <v>0.0714922320672622</v>
      </c>
      <c r="K31" s="10">
        <v>0.000740900092546529</v>
      </c>
      <c r="L31" s="10"/>
      <c r="M31" s="10">
        <v>0.1012700441711607</v>
      </c>
      <c r="N31" s="10">
        <v>0.001212375577492116</v>
      </c>
      <c r="O31" s="9"/>
      <c r="P31" s="9"/>
      <c r="Q31" s="10"/>
      <c r="R31" s="10"/>
      <c r="S31" s="9"/>
      <c r="T31" s="5">
        <v>621.847538392319</v>
      </c>
      <c r="U31" s="5">
        <v>7.0967835347528485</v>
      </c>
      <c r="V31" s="11"/>
      <c r="W31" s="11"/>
      <c r="X31" s="5"/>
      <c r="Y31" s="5">
        <v>621.847538392319</v>
      </c>
      <c r="Z31" s="5">
        <v>7.0967835347528485</v>
      </c>
    </row>
    <row r="32" spans="1:26" ht="12">
      <c r="A32" s="4">
        <v>28.1</v>
      </c>
      <c r="B32" s="5">
        <v>81.20248339863967</v>
      </c>
      <c r="C32" s="5">
        <v>53.14119494453244</v>
      </c>
      <c r="D32" s="6">
        <f t="shared" si="0"/>
        <v>0.654428198749186</v>
      </c>
      <c r="E32" s="5">
        <v>11.86277190125813</v>
      </c>
      <c r="F32" s="7">
        <v>0.00011970675383832811</v>
      </c>
      <c r="G32" s="8">
        <v>0.20410241987583502</v>
      </c>
      <c r="H32" s="9">
        <v>5.880670560678376</v>
      </c>
      <c r="I32" s="9">
        <v>0.08010303821662274</v>
      </c>
      <c r="J32" s="10">
        <v>0.07307405476758551</v>
      </c>
      <c r="K32" s="10">
        <v>0.001076010568229457</v>
      </c>
      <c r="L32" s="10"/>
      <c r="M32" s="10">
        <v>0.17005593427346533</v>
      </c>
      <c r="N32" s="10">
        <v>0.002584114158376686</v>
      </c>
      <c r="O32" s="9">
        <v>1.7142320815848149</v>
      </c>
      <c r="P32" s="9">
        <v>0.0805221300284479</v>
      </c>
      <c r="Q32" s="10">
        <v>0.0731099609914446</v>
      </c>
      <c r="R32" s="10">
        <v>0.002693020192775129</v>
      </c>
      <c r="S32" s="9">
        <v>0.756892253389619</v>
      </c>
      <c r="T32" s="5">
        <v>1012.4193697874688</v>
      </c>
      <c r="U32" s="5">
        <v>14.237157105739227</v>
      </c>
      <c r="V32" s="13">
        <v>1017.0023175345063</v>
      </c>
      <c r="W32" s="13">
        <v>74.61302427651002</v>
      </c>
      <c r="X32" s="5">
        <f>100*(1-T32/V32)</f>
        <v>0.4506329698586997</v>
      </c>
      <c r="Y32" s="5">
        <v>1012.4193697874688</v>
      </c>
      <c r="Z32" s="5">
        <v>14.237157105739227</v>
      </c>
    </row>
    <row r="33" spans="1:26" ht="12">
      <c r="A33" s="4">
        <v>29.1</v>
      </c>
      <c r="B33" s="5">
        <v>1649.1831460774763</v>
      </c>
      <c r="C33" s="5">
        <v>58.35192899769771</v>
      </c>
      <c r="D33" s="6">
        <f t="shared" si="0"/>
        <v>0.03538232193100306</v>
      </c>
      <c r="E33" s="5">
        <v>114.89580133530325</v>
      </c>
      <c r="F33" s="7">
        <v>0.0045332258230002176</v>
      </c>
      <c r="G33" s="8">
        <v>7.763087076698794</v>
      </c>
      <c r="H33" s="9">
        <v>12.331288213573956</v>
      </c>
      <c r="I33" s="9">
        <v>0.1277843309537065</v>
      </c>
      <c r="J33" s="10">
        <v>0.11929208885516857</v>
      </c>
      <c r="K33" s="10">
        <v>0.004231623267303598</v>
      </c>
      <c r="L33" s="10"/>
      <c r="M33" s="10">
        <v>0.07479908937800128</v>
      </c>
      <c r="N33" s="10">
        <v>0.0009033860645264878</v>
      </c>
      <c r="O33" s="9"/>
      <c r="P33" s="9"/>
      <c r="Q33" s="10"/>
      <c r="R33" s="10"/>
      <c r="S33" s="9"/>
      <c r="T33" s="5">
        <v>465.00403230286145</v>
      </c>
      <c r="U33" s="5">
        <v>5.418315660888177</v>
      </c>
      <c r="V33" s="11"/>
      <c r="W33" s="11"/>
      <c r="X33" s="5"/>
      <c r="Y33" s="5">
        <v>465.00403230286145</v>
      </c>
      <c r="Z33" s="5">
        <v>5.418315660888177</v>
      </c>
    </row>
    <row r="34" spans="1:26" ht="12">
      <c r="A34" s="4">
        <v>30.1</v>
      </c>
      <c r="B34" s="5">
        <v>389.9396232759346</v>
      </c>
      <c r="C34" s="5">
        <v>121.94665037558308</v>
      </c>
      <c r="D34" s="6">
        <f t="shared" si="0"/>
        <v>0.3127321336341587</v>
      </c>
      <c r="E34" s="5">
        <v>49.53750928508831</v>
      </c>
      <c r="F34" s="7">
        <v>0.006391396805895857</v>
      </c>
      <c r="G34" s="8">
        <v>10.80158133701623</v>
      </c>
      <c r="H34" s="9">
        <v>6.762494424748875</v>
      </c>
      <c r="I34" s="9">
        <v>0.07545234367263182</v>
      </c>
      <c r="J34" s="10">
        <v>0.15511043990994636</v>
      </c>
      <c r="K34" s="10">
        <v>0.006271516230109943</v>
      </c>
      <c r="L34" s="10"/>
      <c r="M34" s="10">
        <v>0.13190165205392557</v>
      </c>
      <c r="N34" s="10">
        <v>0.0019275314346752451</v>
      </c>
      <c r="O34" s="9"/>
      <c r="P34" s="9"/>
      <c r="Q34" s="10"/>
      <c r="R34" s="10"/>
      <c r="S34" s="9"/>
      <c r="T34" s="5">
        <v>798.7048908667333</v>
      </c>
      <c r="U34" s="5">
        <v>10.97769046843274</v>
      </c>
      <c r="V34" s="11"/>
      <c r="W34" s="11"/>
      <c r="X34" s="5"/>
      <c r="Y34" s="5">
        <v>798.7048908667333</v>
      </c>
      <c r="Z34" s="5">
        <v>10.97769046843274</v>
      </c>
    </row>
    <row r="35" spans="1:26" ht="12">
      <c r="A35" s="4">
        <v>31.1</v>
      </c>
      <c r="B35" s="5">
        <v>110.42727502192957</v>
      </c>
      <c r="C35" s="5">
        <v>63.242412697169435</v>
      </c>
      <c r="D35" s="6">
        <f t="shared" si="0"/>
        <v>0.5727064503276951</v>
      </c>
      <c r="E35" s="5">
        <v>19.478046218788837</v>
      </c>
      <c r="F35" s="12" t="s">
        <v>15</v>
      </c>
      <c r="G35" s="6" t="s">
        <v>16</v>
      </c>
      <c r="H35" s="9">
        <v>4.8705127252356775</v>
      </c>
      <c r="I35" s="9">
        <v>0.061470706373935244</v>
      </c>
      <c r="J35" s="10">
        <v>0.0835190655538445</v>
      </c>
      <c r="K35" s="10">
        <v>0.0009093998994476911</v>
      </c>
      <c r="L35" s="10"/>
      <c r="M35" s="10">
        <v>0.2054735117686478</v>
      </c>
      <c r="N35" s="10">
        <v>0.0025975140910310794</v>
      </c>
      <c r="O35" s="9">
        <v>2.3843133976748376</v>
      </c>
      <c r="P35" s="9">
        <v>0.04351173312486813</v>
      </c>
      <c r="Q35" s="10">
        <v>0.08416009573374615</v>
      </c>
      <c r="R35" s="10">
        <v>0.0011076633221371594</v>
      </c>
      <c r="S35" s="9">
        <v>0.6927220720016128</v>
      </c>
      <c r="T35" s="5">
        <v>1204.657183434665</v>
      </c>
      <c r="U35" s="5">
        <v>13.890518133483495</v>
      </c>
      <c r="V35" s="11">
        <v>1296.2563016717677</v>
      </c>
      <c r="W35" s="11">
        <v>25.59096042832694</v>
      </c>
      <c r="X35" s="5">
        <f>100*(1-T35/V35)</f>
        <v>7.066435713289742</v>
      </c>
      <c r="Y35" s="11">
        <v>1296.2563016717677</v>
      </c>
      <c r="Z35" s="11">
        <v>25.59096042832694</v>
      </c>
    </row>
    <row r="36" spans="1:26" ht="12">
      <c r="A36" s="4">
        <v>32.1</v>
      </c>
      <c r="B36" s="5">
        <v>206.8848763685428</v>
      </c>
      <c r="C36" s="5">
        <v>300.16234774519125</v>
      </c>
      <c r="D36" s="6">
        <f t="shared" si="0"/>
        <v>1.4508665544526553</v>
      </c>
      <c r="E36" s="5">
        <v>37.110199529744484</v>
      </c>
      <c r="F36" s="7">
        <v>0.00011695956036704064</v>
      </c>
      <c r="G36" s="8">
        <v>0.1950118361598554</v>
      </c>
      <c r="H36" s="9">
        <v>4.789378649008812</v>
      </c>
      <c r="I36" s="9">
        <v>0.05529014114519053</v>
      </c>
      <c r="J36" s="10">
        <v>0.08175190089952336</v>
      </c>
      <c r="K36" s="10">
        <v>0.0006494534503147969</v>
      </c>
      <c r="L36" s="10"/>
      <c r="M36" s="10">
        <v>0.20838817616664185</v>
      </c>
      <c r="N36" s="10">
        <v>0.0024124900449761038</v>
      </c>
      <c r="O36" s="9">
        <v>2.3014603947444128</v>
      </c>
      <c r="P36" s="9">
        <v>0.03928009434999322</v>
      </c>
      <c r="Q36" s="10">
        <v>0.08009938050017029</v>
      </c>
      <c r="R36" s="10">
        <v>0.0010045166021255335</v>
      </c>
      <c r="S36" s="9">
        <v>0.6783025341196478</v>
      </c>
      <c r="T36" s="5">
        <v>1220.2248881931039</v>
      </c>
      <c r="U36" s="5">
        <v>12.869962108923655</v>
      </c>
      <c r="V36" s="11">
        <v>1199.4358421503491</v>
      </c>
      <c r="W36" s="11">
        <v>24.724550214795144</v>
      </c>
      <c r="X36" s="5">
        <f>100*(1-T36/V36)</f>
        <v>-1.7332353521705812</v>
      </c>
      <c r="Y36" s="5">
        <v>1220.2248881931039</v>
      </c>
      <c r="Z36" s="5">
        <v>12.869962108923655</v>
      </c>
    </row>
    <row r="37" spans="1:26" ht="12">
      <c r="A37" s="4">
        <v>33.1</v>
      </c>
      <c r="B37" s="5">
        <v>1270.3580488179257</v>
      </c>
      <c r="C37" s="5">
        <v>42.15051309175487</v>
      </c>
      <c r="D37" s="6">
        <f t="shared" si="0"/>
        <v>0.03318002600209927</v>
      </c>
      <c r="E37" s="5">
        <v>134.20467971768352</v>
      </c>
      <c r="F37" s="7">
        <v>0.000850671101351201</v>
      </c>
      <c r="G37" s="8">
        <v>1.9413594960103642</v>
      </c>
      <c r="H37" s="9">
        <v>8.132090490699007</v>
      </c>
      <c r="I37" s="9">
        <v>0.08445882868639443</v>
      </c>
      <c r="J37" s="10">
        <v>0.07975727372099214</v>
      </c>
      <c r="K37" s="10">
        <v>0.0011373397745585102</v>
      </c>
      <c r="L37" s="10"/>
      <c r="M37" s="10">
        <v>0.12058232826619819</v>
      </c>
      <c r="N37" s="10">
        <v>0.0012974612716204453</v>
      </c>
      <c r="O37" s="9"/>
      <c r="P37" s="9"/>
      <c r="Q37" s="10"/>
      <c r="R37" s="10"/>
      <c r="S37" s="9"/>
      <c r="T37" s="5">
        <v>733.9144956590011</v>
      </c>
      <c r="U37" s="5">
        <v>7.463952028455674</v>
      </c>
      <c r="V37" s="11"/>
      <c r="W37" s="11"/>
      <c r="X37" s="5"/>
      <c r="Y37" s="5">
        <v>733.9144956590011</v>
      </c>
      <c r="Z37" s="5">
        <v>7.463952028455674</v>
      </c>
    </row>
    <row r="38" spans="1:26" ht="12">
      <c r="A38" s="4">
        <v>34.1</v>
      </c>
      <c r="B38" s="5">
        <v>127.72602410811048</v>
      </c>
      <c r="C38" s="5">
        <v>92.2553832428091</v>
      </c>
      <c r="D38" s="6">
        <f t="shared" si="0"/>
        <v>0.7222912001451001</v>
      </c>
      <c r="E38" s="5">
        <v>18.987474921922317</v>
      </c>
      <c r="F38" s="7">
        <v>7.443877862780878E-05</v>
      </c>
      <c r="G38" s="8">
        <v>0.12669412676117198</v>
      </c>
      <c r="H38" s="9">
        <v>5.779042645875345</v>
      </c>
      <c r="I38" s="9">
        <v>0.07174055610563007</v>
      </c>
      <c r="J38" s="10">
        <v>0.07282521025199551</v>
      </c>
      <c r="K38" s="10">
        <v>0.0008378725449695974</v>
      </c>
      <c r="L38" s="10"/>
      <c r="M38" s="10">
        <v>0.1733204048517789</v>
      </c>
      <c r="N38" s="10">
        <v>0.002422986157248616</v>
      </c>
      <c r="O38" s="9">
        <v>1.7728508852253604</v>
      </c>
      <c r="P38" s="9">
        <v>0.07728311742417046</v>
      </c>
      <c r="Q38" s="10">
        <v>0.07418587766183392</v>
      </c>
      <c r="R38" s="10">
        <v>0.002513755658159794</v>
      </c>
      <c r="S38" s="9">
        <v>0.777452463955002</v>
      </c>
      <c r="T38" s="5">
        <v>1030.379901943317</v>
      </c>
      <c r="U38" s="5">
        <v>13.312282188699989</v>
      </c>
      <c r="V38" s="13">
        <v>1046.5284404232473</v>
      </c>
      <c r="W38" s="13">
        <v>68.3304749554713</v>
      </c>
      <c r="X38" s="5">
        <f aca="true" t="shared" si="3" ref="X38:X43">100*(1-T38/V38)</f>
        <v>1.543057776184209</v>
      </c>
      <c r="Y38" s="5">
        <v>1030.379901943317</v>
      </c>
      <c r="Z38" s="5">
        <v>13.312282188699989</v>
      </c>
    </row>
    <row r="39" spans="1:26" ht="12">
      <c r="A39" s="4">
        <v>35.1</v>
      </c>
      <c r="B39" s="5">
        <v>729.2191458614889</v>
      </c>
      <c r="C39" s="5">
        <v>128.57170097229752</v>
      </c>
      <c r="D39" s="6">
        <f t="shared" si="0"/>
        <v>0.17631421459786933</v>
      </c>
      <c r="E39" s="5">
        <v>108.20115586559142</v>
      </c>
      <c r="F39" s="7">
        <v>0.0010134419903019907</v>
      </c>
      <c r="G39" s="8">
        <v>1.727749919647332</v>
      </c>
      <c r="H39" s="9">
        <v>5.789884250292254</v>
      </c>
      <c r="I39" s="9">
        <v>0.062168455300011194</v>
      </c>
      <c r="J39" s="10">
        <v>0.08848322845305141</v>
      </c>
      <c r="K39" s="10">
        <v>0.000413332180387029</v>
      </c>
      <c r="L39" s="10"/>
      <c r="M39" s="10">
        <v>0.16973094077898399</v>
      </c>
      <c r="N39" s="10">
        <v>0.0018308791735082586</v>
      </c>
      <c r="O39" s="9">
        <v>1.7328599177619197</v>
      </c>
      <c r="P39" s="9">
        <v>0.030094216017895675</v>
      </c>
      <c r="Q39" s="10">
        <v>0.07404592505860226</v>
      </c>
      <c r="R39" s="10">
        <v>0.001007805949383712</v>
      </c>
      <c r="S39" s="9">
        <v>0.6211251124768506</v>
      </c>
      <c r="T39" s="5">
        <v>1010.6285719094826</v>
      </c>
      <c r="U39" s="5">
        <v>10.090017335076825</v>
      </c>
      <c r="V39" s="11">
        <v>1042.719475527097</v>
      </c>
      <c r="W39" s="11">
        <v>27.462350038470404</v>
      </c>
      <c r="X39" s="5">
        <f t="shared" si="3"/>
        <v>3.07761621133934</v>
      </c>
      <c r="Y39" s="5">
        <v>1010.6285719094826</v>
      </c>
      <c r="Z39" s="5">
        <v>10.090017335076825</v>
      </c>
    </row>
    <row r="40" spans="1:26" ht="12">
      <c r="A40" s="4">
        <v>36.1</v>
      </c>
      <c r="B40" s="5">
        <v>358.19311534971916</v>
      </c>
      <c r="C40" s="5">
        <v>115.34903800886066</v>
      </c>
      <c r="D40" s="6">
        <f t="shared" si="0"/>
        <v>0.322030304508339</v>
      </c>
      <c r="E40" s="5">
        <v>66.18123214412527</v>
      </c>
      <c r="F40" s="7">
        <v>5.0904455764628565E-05</v>
      </c>
      <c r="G40" s="8">
        <v>0.08455360020128659</v>
      </c>
      <c r="H40" s="9">
        <v>4.649712545798522</v>
      </c>
      <c r="I40" s="9">
        <v>0.050854607278605704</v>
      </c>
      <c r="J40" s="10">
        <v>0.08277049026364747</v>
      </c>
      <c r="K40" s="10">
        <v>0.00048355340996004574</v>
      </c>
      <c r="L40" s="10"/>
      <c r="M40" s="10">
        <v>0.21488521153868376</v>
      </c>
      <c r="N40" s="10">
        <v>0.002351273364893859</v>
      </c>
      <c r="O40" s="9">
        <v>2.4310989485971644</v>
      </c>
      <c r="P40" s="9">
        <v>0.03138889985683911</v>
      </c>
      <c r="Q40" s="10">
        <v>0.08205306957991629</v>
      </c>
      <c r="R40" s="10">
        <v>0.000562390107926881</v>
      </c>
      <c r="S40" s="9">
        <v>0.8474676654870473</v>
      </c>
      <c r="T40" s="5">
        <v>1254.7919176761652</v>
      </c>
      <c r="U40" s="5">
        <v>12.476307902600118</v>
      </c>
      <c r="V40" s="11">
        <v>1246.7835673808866</v>
      </c>
      <c r="W40" s="11">
        <v>13.420927272207416</v>
      </c>
      <c r="X40" s="5">
        <f t="shared" si="3"/>
        <v>-0.6423208089036514</v>
      </c>
      <c r="Y40" s="5">
        <v>1254.7919176761652</v>
      </c>
      <c r="Z40" s="5">
        <v>12.476307902600118</v>
      </c>
    </row>
    <row r="41" spans="1:26" ht="12">
      <c r="A41" s="4">
        <v>37.1</v>
      </c>
      <c r="B41" s="5">
        <v>221.89854815962946</v>
      </c>
      <c r="C41" s="5">
        <v>102.08428553960853</v>
      </c>
      <c r="D41" s="6">
        <f t="shared" si="0"/>
        <v>0.4600493621353985</v>
      </c>
      <c r="E41" s="5">
        <v>38.92572785995396</v>
      </c>
      <c r="F41" s="12" t="s">
        <v>15</v>
      </c>
      <c r="G41" s="6" t="s">
        <v>16</v>
      </c>
      <c r="H41" s="9">
        <v>4.897353323996731</v>
      </c>
      <c r="I41" s="9">
        <v>0.05597679452213129</v>
      </c>
      <c r="J41" s="10">
        <v>0.0797150045462605</v>
      </c>
      <c r="K41" s="10">
        <v>0.0006269102630741863</v>
      </c>
      <c r="L41" s="10"/>
      <c r="M41" s="10">
        <v>0.20436925111994622</v>
      </c>
      <c r="N41" s="10">
        <v>0.0023373657835006104</v>
      </c>
      <c r="O41" s="9">
        <v>2.2669257018338125</v>
      </c>
      <c r="P41" s="9">
        <v>0.032893826781009376</v>
      </c>
      <c r="Q41" s="10">
        <v>0.0804489644464861</v>
      </c>
      <c r="R41" s="10">
        <v>0.0007184103159576508</v>
      </c>
      <c r="S41" s="9">
        <v>0.7881956141587717</v>
      </c>
      <c r="T41" s="5">
        <v>1198.7493108428112</v>
      </c>
      <c r="U41" s="5">
        <v>12.510804241745932</v>
      </c>
      <c r="V41" s="11">
        <v>1208.016231755647</v>
      </c>
      <c r="W41" s="11">
        <v>17.583821909503627</v>
      </c>
      <c r="X41" s="5">
        <f t="shared" si="3"/>
        <v>0.7671189069511031</v>
      </c>
      <c r="Y41" s="5">
        <v>1198.7493108428112</v>
      </c>
      <c r="Z41" s="5">
        <v>12.510804241745932</v>
      </c>
    </row>
    <row r="42" spans="1:26" ht="12">
      <c r="A42" s="4">
        <v>38.1</v>
      </c>
      <c r="B42" s="5">
        <v>402.578000302618</v>
      </c>
      <c r="C42" s="5">
        <v>181.54132397619506</v>
      </c>
      <c r="D42" s="6">
        <f t="shared" si="0"/>
        <v>0.4509469564649096</v>
      </c>
      <c r="E42" s="5">
        <v>74.58236506207905</v>
      </c>
      <c r="F42" s="7">
        <v>0.00028203528784140016</v>
      </c>
      <c r="G42" s="8">
        <v>0.46852784228741395</v>
      </c>
      <c r="H42" s="9">
        <v>4.637218996368712</v>
      </c>
      <c r="I42" s="9">
        <v>0.05041547225890596</v>
      </c>
      <c r="J42" s="10">
        <v>0.09186097211141749</v>
      </c>
      <c r="K42" s="10">
        <v>0.00048777582993628666</v>
      </c>
      <c r="L42" s="10"/>
      <c r="M42" s="10">
        <v>0.2146361261688377</v>
      </c>
      <c r="N42" s="10">
        <v>0.002337730060850948</v>
      </c>
      <c r="O42" s="9">
        <v>2.6017159695178753</v>
      </c>
      <c r="P42" s="9">
        <v>0.03605122382838498</v>
      </c>
      <c r="Q42" s="10">
        <v>0.08791354373621914</v>
      </c>
      <c r="R42" s="10">
        <v>0.0007530940230199235</v>
      </c>
      <c r="S42" s="9">
        <v>0.786016043273742</v>
      </c>
      <c r="T42" s="5">
        <v>1253.4700873703873</v>
      </c>
      <c r="U42" s="5">
        <v>12.406988309947948</v>
      </c>
      <c r="V42" s="11">
        <v>1380.5955792841532</v>
      </c>
      <c r="W42" s="11">
        <v>16.461235272455117</v>
      </c>
      <c r="X42" s="5">
        <f t="shared" si="3"/>
        <v>9.208018178624133</v>
      </c>
      <c r="Y42" s="11">
        <v>1380.5955792841532</v>
      </c>
      <c r="Z42" s="11">
        <v>16.461235272455117</v>
      </c>
    </row>
    <row r="43" spans="1:26" ht="12">
      <c r="A43" s="4">
        <v>39.1</v>
      </c>
      <c r="B43" s="5">
        <v>232.56171962217772</v>
      </c>
      <c r="C43" s="5">
        <v>75.8882286674903</v>
      </c>
      <c r="D43" s="6">
        <f t="shared" si="0"/>
        <v>0.3263143598644658</v>
      </c>
      <c r="E43" s="5">
        <v>32.14221180964995</v>
      </c>
      <c r="F43" s="7">
        <v>0.0024464235704794476</v>
      </c>
      <c r="G43" s="8">
        <v>4.207284716227472</v>
      </c>
      <c r="H43" s="9">
        <v>6.2159310787513835</v>
      </c>
      <c r="I43" s="9">
        <v>0.07172378889970105</v>
      </c>
      <c r="J43" s="10">
        <v>0.1053068392697403</v>
      </c>
      <c r="K43" s="10">
        <v>0.0025912712134685285</v>
      </c>
      <c r="L43" s="10"/>
      <c r="M43" s="10">
        <v>0.15410839352970235</v>
      </c>
      <c r="N43" s="10">
        <v>0.0019002357508840313</v>
      </c>
      <c r="O43" s="9">
        <v>1.4934875360044637</v>
      </c>
      <c r="P43" s="9">
        <v>0.1018377279262536</v>
      </c>
      <c r="Q43" s="10">
        <v>0.07028684259908523</v>
      </c>
      <c r="R43" s="10">
        <v>0.004713697625216292</v>
      </c>
      <c r="S43" s="9">
        <v>0.1808315032308009</v>
      </c>
      <c r="T43" s="5">
        <v>923.9522463185805</v>
      </c>
      <c r="U43" s="5">
        <v>10.614000177565023</v>
      </c>
      <c r="V43" s="11">
        <v>936.744508361513</v>
      </c>
      <c r="W43" s="11">
        <v>137.52524430418734</v>
      </c>
      <c r="X43" s="5">
        <f t="shared" si="3"/>
        <v>1.3656084373857569</v>
      </c>
      <c r="Y43" s="5">
        <v>923.9522463185805</v>
      </c>
      <c r="Z43" s="5">
        <v>10.614000177565023</v>
      </c>
    </row>
    <row r="44" spans="1:26" ht="12">
      <c r="A44" s="4">
        <v>40.1</v>
      </c>
      <c r="B44" s="5">
        <v>361.8833641356355</v>
      </c>
      <c r="C44" s="5">
        <v>146.88614941589145</v>
      </c>
      <c r="D44" s="6">
        <f t="shared" si="0"/>
        <v>0.4058936220147381</v>
      </c>
      <c r="E44" s="5">
        <v>23.895561559485486</v>
      </c>
      <c r="F44" s="7">
        <v>0.001380898109631734</v>
      </c>
      <c r="G44" s="8">
        <v>1.9770262002929084</v>
      </c>
      <c r="H44" s="9">
        <v>13.01053324714661</v>
      </c>
      <c r="I44" s="9">
        <v>0.15301587786957296</v>
      </c>
      <c r="J44" s="10">
        <v>0.07243849407361949</v>
      </c>
      <c r="K44" s="10">
        <v>0.0007472157606096948</v>
      </c>
      <c r="L44" s="10"/>
      <c r="M44" s="10">
        <v>0.07534124231318873</v>
      </c>
      <c r="N44" s="10">
        <v>0.0009021477602362897</v>
      </c>
      <c r="O44" s="9"/>
      <c r="P44" s="9"/>
      <c r="Q44" s="10"/>
      <c r="R44" s="10"/>
      <c r="S44" s="9"/>
      <c r="T44" s="5">
        <v>468.2549293655516</v>
      </c>
      <c r="U44" s="5">
        <v>5.40816057927526</v>
      </c>
      <c r="V44" s="11"/>
      <c r="W44" s="11"/>
      <c r="X44" s="5"/>
      <c r="Y44" s="5">
        <v>468.2549293655516</v>
      </c>
      <c r="Z44" s="5">
        <v>5.40816057927526</v>
      </c>
    </row>
    <row r="45" spans="1:26" ht="12">
      <c r="A45" s="4">
        <v>41.1</v>
      </c>
      <c r="B45" s="5">
        <v>3228.8397990912877</v>
      </c>
      <c r="C45" s="5">
        <v>70.35179424234786</v>
      </c>
      <c r="D45" s="6">
        <f t="shared" si="0"/>
        <v>0.021788567603182853</v>
      </c>
      <c r="E45" s="5">
        <v>264.6033256154751</v>
      </c>
      <c r="F45" s="7">
        <v>0.007971291785705756</v>
      </c>
      <c r="G45" s="8">
        <v>13.510227622695925</v>
      </c>
      <c r="H45" s="9">
        <v>10.483225276731353</v>
      </c>
      <c r="I45" s="9">
        <v>0.10838516319979151</v>
      </c>
      <c r="J45" s="10">
        <v>0.16742880102913119</v>
      </c>
      <c r="K45" s="10">
        <v>0.002710975761056281</v>
      </c>
      <c r="L45" s="10"/>
      <c r="M45" s="10">
        <v>0.08250301800656468</v>
      </c>
      <c r="N45" s="10">
        <v>0.0009558842847736646</v>
      </c>
      <c r="O45" s="9"/>
      <c r="P45" s="9"/>
      <c r="Q45" s="10"/>
      <c r="R45" s="10"/>
      <c r="S45" s="9"/>
      <c r="T45" s="5">
        <v>511.04573013665055</v>
      </c>
      <c r="U45" s="5">
        <v>5.692386910079548</v>
      </c>
      <c r="V45" s="11"/>
      <c r="W45" s="11"/>
      <c r="X45" s="5"/>
      <c r="Y45" s="5">
        <v>511.04573013665055</v>
      </c>
      <c r="Z45" s="5">
        <v>5.692386910079548</v>
      </c>
    </row>
    <row r="46" spans="1:26" ht="12">
      <c r="A46" s="4">
        <v>42.1</v>
      </c>
      <c r="B46" s="5">
        <v>424.32193354794896</v>
      </c>
      <c r="C46" s="5">
        <v>174.81701462253957</v>
      </c>
      <c r="D46" s="6">
        <f t="shared" si="0"/>
        <v>0.4119914640301878</v>
      </c>
      <c r="E46" s="5">
        <v>56.72004116854219</v>
      </c>
      <c r="F46" s="7">
        <v>2.0350260009438154E-05</v>
      </c>
      <c r="G46" s="8">
        <v>0.03497862620610547</v>
      </c>
      <c r="H46" s="9">
        <v>6.426916581880404</v>
      </c>
      <c r="I46" s="9">
        <v>0.07023189504408577</v>
      </c>
      <c r="J46" s="10">
        <v>0.07065365463106665</v>
      </c>
      <c r="K46" s="10">
        <v>0.00048149041992311305</v>
      </c>
      <c r="L46" s="10"/>
      <c r="M46" s="10">
        <v>0.155541183863547</v>
      </c>
      <c r="N46" s="10">
        <v>0.0017000995258802843</v>
      </c>
      <c r="O46" s="9">
        <v>1.5089928406428696</v>
      </c>
      <c r="P46" s="9">
        <v>0.0199570247615433</v>
      </c>
      <c r="Q46" s="10">
        <v>0.0703623773098221</v>
      </c>
      <c r="R46" s="10">
        <v>0.0005239106826085791</v>
      </c>
      <c r="S46" s="9">
        <v>0.826457127038855</v>
      </c>
      <c r="T46" s="5">
        <v>931.9503090578934</v>
      </c>
      <c r="U46" s="5">
        <v>9.484340192871361</v>
      </c>
      <c r="V46" s="11">
        <v>938.94672477579</v>
      </c>
      <c r="W46" s="11">
        <v>15.263827799334283</v>
      </c>
      <c r="X46" s="5">
        <f>100*(1-T46/V46)</f>
        <v>0.7451344717739228</v>
      </c>
      <c r="Y46" s="5">
        <v>931.9503090578934</v>
      </c>
      <c r="Z46" s="5">
        <v>9.484340192871361</v>
      </c>
    </row>
    <row r="47" spans="1:26" ht="12">
      <c r="A47" s="4">
        <v>43.1</v>
      </c>
      <c r="B47" s="5">
        <v>259.55070932730354</v>
      </c>
      <c r="C47" s="5">
        <v>65.66645765550709</v>
      </c>
      <c r="D47" s="6">
        <f t="shared" si="0"/>
        <v>0.25300049391388535</v>
      </c>
      <c r="E47" s="5">
        <v>45.05815734727927</v>
      </c>
      <c r="F47" s="7">
        <v>0.00010828577058073728</v>
      </c>
      <c r="G47" s="8">
        <v>0.1812544075862599</v>
      </c>
      <c r="H47" s="9">
        <v>4.948715782238942</v>
      </c>
      <c r="I47" s="9">
        <v>0.05551361583580202</v>
      </c>
      <c r="J47" s="10">
        <v>0.08310169809040921</v>
      </c>
      <c r="K47" s="10">
        <v>0.0005871722725425041</v>
      </c>
      <c r="L47" s="10"/>
      <c r="M47" s="10">
        <v>0.20170636178110202</v>
      </c>
      <c r="N47" s="10">
        <v>0.002266136440430819</v>
      </c>
      <c r="O47" s="9">
        <v>2.2686792145816828</v>
      </c>
      <c r="P47" s="9">
        <v>0.033862027829432026</v>
      </c>
      <c r="Q47" s="10">
        <v>0.08157408692999481</v>
      </c>
      <c r="R47" s="10">
        <v>0.0008015891604371744</v>
      </c>
      <c r="S47" s="9">
        <v>0.7527080977921986</v>
      </c>
      <c r="T47" s="5">
        <v>1184.4803539438803</v>
      </c>
      <c r="U47" s="5">
        <v>12.15642569</v>
      </c>
      <c r="V47" s="11">
        <v>1235.3101672226724</v>
      </c>
      <c r="W47" s="11">
        <v>19.273180929736448</v>
      </c>
      <c r="X47" s="5">
        <f>100*(1-T47/V47)</f>
        <v>4.114740947455475</v>
      </c>
      <c r="Y47" s="11">
        <v>1235.3101672226724</v>
      </c>
      <c r="Z47" s="11">
        <v>19.273180929736448</v>
      </c>
    </row>
    <row r="48" spans="1:26" ht="12">
      <c r="A48" s="4">
        <v>44.1</v>
      </c>
      <c r="B48" s="5">
        <v>379.22457038442525</v>
      </c>
      <c r="C48" s="5">
        <v>73.1922929878042</v>
      </c>
      <c r="D48" s="6">
        <f t="shared" si="0"/>
        <v>0.1930051444546648</v>
      </c>
      <c r="E48" s="5">
        <v>58.272879762432304</v>
      </c>
      <c r="F48" s="7">
        <v>4.7174623669790114E-05</v>
      </c>
      <c r="G48" s="8">
        <v>0.08001980702495601</v>
      </c>
      <c r="H48" s="9">
        <v>5.590796777942885</v>
      </c>
      <c r="I48" s="9">
        <v>0.06100872170404848</v>
      </c>
      <c r="J48" s="10">
        <v>0.07536706324293772</v>
      </c>
      <c r="K48" s="10">
        <v>0.00048792777600293</v>
      </c>
      <c r="L48" s="10"/>
      <c r="M48" s="10">
        <v>0.1787222540214389</v>
      </c>
      <c r="N48" s="10">
        <v>0.0019512805080778954</v>
      </c>
      <c r="O48" s="9">
        <v>1.8406677816341726</v>
      </c>
      <c r="P48" s="9">
        <v>0.02463902686195651</v>
      </c>
      <c r="Q48" s="10">
        <v>0.07469568302420575</v>
      </c>
      <c r="R48" s="10">
        <v>0.0005784994625998865</v>
      </c>
      <c r="S48" s="9">
        <v>0.815629514488778</v>
      </c>
      <c r="T48" s="5">
        <v>1059.9904348913208</v>
      </c>
      <c r="U48" s="5">
        <v>10.671523590596186</v>
      </c>
      <c r="V48" s="11">
        <v>1060.324559232169</v>
      </c>
      <c r="W48" s="11">
        <v>15.585437929255585</v>
      </c>
      <c r="X48" s="5">
        <f>100*(1-T48/V48)</f>
        <v>0.03151151578437705</v>
      </c>
      <c r="Y48" s="5">
        <v>1059.9904348913208</v>
      </c>
      <c r="Z48" s="5">
        <v>10.671523590596186</v>
      </c>
    </row>
    <row r="49" spans="1:26" ht="12">
      <c r="A49" s="4">
        <v>45.1</v>
      </c>
      <c r="B49" s="5">
        <v>2359.0034946290853</v>
      </c>
      <c r="C49" s="5">
        <v>24.289149271818246</v>
      </c>
      <c r="D49" s="6">
        <f>C49/B49</f>
        <v>0.010296360021135669</v>
      </c>
      <c r="E49" s="5">
        <v>147.89528865350238</v>
      </c>
      <c r="F49" s="7">
        <v>0.00010463850386759467</v>
      </c>
      <c r="G49" s="8">
        <v>0.19307022161565435</v>
      </c>
      <c r="H49" s="9">
        <v>13.703072766462013</v>
      </c>
      <c r="I49" s="9">
        <v>0.1410567947460414</v>
      </c>
      <c r="J49" s="10">
        <v>0.057585901812746164</v>
      </c>
      <c r="K49" s="10">
        <v>0.0003110455337880374</v>
      </c>
      <c r="L49" s="10"/>
      <c r="M49" s="10">
        <v>0.07283543733538345</v>
      </c>
      <c r="N49" s="10">
        <v>0.0007606487448140112</v>
      </c>
      <c r="O49" s="9"/>
      <c r="P49" s="9"/>
      <c r="Q49" s="10"/>
      <c r="R49" s="10"/>
      <c r="S49" s="9"/>
      <c r="T49" s="5">
        <v>453.215697047179</v>
      </c>
      <c r="U49" s="5">
        <v>4.570558247360761</v>
      </c>
      <c r="V49" s="11"/>
      <c r="W49" s="11"/>
      <c r="X49" s="5"/>
      <c r="Y49" s="5">
        <v>453.215697047179</v>
      </c>
      <c r="Z49" s="5">
        <v>4.570558247360761</v>
      </c>
    </row>
    <row r="50" spans="1:26" ht="12">
      <c r="A50" s="4">
        <v>46.1</v>
      </c>
      <c r="B50" s="5">
        <v>75.391913780813</v>
      </c>
      <c r="C50" s="5">
        <v>52.51686041632516</v>
      </c>
      <c r="D50" s="6">
        <f t="shared" si="0"/>
        <v>0.6965847898357839</v>
      </c>
      <c r="E50" s="5">
        <v>11.938581857207916</v>
      </c>
      <c r="F50" s="7">
        <v>6.198269451000284E-05</v>
      </c>
      <c r="G50" s="8">
        <v>0.10481123201727367</v>
      </c>
      <c r="H50" s="9">
        <v>5.425199902615908</v>
      </c>
      <c r="I50" s="9">
        <v>0.07472635067120172</v>
      </c>
      <c r="J50" s="10">
        <v>0.0755499379149209</v>
      </c>
      <c r="K50" s="10">
        <v>0.0010931623746537904</v>
      </c>
      <c r="L50" s="10"/>
      <c r="M50" s="10">
        <v>0.1846981240072536</v>
      </c>
      <c r="N50" s="10">
        <v>0.0028486838754300373</v>
      </c>
      <c r="O50" s="9">
        <v>1.9672164684266087</v>
      </c>
      <c r="P50" s="9">
        <v>0.09165152242976904</v>
      </c>
      <c r="Q50" s="10">
        <v>0.07724820424783178</v>
      </c>
      <c r="R50" s="10">
        <v>0.0027933461384630535</v>
      </c>
      <c r="S50" s="9">
        <v>0.7660112665066097</v>
      </c>
      <c r="T50" s="5">
        <v>1092.5898111857566</v>
      </c>
      <c r="U50" s="5">
        <v>15.500823174099375</v>
      </c>
      <c r="V50" s="13">
        <v>1127.6045339627299</v>
      </c>
      <c r="W50" s="13">
        <v>72.04411420766354</v>
      </c>
      <c r="X50" s="5">
        <f>100*(1-T50/V50)</f>
        <v>3.105230754431376</v>
      </c>
      <c r="Y50" s="5">
        <v>1092.5898111857566</v>
      </c>
      <c r="Z50" s="5">
        <v>15.500823174099375</v>
      </c>
    </row>
    <row r="51" spans="1:26" ht="12">
      <c r="A51" s="4">
        <v>47.1</v>
      </c>
      <c r="B51" s="5">
        <v>363.0412215242361</v>
      </c>
      <c r="C51" s="5">
        <v>75.70588701746648</v>
      </c>
      <c r="D51" s="6">
        <f t="shared" si="0"/>
        <v>0.20853248206805206</v>
      </c>
      <c r="E51" s="5">
        <v>51.38917355422743</v>
      </c>
      <c r="F51" s="7">
        <v>0.0010585516826846339</v>
      </c>
      <c r="G51" s="8">
        <v>1.8128381524888901</v>
      </c>
      <c r="H51" s="9">
        <v>6.069152154828033</v>
      </c>
      <c r="I51" s="9">
        <v>0.06765557877363311</v>
      </c>
      <c r="J51" s="10">
        <v>0.08513375759933225</v>
      </c>
      <c r="K51" s="10">
        <v>0.0008234925862518941</v>
      </c>
      <c r="L51" s="10"/>
      <c r="M51" s="10">
        <v>0.1621090877021807</v>
      </c>
      <c r="N51" s="10">
        <v>0.0019262509485530226</v>
      </c>
      <c r="O51" s="9">
        <v>1.6019666188260853</v>
      </c>
      <c r="P51" s="9">
        <v>0.056892668800212085</v>
      </c>
      <c r="Q51" s="10">
        <v>0.07167122471177943</v>
      </c>
      <c r="R51" s="10">
        <v>0.0021027828636607146</v>
      </c>
      <c r="S51" s="9">
        <v>0.641785024504859</v>
      </c>
      <c r="T51" s="5">
        <v>968.4869188403596</v>
      </c>
      <c r="U51" s="5">
        <v>10.685237353758332</v>
      </c>
      <c r="V51" s="13">
        <v>976.6192206299529</v>
      </c>
      <c r="W51" s="13">
        <v>59.79658754075726</v>
      </c>
      <c r="X51" s="5">
        <f>100*(1-T51/V51)</f>
        <v>0.8326993384737635</v>
      </c>
      <c r="Y51" s="5">
        <v>968.4869188403596</v>
      </c>
      <c r="Z51" s="5">
        <v>10.685237353758332</v>
      </c>
    </row>
    <row r="52" spans="1:26" ht="12">
      <c r="A52" s="4">
        <v>48.1</v>
      </c>
      <c r="B52" s="5">
        <v>134.24982853530946</v>
      </c>
      <c r="C52" s="5">
        <v>45.68633975643071</v>
      </c>
      <c r="D52" s="6">
        <f t="shared" si="0"/>
        <v>0.3403083657899392</v>
      </c>
      <c r="E52" s="5">
        <v>20.081494765449644</v>
      </c>
      <c r="F52" s="7">
        <v>7.922469948111865E-06</v>
      </c>
      <c r="G52" s="8">
        <v>0.013474241994257822</v>
      </c>
      <c r="H52" s="9">
        <v>5.743298944713884</v>
      </c>
      <c r="I52" s="9">
        <v>0.07399916665551225</v>
      </c>
      <c r="J52" s="10">
        <v>0.07446480733342678</v>
      </c>
      <c r="K52" s="10">
        <v>0.0008113862323196802</v>
      </c>
      <c r="L52" s="10"/>
      <c r="M52" s="10">
        <v>0.17409249757063933</v>
      </c>
      <c r="N52" s="10">
        <v>0.0022431900301391103</v>
      </c>
      <c r="O52" s="9">
        <v>1.7847359446280295</v>
      </c>
      <c r="P52" s="9">
        <v>0.03025571162221535</v>
      </c>
      <c r="Q52" s="10">
        <v>0.07435199738876286</v>
      </c>
      <c r="R52" s="10">
        <v>0.0008190956756895838</v>
      </c>
      <c r="S52" s="9">
        <v>0.7600682802103618</v>
      </c>
      <c r="T52" s="5">
        <v>1034.620510510403</v>
      </c>
      <c r="U52" s="5">
        <v>12.316348203723358</v>
      </c>
      <c r="V52" s="11">
        <v>1051.0374311248145</v>
      </c>
      <c r="W52" s="11">
        <v>22.200347409290757</v>
      </c>
      <c r="X52" s="5">
        <f>100*(1-T52/V52)</f>
        <v>1.5619729733928</v>
      </c>
      <c r="Y52" s="5">
        <v>1034.620510510403</v>
      </c>
      <c r="Z52" s="5">
        <v>12.316348203723358</v>
      </c>
    </row>
    <row r="53" spans="1:26" ht="12">
      <c r="A53" s="4">
        <v>49.1</v>
      </c>
      <c r="B53" s="5">
        <v>620.7788915222905</v>
      </c>
      <c r="C53" s="5">
        <v>242.8019118825788</v>
      </c>
      <c r="D53" s="6">
        <f t="shared" si="0"/>
        <v>0.39112462617273197</v>
      </c>
      <c r="E53" s="5">
        <v>117.8785867948317</v>
      </c>
      <c r="F53" s="7">
        <v>0.04111004312702695</v>
      </c>
      <c r="G53" s="8">
        <v>73.46295929336179</v>
      </c>
      <c r="H53" s="9">
        <v>4.5242410874422045</v>
      </c>
      <c r="I53" s="9">
        <v>0.04892594825536092</v>
      </c>
      <c r="J53" s="10">
        <v>0.6516784118321216</v>
      </c>
      <c r="K53" s="10">
        <v>0.0027727871381478973</v>
      </c>
      <c r="L53" s="10"/>
      <c r="M53" s="10">
        <v>0.058655231217222825</v>
      </c>
      <c r="N53" s="10">
        <v>0.003184565177684006</v>
      </c>
      <c r="O53" s="9"/>
      <c r="P53" s="9"/>
      <c r="Q53" s="10"/>
      <c r="R53" s="10"/>
      <c r="S53" s="9"/>
      <c r="T53" s="5">
        <v>367.44208162117417</v>
      </c>
      <c r="U53" s="5">
        <v>19.391606936732128</v>
      </c>
      <c r="V53" s="11"/>
      <c r="W53" s="11"/>
      <c r="X53" s="5"/>
      <c r="Y53" s="5">
        <v>367.44208162117417</v>
      </c>
      <c r="Z53" s="5">
        <v>19.391606936732128</v>
      </c>
    </row>
    <row r="54" spans="1:26" ht="12">
      <c r="A54" s="4">
        <v>50.1</v>
      </c>
      <c r="B54" s="5">
        <v>739.4697456728438</v>
      </c>
      <c r="C54" s="5">
        <v>154.95323732659028</v>
      </c>
      <c r="D54" s="6">
        <f t="shared" si="0"/>
        <v>0.20954641921908282</v>
      </c>
      <c r="E54" s="5">
        <v>101.41459477237004</v>
      </c>
      <c r="F54" s="7">
        <v>0.00022573676377749254</v>
      </c>
      <c r="G54" s="8">
        <v>0.38722983490590546</v>
      </c>
      <c r="H54" s="9">
        <v>6.264171936331781</v>
      </c>
      <c r="I54" s="9">
        <v>0.08046367308636734</v>
      </c>
      <c r="J54" s="10">
        <v>0.07501391346833562</v>
      </c>
      <c r="K54" s="10">
        <v>0.0003506770461257362</v>
      </c>
      <c r="L54" s="10"/>
      <c r="M54" s="10">
        <v>0.1590198531865747</v>
      </c>
      <c r="N54" s="10">
        <v>0.0020441105168516453</v>
      </c>
      <c r="O54" s="9">
        <v>1.574013450053043</v>
      </c>
      <c r="P54" s="9">
        <v>0.02367790962893404</v>
      </c>
      <c r="Q54" s="10">
        <v>0.07178865492597537</v>
      </c>
      <c r="R54" s="10">
        <v>0.0005609437476009211</v>
      </c>
      <c r="S54" s="9">
        <v>0.8545118799827535</v>
      </c>
      <c r="T54" s="5">
        <v>951.3275989930671</v>
      </c>
      <c r="U54" s="5">
        <v>11.369247031796865</v>
      </c>
      <c r="V54" s="11">
        <v>979.9549841944869</v>
      </c>
      <c r="W54" s="11">
        <v>15.917259355120446</v>
      </c>
      <c r="X54" s="5">
        <f>100*(1-T54/V54)</f>
        <v>2.921295943502056</v>
      </c>
      <c r="Y54" s="5">
        <v>951.3275989930671</v>
      </c>
      <c r="Z54" s="5">
        <v>11.369247031796865</v>
      </c>
    </row>
    <row r="55" spans="1:26" ht="12">
      <c r="A55" s="4">
        <v>51.1</v>
      </c>
      <c r="B55" s="5">
        <v>465.56801300051717</v>
      </c>
      <c r="C55" s="5">
        <v>39.60660319036564</v>
      </c>
      <c r="D55" s="6">
        <f t="shared" si="0"/>
        <v>0.08507157296977283</v>
      </c>
      <c r="E55" s="5">
        <v>73.80323968865362</v>
      </c>
      <c r="F55" s="7">
        <v>3.333845918014732E-06</v>
      </c>
      <c r="G55" s="8">
        <v>0.005636250661288539</v>
      </c>
      <c r="H55" s="9">
        <v>5.419402747847598</v>
      </c>
      <c r="I55" s="9">
        <v>0.05807272337318435</v>
      </c>
      <c r="J55" s="10">
        <v>0.07482105722153916</v>
      </c>
      <c r="K55" s="10">
        <v>0.00042209999169851714</v>
      </c>
      <c r="L55" s="10"/>
      <c r="M55" s="10">
        <v>0.18451177814576167</v>
      </c>
      <c r="N55" s="10">
        <v>0.0019771820267823243</v>
      </c>
      <c r="O55" s="9">
        <v>1.9022771329656243</v>
      </c>
      <c r="P55" s="9">
        <v>0.02305058933650847</v>
      </c>
      <c r="Q55" s="10">
        <v>0.07477362204090451</v>
      </c>
      <c r="R55" s="10">
        <v>0.00042300516863798406</v>
      </c>
      <c r="S55" s="9">
        <v>0.8843299089932002</v>
      </c>
      <c r="T55" s="5">
        <v>1091.5757494044983</v>
      </c>
      <c r="U55" s="5">
        <v>10.760327160289748</v>
      </c>
      <c r="V55" s="11">
        <v>1062.4229003933972</v>
      </c>
      <c r="W55" s="11">
        <v>11.380780156748415</v>
      </c>
      <c r="X55" s="5">
        <f>100*(1-T55/V55)</f>
        <v>-2.7439966702813345</v>
      </c>
      <c r="Y55" s="5">
        <v>1091.5757494044983</v>
      </c>
      <c r="Z55" s="5">
        <v>10.760327160289748</v>
      </c>
    </row>
    <row r="56" spans="1:26" ht="12">
      <c r="A56" s="4">
        <v>52.1</v>
      </c>
      <c r="B56" s="5">
        <v>216.6751757935583</v>
      </c>
      <c r="C56" s="5">
        <v>151.1103607561952</v>
      </c>
      <c r="D56" s="6">
        <f t="shared" si="0"/>
        <v>0.6974050451454055</v>
      </c>
      <c r="E56" s="5">
        <v>57.68059427463303</v>
      </c>
      <c r="F56" s="7">
        <v>5.14546735094391E-05</v>
      </c>
      <c r="G56" s="8">
        <v>0.08072040328830164</v>
      </c>
      <c r="H56" s="9">
        <v>3.2271797103538113</v>
      </c>
      <c r="I56" s="9">
        <v>0.037753401574470664</v>
      </c>
      <c r="J56" s="10">
        <v>0.10933915286827361</v>
      </c>
      <c r="K56" s="10">
        <v>0.0006100612735168282</v>
      </c>
      <c r="L56" s="10"/>
      <c r="M56" s="10">
        <v>0.3096179592234641</v>
      </c>
      <c r="N56" s="10">
        <v>0.0036240134104218225</v>
      </c>
      <c r="O56" s="9">
        <v>4.637820136783256</v>
      </c>
      <c r="P56" s="9">
        <v>0.06180042485548187</v>
      </c>
      <c r="Q56" s="10">
        <v>0.1086391811166703</v>
      </c>
      <c r="R56" s="10">
        <v>0.0006919041339991901</v>
      </c>
      <c r="S56" s="9">
        <v>0.8783873920522598</v>
      </c>
      <c r="T56" s="5">
        <v>1738.8264979789271</v>
      </c>
      <c r="U56" s="5">
        <v>17.838707296711792</v>
      </c>
      <c r="V56" s="11">
        <v>1776.722123946633</v>
      </c>
      <c r="W56" s="11">
        <v>11.620250816701141</v>
      </c>
      <c r="X56" s="5">
        <f>100*(1-T56/V56)</f>
        <v>2.1328954852843474</v>
      </c>
      <c r="Y56" s="5">
        <v>1738.8264979789271</v>
      </c>
      <c r="Z56" s="5">
        <v>17.838707296711792</v>
      </c>
    </row>
    <row r="57" spans="1:26" ht="12">
      <c r="A57" s="4">
        <v>53.1</v>
      </c>
      <c r="B57" s="5">
        <v>455.41970847054614</v>
      </c>
      <c r="C57" s="5">
        <v>172.61630665228012</v>
      </c>
      <c r="D57" s="6">
        <f t="shared" si="0"/>
        <v>0.37902687003156765</v>
      </c>
      <c r="E57" s="5">
        <v>51.8518086379592</v>
      </c>
      <c r="F57" s="7">
        <v>0.006538174441434676</v>
      </c>
      <c r="G57" s="8">
        <v>13.330055747329627</v>
      </c>
      <c r="H57" s="9">
        <v>7.545562668389212</v>
      </c>
      <c r="I57" s="9">
        <v>0.0925567332776862</v>
      </c>
      <c r="J57" s="10">
        <v>0.17244872671445372</v>
      </c>
      <c r="K57" s="10">
        <v>0.0035967462212268273</v>
      </c>
      <c r="L57" s="10"/>
      <c r="M57" s="10">
        <v>0.11486213561747838</v>
      </c>
      <c r="N57" s="10">
        <v>0.0015950786078905614</v>
      </c>
      <c r="O57" s="9"/>
      <c r="P57" s="9"/>
      <c r="Q57" s="10"/>
      <c r="R57" s="10"/>
      <c r="S57" s="9"/>
      <c r="T57" s="5">
        <v>700.9234622483025</v>
      </c>
      <c r="U57" s="5">
        <v>9.223146998164767</v>
      </c>
      <c r="V57" s="11"/>
      <c r="W57" s="11"/>
      <c r="X57" s="5"/>
      <c r="Y57" s="5">
        <v>700.9234622483025</v>
      </c>
      <c r="Z57" s="5">
        <v>9.223146998164767</v>
      </c>
    </row>
    <row r="58" spans="1:26" ht="12">
      <c r="A58" s="4">
        <v>54.1</v>
      </c>
      <c r="B58" s="5">
        <v>480.65930659680464</v>
      </c>
      <c r="C58" s="5">
        <v>129.62373119110413</v>
      </c>
      <c r="D58" s="6">
        <f t="shared" si="0"/>
        <v>0.26967902090333906</v>
      </c>
      <c r="E58" s="5">
        <v>76.5406176733675</v>
      </c>
      <c r="F58" s="12" t="s">
        <v>15</v>
      </c>
      <c r="G58" s="6" t="s">
        <v>16</v>
      </c>
      <c r="H58" s="9">
        <v>5.394970969002205</v>
      </c>
      <c r="I58" s="9">
        <v>0.05781526704289048</v>
      </c>
      <c r="J58" s="10">
        <v>0.07511316070364786</v>
      </c>
      <c r="K58" s="10">
        <v>0.0004181167774017586</v>
      </c>
      <c r="L58" s="10"/>
      <c r="M58" s="10">
        <v>0.18540227347840696</v>
      </c>
      <c r="N58" s="10">
        <v>0.00198712794612582</v>
      </c>
      <c r="O58" s="9">
        <v>1.9252977715261117</v>
      </c>
      <c r="P58" s="9">
        <v>0.02357087308530604</v>
      </c>
      <c r="Q58" s="10">
        <v>0.07531501693303765</v>
      </c>
      <c r="R58" s="10">
        <v>0.0004456341653920247</v>
      </c>
      <c r="S58" s="9">
        <v>0.8754533611881536</v>
      </c>
      <c r="T58" s="5">
        <v>1096.4202305853219</v>
      </c>
      <c r="U58" s="5">
        <v>10.806331369676027</v>
      </c>
      <c r="V58" s="11">
        <v>1076.9206672393464</v>
      </c>
      <c r="W58" s="11">
        <v>11.877599135844177</v>
      </c>
      <c r="X58" s="5">
        <f>100*(1-T58/V58)</f>
        <v>-1.8106777907756166</v>
      </c>
      <c r="Y58" s="5">
        <v>1096.4202305853219</v>
      </c>
      <c r="Z58" s="5">
        <v>10.806331369676027</v>
      </c>
    </row>
    <row r="59" spans="1:26" ht="12">
      <c r="A59" s="4">
        <v>55.1</v>
      </c>
      <c r="B59" s="5">
        <v>485.5177276365334</v>
      </c>
      <c r="C59" s="5">
        <v>259.36575050496293</v>
      </c>
      <c r="D59" s="6">
        <f t="shared" si="0"/>
        <v>0.5342044908793288</v>
      </c>
      <c r="E59" s="5">
        <v>51.573971656001675</v>
      </c>
      <c r="F59" s="7">
        <v>0.0020398389516496367</v>
      </c>
      <c r="G59" s="8">
        <v>5.2895606223226865</v>
      </c>
      <c r="H59" s="9">
        <v>8.087573371208592</v>
      </c>
      <c r="I59" s="9">
        <v>0.08926570806075221</v>
      </c>
      <c r="J59" s="10">
        <v>0.1066940490698495</v>
      </c>
      <c r="K59" s="10">
        <v>0.0015686108388889679</v>
      </c>
      <c r="L59" s="10"/>
      <c r="M59" s="10">
        <v>0.11710612693152478</v>
      </c>
      <c r="N59" s="10">
        <v>0.0013522769576754545</v>
      </c>
      <c r="O59" s="9"/>
      <c r="P59" s="9"/>
      <c r="Q59" s="10"/>
      <c r="R59" s="10"/>
      <c r="S59" s="9"/>
      <c r="T59" s="5">
        <v>713.8857454026987</v>
      </c>
      <c r="U59" s="5">
        <v>7.803499728397411</v>
      </c>
      <c r="V59" s="11"/>
      <c r="W59" s="11"/>
      <c r="X59" s="5"/>
      <c r="Y59" s="5">
        <v>713.8857454026987</v>
      </c>
      <c r="Z59" s="5">
        <v>7.803499728397411</v>
      </c>
    </row>
    <row r="60" spans="1:26" ht="12">
      <c r="A60" s="4">
        <v>56.1</v>
      </c>
      <c r="B60" s="5">
        <v>163.30403632383522</v>
      </c>
      <c r="C60" s="5">
        <v>130.49477827196176</v>
      </c>
      <c r="D60" s="6">
        <f t="shared" si="0"/>
        <v>0.7990909545749866</v>
      </c>
      <c r="E60" s="5">
        <v>23.833366006008646</v>
      </c>
      <c r="F60" s="12" t="s">
        <v>15</v>
      </c>
      <c r="G60" s="6" t="s">
        <v>16</v>
      </c>
      <c r="H60" s="9">
        <v>5.8864743473681855</v>
      </c>
      <c r="I60" s="9">
        <v>0.07046137266778821</v>
      </c>
      <c r="J60" s="10">
        <v>0.07548323019398571</v>
      </c>
      <c r="K60" s="10">
        <v>0.0007614990553783859</v>
      </c>
      <c r="L60" s="10"/>
      <c r="M60" s="10">
        <v>0.16988188179839056</v>
      </c>
      <c r="N60" s="10">
        <v>0.0020334942283739953</v>
      </c>
      <c r="O60" s="9">
        <v>1.7681717149678131</v>
      </c>
      <c r="P60" s="9">
        <v>0.02767890034245584</v>
      </c>
      <c r="Q60" s="10">
        <v>0.07548768399543208</v>
      </c>
      <c r="R60" s="10">
        <v>0.0007615080576106978</v>
      </c>
      <c r="S60" s="9">
        <v>0.7646654855091053</v>
      </c>
      <c r="T60" s="5">
        <v>1011.4603576820041</v>
      </c>
      <c r="U60" s="5">
        <v>11.205187666365166</v>
      </c>
      <c r="V60" s="11">
        <v>1081.5159601570247</v>
      </c>
      <c r="W60" s="11">
        <v>20.236340680634132</v>
      </c>
      <c r="X60" s="5">
        <f>100*(1-T60/V60)</f>
        <v>6.477537554309343</v>
      </c>
      <c r="Y60" s="11">
        <v>1081.5159601570247</v>
      </c>
      <c r="Z60" s="11">
        <v>20.236340680634132</v>
      </c>
    </row>
    <row r="61" spans="1:26" ht="12">
      <c r="A61" s="4">
        <v>57.1</v>
      </c>
      <c r="B61" s="5">
        <v>141.32888075976817</v>
      </c>
      <c r="C61" s="5">
        <v>52.10021304606198</v>
      </c>
      <c r="D61" s="6">
        <f t="shared" si="0"/>
        <v>0.3686451966928281</v>
      </c>
      <c r="E61" s="5">
        <v>23.78457815596121</v>
      </c>
      <c r="F61" s="7">
        <v>3.612206600583366E-05</v>
      </c>
      <c r="G61" s="8">
        <v>0.06067206272944749</v>
      </c>
      <c r="H61" s="9">
        <v>5.104805334976522</v>
      </c>
      <c r="I61" s="9">
        <v>0.06170266019191011</v>
      </c>
      <c r="J61" s="10">
        <v>0.0787459777584421</v>
      </c>
      <c r="K61" s="10">
        <v>0.0007787712738552332</v>
      </c>
      <c r="L61" s="10"/>
      <c r="M61" s="10">
        <v>0.19577500292228128</v>
      </c>
      <c r="N61" s="10">
        <v>0.0023677309972699265</v>
      </c>
      <c r="O61" s="9">
        <v>2.111813872127406</v>
      </c>
      <c r="P61" s="9">
        <v>0.0345058115568503</v>
      </c>
      <c r="Q61" s="10">
        <v>0.07823428620516903</v>
      </c>
      <c r="R61" s="10">
        <v>0.0008595392128294385</v>
      </c>
      <c r="S61" s="9">
        <v>0.7401819884515229</v>
      </c>
      <c r="T61" s="5">
        <v>1152.583485472084</v>
      </c>
      <c r="U61" s="5">
        <v>12.764420265454557</v>
      </c>
      <c r="V61" s="11">
        <v>1152.8290362172133</v>
      </c>
      <c r="W61" s="11">
        <v>21.808168189051404</v>
      </c>
      <c r="X61" s="5">
        <f>100*(1-T61/V61)</f>
        <v>0.021299840428645744</v>
      </c>
      <c r="Y61" s="5">
        <v>1152.583485472084</v>
      </c>
      <c r="Z61" s="5">
        <v>12.764420265454557</v>
      </c>
    </row>
    <row r="62" spans="1:26" ht="12">
      <c r="A62" s="4">
        <v>58.1</v>
      </c>
      <c r="B62" s="5">
        <v>305.4746605403386</v>
      </c>
      <c r="C62" s="5">
        <v>124.23477968563184</v>
      </c>
      <c r="D62" s="6">
        <f t="shared" si="0"/>
        <v>0.40669422290503326</v>
      </c>
      <c r="E62" s="5">
        <v>45.42479873595508</v>
      </c>
      <c r="F62" s="12" t="s">
        <v>15</v>
      </c>
      <c r="G62" s="6" t="s">
        <v>16</v>
      </c>
      <c r="H62" s="9">
        <v>5.777313013441733</v>
      </c>
      <c r="I62" s="9">
        <v>0.06409416213696768</v>
      </c>
      <c r="J62" s="10">
        <v>0.07381201214397386</v>
      </c>
      <c r="K62" s="10">
        <v>0.0005446135774492081</v>
      </c>
      <c r="L62" s="10"/>
      <c r="M62" s="10">
        <v>0.1731178068773591</v>
      </c>
      <c r="N62" s="10">
        <v>0.001920644237765068</v>
      </c>
      <c r="O62" s="9">
        <v>1.764967141056403</v>
      </c>
      <c r="P62" s="9">
        <v>0.023570777565484</v>
      </c>
      <c r="Q62" s="10">
        <v>0.07394241112646245</v>
      </c>
      <c r="R62" s="10">
        <v>0.0005496866732219846</v>
      </c>
      <c r="S62" s="9">
        <v>0.8307453152910678</v>
      </c>
      <c r="T62" s="5">
        <v>1029.2666994287279</v>
      </c>
      <c r="U62" s="5">
        <v>10.554155925802313</v>
      </c>
      <c r="V62" s="11">
        <v>1039.8961835427197</v>
      </c>
      <c r="W62" s="11">
        <v>15.006123083813204</v>
      </c>
      <c r="X62" s="5">
        <f>100*(1-T62/V62)</f>
        <v>1.022167816577546</v>
      </c>
      <c r="Y62" s="11">
        <v>1039.8961835427197</v>
      </c>
      <c r="Z62" s="11">
        <v>15.006123083813204</v>
      </c>
    </row>
    <row r="63" spans="1:26" ht="12">
      <c r="A63" s="4">
        <v>59.1</v>
      </c>
      <c r="B63" s="5">
        <v>417.161012827694</v>
      </c>
      <c r="C63" s="5">
        <v>171.09380471692188</v>
      </c>
      <c r="D63" s="6">
        <f t="shared" si="0"/>
        <v>0.4101385303414996</v>
      </c>
      <c r="E63" s="5">
        <v>61.19408610571121</v>
      </c>
      <c r="F63" s="7">
        <v>0.0004935636025601123</v>
      </c>
      <c r="G63" s="8">
        <v>0.8416900962879463</v>
      </c>
      <c r="H63" s="9">
        <v>5.856497725959572</v>
      </c>
      <c r="I63" s="9">
        <v>0.06344495130105092</v>
      </c>
      <c r="J63" s="10">
        <v>0.08115204560855935</v>
      </c>
      <c r="K63" s="10">
        <v>0.0004973993880341713</v>
      </c>
      <c r="L63" s="10"/>
      <c r="M63" s="10">
        <v>0.16931332435114235</v>
      </c>
      <c r="N63" s="10">
        <v>0.0018422191710810696</v>
      </c>
      <c r="O63" s="9">
        <v>1.7303579345920796</v>
      </c>
      <c r="P63" s="9">
        <v>0.030529632258717743</v>
      </c>
      <c r="Q63" s="10">
        <v>0.07412138694403138</v>
      </c>
      <c r="R63" s="10">
        <v>0.0010294827325087895</v>
      </c>
      <c r="S63" s="9">
        <v>0.6166866348659993</v>
      </c>
      <c r="T63" s="5">
        <v>1008.3266672111749</v>
      </c>
      <c r="U63" s="5">
        <v>10.156138259695307</v>
      </c>
      <c r="V63" s="11">
        <v>1044.7744193240674</v>
      </c>
      <c r="W63" s="11">
        <v>28.01579374606941</v>
      </c>
      <c r="X63" s="5">
        <f>100*(1-T63/V63)</f>
        <v>3.4885762360522654</v>
      </c>
      <c r="Y63" s="11">
        <v>1044.7744193240674</v>
      </c>
      <c r="Z63" s="11">
        <v>28.01579374606941</v>
      </c>
    </row>
    <row r="64" spans="1:26" ht="12">
      <c r="A64" s="4">
        <v>60.1</v>
      </c>
      <c r="B64" s="5">
        <v>210.27209951999393</v>
      </c>
      <c r="C64" s="5">
        <v>86.51144361390766</v>
      </c>
      <c r="D64" s="6">
        <f t="shared" si="0"/>
        <v>0.4114261654846017</v>
      </c>
      <c r="E64" s="5">
        <v>32.155264055720764</v>
      </c>
      <c r="F64" s="7">
        <v>0.0034901702608019485</v>
      </c>
      <c r="G64" s="8">
        <v>5.9564546450615214</v>
      </c>
      <c r="H64" s="9">
        <v>5.617890756070099</v>
      </c>
      <c r="I64" s="9">
        <v>0.06496655175886246</v>
      </c>
      <c r="J64" s="10">
        <v>0.12613861808245014</v>
      </c>
      <c r="K64" s="10">
        <v>0.0008821643492428746</v>
      </c>
      <c r="L64" s="10"/>
      <c r="M64" s="10">
        <v>0.1674000962965059</v>
      </c>
      <c r="N64" s="10">
        <v>0.002134519125898682</v>
      </c>
      <c r="O64" s="9">
        <v>1.7672391961781315</v>
      </c>
      <c r="P64" s="9">
        <v>0.11391535333313284</v>
      </c>
      <c r="Q64" s="10">
        <v>0.07656642277798408</v>
      </c>
      <c r="R64" s="10">
        <v>0.004837906812416933</v>
      </c>
      <c r="S64" s="9">
        <v>0.1978141803429759</v>
      </c>
      <c r="T64" s="5">
        <v>997.7704191817102</v>
      </c>
      <c r="U64" s="5">
        <v>11.786871021197852</v>
      </c>
      <c r="V64" s="11">
        <v>1109.919331760381</v>
      </c>
      <c r="W64" s="11">
        <v>126.21685873395316</v>
      </c>
      <c r="X64" s="5">
        <f>100*(1-T64/V64)</f>
        <v>10.104239954159356</v>
      </c>
      <c r="Y64" s="5">
        <v>997.7704191817102</v>
      </c>
      <c r="Z64" s="5">
        <v>11.786871021197852</v>
      </c>
    </row>
    <row r="65" spans="1:26" ht="13.5">
      <c r="A65" s="23" t="s">
        <v>26</v>
      </c>
      <c r="B65" s="5"/>
      <c r="C65" s="5"/>
      <c r="D65" s="6"/>
      <c r="E65" s="5"/>
      <c r="F65" s="5"/>
      <c r="G65" s="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4"/>
      <c r="T65" s="5"/>
      <c r="U65" s="5"/>
      <c r="V65" s="11"/>
      <c r="W65" s="11"/>
      <c r="X65" s="15"/>
      <c r="Y65" s="16"/>
      <c r="Z65" s="17"/>
    </row>
    <row r="66" spans="1:26" ht="12">
      <c r="A66" s="4">
        <v>1.1</v>
      </c>
      <c r="B66" s="5">
        <v>214.92283784146335</v>
      </c>
      <c r="C66" s="5">
        <v>50.09044600146643</v>
      </c>
      <c r="D66" s="6">
        <f aca="true" t="shared" si="4" ref="D66:D122">C66/B66</f>
        <v>0.23306246327537966</v>
      </c>
      <c r="E66" s="5">
        <v>29.205196623736295</v>
      </c>
      <c r="F66" s="7">
        <v>6.833843959815842E-05</v>
      </c>
      <c r="G66" s="8">
        <v>0.11729867033725527</v>
      </c>
      <c r="H66" s="9">
        <v>6.322169727819475</v>
      </c>
      <c r="I66" s="9">
        <v>0.08153088552312568</v>
      </c>
      <c r="J66" s="10">
        <v>0.07287871255860746</v>
      </c>
      <c r="K66" s="10">
        <v>0.0008337585131437287</v>
      </c>
      <c r="L66" s="10"/>
      <c r="M66" s="10">
        <v>0.15798800986020417</v>
      </c>
      <c r="N66" s="10">
        <v>0.0020392521447136964</v>
      </c>
      <c r="O66" s="9">
        <v>1.566278364661883</v>
      </c>
      <c r="P66" s="9">
        <v>0.029186741278384113</v>
      </c>
      <c r="Q66" s="10">
        <v>0.07190242633418419</v>
      </c>
      <c r="R66" s="10">
        <v>0.0009663742795176774</v>
      </c>
      <c r="S66" s="9">
        <v>0.6926759992623657</v>
      </c>
      <c r="T66" s="5">
        <v>945.5859785189683</v>
      </c>
      <c r="U66" s="5">
        <v>11.352331660299368</v>
      </c>
      <c r="V66" s="11">
        <v>983.1799933999523</v>
      </c>
      <c r="W66" s="11">
        <v>27.364792517912573</v>
      </c>
      <c r="X66" s="5">
        <f>100*(1-T66/V66)</f>
        <v>3.823716423579726</v>
      </c>
      <c r="Y66" s="5">
        <v>945.5859785189683</v>
      </c>
      <c r="Z66" s="5">
        <v>11.352331660299368</v>
      </c>
    </row>
    <row r="67" spans="1:26" ht="12">
      <c r="A67" s="4">
        <v>2.1</v>
      </c>
      <c r="B67" s="5">
        <v>971.9942023256481</v>
      </c>
      <c r="C67" s="5">
        <v>66.40523759929927</v>
      </c>
      <c r="D67" s="6">
        <f t="shared" si="4"/>
        <v>0.06831855317697817</v>
      </c>
      <c r="E67" s="5">
        <v>143.80331790459604</v>
      </c>
      <c r="F67" s="7">
        <v>6.846450983629712E-05</v>
      </c>
      <c r="G67" s="8">
        <v>0.1165800129096808</v>
      </c>
      <c r="H67" s="9">
        <v>5.8068216462985776</v>
      </c>
      <c r="I67" s="9">
        <v>0.061721798166570516</v>
      </c>
      <c r="J67" s="10">
        <v>0.0770609251130287</v>
      </c>
      <c r="K67" s="10">
        <v>0.00038633276373907386</v>
      </c>
      <c r="L67" s="10"/>
      <c r="M67" s="10">
        <v>0.17201048365375346</v>
      </c>
      <c r="N67" s="10">
        <v>0.0018291134662308756</v>
      </c>
      <c r="O67" s="9">
        <v>1.804564764838901</v>
      </c>
      <c r="P67" s="9">
        <v>0.0222487267204361</v>
      </c>
      <c r="Q67" s="10">
        <v>0.07608801977528017</v>
      </c>
      <c r="R67" s="10">
        <v>0.0004747511963702283</v>
      </c>
      <c r="S67" s="9">
        <v>0.862487961038084</v>
      </c>
      <c r="T67" s="5">
        <v>1023.1789602699308</v>
      </c>
      <c r="U67" s="5">
        <v>10.060680475009104</v>
      </c>
      <c r="V67" s="11">
        <v>1097.3874038256658</v>
      </c>
      <c r="W67" s="11">
        <v>12.486943885683518</v>
      </c>
      <c r="X67" s="5">
        <f>100*(1-T67/V67)</f>
        <v>6.762283155158578</v>
      </c>
      <c r="Y67" s="11">
        <v>1097.3874038256658</v>
      </c>
      <c r="Z67" s="11">
        <v>12.486943885683518</v>
      </c>
    </row>
    <row r="68" spans="1:26" ht="12">
      <c r="A68" s="4">
        <v>3.1</v>
      </c>
      <c r="B68" s="5">
        <v>275.9645583011978</v>
      </c>
      <c r="C68" s="5">
        <v>51.65281823713665</v>
      </c>
      <c r="D68" s="6">
        <f t="shared" si="4"/>
        <v>0.18717192727611373</v>
      </c>
      <c r="E68" s="5">
        <v>34.25186117956472</v>
      </c>
      <c r="F68" s="12" t="s">
        <v>15</v>
      </c>
      <c r="G68" s="6" t="s">
        <v>16</v>
      </c>
      <c r="H68" s="9">
        <v>6.921701299490433</v>
      </c>
      <c r="I68" s="9">
        <v>0.08230502478020392</v>
      </c>
      <c r="J68" s="10">
        <v>0.07355028505647085</v>
      </c>
      <c r="K68" s="10">
        <v>0.0007903318327960779</v>
      </c>
      <c r="L68" s="10"/>
      <c r="M68" s="10">
        <v>0.14447315143079328</v>
      </c>
      <c r="N68" s="10">
        <v>0.0017179109288436045</v>
      </c>
      <c r="O68" s="9">
        <v>1.4651185979858414</v>
      </c>
      <c r="P68" s="9">
        <v>0.02348113296727549</v>
      </c>
      <c r="Q68" s="10">
        <v>0.07355028505647085</v>
      </c>
      <c r="R68" s="10">
        <v>0.0007903318327960779</v>
      </c>
      <c r="S68" s="9">
        <v>0.7419373417437539</v>
      </c>
      <c r="T68" s="5">
        <v>869.9075027188248</v>
      </c>
      <c r="U68" s="5">
        <v>9.67638721926882</v>
      </c>
      <c r="V68" s="11">
        <v>1029.1541776404274</v>
      </c>
      <c r="W68" s="11">
        <v>21.725858841254617</v>
      </c>
      <c r="X68" s="5">
        <f>100*(1-T68/V68)</f>
        <v>15.473548898835753</v>
      </c>
      <c r="Y68" s="11">
        <v>1029.1541776404274</v>
      </c>
      <c r="Z68" s="11">
        <v>21.725858841254617</v>
      </c>
    </row>
    <row r="69" spans="1:26" ht="12">
      <c r="A69" s="4">
        <v>4.1</v>
      </c>
      <c r="B69" s="5">
        <v>2440.6598640594702</v>
      </c>
      <c r="C69" s="5">
        <v>460.43955505098324</v>
      </c>
      <c r="D69" s="6">
        <f t="shared" si="4"/>
        <v>0.18865371690307928</v>
      </c>
      <c r="E69" s="5">
        <v>110.44402398281514</v>
      </c>
      <c r="F69" s="7">
        <v>0.0004501035234383744</v>
      </c>
      <c r="G69" s="8">
        <v>1.26903914379064</v>
      </c>
      <c r="H69" s="9">
        <v>18.98491936095831</v>
      </c>
      <c r="I69" s="9">
        <v>0.19879390917329412</v>
      </c>
      <c r="J69" s="10">
        <v>0.06316306368282391</v>
      </c>
      <c r="K69" s="10">
        <v>0.000632672158172603</v>
      </c>
      <c r="L69" s="10"/>
      <c r="M69" s="10">
        <v>0.05200494085808205</v>
      </c>
      <c r="N69" s="10">
        <v>0.0005513624101751091</v>
      </c>
      <c r="O69" s="9"/>
      <c r="P69" s="9"/>
      <c r="Q69" s="10"/>
      <c r="R69" s="10"/>
      <c r="S69" s="9"/>
      <c r="T69" s="5">
        <v>326.819087430439</v>
      </c>
      <c r="U69" s="5">
        <v>3.3786062426063466</v>
      </c>
      <c r="V69" s="11"/>
      <c r="W69" s="11"/>
      <c r="X69" s="5"/>
      <c r="Y69" s="5">
        <v>326.819087430439</v>
      </c>
      <c r="Z69" s="5">
        <v>3.3786062426063466</v>
      </c>
    </row>
    <row r="70" spans="1:26" ht="12">
      <c r="A70" s="4">
        <v>5.1</v>
      </c>
      <c r="B70" s="5">
        <v>641.6968402800553</v>
      </c>
      <c r="C70" s="5">
        <v>61.797214289933216</v>
      </c>
      <c r="D70" s="6">
        <f t="shared" si="4"/>
        <v>0.09630281841961867</v>
      </c>
      <c r="E70" s="5">
        <v>48.56626451192491</v>
      </c>
      <c r="F70" s="7">
        <v>1.9733165998458423E-05</v>
      </c>
      <c r="G70" s="8">
        <v>0.40594225945432827</v>
      </c>
      <c r="H70" s="9">
        <v>11.351125334114059</v>
      </c>
      <c r="I70" s="9">
        <v>0.1254082273645807</v>
      </c>
      <c r="J70" s="10">
        <v>0.06163580698793785</v>
      </c>
      <c r="K70" s="10">
        <v>0.0005766097211484648</v>
      </c>
      <c r="L70" s="10"/>
      <c r="M70" s="10">
        <v>0.08773936927753856</v>
      </c>
      <c r="N70" s="10">
        <v>0.000988209567200416</v>
      </c>
      <c r="O70" s="9"/>
      <c r="P70" s="9"/>
      <c r="Q70" s="10"/>
      <c r="R70" s="10"/>
      <c r="S70" s="9"/>
      <c r="T70" s="5">
        <v>542.1535499797942</v>
      </c>
      <c r="U70" s="5">
        <v>5.856557507089103</v>
      </c>
      <c r="V70" s="11"/>
      <c r="W70" s="11"/>
      <c r="X70" s="5"/>
      <c r="Y70" s="5">
        <v>542.1535499797942</v>
      </c>
      <c r="Z70" s="5">
        <v>5.856557507089103</v>
      </c>
    </row>
    <row r="71" spans="1:26" ht="12">
      <c r="A71" s="4">
        <v>6.1</v>
      </c>
      <c r="B71" s="5">
        <v>1462.7495320730266</v>
      </c>
      <c r="C71" s="5">
        <v>207.89239855872543</v>
      </c>
      <c r="D71" s="6">
        <f t="shared" si="4"/>
        <v>0.1421243992907643</v>
      </c>
      <c r="E71" s="5">
        <v>94.09474468819062</v>
      </c>
      <c r="F71" s="7">
        <v>4.03596337451663E-05</v>
      </c>
      <c r="G71" s="6" t="s">
        <v>16</v>
      </c>
      <c r="H71" s="9">
        <v>13.35513611486161</v>
      </c>
      <c r="I71" s="9">
        <v>0.14120461047698313</v>
      </c>
      <c r="J71" s="10">
        <v>0.05633840896003988</v>
      </c>
      <c r="K71" s="10">
        <v>0.00039698666829879835</v>
      </c>
      <c r="L71" s="10"/>
      <c r="M71" s="10">
        <v>0.07487695223251012</v>
      </c>
      <c r="N71" s="10">
        <v>0.0008038464198777995</v>
      </c>
      <c r="O71" s="9"/>
      <c r="P71" s="9"/>
      <c r="Q71" s="10"/>
      <c r="R71" s="10"/>
      <c r="S71" s="9"/>
      <c r="T71" s="5">
        <v>465.4710200722444</v>
      </c>
      <c r="U71" s="5">
        <v>4.820948993814357</v>
      </c>
      <c r="V71" s="11"/>
      <c r="W71" s="11"/>
      <c r="X71" s="5"/>
      <c r="Y71" s="5">
        <v>465.4710200722444</v>
      </c>
      <c r="Z71" s="5">
        <v>4.820948993814357</v>
      </c>
    </row>
    <row r="72" spans="1:26" ht="12">
      <c r="A72" s="4">
        <v>7.1</v>
      </c>
      <c r="B72" s="5">
        <v>988.0485277289346</v>
      </c>
      <c r="C72" s="5">
        <v>179.25437181050688</v>
      </c>
      <c r="D72" s="6">
        <f t="shared" si="4"/>
        <v>0.1814226394553004</v>
      </c>
      <c r="E72" s="5">
        <v>175.06365573689655</v>
      </c>
      <c r="F72" s="7">
        <v>7.190195096076157E-06</v>
      </c>
      <c r="G72" s="8">
        <v>0.012003851493732261</v>
      </c>
      <c r="H72" s="9">
        <v>4.848707669212845</v>
      </c>
      <c r="I72" s="9">
        <v>0.051415912153153345</v>
      </c>
      <c r="J72" s="10">
        <v>0.08261601652761506</v>
      </c>
      <c r="K72" s="10">
        <v>0.0003662984608128976</v>
      </c>
      <c r="L72" s="10"/>
      <c r="M72" s="10">
        <v>0.20621576504474773</v>
      </c>
      <c r="N72" s="10">
        <v>0.002186760281376349</v>
      </c>
      <c r="O72" s="9">
        <v>2.3461431765461476</v>
      </c>
      <c r="P72" s="9">
        <v>0.027018121099995615</v>
      </c>
      <c r="Q72" s="10">
        <v>0.08251470921636844</v>
      </c>
      <c r="R72" s="10">
        <v>0.0003705622146259343</v>
      </c>
      <c r="S72" s="9">
        <v>0.9208283495324824</v>
      </c>
      <c r="T72" s="5">
        <v>1208.6252503352007</v>
      </c>
      <c r="U72" s="5">
        <v>11.686766911240811</v>
      </c>
      <c r="V72" s="11">
        <v>1257.7606842640216</v>
      </c>
      <c r="W72" s="11">
        <v>8.77987301856334</v>
      </c>
      <c r="X72" s="5">
        <f>100*(1-T72/V72)</f>
        <v>3.906580523907255</v>
      </c>
      <c r="Y72" s="11">
        <v>1257.7606842640216</v>
      </c>
      <c r="Z72" s="11">
        <v>8.77987301856334</v>
      </c>
    </row>
    <row r="73" spans="1:26" ht="12">
      <c r="A73" s="4">
        <v>8.1</v>
      </c>
      <c r="B73" s="5">
        <v>901.919472922404</v>
      </c>
      <c r="C73" s="5">
        <v>102.94149142706152</v>
      </c>
      <c r="D73" s="6">
        <f t="shared" si="4"/>
        <v>0.11413601160368562</v>
      </c>
      <c r="E73" s="5">
        <v>55.60649514567189</v>
      </c>
      <c r="F73" s="7">
        <v>6.0050573607479836E-05</v>
      </c>
      <c r="G73" s="8">
        <v>0.07481665113954206</v>
      </c>
      <c r="H73" s="9">
        <v>13.934325786183749</v>
      </c>
      <c r="I73" s="9">
        <v>0.1543200259368671</v>
      </c>
      <c r="J73" s="10">
        <v>0.056457251245124185</v>
      </c>
      <c r="K73" s="10">
        <v>0.0005163226453366176</v>
      </c>
      <c r="L73" s="10"/>
      <c r="M73" s="10">
        <v>0.07171153084990944</v>
      </c>
      <c r="N73" s="10">
        <v>0.0008062984181463565</v>
      </c>
      <c r="O73" s="9"/>
      <c r="P73" s="9"/>
      <c r="Q73" s="10"/>
      <c r="R73" s="10"/>
      <c r="S73" s="9"/>
      <c r="T73" s="5">
        <v>446.4588691687322</v>
      </c>
      <c r="U73" s="5">
        <v>4.849937140855891</v>
      </c>
      <c r="V73" s="11"/>
      <c r="W73" s="11"/>
      <c r="X73" s="5"/>
      <c r="Y73" s="5">
        <v>446.4588691687322</v>
      </c>
      <c r="Z73" s="5">
        <v>4.849937140855891</v>
      </c>
    </row>
    <row r="74" spans="1:26" ht="12">
      <c r="A74" s="4">
        <v>9.1</v>
      </c>
      <c r="B74" s="5">
        <v>157.97162828420184</v>
      </c>
      <c r="C74" s="5">
        <v>66.25241070393038</v>
      </c>
      <c r="D74" s="6">
        <f t="shared" si="4"/>
        <v>0.41939436482061027</v>
      </c>
      <c r="E74" s="5">
        <v>20.93187067661148</v>
      </c>
      <c r="F74" s="7">
        <v>0.00020780005581315868</v>
      </c>
      <c r="G74" s="8">
        <v>0.3575416118400361</v>
      </c>
      <c r="H74" s="9">
        <v>6.483578460600709</v>
      </c>
      <c r="I74" s="9">
        <v>0.08329125031772504</v>
      </c>
      <c r="J74" s="10">
        <v>0.07669427865459064</v>
      </c>
      <c r="K74" s="10">
        <v>0.0009885177205048183</v>
      </c>
      <c r="L74" s="10"/>
      <c r="M74" s="10">
        <v>0.15368435655350735</v>
      </c>
      <c r="N74" s="10">
        <v>0.001987574920808552</v>
      </c>
      <c r="O74" s="9">
        <v>1.5623796511831731</v>
      </c>
      <c r="P74" s="9">
        <v>0.04047328042879791</v>
      </c>
      <c r="Q74" s="10">
        <v>0.07373193576681267</v>
      </c>
      <c r="R74" s="10">
        <v>0.0016549580438301322</v>
      </c>
      <c r="S74" s="9">
        <v>0.4992430328988082</v>
      </c>
      <c r="T74" s="5">
        <v>921.583300486901</v>
      </c>
      <c r="U74" s="5">
        <v>11.105924323863833</v>
      </c>
      <c r="V74" s="11">
        <v>1034.139635911882</v>
      </c>
      <c r="W74" s="11">
        <v>45.34775466634414</v>
      </c>
      <c r="X74" s="5">
        <f>100*(1-T74/V74)</f>
        <v>10.88405583891301</v>
      </c>
      <c r="Y74" s="11">
        <v>1034.139635911882</v>
      </c>
      <c r="Z74" s="11">
        <v>45.34775466634414</v>
      </c>
    </row>
    <row r="75" spans="1:26" ht="12">
      <c r="A75" s="4">
        <v>10.1</v>
      </c>
      <c r="B75" s="5">
        <v>1206.8562175966701</v>
      </c>
      <c r="C75" s="5">
        <v>361.3708901436176</v>
      </c>
      <c r="D75" s="6">
        <f t="shared" si="4"/>
        <v>0.29943160160640386</v>
      </c>
      <c r="E75" s="5">
        <v>78.81403669748632</v>
      </c>
      <c r="F75" s="7">
        <v>0.00016212488510141822</v>
      </c>
      <c r="G75" s="8">
        <v>0.1296755102825009</v>
      </c>
      <c r="H75" s="9">
        <v>13.155146214841286</v>
      </c>
      <c r="I75" s="9">
        <v>0.14196566549526093</v>
      </c>
      <c r="J75" s="10">
        <v>0.05754266003232255</v>
      </c>
      <c r="K75" s="10">
        <v>0.00047919206756978216</v>
      </c>
      <c r="L75" s="10"/>
      <c r="M75" s="10">
        <v>0.07591730480125447</v>
      </c>
      <c r="N75" s="10">
        <v>0.0008324199474166093</v>
      </c>
      <c r="O75" s="9"/>
      <c r="P75" s="9"/>
      <c r="Q75" s="10"/>
      <c r="R75" s="10"/>
      <c r="S75" s="9"/>
      <c r="T75" s="5">
        <v>471.70736188380073</v>
      </c>
      <c r="U75" s="5">
        <v>4.987487170763492</v>
      </c>
      <c r="V75" s="11"/>
      <c r="W75" s="11"/>
      <c r="X75" s="5"/>
      <c r="Y75" s="5">
        <v>471.70736188380073</v>
      </c>
      <c r="Z75" s="5">
        <v>4.987487170763492</v>
      </c>
    </row>
    <row r="76" spans="1:26" ht="12">
      <c r="A76" s="4">
        <v>11.1</v>
      </c>
      <c r="B76" s="5">
        <v>559.8440797329016</v>
      </c>
      <c r="C76" s="5">
        <v>191.81609936357577</v>
      </c>
      <c r="D76" s="6">
        <f t="shared" si="4"/>
        <v>0.3426241453782813</v>
      </c>
      <c r="E76" s="5">
        <v>37.70104628418721</v>
      </c>
      <c r="F76" s="7">
        <v>0.00015056428856090141</v>
      </c>
      <c r="G76" s="6" t="s">
        <v>16</v>
      </c>
      <c r="H76" s="9">
        <v>12.757259978226749</v>
      </c>
      <c r="I76" s="9">
        <v>0.14466960585871044</v>
      </c>
      <c r="J76" s="10">
        <v>0.05593275288988094</v>
      </c>
      <c r="K76" s="10">
        <v>0.0006649989537415508</v>
      </c>
      <c r="L76" s="10"/>
      <c r="M76" s="10">
        <v>0.07847856750060522</v>
      </c>
      <c r="N76" s="10">
        <v>0.000905763407218075</v>
      </c>
      <c r="O76" s="9"/>
      <c r="P76" s="9"/>
      <c r="Q76" s="10"/>
      <c r="R76" s="10"/>
      <c r="S76" s="9"/>
      <c r="T76" s="5">
        <v>487.03506296252124</v>
      </c>
      <c r="U76" s="5">
        <v>5.414039972495499</v>
      </c>
      <c r="V76" s="11"/>
      <c r="W76" s="11"/>
      <c r="X76" s="5"/>
      <c r="Y76" s="5">
        <v>487.03506296252124</v>
      </c>
      <c r="Z76" s="5">
        <v>5.414039972495499</v>
      </c>
    </row>
    <row r="77" spans="1:26" ht="12">
      <c r="A77" s="4">
        <v>12.1</v>
      </c>
      <c r="B77" s="5">
        <v>215.7187234571659</v>
      </c>
      <c r="C77" s="5">
        <v>88.60949570046552</v>
      </c>
      <c r="D77" s="6">
        <f t="shared" si="4"/>
        <v>0.4107640462560971</v>
      </c>
      <c r="E77" s="5">
        <v>35.52792056571008</v>
      </c>
      <c r="F77" s="7">
        <v>5.295782559239613E-05</v>
      </c>
      <c r="G77" s="8">
        <v>0.0891685707244152</v>
      </c>
      <c r="H77" s="9">
        <v>5.216290522246815</v>
      </c>
      <c r="I77" s="9">
        <v>0.06300218652028244</v>
      </c>
      <c r="J77" s="10">
        <v>0.07965688233823545</v>
      </c>
      <c r="K77" s="10">
        <v>0.000791946976669945</v>
      </c>
      <c r="L77" s="10"/>
      <c r="M77" s="10">
        <v>0.19153617116065258</v>
      </c>
      <c r="N77" s="10">
        <v>0.002315267741651245</v>
      </c>
      <c r="O77" s="9">
        <v>2.0838611735128003</v>
      </c>
      <c r="P77" s="9">
        <v>0.034684442896271546</v>
      </c>
      <c r="Q77" s="10">
        <v>0.0789072134157833</v>
      </c>
      <c r="R77" s="10">
        <v>0.000902845455866402</v>
      </c>
      <c r="S77" s="9">
        <v>0.7262472134076666</v>
      </c>
      <c r="T77" s="5">
        <v>1129.6913763947093</v>
      </c>
      <c r="U77" s="5">
        <v>12.525993894609872</v>
      </c>
      <c r="V77" s="11">
        <v>1169.8083647945814</v>
      </c>
      <c r="W77" s="11">
        <v>22.655227794952076</v>
      </c>
      <c r="X77" s="5">
        <f>100*(1-T77/V77)</f>
        <v>3.429364125543466</v>
      </c>
      <c r="Y77" s="11">
        <v>1169.8083647945814</v>
      </c>
      <c r="Z77" s="11">
        <v>22.655227794952076</v>
      </c>
    </row>
    <row r="78" spans="1:26" ht="12">
      <c r="A78" s="4">
        <v>13.1</v>
      </c>
      <c r="B78" s="5">
        <v>349.40313367143267</v>
      </c>
      <c r="C78" s="5">
        <v>155.9575446734784</v>
      </c>
      <c r="D78" s="6">
        <f t="shared" si="4"/>
        <v>0.4463541669896292</v>
      </c>
      <c r="E78" s="5">
        <v>51.822618668845806</v>
      </c>
      <c r="F78" s="7">
        <v>8.614898598666615E-05</v>
      </c>
      <c r="G78" s="8">
        <v>0.1466607047691345</v>
      </c>
      <c r="H78" s="9">
        <v>5.792301505550554</v>
      </c>
      <c r="I78" s="9">
        <v>0.06621347931808508</v>
      </c>
      <c r="J78" s="10">
        <v>0.07894853914269075</v>
      </c>
      <c r="K78" s="10">
        <v>0.0006479275658561152</v>
      </c>
      <c r="L78" s="10"/>
      <c r="M78" s="10">
        <v>0.17238974732158716</v>
      </c>
      <c r="N78" s="10">
        <v>0.0019735084061219825</v>
      </c>
      <c r="O78" s="9">
        <v>1.8474946363334261</v>
      </c>
      <c r="P78" s="9">
        <v>0.029213508733241966</v>
      </c>
      <c r="Q78" s="10">
        <v>0.077726744544423</v>
      </c>
      <c r="R78" s="10">
        <v>0.000847826356133081</v>
      </c>
      <c r="S78" s="9">
        <v>0.7239807386045011</v>
      </c>
      <c r="T78" s="5">
        <v>1025.2646883603038</v>
      </c>
      <c r="U78" s="5">
        <v>10.851385050752029</v>
      </c>
      <c r="V78" s="11">
        <v>1139.8975071061882</v>
      </c>
      <c r="W78" s="11">
        <v>21.692615115574757</v>
      </c>
      <c r="X78" s="5">
        <f>100*(1-T78/V78)</f>
        <v>10.056414548786762</v>
      </c>
      <c r="Y78" s="11">
        <v>1139.8975071061882</v>
      </c>
      <c r="Z78" s="11">
        <v>21.692615115574757</v>
      </c>
    </row>
    <row r="79" spans="1:26" ht="12">
      <c r="A79" s="4">
        <v>14.1</v>
      </c>
      <c r="B79" s="5">
        <v>358.9059900406554</v>
      </c>
      <c r="C79" s="5">
        <v>102.15122592705444</v>
      </c>
      <c r="D79" s="6">
        <f t="shared" si="4"/>
        <v>0.28461833672790793</v>
      </c>
      <c r="E79" s="5">
        <v>59.62259593843316</v>
      </c>
      <c r="F79" s="7">
        <v>8.911856567837507E-05</v>
      </c>
      <c r="G79" s="8">
        <v>0.1499203799498231</v>
      </c>
      <c r="H79" s="9">
        <v>5.17146446227061</v>
      </c>
      <c r="I79" s="9">
        <v>0.0582857757611121</v>
      </c>
      <c r="J79" s="10">
        <v>0.08056242755640063</v>
      </c>
      <c r="K79" s="10">
        <v>0.0006040266453790446</v>
      </c>
      <c r="L79" s="10"/>
      <c r="M79" s="10">
        <v>0.19307892444881947</v>
      </c>
      <c r="N79" s="10">
        <v>0.00217861911548555</v>
      </c>
      <c r="O79" s="9">
        <v>2.111142821350164</v>
      </c>
      <c r="P79" s="9">
        <v>0.03142547706141422</v>
      </c>
      <c r="Q79" s="10">
        <v>0.07930151224559599</v>
      </c>
      <c r="R79" s="10">
        <v>0.0007699195295620677</v>
      </c>
      <c r="S79" s="9">
        <v>0.7580226356718098</v>
      </c>
      <c r="T79" s="5">
        <v>1138.0325364269545</v>
      </c>
      <c r="U79" s="5">
        <v>11.771460274493414</v>
      </c>
      <c r="V79" s="11">
        <v>1179.6708246530764</v>
      </c>
      <c r="W79" s="11">
        <v>19.19601493589283</v>
      </c>
      <c r="X79" s="5">
        <f>100*(1-T79/V79)</f>
        <v>3.5296531333956715</v>
      </c>
      <c r="Y79" s="11">
        <v>1179.6708246530764</v>
      </c>
      <c r="Z79" s="11">
        <v>19.19601493589283</v>
      </c>
    </row>
    <row r="80" spans="1:26" ht="12">
      <c r="A80" s="4">
        <v>15.1</v>
      </c>
      <c r="B80" s="5">
        <v>321.295688857923</v>
      </c>
      <c r="C80" s="5">
        <v>27.605388299790434</v>
      </c>
      <c r="D80" s="6">
        <f t="shared" si="4"/>
        <v>0.08591895022904444</v>
      </c>
      <c r="E80" s="5">
        <v>25.220975938078592</v>
      </c>
      <c r="F80" s="7">
        <v>5.4194533810646866E-05</v>
      </c>
      <c r="G80" s="8">
        <v>0.45292961446171676</v>
      </c>
      <c r="H80" s="9">
        <v>10.944268254151867</v>
      </c>
      <c r="I80" s="9">
        <v>0.1349877735041283</v>
      </c>
      <c r="J80" s="10">
        <v>0.06253383193538806</v>
      </c>
      <c r="K80" s="10">
        <v>0.001091078871969835</v>
      </c>
      <c r="L80" s="10"/>
      <c r="M80" s="10">
        <v>0.09095817835767472</v>
      </c>
      <c r="N80" s="10">
        <v>0.001149004040783311</v>
      </c>
      <c r="O80" s="9"/>
      <c r="P80" s="9"/>
      <c r="Q80" s="10"/>
      <c r="R80" s="10"/>
      <c r="S80" s="9"/>
      <c r="T80" s="5">
        <v>561.2014362944161</v>
      </c>
      <c r="U80" s="5">
        <v>6.78940411350967</v>
      </c>
      <c r="V80" s="11"/>
      <c r="W80" s="11"/>
      <c r="X80" s="5"/>
      <c r="Y80" s="5">
        <v>561.2014362944161</v>
      </c>
      <c r="Z80" s="5">
        <v>6.78940411350967</v>
      </c>
    </row>
    <row r="81" spans="1:26" ht="12">
      <c r="A81" s="4">
        <v>16.1</v>
      </c>
      <c r="B81" s="5">
        <v>2021.6670743521777</v>
      </c>
      <c r="C81" s="5">
        <v>155.4254628973347</v>
      </c>
      <c r="D81" s="6">
        <f t="shared" si="4"/>
        <v>0.07687985072771648</v>
      </c>
      <c r="E81" s="5">
        <v>133.2916731864297</v>
      </c>
      <c r="F81" s="7">
        <v>1.3146886673362241E-05</v>
      </c>
      <c r="G81" s="6" t="s">
        <v>16</v>
      </c>
      <c r="H81" s="9">
        <v>13.030177670189072</v>
      </c>
      <c r="I81" s="9">
        <v>0.13677835973362293</v>
      </c>
      <c r="J81" s="10">
        <v>0.05599760794498495</v>
      </c>
      <c r="K81" s="10">
        <v>0.0003396389387079488</v>
      </c>
      <c r="L81" s="10"/>
      <c r="M81" s="10">
        <v>0.07680441171901786</v>
      </c>
      <c r="N81" s="10">
        <v>0.0008187426928665303</v>
      </c>
      <c r="O81" s="9"/>
      <c r="P81" s="9"/>
      <c r="Q81" s="10"/>
      <c r="R81" s="10"/>
      <c r="S81" s="9"/>
      <c r="T81" s="5">
        <v>477.020318868011</v>
      </c>
      <c r="U81" s="5">
        <v>4.901497848034402</v>
      </c>
      <c r="V81" s="11"/>
      <c r="W81" s="11"/>
      <c r="X81" s="5"/>
      <c r="Y81" s="5">
        <v>477.020318868011</v>
      </c>
      <c r="Z81" s="5">
        <v>4.901497848034402</v>
      </c>
    </row>
    <row r="82" spans="1:26" ht="12">
      <c r="A82" s="4">
        <v>17.1</v>
      </c>
      <c r="B82" s="5">
        <v>820.6337752788759</v>
      </c>
      <c r="C82" s="5">
        <v>574.8264796772042</v>
      </c>
      <c r="D82" s="6">
        <f t="shared" si="4"/>
        <v>0.700466513801313</v>
      </c>
      <c r="E82" s="5">
        <v>51.30931766196493</v>
      </c>
      <c r="F82" s="7">
        <v>6.960197686824033E-06</v>
      </c>
      <c r="G82" s="8">
        <v>0.023804866066012842</v>
      </c>
      <c r="H82" s="9">
        <v>13.74032063701943</v>
      </c>
      <c r="I82" s="9">
        <v>0.1502387907561331</v>
      </c>
      <c r="J82" s="10">
        <v>0.056203010587565355</v>
      </c>
      <c r="K82" s="10">
        <v>0.0005427586505419886</v>
      </c>
      <c r="L82" s="10"/>
      <c r="M82" s="10">
        <v>0.07276118059761738</v>
      </c>
      <c r="N82" s="10">
        <v>0.0008080744981707286</v>
      </c>
      <c r="O82" s="9"/>
      <c r="P82" s="9"/>
      <c r="Q82" s="10"/>
      <c r="R82" s="10"/>
      <c r="S82" s="9"/>
      <c r="T82" s="5">
        <v>452.7694904455812</v>
      </c>
      <c r="U82" s="5">
        <v>4.855864473310106</v>
      </c>
      <c r="V82" s="11"/>
      <c r="W82" s="11"/>
      <c r="X82" s="5"/>
      <c r="Y82" s="5">
        <v>452.7694904455812</v>
      </c>
      <c r="Z82" s="5">
        <v>4.855864473310106</v>
      </c>
    </row>
    <row r="83" spans="1:26" ht="12">
      <c r="A83" s="4">
        <v>18.1</v>
      </c>
      <c r="B83" s="5">
        <v>636.5139931026312</v>
      </c>
      <c r="C83" s="5">
        <v>145.23217717935668</v>
      </c>
      <c r="D83" s="6">
        <f t="shared" si="4"/>
        <v>0.22816808232515876</v>
      </c>
      <c r="E83" s="5">
        <v>96.87548531143754</v>
      </c>
      <c r="F83" s="7">
        <v>7.56862575856895E-06</v>
      </c>
      <c r="G83" s="8">
        <v>0.012850002584619387</v>
      </c>
      <c r="H83" s="9">
        <v>5.644659943808398</v>
      </c>
      <c r="I83" s="9">
        <v>0.06304122374137909</v>
      </c>
      <c r="J83" s="10">
        <v>0.07708661902266026</v>
      </c>
      <c r="K83" s="10">
        <v>0.0004719917448385484</v>
      </c>
      <c r="L83" s="10"/>
      <c r="M83" s="10">
        <v>0.177135825705658</v>
      </c>
      <c r="N83" s="10">
        <v>0.00197835489404391</v>
      </c>
      <c r="O83" s="9">
        <v>1.8801003696016934</v>
      </c>
      <c r="P83" s="9">
        <v>0.024016101230471976</v>
      </c>
      <c r="Q83" s="10">
        <v>0.07697919300779536</v>
      </c>
      <c r="R83" s="10">
        <v>0.0004772331400856452</v>
      </c>
      <c r="S83" s="9">
        <v>0.8743319019254602</v>
      </c>
      <c r="T83" s="5">
        <v>1051.3084386135467</v>
      </c>
      <c r="U83" s="5">
        <v>10.83417458522133</v>
      </c>
      <c r="V83" s="11">
        <v>1120.6506980346571</v>
      </c>
      <c r="W83" s="11">
        <v>12.364184590270595</v>
      </c>
      <c r="X83" s="5">
        <f>100*(1-T83/V83)</f>
        <v>6.1876782428922255</v>
      </c>
      <c r="Y83" s="11">
        <v>1120.6506980346571</v>
      </c>
      <c r="Z83" s="11">
        <v>12.364184590270595</v>
      </c>
    </row>
    <row r="84" spans="1:26" ht="12">
      <c r="A84" s="4">
        <v>19.1</v>
      </c>
      <c r="B84" s="5">
        <v>744.7821830255411</v>
      </c>
      <c r="C84" s="5">
        <v>16.559923106634063</v>
      </c>
      <c r="D84" s="6">
        <f t="shared" si="4"/>
        <v>0.02223458547217444</v>
      </c>
      <c r="E84" s="5">
        <v>152.4962008219324</v>
      </c>
      <c r="F84" s="7">
        <v>4.6444800585840085E-06</v>
      </c>
      <c r="G84" s="8">
        <v>0.007608634411497876</v>
      </c>
      <c r="H84" s="9">
        <v>4.195792222944472</v>
      </c>
      <c r="I84" s="9">
        <v>0.09541019629013557</v>
      </c>
      <c r="J84" s="10">
        <v>0.09010508234358267</v>
      </c>
      <c r="K84" s="10">
        <v>0.000592084712669183</v>
      </c>
      <c r="L84" s="10"/>
      <c r="M84" s="10">
        <v>0.23831587946320434</v>
      </c>
      <c r="N84" s="10">
        <v>0.0054191923976015305</v>
      </c>
      <c r="O84" s="9">
        <v>2.9586333588754594</v>
      </c>
      <c r="P84" s="9">
        <v>0.07004568913548304</v>
      </c>
      <c r="Q84" s="10">
        <v>0.09004029178319962</v>
      </c>
      <c r="R84" s="10">
        <v>0.0005933092343940705</v>
      </c>
      <c r="S84" s="9">
        <v>0.9604866349447145</v>
      </c>
      <c r="T84" s="5">
        <v>1377.9358243748497</v>
      </c>
      <c r="U84" s="5">
        <v>28.211185293554777</v>
      </c>
      <c r="V84" s="11">
        <v>1426.3844662221118</v>
      </c>
      <c r="W84" s="11">
        <v>12.582985557758185</v>
      </c>
      <c r="X84" s="5">
        <f>100*(1-T84/V84)</f>
        <v>3.396604701927386</v>
      </c>
      <c r="Y84" s="11">
        <v>1426.3844662221118</v>
      </c>
      <c r="Z84" s="11">
        <v>12.582985557758185</v>
      </c>
    </row>
    <row r="85" spans="1:26" ht="12">
      <c r="A85" s="4">
        <v>20.1</v>
      </c>
      <c r="B85" s="5">
        <v>604.6027448493811</v>
      </c>
      <c r="C85" s="5">
        <v>82.36735673679436</v>
      </c>
      <c r="D85" s="6">
        <f t="shared" si="4"/>
        <v>0.13623384517930653</v>
      </c>
      <c r="E85" s="5">
        <v>36.80073097863047</v>
      </c>
      <c r="F85" s="7">
        <v>2.0093243101987107E-05</v>
      </c>
      <c r="G85" s="8">
        <v>0.37803508099625294</v>
      </c>
      <c r="H85" s="9">
        <v>14.11423643736093</v>
      </c>
      <c r="I85" s="9">
        <v>0.15699928898012555</v>
      </c>
      <c r="J85" s="10">
        <v>0.05874184899152806</v>
      </c>
      <c r="K85" s="10">
        <v>0.0006212461304138338</v>
      </c>
      <c r="L85" s="10"/>
      <c r="M85" s="10">
        <v>0.07058261023267298</v>
      </c>
      <c r="N85" s="10">
        <v>0.0007974933958223812</v>
      </c>
      <c r="O85" s="9"/>
      <c r="P85" s="9"/>
      <c r="Q85" s="10"/>
      <c r="R85" s="10"/>
      <c r="S85" s="9"/>
      <c r="T85" s="5">
        <v>439.66475960972</v>
      </c>
      <c r="U85" s="5">
        <v>4.802032732300888</v>
      </c>
      <c r="V85" s="11"/>
      <c r="W85" s="11"/>
      <c r="X85" s="5"/>
      <c r="Y85" s="5">
        <v>439.66475960972</v>
      </c>
      <c r="Z85" s="5">
        <v>4.802032732300888</v>
      </c>
    </row>
    <row r="86" spans="1:26" ht="12">
      <c r="A86" s="4">
        <v>21.1</v>
      </c>
      <c r="B86" s="5">
        <v>1558.5299036299255</v>
      </c>
      <c r="C86" s="5">
        <v>179.21373721667717</v>
      </c>
      <c r="D86" s="6">
        <f t="shared" si="4"/>
        <v>0.11498896286768436</v>
      </c>
      <c r="E86" s="5">
        <v>118.15420074430875</v>
      </c>
      <c r="F86" s="7">
        <v>7.666406731324387E-05</v>
      </c>
      <c r="G86" s="8">
        <v>0.7928118367770964</v>
      </c>
      <c r="H86" s="9">
        <v>11.332081566071297</v>
      </c>
      <c r="I86" s="9">
        <v>0.11935425671125102</v>
      </c>
      <c r="J86" s="10">
        <v>0.06475597753243298</v>
      </c>
      <c r="K86" s="10">
        <v>0.00037545426266663486</v>
      </c>
      <c r="L86" s="10"/>
      <c r="M86" s="10">
        <v>0.08754542365830931</v>
      </c>
      <c r="N86" s="10">
        <v>0.0009390016362567803</v>
      </c>
      <c r="O86" s="9"/>
      <c r="P86" s="9"/>
      <c r="Q86" s="10"/>
      <c r="R86" s="10"/>
      <c r="S86" s="9"/>
      <c r="T86" s="5">
        <v>541.0040418347182</v>
      </c>
      <c r="U86" s="5">
        <v>5.565922427984172</v>
      </c>
      <c r="V86" s="11"/>
      <c r="W86" s="11"/>
      <c r="X86" s="5"/>
      <c r="Y86" s="5">
        <v>541.0040418347182</v>
      </c>
      <c r="Z86" s="5">
        <v>5.565922427984172</v>
      </c>
    </row>
    <row r="87" spans="1:26" ht="12">
      <c r="A87" s="4">
        <v>22.1</v>
      </c>
      <c r="B87" s="5">
        <v>303.5410463896764</v>
      </c>
      <c r="C87" s="5">
        <v>163.2463662708433</v>
      </c>
      <c r="D87" s="6">
        <f t="shared" si="4"/>
        <v>0.5378065609659682</v>
      </c>
      <c r="E87" s="5">
        <v>19.226201473876042</v>
      </c>
      <c r="F87" s="12" t="s">
        <v>15</v>
      </c>
      <c r="G87" s="6" t="s">
        <v>16</v>
      </c>
      <c r="H87" s="9">
        <v>13.56337149112371</v>
      </c>
      <c r="I87" s="9">
        <v>0.16369993263399502</v>
      </c>
      <c r="J87" s="10">
        <v>0.056176774271819815</v>
      </c>
      <c r="K87" s="10">
        <v>0.0008747739896466307</v>
      </c>
      <c r="L87" s="10"/>
      <c r="M87" s="10">
        <v>0.07372614702455538</v>
      </c>
      <c r="N87" s="10">
        <v>0.0009058960858835777</v>
      </c>
      <c r="O87" s="9"/>
      <c r="P87" s="9"/>
      <c r="Q87" s="10"/>
      <c r="R87" s="10"/>
      <c r="S87" s="9"/>
      <c r="T87" s="5">
        <v>458.5655402045394</v>
      </c>
      <c r="U87" s="5">
        <v>5.438799634098293</v>
      </c>
      <c r="V87" s="11"/>
      <c r="W87" s="11"/>
      <c r="X87" s="5"/>
      <c r="Y87" s="5">
        <v>458.5655402045394</v>
      </c>
      <c r="Z87" s="5">
        <v>5.438799634098293</v>
      </c>
    </row>
    <row r="88" spans="1:26" ht="12">
      <c r="A88" s="4">
        <v>23.1</v>
      </c>
      <c r="B88" s="5">
        <v>271.50107431823415</v>
      </c>
      <c r="C88" s="5">
        <v>236.83949491415916</v>
      </c>
      <c r="D88" s="6">
        <f t="shared" si="4"/>
        <v>0.8723335460417104</v>
      </c>
      <c r="E88" s="5">
        <v>17.464542039263627</v>
      </c>
      <c r="F88" s="12" t="s">
        <v>15</v>
      </c>
      <c r="G88" s="8">
        <v>0.09360439314244351</v>
      </c>
      <c r="H88" s="9">
        <v>13.355435969773046</v>
      </c>
      <c r="I88" s="9">
        <v>0.16286307608599748</v>
      </c>
      <c r="J88" s="10">
        <v>0.057080009539270934</v>
      </c>
      <c r="K88" s="10">
        <v>0.0009222644533967959</v>
      </c>
      <c r="L88" s="10"/>
      <c r="M88" s="10">
        <v>0.07480579131446752</v>
      </c>
      <c r="N88" s="10">
        <v>0.0009292589977032724</v>
      </c>
      <c r="O88" s="9"/>
      <c r="P88" s="9"/>
      <c r="Q88" s="10"/>
      <c r="R88" s="10"/>
      <c r="S88" s="9"/>
      <c r="T88" s="5">
        <v>465.04422895357703</v>
      </c>
      <c r="U88" s="5">
        <v>5.573461205789263</v>
      </c>
      <c r="V88" s="11"/>
      <c r="W88" s="11"/>
      <c r="X88" s="5"/>
      <c r="Y88" s="5">
        <v>465.04422895357703</v>
      </c>
      <c r="Z88" s="5">
        <v>5.573461205789263</v>
      </c>
    </row>
    <row r="89" spans="1:26" ht="12">
      <c r="A89" s="4">
        <v>24.1</v>
      </c>
      <c r="B89" s="5">
        <v>310.3132699881802</v>
      </c>
      <c r="C89" s="5">
        <v>44.71329576882794</v>
      </c>
      <c r="D89" s="6">
        <f t="shared" si="4"/>
        <v>0.14409082721641606</v>
      </c>
      <c r="E89" s="5">
        <v>46.323374583064094</v>
      </c>
      <c r="F89" s="7">
        <v>3.373170026050031E-05</v>
      </c>
      <c r="G89" s="8">
        <v>0.05738358832897942</v>
      </c>
      <c r="H89" s="9">
        <v>5.754980776903749</v>
      </c>
      <c r="I89" s="9">
        <v>0.06973418244128465</v>
      </c>
      <c r="J89" s="10">
        <v>0.0761778640536645</v>
      </c>
      <c r="K89" s="10">
        <v>0.0007021961169744121</v>
      </c>
      <c r="L89" s="10"/>
      <c r="M89" s="10">
        <v>0.17366281536989145</v>
      </c>
      <c r="N89" s="10">
        <v>0.002104927894014899</v>
      </c>
      <c r="O89" s="9">
        <v>1.8125681414773904</v>
      </c>
      <c r="P89" s="9">
        <v>0.0283693202209693</v>
      </c>
      <c r="Q89" s="10">
        <v>0.07569831809668356</v>
      </c>
      <c r="R89" s="10">
        <v>0.0007495842738131248</v>
      </c>
      <c r="S89" s="9">
        <v>0.7744186419336063</v>
      </c>
      <c r="T89" s="5">
        <v>1032.2608868747018</v>
      </c>
      <c r="U89" s="5">
        <v>11.561444096720939</v>
      </c>
      <c r="V89" s="11">
        <v>1087.1032327636942</v>
      </c>
      <c r="W89" s="11">
        <v>19.847496492244396</v>
      </c>
      <c r="X89" s="5">
        <f>100*(1-T89/V89)</f>
        <v>5.044814902221306</v>
      </c>
      <c r="Y89" s="11">
        <v>1087.1032327636942</v>
      </c>
      <c r="Z89" s="11">
        <v>19.847496492244396</v>
      </c>
    </row>
    <row r="90" spans="1:26" ht="12">
      <c r="A90" s="4">
        <v>25.1</v>
      </c>
      <c r="B90" s="5">
        <v>325.89977790807734</v>
      </c>
      <c r="C90" s="5">
        <v>96.75583451174198</v>
      </c>
      <c r="D90" s="6">
        <f t="shared" si="4"/>
        <v>0.29688831067271465</v>
      </c>
      <c r="E90" s="5">
        <v>59.19001865660155</v>
      </c>
      <c r="F90" s="7">
        <v>5.978069098913898E-05</v>
      </c>
      <c r="G90" s="8">
        <v>0.09951190275278113</v>
      </c>
      <c r="H90" s="9">
        <v>4.730197853546421</v>
      </c>
      <c r="I90" s="9">
        <v>0.05412820647386241</v>
      </c>
      <c r="J90" s="10">
        <v>0.0827576279507188</v>
      </c>
      <c r="K90" s="10">
        <v>0.0006188677350604256</v>
      </c>
      <c r="L90" s="10"/>
      <c r="M90" s="10">
        <v>0.21119727163705804</v>
      </c>
      <c r="N90" s="10">
        <v>0.0024181645334289503</v>
      </c>
      <c r="O90" s="9">
        <v>2.385351203573643</v>
      </c>
      <c r="P90" s="9">
        <v>0.03422918409098202</v>
      </c>
      <c r="Q90" s="10">
        <v>0.08191487117617623</v>
      </c>
      <c r="R90" s="10">
        <v>0.000708539998825222</v>
      </c>
      <c r="S90" s="9">
        <v>0.7979089332654568</v>
      </c>
      <c r="T90" s="5">
        <v>1235.1932382729951</v>
      </c>
      <c r="U90" s="5">
        <v>12.870314776968781</v>
      </c>
      <c r="V90" s="11">
        <v>1243.4820280150532</v>
      </c>
      <c r="W90" s="11">
        <v>16.94519493797296</v>
      </c>
      <c r="X90" s="5">
        <f>100*(1-T90/V90)</f>
        <v>0.6665789738263705</v>
      </c>
      <c r="Y90" s="11">
        <v>1243.4820280150532</v>
      </c>
      <c r="Z90" s="11">
        <v>16.94519493797296</v>
      </c>
    </row>
    <row r="91" spans="1:26" ht="12">
      <c r="A91" s="4">
        <v>26.1</v>
      </c>
      <c r="B91" s="5">
        <v>681.3640054471276</v>
      </c>
      <c r="C91" s="5">
        <v>67.97631632013889</v>
      </c>
      <c r="D91" s="6">
        <f t="shared" si="4"/>
        <v>0.09976505330000691</v>
      </c>
      <c r="E91" s="5">
        <v>87.68594421970502</v>
      </c>
      <c r="F91" s="7">
        <v>8.21206059001804E-05</v>
      </c>
      <c r="G91" s="8">
        <v>0.14162670235024938</v>
      </c>
      <c r="H91" s="9">
        <v>6.67564023274877</v>
      </c>
      <c r="I91" s="9">
        <v>0.07365622681061855</v>
      </c>
      <c r="J91" s="10">
        <v>0.07053079701309199</v>
      </c>
      <c r="K91" s="10">
        <v>0.0005238874301177831</v>
      </c>
      <c r="L91" s="10"/>
      <c r="M91" s="10">
        <v>0.1495862116831481</v>
      </c>
      <c r="N91" s="10">
        <v>0.0016517751243699656</v>
      </c>
      <c r="O91" s="9">
        <v>1.4304189910707503</v>
      </c>
      <c r="P91" s="9">
        <v>0.020777482354444984</v>
      </c>
      <c r="Q91" s="10">
        <v>0.06935382671788949</v>
      </c>
      <c r="R91" s="10">
        <v>0.0006544902260970358</v>
      </c>
      <c r="S91" s="9">
        <v>0.7602032167950393</v>
      </c>
      <c r="T91" s="5">
        <v>898.6434275466763</v>
      </c>
      <c r="U91" s="5">
        <v>9.262486344375077</v>
      </c>
      <c r="V91" s="11">
        <v>909.2824364297621</v>
      </c>
      <c r="W91" s="11">
        <v>19.434805014552435</v>
      </c>
      <c r="X91" s="5">
        <f>100*(1-T91/V91)</f>
        <v>1.1700444720849523</v>
      </c>
      <c r="Y91" s="5">
        <v>898.6434275466763</v>
      </c>
      <c r="Z91" s="5">
        <v>9.262486344375077</v>
      </c>
    </row>
    <row r="92" spans="1:26" ht="12">
      <c r="A92" s="4">
        <v>27.1</v>
      </c>
      <c r="B92" s="5">
        <v>330.25891741962585</v>
      </c>
      <c r="C92" s="5">
        <v>119.4854766927875</v>
      </c>
      <c r="D92" s="6">
        <f t="shared" si="4"/>
        <v>0.3617933396813315</v>
      </c>
      <c r="E92" s="5">
        <v>40.740471127881875</v>
      </c>
      <c r="F92" s="7">
        <v>0.00012713614767769066</v>
      </c>
      <c r="G92" s="8">
        <v>0.22004176592573815</v>
      </c>
      <c r="H92" s="9">
        <v>6.964215879207767</v>
      </c>
      <c r="I92" s="9">
        <v>0.07968378874930217</v>
      </c>
      <c r="J92" s="10">
        <v>0.07432519018385556</v>
      </c>
      <c r="K92" s="10">
        <v>0.0006858876719317727</v>
      </c>
      <c r="L92" s="10"/>
      <c r="M92" s="10">
        <v>0.14327522288901962</v>
      </c>
      <c r="N92" s="10">
        <v>0.0016430515860273692</v>
      </c>
      <c r="O92" s="9">
        <v>1.4324154432214358</v>
      </c>
      <c r="P92" s="9">
        <v>0.025245839861190267</v>
      </c>
      <c r="Q92" s="10">
        <v>0.07250978662279506</v>
      </c>
      <c r="R92" s="10">
        <v>0.0009704354037400746</v>
      </c>
      <c r="S92" s="9">
        <v>0.6506677440693517</v>
      </c>
      <c r="T92" s="5">
        <v>863.1564593494443</v>
      </c>
      <c r="U92" s="5">
        <v>9.26442805201535</v>
      </c>
      <c r="V92" s="11">
        <v>1000.2839896626164</v>
      </c>
      <c r="W92" s="11">
        <v>27.1785227423059</v>
      </c>
      <c r="X92" s="5">
        <f>100*(1-T92/V92)</f>
        <v>13.708859856831612</v>
      </c>
      <c r="Y92" s="11">
        <v>1000.2839896626164</v>
      </c>
      <c r="Z92" s="11">
        <v>27.1785227423059</v>
      </c>
    </row>
    <row r="93" spans="1:26" ht="12">
      <c r="A93" s="4">
        <v>28.1</v>
      </c>
      <c r="B93" s="5">
        <v>1326.7923915298215</v>
      </c>
      <c r="C93" s="5">
        <v>185.93772672351878</v>
      </c>
      <c r="D93" s="6">
        <f t="shared" si="4"/>
        <v>0.14014078457981538</v>
      </c>
      <c r="E93" s="5">
        <v>128.4933922633402</v>
      </c>
      <c r="F93" s="7">
        <v>0.00013732676455132273</v>
      </c>
      <c r="G93" s="8">
        <v>1.153225485508791</v>
      </c>
      <c r="H93" s="9">
        <v>8.87086350111463</v>
      </c>
      <c r="I93" s="9">
        <v>0.09316436872376747</v>
      </c>
      <c r="J93" s="10">
        <v>0.0716706634656921</v>
      </c>
      <c r="K93" s="10">
        <v>0.0003909724366612605</v>
      </c>
      <c r="L93" s="10"/>
      <c r="M93" s="10">
        <v>0.11142858246220455</v>
      </c>
      <c r="N93" s="10">
        <v>0.0011992111937790832</v>
      </c>
      <c r="O93" s="9"/>
      <c r="P93" s="9"/>
      <c r="Q93" s="10"/>
      <c r="R93" s="10"/>
      <c r="S93" s="9"/>
      <c r="T93" s="5">
        <v>681.0391559221293</v>
      </c>
      <c r="U93" s="5">
        <v>6.955563469312589</v>
      </c>
      <c r="V93" s="11"/>
      <c r="W93" s="11"/>
      <c r="X93" s="5"/>
      <c r="Y93" s="5">
        <v>681.0391559221293</v>
      </c>
      <c r="Z93" s="5">
        <v>6.955563469312589</v>
      </c>
    </row>
    <row r="94" spans="1:26" ht="12">
      <c r="A94" s="4">
        <v>29.1</v>
      </c>
      <c r="B94" s="5">
        <v>670.7222418252929</v>
      </c>
      <c r="C94" s="5">
        <v>161.68108481939933</v>
      </c>
      <c r="D94" s="6">
        <f t="shared" si="4"/>
        <v>0.24105520100153974</v>
      </c>
      <c r="E94" s="5">
        <v>93.14980096542054</v>
      </c>
      <c r="F94" s="7">
        <v>3.5464572962928206E-05</v>
      </c>
      <c r="G94" s="8">
        <v>0.060749582730141714</v>
      </c>
      <c r="H94" s="9">
        <v>6.185922803699979</v>
      </c>
      <c r="I94" s="9">
        <v>0.06637781637415673</v>
      </c>
      <c r="J94" s="10">
        <v>0.07847843562909816</v>
      </c>
      <c r="K94" s="10">
        <v>0.00046368355859501735</v>
      </c>
      <c r="L94" s="10"/>
      <c r="M94" s="10">
        <v>0.1615591619693238</v>
      </c>
      <c r="N94" s="10">
        <v>0.0017340899019116086</v>
      </c>
      <c r="O94" s="9">
        <v>1.7369651624661469</v>
      </c>
      <c r="P94" s="9">
        <v>0.021894851997140426</v>
      </c>
      <c r="Q94" s="10">
        <v>0.07797551316798321</v>
      </c>
      <c r="R94" s="10">
        <v>0.0005153739608977213</v>
      </c>
      <c r="S94" s="9">
        <v>0.8515087434165727</v>
      </c>
      <c r="T94" s="5">
        <v>965.4356664853099</v>
      </c>
      <c r="U94" s="5">
        <v>9.62384190383067</v>
      </c>
      <c r="V94" s="11">
        <v>1146.249407941613</v>
      </c>
      <c r="W94" s="11">
        <v>13.132100514142959</v>
      </c>
      <c r="X94" s="5">
        <f>100*(1-T94/V94)</f>
        <v>15.7743803576746</v>
      </c>
      <c r="Y94" s="11">
        <v>1146.249407941613</v>
      </c>
      <c r="Z94" s="11">
        <v>13.132100514142959</v>
      </c>
    </row>
    <row r="95" spans="1:26" ht="12">
      <c r="A95" s="4">
        <v>30.1</v>
      </c>
      <c r="B95" s="5">
        <v>488.5207846902098</v>
      </c>
      <c r="C95" s="5">
        <v>197.03909987416756</v>
      </c>
      <c r="D95" s="6">
        <f t="shared" si="4"/>
        <v>0.4033382121072245</v>
      </c>
      <c r="E95" s="5">
        <v>69.1569247593734</v>
      </c>
      <c r="F95" s="7">
        <v>1.8331876078085962E-05</v>
      </c>
      <c r="G95" s="8">
        <v>0.03134530735871063</v>
      </c>
      <c r="H95" s="9">
        <v>6.068636041692637</v>
      </c>
      <c r="I95" s="9">
        <v>0.0673100030658063</v>
      </c>
      <c r="J95" s="10">
        <v>0.07759026715357727</v>
      </c>
      <c r="K95" s="10">
        <v>0.0005553072427144877</v>
      </c>
      <c r="L95" s="10"/>
      <c r="M95" s="10">
        <v>0.16473002171466275</v>
      </c>
      <c r="N95" s="10">
        <v>0.001827722019516814</v>
      </c>
      <c r="O95" s="9">
        <v>1.7563970036805223</v>
      </c>
      <c r="P95" s="9">
        <v>0.0239373126761064</v>
      </c>
      <c r="Q95" s="10">
        <v>0.07733011519675816</v>
      </c>
      <c r="R95" s="10">
        <v>0.0006120093429369261</v>
      </c>
      <c r="S95" s="9">
        <v>0.8141129877400327</v>
      </c>
      <c r="T95" s="5">
        <v>983.0093095510606</v>
      </c>
      <c r="U95" s="5">
        <v>10.115866276224953</v>
      </c>
      <c r="V95" s="11">
        <v>1129.7156782200375</v>
      </c>
      <c r="W95" s="11">
        <v>15.76290518820517</v>
      </c>
      <c r="X95" s="5">
        <f>100*(1-T95/V95)</f>
        <v>12.98613195314109</v>
      </c>
      <c r="Y95" s="11">
        <v>1129.7156782200375</v>
      </c>
      <c r="Z95" s="11">
        <v>15.76290518820517</v>
      </c>
    </row>
    <row r="96" spans="1:26" ht="12">
      <c r="A96" s="4">
        <v>31.1</v>
      </c>
      <c r="B96" s="5">
        <v>247.72241178764926</v>
      </c>
      <c r="C96" s="5">
        <v>85.03070787909559</v>
      </c>
      <c r="D96" s="6">
        <f t="shared" si="4"/>
        <v>0.3432499597653884</v>
      </c>
      <c r="E96" s="5">
        <v>18.509080734467815</v>
      </c>
      <c r="F96" s="12" t="s">
        <v>15</v>
      </c>
      <c r="G96" s="8">
        <v>0.571079813556874</v>
      </c>
      <c r="H96" s="9">
        <v>11.498049363978236</v>
      </c>
      <c r="I96" s="9">
        <v>0.13974043135921696</v>
      </c>
      <c r="J96" s="10">
        <v>0.06277928674763332</v>
      </c>
      <c r="K96" s="10">
        <v>0.0009350387296408549</v>
      </c>
      <c r="L96" s="10"/>
      <c r="M96" s="10">
        <v>0.0864745984635793</v>
      </c>
      <c r="N96" s="10">
        <v>0.0010737033497743183</v>
      </c>
      <c r="O96" s="9"/>
      <c r="P96" s="9"/>
      <c r="Q96" s="10"/>
      <c r="R96" s="10"/>
      <c r="S96" s="9"/>
      <c r="T96" s="5">
        <v>534.6536097228944</v>
      </c>
      <c r="U96" s="5">
        <v>6.370638127346419</v>
      </c>
      <c r="V96" s="11"/>
      <c r="W96" s="11"/>
      <c r="X96" s="5"/>
      <c r="Y96" s="5">
        <v>534.6536097228944</v>
      </c>
      <c r="Z96" s="5">
        <v>6.370638127346419</v>
      </c>
    </row>
    <row r="97" spans="1:26" ht="12">
      <c r="A97" s="4">
        <v>32.1</v>
      </c>
      <c r="B97" s="5">
        <v>290.1615065274969</v>
      </c>
      <c r="C97" s="5">
        <v>99.14628304671325</v>
      </c>
      <c r="D97" s="6">
        <f t="shared" si="4"/>
        <v>0.341693439054838</v>
      </c>
      <c r="E97" s="5">
        <v>40.44783569144627</v>
      </c>
      <c r="F97" s="7">
        <v>6.705417517189072E-05</v>
      </c>
      <c r="G97" s="8">
        <v>0.11482748801653289</v>
      </c>
      <c r="H97" s="9">
        <v>6.162944098155758</v>
      </c>
      <c r="I97" s="9">
        <v>0.07114526506624291</v>
      </c>
      <c r="J97" s="10">
        <v>0.0723074370800954</v>
      </c>
      <c r="K97" s="10">
        <v>0.0006857898507723338</v>
      </c>
      <c r="L97" s="10"/>
      <c r="M97" s="10">
        <v>0.16207379285149415</v>
      </c>
      <c r="N97" s="10">
        <v>0.0018730095109205124</v>
      </c>
      <c r="O97" s="9">
        <v>1.5944158752416302</v>
      </c>
      <c r="P97" s="9">
        <v>0.02625008197269278</v>
      </c>
      <c r="Q97" s="10">
        <v>0.07134894232879617</v>
      </c>
      <c r="R97" s="10">
        <v>0.0008366472152666332</v>
      </c>
      <c r="S97" s="9">
        <v>0.7019369964231172</v>
      </c>
      <c r="T97" s="5">
        <v>968.2911294057652</v>
      </c>
      <c r="U97" s="5">
        <v>10.390213727133043</v>
      </c>
      <c r="V97" s="11">
        <v>967.4273690896789</v>
      </c>
      <c r="W97" s="11">
        <v>23.93284391366699</v>
      </c>
      <c r="X97" s="5">
        <f>100*(1-T97/V97)</f>
        <v>-0.089284254682509</v>
      </c>
      <c r="Y97" s="5">
        <v>968.2911294057652</v>
      </c>
      <c r="Z97" s="5">
        <v>10.390213727133043</v>
      </c>
    </row>
    <row r="98" spans="1:26" ht="12">
      <c r="A98" s="4">
        <v>33.1</v>
      </c>
      <c r="B98" s="5">
        <v>500.26847147380636</v>
      </c>
      <c r="C98" s="5">
        <v>63.109445964624186</v>
      </c>
      <c r="D98" s="6">
        <f t="shared" si="4"/>
        <v>0.12615115595572476</v>
      </c>
      <c r="E98" s="5">
        <v>43.46477174868714</v>
      </c>
      <c r="F98" s="12" t="s">
        <v>15</v>
      </c>
      <c r="G98" s="8">
        <v>1.3434702397131293</v>
      </c>
      <c r="H98" s="9">
        <v>9.888022565219812</v>
      </c>
      <c r="I98" s="9">
        <v>0.11415227506099733</v>
      </c>
      <c r="J98" s="10">
        <v>0.07125277414652229</v>
      </c>
      <c r="K98" s="10">
        <v>0.0006534143914643306</v>
      </c>
      <c r="L98" s="10"/>
      <c r="M98" s="10">
        <v>0.09977377085212358</v>
      </c>
      <c r="N98" s="10">
        <v>0.0011784429335834914</v>
      </c>
      <c r="O98" s="9"/>
      <c r="P98" s="9"/>
      <c r="Q98" s="10"/>
      <c r="R98" s="10"/>
      <c r="S98" s="9"/>
      <c r="T98" s="5">
        <v>613.0829704503635</v>
      </c>
      <c r="U98" s="5">
        <v>6.90753993339491</v>
      </c>
      <c r="V98" s="11"/>
      <c r="W98" s="11"/>
      <c r="X98" s="5"/>
      <c r="Y98" s="5">
        <v>613.0829704503635</v>
      </c>
      <c r="Z98" s="5">
        <v>6.90753993339491</v>
      </c>
    </row>
    <row r="99" spans="1:26" ht="12">
      <c r="A99" s="4">
        <v>34.1</v>
      </c>
      <c r="B99" s="5">
        <v>687.8796281472052</v>
      </c>
      <c r="C99" s="5">
        <v>778.7132314836374</v>
      </c>
      <c r="D99" s="6">
        <f t="shared" si="4"/>
        <v>1.132048689363125</v>
      </c>
      <c r="E99" s="5">
        <v>42.41114590844423</v>
      </c>
      <c r="F99" s="7">
        <v>3.852250724269228E-05</v>
      </c>
      <c r="G99" s="8">
        <v>0.09186520509859575</v>
      </c>
      <c r="H99" s="9">
        <v>13.934011352039462</v>
      </c>
      <c r="I99" s="9">
        <v>0.1533780851015945</v>
      </c>
      <c r="J99" s="10">
        <v>0.05659374106485936</v>
      </c>
      <c r="K99" s="10">
        <v>0.000584753575650868</v>
      </c>
      <c r="L99" s="10"/>
      <c r="M99" s="10">
        <v>0.07170091387953281</v>
      </c>
      <c r="N99" s="10">
        <v>0.0008016705699072087</v>
      </c>
      <c r="O99" s="9"/>
      <c r="P99" s="9"/>
      <c r="Q99" s="10"/>
      <c r="R99" s="10"/>
      <c r="S99" s="9"/>
      <c r="T99" s="5">
        <v>446.39500708882804</v>
      </c>
      <c r="U99" s="5">
        <v>4.822148105223982</v>
      </c>
      <c r="V99" s="11"/>
      <c r="W99" s="11"/>
      <c r="X99" s="5"/>
      <c r="Y99" s="5">
        <v>446.39500708882804</v>
      </c>
      <c r="Z99" s="5">
        <v>4.822148105223982</v>
      </c>
    </row>
    <row r="100" spans="1:26" ht="12">
      <c r="A100" s="4">
        <v>35.1</v>
      </c>
      <c r="B100" s="5">
        <v>103.28719701834054</v>
      </c>
      <c r="C100" s="5">
        <v>66.88080873536013</v>
      </c>
      <c r="D100" s="6">
        <f t="shared" si="4"/>
        <v>0.6475227391782568</v>
      </c>
      <c r="E100" s="5">
        <v>15.702149648453721</v>
      </c>
      <c r="F100" s="12" t="s">
        <v>15</v>
      </c>
      <c r="G100" s="6" t="s">
        <v>16</v>
      </c>
      <c r="H100" s="9">
        <v>5.651075358792959</v>
      </c>
      <c r="I100" s="9">
        <v>0.07838909255131546</v>
      </c>
      <c r="J100" s="10">
        <v>0.07383638636121256</v>
      </c>
      <c r="K100" s="10">
        <v>0.0011153288718280163</v>
      </c>
      <c r="L100" s="10"/>
      <c r="M100" s="10">
        <v>0.17715560917326675</v>
      </c>
      <c r="N100" s="10">
        <v>0.0024611519697142715</v>
      </c>
      <c r="O100" s="9">
        <v>1.8264684313904813</v>
      </c>
      <c r="P100" s="9">
        <v>0.0407328453588906</v>
      </c>
      <c r="Q100" s="10">
        <v>0.07477492530128559</v>
      </c>
      <c r="R100" s="10">
        <v>0.0013044938390146465</v>
      </c>
      <c r="S100" s="9">
        <v>0.6229467799058945</v>
      </c>
      <c r="T100" s="5">
        <v>1051.416779003592</v>
      </c>
      <c r="U100" s="5">
        <v>13.477916460882888</v>
      </c>
      <c r="V100" s="11">
        <v>1062.4579636803505</v>
      </c>
      <c r="W100" s="11">
        <v>35.09607408349546</v>
      </c>
      <c r="X100" s="5">
        <f>100*(1-T100/V100)</f>
        <v>1.0392114374588535</v>
      </c>
      <c r="Y100" s="5">
        <v>1051.416779003592</v>
      </c>
      <c r="Z100" s="5">
        <v>13.477916460882888</v>
      </c>
    </row>
    <row r="101" spans="1:26" ht="12">
      <c r="A101" s="4">
        <v>36.1</v>
      </c>
      <c r="B101" s="5">
        <v>652.996604664558</v>
      </c>
      <c r="C101" s="5">
        <v>936.1396841512177</v>
      </c>
      <c r="D101" s="6">
        <f t="shared" si="4"/>
        <v>1.433605745365413</v>
      </c>
      <c r="E101" s="5">
        <v>40.50828268134438</v>
      </c>
      <c r="F101" s="7">
        <v>5.359858731905015E-05</v>
      </c>
      <c r="G101" s="8">
        <v>0.05684916432150411</v>
      </c>
      <c r="H101" s="9">
        <v>13.848757486963992</v>
      </c>
      <c r="I101" s="9">
        <v>0.1541538843800198</v>
      </c>
      <c r="J101" s="10">
        <v>0.056380764393917884</v>
      </c>
      <c r="K101" s="10">
        <v>0.0006116759453320297</v>
      </c>
      <c r="L101" s="10"/>
      <c r="M101" s="10">
        <v>0.07216759404571582</v>
      </c>
      <c r="N101" s="10">
        <v>0.0008161670033717189</v>
      </c>
      <c r="O101" s="9"/>
      <c r="P101" s="9"/>
      <c r="Q101" s="10"/>
      <c r="R101" s="10"/>
      <c r="S101" s="9"/>
      <c r="T101" s="5">
        <v>449.2015352673879</v>
      </c>
      <c r="U101" s="5">
        <v>4.907209073213522</v>
      </c>
      <c r="V101" s="11"/>
      <c r="W101" s="11"/>
      <c r="X101" s="5"/>
      <c r="Y101" s="5">
        <v>449.2015352673879</v>
      </c>
      <c r="Z101" s="5">
        <v>4.907209073213522</v>
      </c>
    </row>
    <row r="102" spans="1:26" ht="12">
      <c r="A102" s="4">
        <v>37.1</v>
      </c>
      <c r="B102" s="5">
        <v>293.0729600627915</v>
      </c>
      <c r="C102" s="5">
        <v>124.96068858623349</v>
      </c>
      <c r="D102" s="6">
        <f t="shared" si="4"/>
        <v>0.42638081848103765</v>
      </c>
      <c r="E102" s="5">
        <v>42.17951204807771</v>
      </c>
      <c r="F102" s="7">
        <v>1.925084787776038E-05</v>
      </c>
      <c r="G102" s="8">
        <v>0.03286524415930074</v>
      </c>
      <c r="H102" s="9">
        <v>5.969224577632796</v>
      </c>
      <c r="I102" s="9">
        <v>0.06975393933525706</v>
      </c>
      <c r="J102" s="10">
        <v>0.0720724523558598</v>
      </c>
      <c r="K102" s="10">
        <v>0.000692808992769311</v>
      </c>
      <c r="L102" s="10"/>
      <c r="M102" s="10">
        <v>0.16747088915104022</v>
      </c>
      <c r="N102" s="10">
        <v>0.001957405057179776</v>
      </c>
      <c r="O102" s="9">
        <v>1.6578668585147718</v>
      </c>
      <c r="P102" s="9">
        <v>0.025604910576790443</v>
      </c>
      <c r="Q102" s="10">
        <v>0.07179745482403878</v>
      </c>
      <c r="R102" s="10">
        <v>0.0007248422727748845</v>
      </c>
      <c r="S102" s="9">
        <v>0.7567767244703291</v>
      </c>
      <c r="T102" s="5">
        <v>998.1613273427571</v>
      </c>
      <c r="U102" s="5">
        <v>10.808187028899376</v>
      </c>
      <c r="V102" s="11">
        <v>980.2046687623296</v>
      </c>
      <c r="W102" s="11">
        <v>20.564712967507784</v>
      </c>
      <c r="X102" s="5">
        <f>100*(1-T102/V102)</f>
        <v>-1.831929509487118</v>
      </c>
      <c r="Y102" s="5">
        <v>998.1613273427571</v>
      </c>
      <c r="Z102" s="5">
        <v>10.808187028899376</v>
      </c>
    </row>
    <row r="103" spans="1:26" ht="12">
      <c r="A103" s="4">
        <v>38.1</v>
      </c>
      <c r="B103" s="5">
        <v>965.1390684035315</v>
      </c>
      <c r="C103" s="5">
        <v>114.04940891811914</v>
      </c>
      <c r="D103" s="6">
        <f t="shared" si="4"/>
        <v>0.1181688863831531</v>
      </c>
      <c r="E103" s="5">
        <v>129.6023680935828</v>
      </c>
      <c r="F103" s="7">
        <v>0.0001420441648135582</v>
      </c>
      <c r="G103" s="8">
        <v>0.2440933660823775</v>
      </c>
      <c r="H103" s="9">
        <v>6.397652958522822</v>
      </c>
      <c r="I103" s="9">
        <v>0.06798160768026663</v>
      </c>
      <c r="J103" s="10">
        <v>0.07607186755208</v>
      </c>
      <c r="K103" s="10">
        <v>0.00040057659988061776</v>
      </c>
      <c r="L103" s="10"/>
      <c r="M103" s="10">
        <v>0.1559257860353692</v>
      </c>
      <c r="N103" s="10">
        <v>0.0016582302218130197</v>
      </c>
      <c r="O103" s="9">
        <v>1.5919565925130277</v>
      </c>
      <c r="P103" s="9">
        <v>0.02070347146009399</v>
      </c>
      <c r="Q103" s="10">
        <v>0.07404777358185907</v>
      </c>
      <c r="R103" s="10">
        <v>0.0005542888497075736</v>
      </c>
      <c r="S103" s="9">
        <v>0.817739419762789</v>
      </c>
      <c r="T103" s="5">
        <v>934.0955310749689</v>
      </c>
      <c r="U103" s="5">
        <v>9.247686095631202</v>
      </c>
      <c r="V103" s="11">
        <v>1042.7698463016718</v>
      </c>
      <c r="W103" s="11">
        <v>15.103680229780124</v>
      </c>
      <c r="X103" s="5">
        <f>100*(1-T103/V103)</f>
        <v>10.421697137880571</v>
      </c>
      <c r="Y103" s="11">
        <v>1042.7698463016718</v>
      </c>
      <c r="Z103" s="11">
        <v>15.103680229780124</v>
      </c>
    </row>
    <row r="104" spans="1:26" ht="12">
      <c r="A104" s="4">
        <v>39.1</v>
      </c>
      <c r="B104" s="5">
        <v>167.79762636670756</v>
      </c>
      <c r="C104" s="5">
        <v>76.52029298390353</v>
      </c>
      <c r="D104" s="6">
        <f t="shared" si="4"/>
        <v>0.4560272671359181</v>
      </c>
      <c r="E104" s="5">
        <v>27.42679953456415</v>
      </c>
      <c r="F104" s="7">
        <v>0.0001279348241950383</v>
      </c>
      <c r="G104" s="8">
        <v>0.21562098383657974</v>
      </c>
      <c r="H104" s="9">
        <v>5.255988422198867</v>
      </c>
      <c r="I104" s="9">
        <v>0.06617969406876777</v>
      </c>
      <c r="J104" s="10">
        <v>0.08215253917907098</v>
      </c>
      <c r="K104" s="10">
        <v>0.0009270621121129658</v>
      </c>
      <c r="L104" s="10"/>
      <c r="M104" s="10">
        <v>0.1898489323049501</v>
      </c>
      <c r="N104" s="10">
        <v>0.0023957248410834747</v>
      </c>
      <c r="O104" s="9">
        <v>2.103127897491896</v>
      </c>
      <c r="P104" s="9">
        <v>0.04085360250910026</v>
      </c>
      <c r="Q104" s="10">
        <v>0.08034451814077019</v>
      </c>
      <c r="R104" s="10">
        <v>0.001186531011331986</v>
      </c>
      <c r="S104" s="9">
        <v>0.6496270528134136</v>
      </c>
      <c r="T104" s="5">
        <v>1120.5566570314581</v>
      </c>
      <c r="U104" s="5">
        <v>12.979659999424587</v>
      </c>
      <c r="V104" s="11">
        <v>1205.4576682564252</v>
      </c>
      <c r="W104" s="11">
        <v>29.090065122399157</v>
      </c>
      <c r="X104" s="5">
        <f>100*(1-T104/V104)</f>
        <v>7.043052067333722</v>
      </c>
      <c r="Y104" s="11">
        <v>1205.4576682564252</v>
      </c>
      <c r="Z104" s="11">
        <v>29.090065122399157</v>
      </c>
    </row>
    <row r="105" spans="1:26" ht="12">
      <c r="A105" s="4">
        <v>40.1</v>
      </c>
      <c r="B105" s="5">
        <v>1835.0509705738389</v>
      </c>
      <c r="C105" s="5">
        <v>291.25804174806683</v>
      </c>
      <c r="D105" s="6">
        <f t="shared" si="4"/>
        <v>0.15871931974564582</v>
      </c>
      <c r="E105" s="5">
        <v>109.23589484837932</v>
      </c>
      <c r="F105" s="7">
        <v>1.7075675927358584E-05</v>
      </c>
      <c r="G105" s="8">
        <v>0.08746394641312438</v>
      </c>
      <c r="H105" s="9">
        <v>14.431998666813453</v>
      </c>
      <c r="I105" s="9">
        <v>0.15122758905977277</v>
      </c>
      <c r="J105" s="10">
        <v>0.056185276856724836</v>
      </c>
      <c r="K105" s="10">
        <v>0.00036290461443289675</v>
      </c>
      <c r="L105" s="10"/>
      <c r="M105" s="10">
        <v>0.06922986785145491</v>
      </c>
      <c r="N105" s="10">
        <v>0.0007355444446305748</v>
      </c>
      <c r="O105" s="9"/>
      <c r="P105" s="9"/>
      <c r="Q105" s="10"/>
      <c r="R105" s="10"/>
      <c r="S105" s="9"/>
      <c r="T105" s="5">
        <v>431.51419602339433</v>
      </c>
      <c r="U105" s="5">
        <v>4.434616242967116</v>
      </c>
      <c r="V105" s="11"/>
      <c r="W105" s="11"/>
      <c r="X105" s="5"/>
      <c r="Y105" s="5">
        <v>431.51419602339433</v>
      </c>
      <c r="Z105" s="5">
        <v>4.434616242967116</v>
      </c>
    </row>
    <row r="106" spans="1:26" ht="12">
      <c r="A106" s="4">
        <v>41.1</v>
      </c>
      <c r="B106" s="5">
        <v>1255.1732150148052</v>
      </c>
      <c r="C106" s="5">
        <v>86.39492461988789</v>
      </c>
      <c r="D106" s="6">
        <f t="shared" si="4"/>
        <v>0.0688310773257449</v>
      </c>
      <c r="E106" s="5">
        <v>166.7882834049587</v>
      </c>
      <c r="F106" s="7">
        <v>4.130172335041403E-05</v>
      </c>
      <c r="G106" s="8">
        <v>0.07102975454066329</v>
      </c>
      <c r="H106" s="9">
        <v>6.465198196213105</v>
      </c>
      <c r="I106" s="9">
        <v>0.0680586291233452</v>
      </c>
      <c r="J106" s="10">
        <v>0.07152780341574018</v>
      </c>
      <c r="K106" s="10">
        <v>0.0003464347391528965</v>
      </c>
      <c r="L106" s="10"/>
      <c r="M106" s="10">
        <v>0.15456443439582604</v>
      </c>
      <c r="N106" s="10">
        <v>0.001627546102329762</v>
      </c>
      <c r="O106" s="9">
        <v>1.5117636852932768</v>
      </c>
      <c r="P106" s="9">
        <v>0.01817975564217681</v>
      </c>
      <c r="Q106" s="10">
        <v>0.07093704038926547</v>
      </c>
      <c r="R106" s="10">
        <v>0.00041201402683670765</v>
      </c>
      <c r="S106" s="9">
        <v>0.8756279134431617</v>
      </c>
      <c r="T106" s="5">
        <v>926.4990154490348</v>
      </c>
      <c r="U106" s="5">
        <v>9.08726785923271</v>
      </c>
      <c r="V106" s="11">
        <v>955.5997490702465</v>
      </c>
      <c r="W106" s="11">
        <v>11.875962968062957</v>
      </c>
      <c r="X106" s="5">
        <f>100*(1-T106/V106)</f>
        <v>3.0452847700645935</v>
      </c>
      <c r="Y106" s="11">
        <v>955.5997490702465</v>
      </c>
      <c r="Z106" s="11">
        <v>11.875962968062957</v>
      </c>
    </row>
    <row r="107" spans="1:26" ht="12">
      <c r="A107" s="4">
        <v>42.1</v>
      </c>
      <c r="B107" s="5">
        <v>642.4328882191533</v>
      </c>
      <c r="C107" s="5">
        <v>251.65923951020073</v>
      </c>
      <c r="D107" s="6">
        <f t="shared" si="4"/>
        <v>0.3917284499674496</v>
      </c>
      <c r="E107" s="5">
        <v>90.52132738628698</v>
      </c>
      <c r="F107" s="7">
        <v>1.5270779763358336E-05</v>
      </c>
      <c r="G107" s="8">
        <v>0.02612250397062811</v>
      </c>
      <c r="H107" s="9">
        <v>6.09706143518929</v>
      </c>
      <c r="I107" s="9">
        <v>0.06614936292821147</v>
      </c>
      <c r="J107" s="10">
        <v>0.07312081452679073</v>
      </c>
      <c r="K107" s="10">
        <v>0.0004601222837028968</v>
      </c>
      <c r="L107" s="10"/>
      <c r="M107" s="10">
        <v>0.16397059232342404</v>
      </c>
      <c r="N107" s="10">
        <v>0.0017791155183309393</v>
      </c>
      <c r="O107" s="9">
        <v>1.6482090926731503</v>
      </c>
      <c r="P107" s="9">
        <v>0.020864481842314937</v>
      </c>
      <c r="Q107" s="10">
        <v>0.07290294381377303</v>
      </c>
      <c r="R107" s="10">
        <v>0.0004753818455737635</v>
      </c>
      <c r="S107" s="9">
        <v>0.857122477362515</v>
      </c>
      <c r="T107" s="5">
        <v>978.8047359428997</v>
      </c>
      <c r="U107" s="5">
        <v>9.853269132933473</v>
      </c>
      <c r="V107" s="11">
        <v>1011.2560417092844</v>
      </c>
      <c r="W107" s="11">
        <v>13.21989903556663</v>
      </c>
      <c r="X107" s="5">
        <f>100*(1-T107/V107)</f>
        <v>3.2090098281671198</v>
      </c>
      <c r="Y107" s="11">
        <v>1011.2560417092844</v>
      </c>
      <c r="Z107" s="11">
        <v>13.21989903556663</v>
      </c>
    </row>
    <row r="108" spans="1:26" ht="12">
      <c r="A108" s="4">
        <v>43.1</v>
      </c>
      <c r="B108" s="5">
        <v>97.81900024154</v>
      </c>
      <c r="C108" s="5">
        <v>23.054982944476077</v>
      </c>
      <c r="D108" s="6">
        <f t="shared" si="4"/>
        <v>0.23569023285402077</v>
      </c>
      <c r="E108" s="5">
        <v>15.533130059234049</v>
      </c>
      <c r="F108" s="7">
        <v>6.482354905047665E-05</v>
      </c>
      <c r="G108" s="8">
        <v>0.10958319961326328</v>
      </c>
      <c r="H108" s="9">
        <v>5.410133230523591</v>
      </c>
      <c r="I108" s="9">
        <v>0.08133261232792689</v>
      </c>
      <c r="J108" s="10">
        <v>0.08006407004345871</v>
      </c>
      <c r="K108" s="10">
        <v>0.0011519738980569076</v>
      </c>
      <c r="L108" s="10"/>
      <c r="M108" s="10">
        <v>0.18463577983035986</v>
      </c>
      <c r="N108" s="10">
        <v>0.00278218101513747</v>
      </c>
      <c r="O108" s="9">
        <v>2.0148792784794494</v>
      </c>
      <c r="P108" s="9">
        <v>0.048136564737090326</v>
      </c>
      <c r="Q108" s="10">
        <v>0.07914653214358139</v>
      </c>
      <c r="R108" s="10">
        <v>0.0014673071024269232</v>
      </c>
      <c r="S108" s="9">
        <v>0.6307299511333561</v>
      </c>
      <c r="T108" s="5">
        <v>1092.2505627703763</v>
      </c>
      <c r="U108" s="5">
        <v>15.139751355265524</v>
      </c>
      <c r="V108" s="11">
        <v>1175.8019133059775</v>
      </c>
      <c r="W108" s="11">
        <v>36.67593033482345</v>
      </c>
      <c r="X108" s="5">
        <f>100*(1-T108/V108)</f>
        <v>7.10590360417781</v>
      </c>
      <c r="Y108" s="11">
        <v>1175.8019133059775</v>
      </c>
      <c r="Z108" s="11">
        <v>36.67593033482345</v>
      </c>
    </row>
    <row r="109" spans="1:26" ht="12">
      <c r="A109" s="4">
        <v>44.1</v>
      </c>
      <c r="B109" s="5">
        <v>824.3364152527382</v>
      </c>
      <c r="C109" s="5">
        <v>117.86033998405345</v>
      </c>
      <c r="D109" s="6">
        <f t="shared" si="4"/>
        <v>0.14297602023066996</v>
      </c>
      <c r="E109" s="5">
        <v>50.64335428288353</v>
      </c>
      <c r="F109" s="7">
        <v>2.7072385547132585E-05</v>
      </c>
      <c r="G109" s="8">
        <v>0.139824591600346</v>
      </c>
      <c r="H109" s="9">
        <v>13.983817311701666</v>
      </c>
      <c r="I109" s="9">
        <v>0.15176433212704762</v>
      </c>
      <c r="J109" s="10">
        <v>0.05693834267971226</v>
      </c>
      <c r="K109" s="10">
        <v>0.0005342284263811142</v>
      </c>
      <c r="L109" s="10"/>
      <c r="M109" s="10">
        <v>0.07141124142464061</v>
      </c>
      <c r="N109" s="10">
        <v>0.0007869307708283342</v>
      </c>
      <c r="O109" s="9"/>
      <c r="P109" s="9"/>
      <c r="Q109" s="10"/>
      <c r="R109" s="10"/>
      <c r="S109" s="9"/>
      <c r="T109" s="5">
        <v>444.6523557505534</v>
      </c>
      <c r="U109" s="5">
        <v>4.734766152595276</v>
      </c>
      <c r="V109" s="11"/>
      <c r="W109" s="11"/>
      <c r="X109" s="5"/>
      <c r="Y109" s="5">
        <v>444.6523557505534</v>
      </c>
      <c r="Z109" s="5">
        <v>4.734766152595276</v>
      </c>
    </row>
    <row r="110" spans="1:26" ht="12">
      <c r="A110" s="4">
        <v>45.1</v>
      </c>
      <c r="B110" s="5">
        <v>290.22377201759934</v>
      </c>
      <c r="C110" s="5">
        <v>31.850521930347842</v>
      </c>
      <c r="D110" s="6">
        <f>C110/B110</f>
        <v>0.10974470391907251</v>
      </c>
      <c r="E110" s="5">
        <v>36.60950026745088</v>
      </c>
      <c r="F110" s="12" t="s">
        <v>15</v>
      </c>
      <c r="G110" s="6" t="s">
        <v>16</v>
      </c>
      <c r="H110" s="9">
        <v>6.810561212767969</v>
      </c>
      <c r="I110" s="9">
        <v>0.0829737538545877</v>
      </c>
      <c r="J110" s="10">
        <v>0.0780650550396643</v>
      </c>
      <c r="K110" s="10">
        <v>0.0007568306677918757</v>
      </c>
      <c r="L110" s="10"/>
      <c r="M110" s="10">
        <v>0.14683077778161205</v>
      </c>
      <c r="N110" s="10">
        <v>0.001788854168301007</v>
      </c>
      <c r="O110" s="9">
        <v>1.5804291970373958</v>
      </c>
      <c r="P110" s="9">
        <v>0.024606956587512333</v>
      </c>
      <c r="Q110" s="10">
        <v>0.07806505503966431</v>
      </c>
      <c r="R110" s="10">
        <v>0.0007568306677918757</v>
      </c>
      <c r="S110" s="9">
        <v>0.7824831229456092</v>
      </c>
      <c r="T110" s="5">
        <v>883.1735222231563</v>
      </c>
      <c r="U110" s="5">
        <v>10.055271539338039</v>
      </c>
      <c r="V110" s="11">
        <v>1148.5293087497016</v>
      </c>
      <c r="W110" s="11">
        <v>19.256024533706785</v>
      </c>
      <c r="X110" s="5">
        <f>100*(1-T110/V110)</f>
        <v>23.103962999029935</v>
      </c>
      <c r="Y110" s="11">
        <v>1148.5293087497016</v>
      </c>
      <c r="Z110" s="11">
        <v>19.256024533706785</v>
      </c>
    </row>
    <row r="111" spans="1:26" ht="12">
      <c r="A111" s="4">
        <v>46.1</v>
      </c>
      <c r="B111" s="5">
        <v>659.4834687996647</v>
      </c>
      <c r="C111" s="5">
        <v>138.11874414050766</v>
      </c>
      <c r="D111" s="6">
        <f t="shared" si="4"/>
        <v>0.2094347329007345</v>
      </c>
      <c r="E111" s="5">
        <v>92.39297097223992</v>
      </c>
      <c r="F111" s="7">
        <v>1.2707149542801558E-05</v>
      </c>
      <c r="G111" s="8">
        <v>0.021748617432927955</v>
      </c>
      <c r="H111" s="9">
        <v>6.132092539983581</v>
      </c>
      <c r="I111" s="9">
        <v>0.06624970466070705</v>
      </c>
      <c r="J111" s="10">
        <v>0.0734944000963751</v>
      </c>
      <c r="K111" s="10">
        <v>0.0004669506417766465</v>
      </c>
      <c r="L111" s="10"/>
      <c r="M111" s="10">
        <v>0.16304100228538754</v>
      </c>
      <c r="N111" s="10">
        <v>0.0017615611605586235</v>
      </c>
      <c r="O111" s="9">
        <v>1.648087376620056</v>
      </c>
      <c r="P111" s="9">
        <v>0.020804029874631327</v>
      </c>
      <c r="Q111" s="10">
        <v>0.07331319081523983</v>
      </c>
      <c r="R111" s="10">
        <v>0.00047855242325020516</v>
      </c>
      <c r="S111" s="9">
        <v>0.8559209450052477</v>
      </c>
      <c r="T111" s="5">
        <v>973.6543338242354</v>
      </c>
      <c r="U111" s="5">
        <v>9.763845664742004</v>
      </c>
      <c r="V111" s="11">
        <v>1022.6228102901022</v>
      </c>
      <c r="W111" s="11">
        <v>13.21078977102589</v>
      </c>
      <c r="X111" s="5">
        <f>100*(1-T111/V111)</f>
        <v>4.788517914242019</v>
      </c>
      <c r="Y111" s="11">
        <v>1022.6228102901022</v>
      </c>
      <c r="Z111" s="11">
        <v>13.21078977102589</v>
      </c>
    </row>
    <row r="112" spans="1:26" ht="12">
      <c r="A112" s="4">
        <v>47.1</v>
      </c>
      <c r="B112" s="5">
        <v>125.8854351074491</v>
      </c>
      <c r="C112" s="5">
        <v>36.30358461667558</v>
      </c>
      <c r="D112" s="6">
        <f t="shared" si="4"/>
        <v>0.2883859009240328</v>
      </c>
      <c r="E112" s="5">
        <v>21.16620615300559</v>
      </c>
      <c r="F112" s="7">
        <v>6.203301002171331E-05</v>
      </c>
      <c r="G112" s="8">
        <v>0.104208828897154</v>
      </c>
      <c r="H112" s="9">
        <v>5.109473871653307</v>
      </c>
      <c r="I112" s="9">
        <v>0.06729760194109391</v>
      </c>
      <c r="J112" s="10">
        <v>0.08014147391155813</v>
      </c>
      <c r="K112" s="10">
        <v>0.0010186873109156807</v>
      </c>
      <c r="L112" s="10"/>
      <c r="M112" s="10">
        <v>0.19551091497954737</v>
      </c>
      <c r="N112" s="10">
        <v>0.002581035306182341</v>
      </c>
      <c r="O112" s="9">
        <v>2.136717928757737</v>
      </c>
      <c r="P112" s="9">
        <v>0.0447697548762278</v>
      </c>
      <c r="Q112" s="10">
        <v>0.07926380403104127</v>
      </c>
      <c r="R112" s="10">
        <v>0.0012896669397788835</v>
      </c>
      <c r="S112" s="9">
        <v>0.6300650861785572</v>
      </c>
      <c r="T112" s="5">
        <v>1151.1596320938313</v>
      </c>
      <c r="U112" s="5">
        <v>13.91741588790782</v>
      </c>
      <c r="V112" s="11">
        <v>1178.7303767827452</v>
      </c>
      <c r="W112" s="11">
        <v>32.174318055788675</v>
      </c>
      <c r="X112" s="5">
        <f>100*(1-T112/V112)</f>
        <v>2.3390204606558274</v>
      </c>
      <c r="Y112" s="5">
        <v>1151.1596320938313</v>
      </c>
      <c r="Z112" s="5">
        <v>13.91741588790782</v>
      </c>
    </row>
    <row r="113" spans="1:26" ht="12">
      <c r="A113" s="4">
        <v>48.1</v>
      </c>
      <c r="B113" s="5">
        <v>724.4538289586661</v>
      </c>
      <c r="C113" s="5">
        <v>23.958825468061598</v>
      </c>
      <c r="D113" s="6">
        <f t="shared" si="4"/>
        <v>0.03307156993358727</v>
      </c>
      <c r="E113" s="5">
        <v>45.82256262222354</v>
      </c>
      <c r="F113" s="7">
        <v>5.755724289372115E-05</v>
      </c>
      <c r="G113" s="8">
        <v>0.17106204163654937</v>
      </c>
      <c r="H113" s="9">
        <v>13.582354387062193</v>
      </c>
      <c r="I113" s="9">
        <v>0.14914680268799071</v>
      </c>
      <c r="J113" s="10">
        <v>0.05750859078424909</v>
      </c>
      <c r="K113" s="10">
        <v>0.0005802219955575675</v>
      </c>
      <c r="L113" s="10"/>
      <c r="M113" s="10">
        <v>0.07349899370425428</v>
      </c>
      <c r="N113" s="10">
        <v>0.0008201071426440816</v>
      </c>
      <c r="O113" s="9"/>
      <c r="P113" s="9"/>
      <c r="Q113" s="10"/>
      <c r="R113" s="10"/>
      <c r="S113" s="9"/>
      <c r="T113" s="5">
        <v>457.2016176580019</v>
      </c>
      <c r="U113" s="5">
        <v>4.9247836711507755</v>
      </c>
      <c r="V113" s="11"/>
      <c r="W113" s="11"/>
      <c r="X113" s="5"/>
      <c r="Y113" s="5">
        <v>457.2016176580019</v>
      </c>
      <c r="Z113" s="5">
        <v>4.9247836711507755</v>
      </c>
    </row>
    <row r="114" spans="1:26" ht="12">
      <c r="A114" s="4">
        <v>49.1</v>
      </c>
      <c r="B114" s="5">
        <v>202.447609494659</v>
      </c>
      <c r="C114" s="5">
        <v>126.2786518650661</v>
      </c>
      <c r="D114" s="6">
        <f t="shared" si="4"/>
        <v>0.6237596590064829</v>
      </c>
      <c r="E114" s="5">
        <v>47.28712040702905</v>
      </c>
      <c r="F114" s="7">
        <v>2.1342547001584883E-05</v>
      </c>
      <c r="G114" s="8">
        <v>0.03426767671137971</v>
      </c>
      <c r="H114" s="9">
        <v>3.67801506667783</v>
      </c>
      <c r="I114" s="9">
        <v>0.0444084157451209</v>
      </c>
      <c r="J114" s="10">
        <v>0.09604917977822916</v>
      </c>
      <c r="K114" s="10">
        <v>0.0007685756905339167</v>
      </c>
      <c r="L114" s="10"/>
      <c r="M114" s="10">
        <v>0.271792612349418</v>
      </c>
      <c r="N114" s="10">
        <v>0.0032819579849821777</v>
      </c>
      <c r="O114" s="9">
        <v>3.5883535548473025</v>
      </c>
      <c r="P114" s="9">
        <v>0.052330522229676386</v>
      </c>
      <c r="Q114" s="10">
        <v>0.09575386309781138</v>
      </c>
      <c r="R114" s="10">
        <v>0.0007829916799672179</v>
      </c>
      <c r="S114" s="9">
        <v>0.8280098956805189</v>
      </c>
      <c r="T114" s="5">
        <v>1549.8946721647862</v>
      </c>
      <c r="U114" s="5">
        <v>16.63546422116618</v>
      </c>
      <c r="V114" s="11">
        <v>1542.9475487471113</v>
      </c>
      <c r="W114" s="11">
        <v>15.372455680549956</v>
      </c>
      <c r="X114" s="5">
        <f>100*(1-T114/V114)</f>
        <v>-0.4502501347706911</v>
      </c>
      <c r="Y114" s="11">
        <v>1542.9475487471113</v>
      </c>
      <c r="Z114" s="11">
        <v>15.372455680549956</v>
      </c>
    </row>
    <row r="115" spans="1:26" ht="12">
      <c r="A115" s="4">
        <v>50.1</v>
      </c>
      <c r="B115" s="5">
        <v>106.03964302012257</v>
      </c>
      <c r="C115" s="5">
        <v>104.57500054564548</v>
      </c>
      <c r="D115" s="6">
        <f t="shared" si="4"/>
        <v>0.986187783806485</v>
      </c>
      <c r="E115" s="5">
        <v>15.654675000905613</v>
      </c>
      <c r="F115" s="7">
        <v>8.80529955012082E-05</v>
      </c>
      <c r="G115" s="8">
        <v>0.14997105789741913</v>
      </c>
      <c r="H115" s="9">
        <v>5.819262125423702</v>
      </c>
      <c r="I115" s="9">
        <v>0.08089878026679205</v>
      </c>
      <c r="J115" s="10">
        <v>0.0725238345099874</v>
      </c>
      <c r="K115" s="10">
        <v>0.001136038230230552</v>
      </c>
      <c r="L115" s="10"/>
      <c r="M115" s="10">
        <v>0.17158537764756981</v>
      </c>
      <c r="N115" s="10">
        <v>0.0023894536144473226</v>
      </c>
      <c r="O115" s="9">
        <v>1.6860087497190368</v>
      </c>
      <c r="P115" s="9">
        <v>0.03962506409270748</v>
      </c>
      <c r="Q115" s="10">
        <v>0.07126532572650458</v>
      </c>
      <c r="R115" s="10">
        <v>0.001349215220641798</v>
      </c>
      <c r="S115" s="9">
        <v>0.5925270420217379</v>
      </c>
      <c r="T115" s="5">
        <v>1020.8403237648321</v>
      </c>
      <c r="U115" s="5">
        <v>13.147490538503174</v>
      </c>
      <c r="V115" s="11">
        <v>965.0336182474641</v>
      </c>
      <c r="W115" s="11">
        <v>38.65469219884123</v>
      </c>
      <c r="X115" s="5">
        <f>100*(1-T115/V115)</f>
        <v>-5.782876830624306</v>
      </c>
      <c r="Y115" s="5">
        <v>1020.8403237648321</v>
      </c>
      <c r="Z115" s="5">
        <v>13.147490538503174</v>
      </c>
    </row>
    <row r="116" spans="1:26" ht="12">
      <c r="A116" s="4">
        <v>51.1</v>
      </c>
      <c r="B116" s="5">
        <v>177.97911554985203</v>
      </c>
      <c r="C116" s="5">
        <v>56.05943031505233</v>
      </c>
      <c r="D116" s="6">
        <f t="shared" si="4"/>
        <v>0.31497757555352085</v>
      </c>
      <c r="E116" s="5">
        <v>24.750538906961086</v>
      </c>
      <c r="F116" s="7">
        <v>8.444839939458911E-05</v>
      </c>
      <c r="G116" s="8">
        <v>0.14464996393991952</v>
      </c>
      <c r="H116" s="9">
        <v>6.177718341553938</v>
      </c>
      <c r="I116" s="9">
        <v>0.0770965350358657</v>
      </c>
      <c r="J116" s="10">
        <v>0.0720461804868506</v>
      </c>
      <c r="K116" s="10">
        <v>0.0008978362730872441</v>
      </c>
      <c r="L116" s="10"/>
      <c r="M116" s="10">
        <v>0.16163791308579237</v>
      </c>
      <c r="N116" s="10">
        <v>0.002023224105298289</v>
      </c>
      <c r="O116" s="9">
        <v>1.5787473032430737</v>
      </c>
      <c r="P116" s="9">
        <v>0.03404411265191946</v>
      </c>
      <c r="Q116" s="10">
        <v>0.07083829707453597</v>
      </c>
      <c r="R116" s="10">
        <v>0.0012438741080679704</v>
      </c>
      <c r="S116" s="9">
        <v>0.5804587454608858</v>
      </c>
      <c r="T116" s="5">
        <v>965.8727041518132</v>
      </c>
      <c r="U116" s="5">
        <v>11.227715985386299</v>
      </c>
      <c r="V116" s="11">
        <v>952.7509466830913</v>
      </c>
      <c r="W116" s="11">
        <v>35.91938890633486</v>
      </c>
      <c r="X116" s="5">
        <f>100*(1-T116/V116)</f>
        <v>-1.37724948103215</v>
      </c>
      <c r="Y116" s="5">
        <v>965.8727041518132</v>
      </c>
      <c r="Z116" s="5">
        <v>11.227715985386299</v>
      </c>
    </row>
    <row r="117" spans="1:26" ht="12">
      <c r="A117" s="4">
        <v>52.1</v>
      </c>
      <c r="B117" s="5">
        <v>91.863137530073</v>
      </c>
      <c r="C117" s="5">
        <v>32.88743177139354</v>
      </c>
      <c r="D117" s="6">
        <f t="shared" si="4"/>
        <v>0.3580046649356741</v>
      </c>
      <c r="E117" s="5">
        <v>13.405089005313116</v>
      </c>
      <c r="F117" s="7">
        <v>7.287510674911955E-05</v>
      </c>
      <c r="G117" s="8">
        <v>0.12425802829824101</v>
      </c>
      <c r="H117" s="9">
        <v>5.887288135185516</v>
      </c>
      <c r="I117" s="9">
        <v>0.08431955681814651</v>
      </c>
      <c r="J117" s="10">
        <v>0.073802361773326</v>
      </c>
      <c r="K117" s="10">
        <v>0.001233585944867046</v>
      </c>
      <c r="L117" s="10"/>
      <c r="M117" s="10">
        <v>0.16964643088350312</v>
      </c>
      <c r="N117" s="10">
        <v>0.00243310727964449</v>
      </c>
      <c r="O117" s="9">
        <v>1.7019789660981055</v>
      </c>
      <c r="P117" s="9">
        <v>0.04095409810127682</v>
      </c>
      <c r="Q117" s="10">
        <v>0.07276259623255127</v>
      </c>
      <c r="R117" s="10">
        <v>0.0014058648187067699</v>
      </c>
      <c r="S117" s="9">
        <v>0.596037182683469</v>
      </c>
      <c r="T117" s="5">
        <v>1010.1628191022671</v>
      </c>
      <c r="U117" s="5">
        <v>13.409879139502504</v>
      </c>
      <c r="V117" s="11">
        <v>1007.3481919380914</v>
      </c>
      <c r="W117" s="11">
        <v>39.194403676770435</v>
      </c>
      <c r="X117" s="5">
        <f>100*(1-T117/V117)</f>
        <v>-0.27940956133156725</v>
      </c>
      <c r="Y117" s="5">
        <v>1010.1628191022671</v>
      </c>
      <c r="Z117" s="5">
        <v>13.409879139502504</v>
      </c>
    </row>
    <row r="118" spans="1:26" ht="12">
      <c r="A118" s="4">
        <v>53.1</v>
      </c>
      <c r="B118" s="5">
        <v>3300.135064986336</v>
      </c>
      <c r="C118" s="5">
        <v>5096.451751063597</v>
      </c>
      <c r="D118" s="6">
        <f t="shared" si="4"/>
        <v>1.5443161115239683</v>
      </c>
      <c r="E118" s="5">
        <v>202.11169961609346</v>
      </c>
      <c r="F118" s="7">
        <v>0.00013622087117691502</v>
      </c>
      <c r="G118" s="8">
        <v>0.37561150962787115</v>
      </c>
      <c r="H118" s="9">
        <v>14.02761957726869</v>
      </c>
      <c r="I118" s="9">
        <v>0.14502325365651386</v>
      </c>
      <c r="J118" s="10">
        <v>0.05878865720547923</v>
      </c>
      <c r="K118" s="10">
        <v>0.0002793664884357773</v>
      </c>
      <c r="L118" s="10"/>
      <c r="M118" s="10">
        <v>0.07102016699384284</v>
      </c>
      <c r="N118" s="10">
        <v>0.0007445139283697651</v>
      </c>
      <c r="O118" s="9"/>
      <c r="P118" s="9"/>
      <c r="Q118" s="10"/>
      <c r="R118" s="10"/>
      <c r="S118" s="9"/>
      <c r="T118" s="5">
        <v>442.2989289149973</v>
      </c>
      <c r="U118" s="5">
        <v>4.4811902656262195</v>
      </c>
      <c r="V118" s="11"/>
      <c r="W118" s="11"/>
      <c r="X118" s="5"/>
      <c r="Y118" s="5">
        <v>442.2989289149973</v>
      </c>
      <c r="Z118" s="5">
        <v>4.4811902656262195</v>
      </c>
    </row>
    <row r="119" spans="1:26" ht="12">
      <c r="A119" s="4">
        <v>54.1</v>
      </c>
      <c r="B119" s="5">
        <v>812.9822181560215</v>
      </c>
      <c r="C119" s="5">
        <v>692.0459152120833</v>
      </c>
      <c r="D119" s="6">
        <f t="shared" si="4"/>
        <v>0.851243606264548</v>
      </c>
      <c r="E119" s="5">
        <v>49.25536379352087</v>
      </c>
      <c r="F119" s="7">
        <v>2.6072528684556512E-05</v>
      </c>
      <c r="G119" s="8">
        <v>0.05546389620015857</v>
      </c>
      <c r="H119" s="9">
        <v>14.179836871080242</v>
      </c>
      <c r="I119" s="9">
        <v>0.1586377574914963</v>
      </c>
      <c r="J119" s="10">
        <v>0.0561150032968708</v>
      </c>
      <c r="K119" s="10">
        <v>0.0005505308227300286</v>
      </c>
      <c r="L119" s="10"/>
      <c r="M119" s="10">
        <v>0.07048355845872711</v>
      </c>
      <c r="N119" s="10">
        <v>0.0008004927096684059</v>
      </c>
      <c r="O119" s="9"/>
      <c r="P119" s="9"/>
      <c r="Q119" s="10"/>
      <c r="R119" s="10"/>
      <c r="S119" s="9"/>
      <c r="T119" s="5">
        <v>439.0683009200073</v>
      </c>
      <c r="U119" s="5">
        <v>4.820538826129009</v>
      </c>
      <c r="V119" s="11"/>
      <c r="W119" s="11"/>
      <c r="X119" s="5"/>
      <c r="Y119" s="5">
        <v>439.0683009200073</v>
      </c>
      <c r="Z119" s="5">
        <v>4.820538826129009</v>
      </c>
    </row>
    <row r="120" spans="1:26" ht="12">
      <c r="A120" s="4">
        <v>55.1</v>
      </c>
      <c r="B120" s="5">
        <v>491.88610611047733</v>
      </c>
      <c r="C120" s="5">
        <v>95.85070146897195</v>
      </c>
      <c r="D120" s="6">
        <f t="shared" si="4"/>
        <v>0.19486360821796406</v>
      </c>
      <c r="E120" s="5">
        <v>82.68661732238395</v>
      </c>
      <c r="F120" s="7">
        <v>1.762299622598981E-05</v>
      </c>
      <c r="G120" s="8">
        <v>0.029603112767132077</v>
      </c>
      <c r="H120" s="9">
        <v>5.110613633061457</v>
      </c>
      <c r="I120" s="9">
        <v>0.05801247403557021</v>
      </c>
      <c r="J120" s="10">
        <v>0.08090785809903622</v>
      </c>
      <c r="K120" s="10">
        <v>0.0008718973581210496</v>
      </c>
      <c r="L120" s="10"/>
      <c r="M120" s="10">
        <v>0.1956132943420078</v>
      </c>
      <c r="N120" s="10">
        <v>0.0022207076477956836</v>
      </c>
      <c r="O120" s="9">
        <v>2.1754650964848015</v>
      </c>
      <c r="P120" s="9">
        <v>0.03432545249149843</v>
      </c>
      <c r="Q120" s="10">
        <v>0.08065893398356067</v>
      </c>
      <c r="R120" s="10">
        <v>0.0008838655800942361</v>
      </c>
      <c r="S120" s="9">
        <v>0.7194968052367721</v>
      </c>
      <c r="T120" s="5">
        <v>1151.711656762355</v>
      </c>
      <c r="U120" s="5">
        <v>11.973437684925814</v>
      </c>
      <c r="V120" s="11">
        <v>1213.1468522351538</v>
      </c>
      <c r="W120" s="11">
        <v>21.561205643386717</v>
      </c>
      <c r="X120" s="5">
        <f>100*(1-T120/V120)</f>
        <v>5.064118606878298</v>
      </c>
      <c r="Y120" s="11">
        <v>1213.1468522351538</v>
      </c>
      <c r="Z120" s="11">
        <v>21.561205643386717</v>
      </c>
    </row>
    <row r="121" spans="1:26" ht="12">
      <c r="A121" s="4">
        <v>56.1</v>
      </c>
      <c r="B121" s="5">
        <v>1453.262466891057</v>
      </c>
      <c r="C121" s="5">
        <v>127.19136129027002</v>
      </c>
      <c r="D121" s="6">
        <f t="shared" si="4"/>
        <v>0.08752125936505373</v>
      </c>
      <c r="E121" s="5">
        <v>99.07059411701081</v>
      </c>
      <c r="F121" s="7">
        <v>6.707101360617045E-06</v>
      </c>
      <c r="G121" s="6" t="s">
        <v>16</v>
      </c>
      <c r="H121" s="9">
        <v>12.602102535405459</v>
      </c>
      <c r="I121" s="9">
        <v>0.13595258903398053</v>
      </c>
      <c r="J121" s="10">
        <v>0.05626699844572848</v>
      </c>
      <c r="K121" s="10">
        <v>0.0003836528371610069</v>
      </c>
      <c r="L121" s="10"/>
      <c r="M121" s="10">
        <v>0.0794263966067883</v>
      </c>
      <c r="N121" s="10">
        <v>0.0008708346843836572</v>
      </c>
      <c r="O121" s="9"/>
      <c r="P121" s="9"/>
      <c r="Q121" s="10"/>
      <c r="R121" s="10"/>
      <c r="S121" s="9"/>
      <c r="T121" s="5">
        <v>492.6980550654019</v>
      </c>
      <c r="U121" s="5">
        <v>5.200689067204747</v>
      </c>
      <c r="V121" s="11"/>
      <c r="W121" s="11"/>
      <c r="X121" s="5"/>
      <c r="Y121" s="5">
        <v>492.6980550654019</v>
      </c>
      <c r="Z121" s="5">
        <v>5.200689067204747</v>
      </c>
    </row>
    <row r="122" spans="1:26" ht="12">
      <c r="A122" s="4">
        <v>57.1</v>
      </c>
      <c r="B122" s="5">
        <v>439.5127776436894</v>
      </c>
      <c r="C122" s="5">
        <v>107.0862576212698</v>
      </c>
      <c r="D122" s="6">
        <f t="shared" si="4"/>
        <v>0.24364765501330665</v>
      </c>
      <c r="E122" s="5">
        <v>72.70978075627086</v>
      </c>
      <c r="F122" s="7">
        <v>3.298910319607914E-05</v>
      </c>
      <c r="G122" s="8">
        <v>0.055516398643374286</v>
      </c>
      <c r="H122" s="9">
        <v>5.1930486290337035</v>
      </c>
      <c r="I122" s="9">
        <v>0.05773879909579023</v>
      </c>
      <c r="J122" s="10">
        <v>0.07943437214681016</v>
      </c>
      <c r="K122" s="10">
        <v>0.0005478399744151132</v>
      </c>
      <c r="L122" s="10"/>
      <c r="M122" s="10">
        <v>0.19245820854166312</v>
      </c>
      <c r="N122" s="10">
        <v>0.0021404458200470215</v>
      </c>
      <c r="O122" s="9">
        <v>2.0954904602619684</v>
      </c>
      <c r="P122" s="9">
        <v>0.02815968318009884</v>
      </c>
      <c r="Q122" s="10">
        <v>0.07896742459475499</v>
      </c>
      <c r="R122" s="10">
        <v>0.0005956454935727056</v>
      </c>
      <c r="S122" s="9">
        <v>0.8276099893956457</v>
      </c>
      <c r="T122" s="5">
        <v>1134.677827030968</v>
      </c>
      <c r="U122" s="5">
        <v>11.571223369971598</v>
      </c>
      <c r="V122" s="11">
        <v>1171.3185097461705</v>
      </c>
      <c r="W122" s="11">
        <v>14.931927784938287</v>
      </c>
      <c r="X122" s="5">
        <f>100*(1-T122/V122)</f>
        <v>3.1281570649082213</v>
      </c>
      <c r="Y122" s="11">
        <v>1171.3185097461705</v>
      </c>
      <c r="Z122" s="11">
        <v>14.931927784938287</v>
      </c>
    </row>
    <row r="123" spans="1:26" ht="13.5">
      <c r="A123" s="23" t="s">
        <v>27</v>
      </c>
      <c r="Y123" s="16"/>
      <c r="Z123" s="17"/>
    </row>
    <row r="124" spans="1:26" ht="12">
      <c r="A124" s="4">
        <v>1.1</v>
      </c>
      <c r="B124" s="5">
        <v>128.7701515966123</v>
      </c>
      <c r="C124" s="5">
        <v>62.911821036404966</v>
      </c>
      <c r="D124" s="6">
        <f>C124/B124</f>
        <v>0.4885590352761537</v>
      </c>
      <c r="E124" s="5">
        <v>9.643418935893049</v>
      </c>
      <c r="F124" s="7">
        <v>0.00016894245503281153</v>
      </c>
      <c r="G124" s="8">
        <v>0.3849105256296781</v>
      </c>
      <c r="H124" s="9">
        <v>11.47170292736067</v>
      </c>
      <c r="I124" s="9">
        <v>0.11523639888662435</v>
      </c>
      <c r="J124" s="10">
        <v>0.06132079038016314</v>
      </c>
      <c r="K124" s="10">
        <v>0.001290657865352774</v>
      </c>
      <c r="L124" s="10"/>
      <c r="M124" s="10">
        <v>0.08683548563376986</v>
      </c>
      <c r="N124" s="10">
        <v>0.0008982914774726688</v>
      </c>
      <c r="O124" s="9"/>
      <c r="P124" s="9"/>
      <c r="Q124" s="9"/>
      <c r="R124" s="9"/>
      <c r="S124" s="9"/>
      <c r="T124" s="5">
        <v>536.7945174658475</v>
      </c>
      <c r="U124" s="5">
        <v>5.328091506574846</v>
      </c>
      <c r="V124" s="11"/>
      <c r="W124" s="11"/>
      <c r="X124" s="11"/>
      <c r="Y124" s="5">
        <v>536.7945174658475</v>
      </c>
      <c r="Z124" s="5">
        <v>5.328091506574846</v>
      </c>
    </row>
    <row r="125" spans="1:26" ht="12">
      <c r="A125" s="4">
        <v>2.1</v>
      </c>
      <c r="B125" s="5">
        <v>158.25776157476415</v>
      </c>
      <c r="C125" s="5">
        <v>93.92744606191427</v>
      </c>
      <c r="D125" s="6">
        <f>C125/B125</f>
        <v>0.5935092543157263</v>
      </c>
      <c r="E125" s="5">
        <v>14.164771863427212</v>
      </c>
      <c r="F125" s="7">
        <v>0.00021540983819383526</v>
      </c>
      <c r="G125" s="8">
        <v>0.017802722441118135</v>
      </c>
      <c r="H125" s="9">
        <v>9.598406827851592</v>
      </c>
      <c r="I125" s="9">
        <v>0.0908114304741089</v>
      </c>
      <c r="J125" s="10">
        <v>0.0611327612464199</v>
      </c>
      <c r="K125" s="10">
        <v>0.0008254738026134342</v>
      </c>
      <c r="L125" s="10"/>
      <c r="M125" s="10">
        <v>0.1041654089795836</v>
      </c>
      <c r="N125" s="10">
        <v>0.0010124081503222482</v>
      </c>
      <c r="O125" s="9"/>
      <c r="P125" s="9"/>
      <c r="Q125" s="9"/>
      <c r="R125" s="9"/>
      <c r="S125" s="9"/>
      <c r="T125" s="5">
        <v>638.7736574132078</v>
      </c>
      <c r="U125" s="5">
        <v>5.910710664585748</v>
      </c>
      <c r="V125" s="11"/>
      <c r="W125" s="11"/>
      <c r="X125" s="11"/>
      <c r="Y125" s="5">
        <v>638.7736574132078</v>
      </c>
      <c r="Z125" s="5">
        <v>5.910710664585748</v>
      </c>
    </row>
    <row r="126" spans="1:26" ht="12">
      <c r="A126" s="24">
        <v>3.1</v>
      </c>
      <c r="B126" s="25">
        <v>484.30524300370405</v>
      </c>
      <c r="C126" s="25">
        <v>137.96403571435042</v>
      </c>
      <c r="D126" s="26">
        <f>C126/B126</f>
        <v>0.28487000235365045</v>
      </c>
      <c r="E126" s="25">
        <v>101.35461408431834</v>
      </c>
      <c r="F126" s="27">
        <v>0.0003986135761261678</v>
      </c>
      <c r="G126" s="28">
        <v>0.6515638883774445</v>
      </c>
      <c r="H126" s="29">
        <v>4.105058640136012</v>
      </c>
      <c r="I126" s="29">
        <v>0.031722389888466256</v>
      </c>
      <c r="J126" s="30">
        <v>0.11620007418755951</v>
      </c>
      <c r="K126" s="30">
        <v>0.0008628023142554855</v>
      </c>
      <c r="L126" s="30"/>
      <c r="M126" s="30">
        <v>0.2420146575746135</v>
      </c>
      <c r="N126" s="30">
        <v>0.00187848773722496</v>
      </c>
      <c r="O126" s="29">
        <v>3.6964594329785907</v>
      </c>
      <c r="P126" s="29">
        <v>0.045724155126001045</v>
      </c>
      <c r="Q126" s="30">
        <v>0.11077531658777644</v>
      </c>
      <c r="R126" s="30">
        <v>0.0010669173709485261</v>
      </c>
      <c r="S126" s="29">
        <v>0.6274902028504254</v>
      </c>
      <c r="T126" s="25">
        <v>1397.1621919839797</v>
      </c>
      <c r="U126" s="25">
        <v>9.74989297937612</v>
      </c>
      <c r="V126" s="31">
        <v>1812.1719155078765</v>
      </c>
      <c r="W126" s="31">
        <v>17.496396886771834</v>
      </c>
      <c r="X126" s="25">
        <f>100*(1-T126/V126)</f>
        <v>22.901233595576763</v>
      </c>
      <c r="Y126" s="31">
        <v>1812.1719155078765</v>
      </c>
      <c r="Z126" s="31">
        <v>17.496396886771834</v>
      </c>
    </row>
  </sheetData>
  <sheetProtection/>
  <mergeCells count="5">
    <mergeCell ref="H2:K2"/>
    <mergeCell ref="M2:R2"/>
    <mergeCell ref="T2:W2"/>
    <mergeCell ref="Y2:Z2"/>
    <mergeCell ref="A1:Z1"/>
  </mergeCells>
  <printOptions/>
  <pageMargins left="0.75" right="0.75" top="1" bottom="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</cp:lastModifiedBy>
  <cp:lastPrinted>2016-12-16T14:52:16Z</cp:lastPrinted>
  <dcterms:created xsi:type="dcterms:W3CDTF">1996-11-27T10:00:04Z</dcterms:created>
  <dcterms:modified xsi:type="dcterms:W3CDTF">2018-12-19T14:43:03Z</dcterms:modified>
  <cp:category/>
  <cp:version/>
  <cp:contentType/>
  <cp:contentStatus/>
</cp:coreProperties>
</file>