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80" windowHeight="1009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/>
  <c r="G90"/>
  <c r="H85"/>
  <c r="G85"/>
  <c r="H78"/>
  <c r="G78"/>
  <c r="H51"/>
  <c r="G51"/>
  <c r="H29"/>
  <c r="G29"/>
  <c r="H15"/>
  <c r="G15"/>
  <c r="H8"/>
  <c r="G8"/>
  <c r="H5"/>
  <c r="G5"/>
  <c r="F90"/>
  <c r="E90"/>
  <c r="F85"/>
  <c r="E85"/>
  <c r="F78"/>
  <c r="E78"/>
  <c r="B84"/>
  <c r="C84"/>
  <c r="F51"/>
  <c r="E51"/>
  <c r="F29"/>
  <c r="E29"/>
  <c r="F15"/>
  <c r="E15"/>
  <c r="F8"/>
  <c r="E8"/>
  <c r="F5"/>
  <c r="E5"/>
</calcChain>
</file>

<file path=xl/sharedStrings.xml><?xml version="1.0" encoding="utf-8"?>
<sst xmlns="http://schemas.openxmlformats.org/spreadsheetml/2006/main" count="175" uniqueCount="106">
  <si>
    <t>length</t>
  </si>
  <si>
    <t>width</t>
  </si>
  <si>
    <t>degree</t>
  </si>
  <si>
    <t>kold pyg (a)-30</t>
  </si>
  <si>
    <t>kold pyg (d)-01</t>
  </si>
  <si>
    <t>kold pyg(a)-21</t>
  </si>
  <si>
    <t>kold pyg (a)-03</t>
  </si>
  <si>
    <t>kold pyg (a)-05</t>
  </si>
  <si>
    <t>kold pyg (a)-13</t>
  </si>
  <si>
    <t>kold pyg (a)-15</t>
  </si>
  <si>
    <t>kold pyg (a)-23 vent</t>
  </si>
  <si>
    <t>kold pyg (a)-40</t>
  </si>
  <si>
    <t>kold pyg (b)-04</t>
  </si>
  <si>
    <t>kold pyg (a)-04</t>
  </si>
  <si>
    <t>kold pyg (a)-06</t>
  </si>
  <si>
    <t>kold pyg (a)-09</t>
  </si>
  <si>
    <t>kold pyg (a)-12</t>
  </si>
  <si>
    <t>kold pyg (a)-14</t>
  </si>
  <si>
    <t>kold pyg (a)-20</t>
  </si>
  <si>
    <t>kold pyg (a)-24</t>
  </si>
  <si>
    <t>kold pyg (a)-27</t>
  </si>
  <si>
    <t>kold pyg (a)-28</t>
  </si>
  <si>
    <t>kold pyg (a)-35 vent</t>
  </si>
  <si>
    <t>kold pyg (a)-39</t>
  </si>
  <si>
    <t>kold pyg (b)-38</t>
  </si>
  <si>
    <t>kold pyg (d)-16</t>
  </si>
  <si>
    <t>kold pyg (d)-37</t>
  </si>
  <si>
    <t>kold pyg(a)-19</t>
  </si>
  <si>
    <t>kold pyg (a)-07</t>
  </si>
  <si>
    <t>kold pyg (b)-08</t>
  </si>
  <si>
    <t>kold pyg (b)-20</t>
  </si>
  <si>
    <t>kold pyg (b)-22</t>
  </si>
  <si>
    <t>kold pyg (b)-26</t>
  </si>
  <si>
    <t>kold pyg (b)-32 vent</t>
  </si>
  <si>
    <t>kold pyg (b)-35</t>
  </si>
  <si>
    <t>kold pyg (b)-36</t>
  </si>
  <si>
    <t>kold pyg (b)-37</t>
  </si>
  <si>
    <t>kold pyg (c)-03</t>
  </si>
  <si>
    <t>kold pyg (c)-04</t>
  </si>
  <si>
    <t>kold pyg (c)-10</t>
  </si>
  <si>
    <t>kold pyg (c)-14</t>
  </si>
  <si>
    <t>kold pyg (c)-15</t>
  </si>
  <si>
    <t>kold pyg (c)-27</t>
  </si>
  <si>
    <t>kold pyg (c)-33</t>
  </si>
  <si>
    <t>kold pyg (d)-18</t>
  </si>
  <si>
    <t>kold pyg(b)-25</t>
  </si>
  <si>
    <t>kold pyg (b)-01</t>
  </si>
  <si>
    <t>kold pyg (b)-06</t>
  </si>
  <si>
    <t>kold pyg (b)-07</t>
  </si>
  <si>
    <t>kold pyg (b)-13</t>
  </si>
  <si>
    <t>kold pyg (b)-16</t>
  </si>
  <si>
    <t>kold pyg (b)-17</t>
  </si>
  <si>
    <t>kold pyg (b)-19</t>
  </si>
  <si>
    <t>kold pyg (b)-24</t>
  </si>
  <si>
    <t>kold pyg (b)-28</t>
  </si>
  <si>
    <t>kold pyg (b)-29</t>
  </si>
  <si>
    <t>kold pyg (b)-31</t>
  </si>
  <si>
    <t>kold pyg (b)-39</t>
  </si>
  <si>
    <t>kold pyg (c)-01</t>
  </si>
  <si>
    <t>kold pyg (c)-02</t>
  </si>
  <si>
    <t>kold pyg (c)-07</t>
  </si>
  <si>
    <t>kold pyg (c)-08</t>
  </si>
  <si>
    <t>kold pyg (c)-09</t>
  </si>
  <si>
    <t>kold pyg (c)-13</t>
  </si>
  <si>
    <t>kold pyg (c)-17</t>
  </si>
  <si>
    <t>kold pyg (c)-18</t>
  </si>
  <si>
    <t>kold pyg (c)-20</t>
  </si>
  <si>
    <t>kold pyg (c)-22</t>
  </si>
  <si>
    <t>kold pyg (c)-28</t>
  </si>
  <si>
    <t>kold pyg (c)-29</t>
  </si>
  <si>
    <t>kold pyg (c)-32</t>
  </si>
  <si>
    <t>kold pyg (c)-34</t>
  </si>
  <si>
    <t>kold pyg (d)-15</t>
  </si>
  <si>
    <t>kold pyg (d)-05</t>
  </si>
  <si>
    <t>kold pyg (d)-14</t>
  </si>
  <si>
    <t>kold pyg (d)-17</t>
  </si>
  <si>
    <t>kold pyg (d)-07</t>
  </si>
  <si>
    <t>kold pyg (d)-09</t>
  </si>
  <si>
    <t>kold pyg (d)-10</t>
  </si>
  <si>
    <t>kold pyg(a)-26</t>
  </si>
  <si>
    <t>kold pyg (d)-08</t>
  </si>
  <si>
    <t>kold pyg (d)-20</t>
  </si>
  <si>
    <t>kold pyg (d)-28</t>
  </si>
  <si>
    <t>kold pyg (d)-31</t>
  </si>
  <si>
    <t>kold pyg(a)-34</t>
  </si>
  <si>
    <t>kold pyg(d)-21</t>
  </si>
  <si>
    <t>kold pyg(e)-16</t>
    <phoneticPr fontId="2" type="noConversion"/>
  </si>
  <si>
    <t>kold pyg(b)-02</t>
    <phoneticPr fontId="2" type="noConversion"/>
  </si>
  <si>
    <t>kold pyg (f)-13</t>
    <phoneticPr fontId="2" type="noConversion"/>
  </si>
  <si>
    <t>kold pyg (c)-24</t>
    <phoneticPr fontId="2" type="noConversion"/>
  </si>
  <si>
    <t>kold pyg (c)-25</t>
    <phoneticPr fontId="2" type="noConversion"/>
  </si>
  <si>
    <t>av length</t>
    <phoneticPr fontId="2" type="noConversion"/>
  </si>
  <si>
    <t>av width</t>
    <phoneticPr fontId="2" type="noConversion"/>
  </si>
  <si>
    <t>sd length</t>
    <phoneticPr fontId="2" type="noConversion"/>
  </si>
  <si>
    <t>sd width</t>
    <phoneticPr fontId="2" type="noConversion"/>
  </si>
  <si>
    <t>2a</t>
    <phoneticPr fontId="2" type="noConversion"/>
  </si>
  <si>
    <t>3a</t>
  </si>
  <si>
    <t>2b</t>
    <phoneticPr fontId="2" type="noConversion"/>
  </si>
  <si>
    <t>3a</t>
    <phoneticPr fontId="2" type="noConversion"/>
  </si>
  <si>
    <t>3b</t>
    <phoneticPr fontId="2" type="noConversion"/>
  </si>
  <si>
    <t>EH</t>
    <phoneticPr fontId="2" type="noConversion"/>
  </si>
  <si>
    <t>EDS</t>
    <phoneticPr fontId="2" type="noConversion"/>
  </si>
  <si>
    <t>Geological Magazine</t>
  </si>
  <si>
    <t>Ontogeny of the two co-occurring middle Furongian (late Cambrian) shumardiid trilobites and the protaspid morphology of shumardiids</t>
  </si>
  <si>
    <t>Tae-Yoon S. Park</t>
  </si>
  <si>
    <t>SEM stub name</t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</si>
</sst>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10">
    <xf numFmtId="0" fontId="0" fillId="0" borderId="0" xfId="0">
      <alignment vertical="center"/>
    </xf>
    <xf numFmtId="0" fontId="3" fillId="0" borderId="0" xfId="1" applyFont="1" applyFill="1" applyAlignment="1">
      <alignment horizontal="center"/>
    </xf>
    <xf numFmtId="0" fontId="0" fillId="0" borderId="0" xfId="0" applyFill="1">
      <alignment vertical="center"/>
    </xf>
    <xf numFmtId="0" fontId="3" fillId="0" borderId="0" xfId="1" applyFont="1" applyFill="1" applyAlignment="1">
      <alignment horizontal="right"/>
    </xf>
    <xf numFmtId="0" fontId="3" fillId="0" borderId="0" xfId="1" applyFont="1" applyFill="1"/>
    <xf numFmtId="1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</cellXfs>
  <cellStyles count="3">
    <cellStyle name="표준" xfId="0" builtinId="0"/>
    <cellStyle name="표준 2" xfId="1"/>
    <cellStyle name="표준_Sheet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>
      <selection activeCell="A4" sqref="A4"/>
    </sheetView>
  </sheetViews>
  <sheetFormatPr defaultRowHeight="16.5"/>
  <cols>
    <col min="1" max="1" width="13.875" style="7" customWidth="1"/>
    <col min="2" max="2" width="11.25" style="7" bestFit="1" customWidth="1"/>
    <col min="3" max="8" width="9" style="7"/>
  </cols>
  <sheetData>
    <row r="1" spans="1:8">
      <c r="A1" s="9" t="s">
        <v>102</v>
      </c>
    </row>
    <row r="2" spans="1:8">
      <c r="A2" s="9" t="s">
        <v>103</v>
      </c>
    </row>
    <row r="3" spans="1:8">
      <c r="A3" s="9" t="s">
        <v>104</v>
      </c>
    </row>
    <row r="4" spans="1:8">
      <c r="A4" s="5" t="s">
        <v>105</v>
      </c>
      <c r="B4" s="5" t="s">
        <v>0</v>
      </c>
      <c r="C4" s="5" t="s">
        <v>1</v>
      </c>
      <c r="D4" s="6" t="s">
        <v>2</v>
      </c>
      <c r="E4" s="7" t="s">
        <v>91</v>
      </c>
      <c r="F4" s="7" t="s">
        <v>92</v>
      </c>
      <c r="G4" s="7" t="s">
        <v>93</v>
      </c>
      <c r="H4" s="7" t="s">
        <v>94</v>
      </c>
    </row>
    <row r="5" spans="1:8">
      <c r="A5" s="6" t="s">
        <v>3</v>
      </c>
      <c r="B5" s="6">
        <v>0.192</v>
      </c>
      <c r="C5" s="6">
        <v>0.30299999999999999</v>
      </c>
      <c r="D5" s="6" t="s">
        <v>101</v>
      </c>
      <c r="E5" s="7">
        <f>AVERAGE(B5:B7)</f>
        <v>0.21566666666666667</v>
      </c>
      <c r="F5" s="7">
        <f>AVERAGE(C5:C7)</f>
        <v>0.32600000000000001</v>
      </c>
      <c r="G5" s="7">
        <f>_xlfn.STDEV.P(B5:B7)</f>
        <v>1.8803073034893932E-2</v>
      </c>
      <c r="H5" s="7">
        <f>_xlfn.STDEV.P(C5:C7)</f>
        <v>2.2196095752781985E-2</v>
      </c>
    </row>
    <row r="6" spans="1:8">
      <c r="A6" s="6" t="s">
        <v>4</v>
      </c>
      <c r="B6" s="8">
        <v>0.217</v>
      </c>
      <c r="C6" s="8">
        <v>0.31900000000000001</v>
      </c>
      <c r="D6" s="6" t="s">
        <v>101</v>
      </c>
    </row>
    <row r="7" spans="1:8">
      <c r="A7" s="6" t="s">
        <v>5</v>
      </c>
      <c r="B7" s="6">
        <v>0.23799999999999999</v>
      </c>
      <c r="C7" s="6">
        <v>0.35599999999999998</v>
      </c>
      <c r="D7" s="6" t="s">
        <v>101</v>
      </c>
    </row>
    <row r="8" spans="1:8">
      <c r="A8" s="6" t="s">
        <v>6</v>
      </c>
      <c r="B8" s="6">
        <v>0.24</v>
      </c>
      <c r="C8" s="6">
        <v>0.375</v>
      </c>
      <c r="D8" s="6" t="s">
        <v>95</v>
      </c>
      <c r="E8" s="7">
        <f>AVERAGE(B8:B14)</f>
        <v>0.23442857142857143</v>
      </c>
      <c r="F8" s="7">
        <f>AVERAGE(C8:C14)</f>
        <v>0.39157142857142857</v>
      </c>
      <c r="G8" s="7">
        <f>_xlfn.STDEV.P(B8:B14)</f>
        <v>2.4382998426052776E-2</v>
      </c>
      <c r="H8" s="7">
        <f>_xlfn.STDEV.P(C8:C14)</f>
        <v>2.085224991531159E-2</v>
      </c>
    </row>
    <row r="9" spans="1:8">
      <c r="A9" s="6" t="s">
        <v>7</v>
      </c>
      <c r="B9" s="6">
        <v>0.184</v>
      </c>
      <c r="C9" s="6">
        <v>0.35499999999999998</v>
      </c>
      <c r="D9" s="6" t="s">
        <v>95</v>
      </c>
    </row>
    <row r="10" spans="1:8">
      <c r="A10" s="6" t="s">
        <v>8</v>
      </c>
      <c r="B10" s="6">
        <v>0.26700000000000002</v>
      </c>
      <c r="C10" s="6">
        <v>0.39700000000000002</v>
      </c>
      <c r="D10" s="6" t="s">
        <v>95</v>
      </c>
    </row>
    <row r="11" spans="1:8">
      <c r="A11" s="6" t="s">
        <v>9</v>
      </c>
      <c r="B11" s="6">
        <v>0.24299999999999999</v>
      </c>
      <c r="C11" s="6">
        <v>0.39400000000000002</v>
      </c>
      <c r="D11" s="6" t="s">
        <v>95</v>
      </c>
    </row>
    <row r="12" spans="1:8">
      <c r="A12" s="5" t="s">
        <v>10</v>
      </c>
      <c r="B12" s="6">
        <v>0.24</v>
      </c>
      <c r="C12" s="6">
        <v>0.38600000000000001</v>
      </c>
      <c r="D12" s="6" t="s">
        <v>95</v>
      </c>
    </row>
    <row r="13" spans="1:8">
      <c r="A13" s="6" t="s">
        <v>11</v>
      </c>
      <c r="B13" s="6">
        <v>0.219</v>
      </c>
      <c r="C13" s="6">
        <v>0.41099999999999998</v>
      </c>
      <c r="D13" s="6" t="s">
        <v>95</v>
      </c>
    </row>
    <row r="14" spans="1:8">
      <c r="A14" s="6" t="s">
        <v>12</v>
      </c>
      <c r="B14" s="6">
        <v>0.248</v>
      </c>
      <c r="C14" s="6">
        <v>0.42299999999999999</v>
      </c>
      <c r="D14" s="6" t="s">
        <v>95</v>
      </c>
    </row>
    <row r="15" spans="1:8">
      <c r="A15" s="6" t="s">
        <v>13</v>
      </c>
      <c r="B15" s="6">
        <v>0.21099999999999999</v>
      </c>
      <c r="C15" s="6">
        <v>0.40200000000000002</v>
      </c>
      <c r="D15" s="6" t="s">
        <v>97</v>
      </c>
      <c r="E15" s="7">
        <f>AVERAGE(B15:B28)</f>
        <v>0.25557142857142862</v>
      </c>
      <c r="F15" s="7">
        <f>AVERAGE(C15:C28)</f>
        <v>0.44971428571428573</v>
      </c>
      <c r="G15" s="7">
        <f>_xlfn.STDEV.P(B15:B28)</f>
        <v>2.6679886179116041E-2</v>
      </c>
      <c r="H15" s="7">
        <f>_xlfn.STDEV.P(C15:C28)</f>
        <v>3.2170147145248462E-2</v>
      </c>
    </row>
    <row r="16" spans="1:8">
      <c r="A16" s="6" t="s">
        <v>14</v>
      </c>
      <c r="B16" s="6">
        <v>0.25</v>
      </c>
      <c r="C16" s="6">
        <v>0.434</v>
      </c>
      <c r="D16" s="6" t="s">
        <v>97</v>
      </c>
    </row>
    <row r="17" spans="1:8">
      <c r="A17" s="6" t="s">
        <v>15</v>
      </c>
      <c r="B17" s="6">
        <v>0.26900000000000002</v>
      </c>
      <c r="C17" s="6">
        <v>0.47399999999999998</v>
      </c>
      <c r="D17" s="6" t="s">
        <v>97</v>
      </c>
    </row>
    <row r="18" spans="1:8">
      <c r="A18" s="6" t="s">
        <v>16</v>
      </c>
      <c r="B18" s="6">
        <v>0.23</v>
      </c>
      <c r="C18" s="6">
        <v>0.39500000000000002</v>
      </c>
      <c r="D18" s="6" t="s">
        <v>97</v>
      </c>
    </row>
    <row r="19" spans="1:8">
      <c r="A19" s="6" t="s">
        <v>17</v>
      </c>
      <c r="B19" s="6">
        <v>0.32700000000000001</v>
      </c>
      <c r="C19" s="6">
        <v>0.46600000000000003</v>
      </c>
      <c r="D19" s="6" t="s">
        <v>97</v>
      </c>
    </row>
    <row r="20" spans="1:8">
      <c r="A20" s="6" t="s">
        <v>19</v>
      </c>
      <c r="B20" s="6">
        <v>0.26100000000000001</v>
      </c>
      <c r="C20" s="6">
        <v>0.48899999999999999</v>
      </c>
      <c r="D20" s="6" t="s">
        <v>97</v>
      </c>
    </row>
    <row r="21" spans="1:8">
      <c r="A21" s="6" t="s">
        <v>20</v>
      </c>
      <c r="B21" s="6">
        <v>0.26700000000000002</v>
      </c>
      <c r="C21" s="6">
        <v>0.48799999999999999</v>
      </c>
      <c r="D21" s="6" t="s">
        <v>97</v>
      </c>
    </row>
    <row r="22" spans="1:8">
      <c r="A22" s="6" t="s">
        <v>21</v>
      </c>
      <c r="B22" s="6">
        <v>0.23599999999999999</v>
      </c>
      <c r="C22" s="6">
        <v>0.45</v>
      </c>
      <c r="D22" s="6" t="s">
        <v>97</v>
      </c>
    </row>
    <row r="23" spans="1:8">
      <c r="A23" s="5" t="s">
        <v>22</v>
      </c>
      <c r="B23" s="6">
        <v>0.247</v>
      </c>
      <c r="C23" s="6">
        <v>0.40400000000000003</v>
      </c>
      <c r="D23" s="6" t="s">
        <v>97</v>
      </c>
    </row>
    <row r="24" spans="1:8">
      <c r="A24" s="6" t="s">
        <v>23</v>
      </c>
      <c r="B24" s="6">
        <v>0.26400000000000001</v>
      </c>
      <c r="C24" s="6">
        <v>0.433</v>
      </c>
      <c r="D24" s="6" t="s">
        <v>97</v>
      </c>
    </row>
    <row r="25" spans="1:8">
      <c r="A25" s="6" t="s">
        <v>24</v>
      </c>
      <c r="B25" s="6">
        <v>0.245</v>
      </c>
      <c r="C25" s="6">
        <v>0.47499999999999998</v>
      </c>
      <c r="D25" s="6" t="s">
        <v>97</v>
      </c>
    </row>
    <row r="26" spans="1:8">
      <c r="A26" s="6" t="s">
        <v>25</v>
      </c>
      <c r="B26" s="6">
        <v>0.251</v>
      </c>
      <c r="C26" s="6">
        <v>0.44800000000000001</v>
      </c>
      <c r="D26" s="6" t="s">
        <v>97</v>
      </c>
    </row>
    <row r="27" spans="1:8">
      <c r="A27" s="6" t="s">
        <v>26</v>
      </c>
      <c r="B27" s="6">
        <v>0.23599999999999999</v>
      </c>
      <c r="C27" s="6">
        <v>0.443</v>
      </c>
      <c r="D27" s="6" t="s">
        <v>97</v>
      </c>
    </row>
    <row r="28" spans="1:8">
      <c r="A28" s="5" t="s">
        <v>27</v>
      </c>
      <c r="B28" s="6">
        <v>0.28399999999999997</v>
      </c>
      <c r="C28" s="6">
        <v>0.495</v>
      </c>
      <c r="D28" s="6" t="s">
        <v>97</v>
      </c>
    </row>
    <row r="29" spans="1:8">
      <c r="A29" s="6" t="s">
        <v>28</v>
      </c>
      <c r="B29" s="6">
        <v>0.23200000000000001</v>
      </c>
      <c r="C29" s="6">
        <v>0.442</v>
      </c>
      <c r="D29" s="6" t="s">
        <v>98</v>
      </c>
      <c r="E29" s="7">
        <f>AVERAGE(B29:B50)</f>
        <v>0.26436835891381333</v>
      </c>
      <c r="F29" s="7">
        <f>AVERAGE(C29:C50)</f>
        <v>0.45527508854781584</v>
      </c>
      <c r="G29" s="7">
        <f>_xlfn.STDEV.P(B29:B50)</f>
        <v>2.0235427827805921E-2</v>
      </c>
      <c r="H29" s="7">
        <f>_xlfn.STDEV.P(C29:C50)</f>
        <v>3.1926415110219077E-2</v>
      </c>
    </row>
    <row r="30" spans="1:8">
      <c r="A30" s="6" t="s">
        <v>29</v>
      </c>
      <c r="B30" s="6">
        <v>0.3</v>
      </c>
      <c r="C30" s="6">
        <v>0.46300000000000002</v>
      </c>
      <c r="D30" s="6" t="s">
        <v>98</v>
      </c>
    </row>
    <row r="31" spans="1:8">
      <c r="A31" s="6" t="s">
        <v>30</v>
      </c>
      <c r="B31" s="6">
        <v>0.249</v>
      </c>
      <c r="C31" s="6">
        <v>0.47399999999999998</v>
      </c>
      <c r="D31" s="6" t="s">
        <v>98</v>
      </c>
    </row>
    <row r="32" spans="1:8">
      <c r="A32" s="6" t="s">
        <v>31</v>
      </c>
      <c r="B32" s="6">
        <v>0.26500000000000001</v>
      </c>
      <c r="C32" s="6">
        <v>0.46300000000000002</v>
      </c>
      <c r="D32" s="6" t="s">
        <v>98</v>
      </c>
    </row>
    <row r="33" spans="1:4">
      <c r="A33" s="6" t="s">
        <v>32</v>
      </c>
      <c r="B33" s="6">
        <v>0.24</v>
      </c>
      <c r="C33" s="6">
        <v>0.45300000000000001</v>
      </c>
      <c r="D33" s="6" t="s">
        <v>98</v>
      </c>
    </row>
    <row r="34" spans="1:4">
      <c r="A34" s="5" t="s">
        <v>33</v>
      </c>
      <c r="B34" s="6">
        <v>0.27200000000000002</v>
      </c>
      <c r="C34" s="6">
        <v>0.49299999999999999</v>
      </c>
      <c r="D34" s="6" t="s">
        <v>98</v>
      </c>
    </row>
    <row r="35" spans="1:4">
      <c r="A35" s="5" t="s">
        <v>87</v>
      </c>
      <c r="B35" s="6">
        <v>0.249</v>
      </c>
      <c r="C35" s="6">
        <v>0.50700000000000001</v>
      </c>
      <c r="D35" s="6" t="s">
        <v>98</v>
      </c>
    </row>
    <row r="36" spans="1:4">
      <c r="A36" s="6" t="s">
        <v>35</v>
      </c>
      <c r="B36" s="6">
        <v>0.28199999999999997</v>
      </c>
      <c r="C36" s="6">
        <v>0.41299999999999998</v>
      </c>
      <c r="D36" s="6" t="s">
        <v>98</v>
      </c>
    </row>
    <row r="37" spans="1:4">
      <c r="A37" s="6" t="s">
        <v>37</v>
      </c>
      <c r="B37" s="6">
        <v>0.24099999999999999</v>
      </c>
      <c r="C37" s="6">
        <v>0.41599999999999998</v>
      </c>
      <c r="D37" s="6" t="s">
        <v>98</v>
      </c>
    </row>
    <row r="38" spans="1:4">
      <c r="A38" s="6" t="s">
        <v>38</v>
      </c>
      <c r="B38" s="6">
        <v>0.24199999999999999</v>
      </c>
      <c r="C38" s="6">
        <v>0.50700000000000001</v>
      </c>
      <c r="D38" s="6" t="s">
        <v>96</v>
      </c>
    </row>
    <row r="39" spans="1:4">
      <c r="A39" s="6" t="s">
        <v>39</v>
      </c>
      <c r="B39" s="6">
        <v>0.30099999999999999</v>
      </c>
      <c r="C39" s="6">
        <v>0.46500000000000002</v>
      </c>
      <c r="D39" s="6" t="s">
        <v>96</v>
      </c>
    </row>
    <row r="40" spans="1:4">
      <c r="A40" s="6" t="s">
        <v>40</v>
      </c>
      <c r="B40" s="6">
        <v>0.25600000000000001</v>
      </c>
      <c r="C40" s="6">
        <v>0.47199999999999998</v>
      </c>
      <c r="D40" s="6" t="s">
        <v>96</v>
      </c>
    </row>
    <row r="41" spans="1:4">
      <c r="A41" s="6" t="s">
        <v>41</v>
      </c>
      <c r="B41" s="6">
        <v>0.28199999999999997</v>
      </c>
      <c r="C41" s="6">
        <v>0.48099999999999998</v>
      </c>
      <c r="D41" s="6" t="s">
        <v>96</v>
      </c>
    </row>
    <row r="42" spans="1:4">
      <c r="A42" s="6" t="s">
        <v>42</v>
      </c>
      <c r="B42" s="6">
        <v>0.26800000000000002</v>
      </c>
      <c r="C42" s="6">
        <v>0.48699999999999999</v>
      </c>
      <c r="D42" s="6" t="s">
        <v>96</v>
      </c>
    </row>
    <row r="43" spans="1:4">
      <c r="A43" s="6" t="s">
        <v>43</v>
      </c>
      <c r="B43" s="6">
        <v>0.28999999999999998</v>
      </c>
      <c r="C43" s="6">
        <v>0.498</v>
      </c>
      <c r="D43" s="6" t="s">
        <v>96</v>
      </c>
    </row>
    <row r="44" spans="1:4">
      <c r="A44" s="6" t="s">
        <v>44</v>
      </c>
      <c r="B44" s="6">
        <v>0.27100000000000002</v>
      </c>
      <c r="C44" s="6">
        <v>0.40200000000000002</v>
      </c>
      <c r="D44" s="6" t="s">
        <v>96</v>
      </c>
    </row>
    <row r="45" spans="1:4">
      <c r="A45" s="6" t="s">
        <v>45</v>
      </c>
      <c r="B45" s="6">
        <v>0.28000000000000003</v>
      </c>
      <c r="C45" s="6">
        <v>0.432</v>
      </c>
      <c r="D45" s="6" t="s">
        <v>96</v>
      </c>
    </row>
    <row r="46" spans="1:4">
      <c r="A46" s="6" t="s">
        <v>47</v>
      </c>
      <c r="B46" s="6">
        <v>0.26753246753246751</v>
      </c>
      <c r="C46" s="6">
        <v>0.41298701298701296</v>
      </c>
      <c r="D46" s="6" t="s">
        <v>96</v>
      </c>
    </row>
    <row r="47" spans="1:4">
      <c r="A47" s="6" t="s">
        <v>51</v>
      </c>
      <c r="B47" s="6">
        <v>0.26233766233766231</v>
      </c>
      <c r="C47" s="6">
        <v>0.44675324675324674</v>
      </c>
      <c r="D47" s="6" t="s">
        <v>96</v>
      </c>
    </row>
    <row r="48" spans="1:4">
      <c r="A48" s="6" t="s">
        <v>52</v>
      </c>
      <c r="B48" s="6">
        <v>0.23376623376623001</v>
      </c>
      <c r="C48" s="6">
        <v>0.44155844155844154</v>
      </c>
      <c r="D48" s="6" t="s">
        <v>96</v>
      </c>
    </row>
    <row r="49" spans="1:8">
      <c r="A49" s="6" t="s">
        <v>57</v>
      </c>
      <c r="B49" s="6">
        <v>0.24935064935064935</v>
      </c>
      <c r="C49" s="6">
        <v>0.41038961038961036</v>
      </c>
      <c r="D49" s="6" t="s">
        <v>96</v>
      </c>
    </row>
    <row r="50" spans="1:8">
      <c r="A50" s="6" t="s">
        <v>60</v>
      </c>
      <c r="B50" s="6">
        <v>0.28311688311688316</v>
      </c>
      <c r="C50" s="6">
        <v>0.4363636363636364</v>
      </c>
      <c r="D50" s="6" t="s">
        <v>96</v>
      </c>
    </row>
    <row r="51" spans="1:8">
      <c r="A51" s="6" t="s">
        <v>34</v>
      </c>
      <c r="B51" s="6">
        <v>0.316</v>
      </c>
      <c r="C51" s="6">
        <v>0.498</v>
      </c>
      <c r="D51" s="6" t="s">
        <v>99</v>
      </c>
      <c r="E51" s="7">
        <f>AVERAGE(B51:B77)</f>
        <v>0.31209443048949226</v>
      </c>
      <c r="F51" s="7">
        <f>AVERAGE(C51:C77)</f>
        <v>0.48502116402116402</v>
      </c>
      <c r="G51" s="7">
        <f>_xlfn.STDEV.P(B51:B77)</f>
        <v>3.6460750375265444E-2</v>
      </c>
      <c r="H51" s="7">
        <f>_xlfn.STDEV.P(C51:C77)</f>
        <v>3.4745972054564561E-2</v>
      </c>
    </row>
    <row r="52" spans="1:8">
      <c r="A52" s="6" t="s">
        <v>36</v>
      </c>
      <c r="B52" s="6">
        <v>0.314</v>
      </c>
      <c r="C52" s="6">
        <v>0.442</v>
      </c>
      <c r="D52" s="6" t="s">
        <v>99</v>
      </c>
    </row>
    <row r="53" spans="1:8">
      <c r="A53" s="6" t="s">
        <v>46</v>
      </c>
      <c r="B53" s="6">
        <v>0.371</v>
      </c>
      <c r="C53" s="6">
        <v>0.52600000000000002</v>
      </c>
      <c r="D53" s="6" t="s">
        <v>99</v>
      </c>
    </row>
    <row r="54" spans="1:8">
      <c r="A54" s="6" t="s">
        <v>48</v>
      </c>
      <c r="B54" s="6">
        <v>0.30499999999999999</v>
      </c>
      <c r="C54" s="6">
        <v>0.504</v>
      </c>
      <c r="D54" s="6" t="s">
        <v>99</v>
      </c>
    </row>
    <row r="55" spans="1:8">
      <c r="A55" s="6" t="s">
        <v>49</v>
      </c>
      <c r="B55" s="6">
        <v>0.318</v>
      </c>
      <c r="C55" s="6">
        <v>0.499</v>
      </c>
      <c r="D55" s="6" t="s">
        <v>99</v>
      </c>
    </row>
    <row r="56" spans="1:8">
      <c r="A56" s="6" t="s">
        <v>50</v>
      </c>
      <c r="B56" s="6">
        <v>0.30129870129870123</v>
      </c>
      <c r="C56" s="6">
        <v>0.42857142857142855</v>
      </c>
      <c r="D56" s="6" t="s">
        <v>99</v>
      </c>
    </row>
    <row r="57" spans="1:8">
      <c r="A57" s="6" t="s">
        <v>53</v>
      </c>
      <c r="B57" s="6">
        <v>0.32600000000000001</v>
      </c>
      <c r="C57" s="6">
        <v>0.51200000000000001</v>
      </c>
      <c r="D57" s="6" t="s">
        <v>99</v>
      </c>
    </row>
    <row r="58" spans="1:8">
      <c r="A58" s="6" t="s">
        <v>54</v>
      </c>
      <c r="B58" s="6">
        <v>0.41399999999999998</v>
      </c>
      <c r="C58" s="6">
        <v>0.48</v>
      </c>
      <c r="D58" s="6" t="s">
        <v>99</v>
      </c>
    </row>
    <row r="59" spans="1:8">
      <c r="A59" s="6" t="s">
        <v>56</v>
      </c>
      <c r="B59" s="6">
        <v>0.312</v>
      </c>
      <c r="C59" s="6">
        <v>0.54600000000000004</v>
      </c>
      <c r="D59" s="6" t="s">
        <v>99</v>
      </c>
    </row>
    <row r="60" spans="1:8">
      <c r="A60" s="6" t="s">
        <v>58</v>
      </c>
      <c r="B60" s="6">
        <v>0.309</v>
      </c>
      <c r="C60" s="6">
        <v>0.48199999999999998</v>
      </c>
      <c r="D60" s="6" t="s">
        <v>99</v>
      </c>
    </row>
    <row r="61" spans="1:8">
      <c r="A61" s="6" t="s">
        <v>59</v>
      </c>
      <c r="B61" s="6">
        <v>0.32700000000000001</v>
      </c>
      <c r="C61" s="6">
        <v>0.503</v>
      </c>
      <c r="D61" s="6" t="s">
        <v>99</v>
      </c>
    </row>
    <row r="62" spans="1:8">
      <c r="A62" s="6" t="s">
        <v>61</v>
      </c>
      <c r="B62" s="6">
        <v>0.2857142857142857</v>
      </c>
      <c r="C62" s="6">
        <v>0.42337662337662335</v>
      </c>
      <c r="D62" s="6" t="s">
        <v>99</v>
      </c>
    </row>
    <row r="63" spans="1:8">
      <c r="A63" s="6" t="s">
        <v>62</v>
      </c>
      <c r="B63" s="6">
        <v>0.316</v>
      </c>
      <c r="C63" s="6">
        <v>0.46800000000000003</v>
      </c>
      <c r="D63" s="6" t="s">
        <v>99</v>
      </c>
    </row>
    <row r="64" spans="1:8">
      <c r="A64" s="6" t="s">
        <v>63</v>
      </c>
      <c r="B64" s="6">
        <v>0.26100000000000001</v>
      </c>
      <c r="C64" s="6">
        <v>0.434</v>
      </c>
      <c r="D64" s="6" t="s">
        <v>99</v>
      </c>
    </row>
    <row r="65" spans="1:8">
      <c r="A65" s="6" t="s">
        <v>64</v>
      </c>
      <c r="B65" s="6">
        <v>0.26700000000000002</v>
      </c>
      <c r="C65" s="6">
        <v>0.46800000000000003</v>
      </c>
      <c r="D65" s="6" t="s">
        <v>99</v>
      </c>
    </row>
    <row r="66" spans="1:8">
      <c r="A66" s="6" t="s">
        <v>65</v>
      </c>
      <c r="B66" s="6">
        <v>0.317</v>
      </c>
      <c r="C66" s="6">
        <v>0.46500000000000002</v>
      </c>
      <c r="D66" s="6" t="s">
        <v>99</v>
      </c>
    </row>
    <row r="67" spans="1:8">
      <c r="A67" s="6" t="s">
        <v>66</v>
      </c>
      <c r="B67" s="6">
        <v>0.2779220779220779</v>
      </c>
      <c r="C67" s="6">
        <v>0.46493506493506492</v>
      </c>
      <c r="D67" s="6" t="s">
        <v>99</v>
      </c>
    </row>
    <row r="68" spans="1:8">
      <c r="A68" s="6" t="s">
        <v>67</v>
      </c>
      <c r="B68" s="6">
        <v>0.32727272727272727</v>
      </c>
      <c r="C68" s="6">
        <v>0.46493506493506492</v>
      </c>
      <c r="D68" s="6" t="s">
        <v>99</v>
      </c>
    </row>
    <row r="69" spans="1:8">
      <c r="A69" s="6" t="s">
        <v>68</v>
      </c>
      <c r="B69" s="6">
        <v>0.38100000000000001</v>
      </c>
      <c r="C69" s="6">
        <v>0.53700000000000003</v>
      </c>
      <c r="D69" s="6" t="s">
        <v>99</v>
      </c>
    </row>
    <row r="70" spans="1:8">
      <c r="A70" s="6" t="s">
        <v>69</v>
      </c>
      <c r="B70" s="6">
        <v>0.36099999999999999</v>
      </c>
      <c r="C70" s="6">
        <v>0.51</v>
      </c>
      <c r="D70" s="6" t="s">
        <v>99</v>
      </c>
    </row>
    <row r="71" spans="1:8">
      <c r="A71" s="6" t="s">
        <v>70</v>
      </c>
      <c r="B71" s="6">
        <v>0.28999999999999998</v>
      </c>
      <c r="C71" s="6">
        <v>0.50800000000000001</v>
      </c>
      <c r="D71" s="6" t="s">
        <v>99</v>
      </c>
    </row>
    <row r="72" spans="1:8">
      <c r="A72" s="6" t="s">
        <v>71</v>
      </c>
      <c r="B72" s="6">
        <v>0.33700000000000002</v>
      </c>
      <c r="C72" s="6">
        <v>0.54</v>
      </c>
      <c r="D72" s="6" t="s">
        <v>99</v>
      </c>
    </row>
    <row r="73" spans="1:8">
      <c r="A73" s="6" t="s">
        <v>72</v>
      </c>
      <c r="B73" s="6">
        <v>0.2779220779220779</v>
      </c>
      <c r="C73" s="6">
        <v>0.44675324675324674</v>
      </c>
      <c r="D73" s="6" t="s">
        <v>99</v>
      </c>
    </row>
    <row r="74" spans="1:8">
      <c r="A74" s="6" t="s">
        <v>18</v>
      </c>
      <c r="B74" s="6">
        <v>0.28199999999999997</v>
      </c>
      <c r="C74" s="6">
        <v>0.45900000000000002</v>
      </c>
      <c r="D74" s="6" t="s">
        <v>99</v>
      </c>
    </row>
    <row r="75" spans="1:8">
      <c r="A75" s="6" t="s">
        <v>55</v>
      </c>
      <c r="B75" s="6">
        <v>0.28999999999999998</v>
      </c>
      <c r="C75" s="6">
        <v>0.46400000000000002</v>
      </c>
      <c r="D75" s="6" t="s">
        <v>99</v>
      </c>
    </row>
    <row r="76" spans="1:8">
      <c r="A76" s="6" t="s">
        <v>89</v>
      </c>
      <c r="B76" s="6">
        <v>0.2864197530864197</v>
      </c>
      <c r="C76" s="6">
        <v>0.48499999999999999</v>
      </c>
      <c r="D76" s="6" t="s">
        <v>99</v>
      </c>
    </row>
    <row r="77" spans="1:8">
      <c r="A77" s="6" t="s">
        <v>90</v>
      </c>
      <c r="B77" s="8">
        <v>0.25600000000000001</v>
      </c>
      <c r="C77" s="8">
        <v>0.53700000000000003</v>
      </c>
      <c r="D77" s="6" t="s">
        <v>99</v>
      </c>
    </row>
    <row r="78" spans="1:8">
      <c r="A78" s="6" t="s">
        <v>73</v>
      </c>
      <c r="B78" s="6">
        <v>0.23636363636363636</v>
      </c>
      <c r="C78" s="6">
        <v>0.40519480519480522</v>
      </c>
      <c r="D78" s="6">
        <v>4</v>
      </c>
      <c r="E78" s="7">
        <f>AVERAGE(B78:B84)</f>
        <v>0.29415275200989488</v>
      </c>
      <c r="F78" s="7">
        <f>AVERAGE(C78:C84)</f>
        <v>0.47464525069286978</v>
      </c>
      <c r="G78" s="7">
        <f>_xlfn.STDEV.P(B78:B84)</f>
        <v>3.9014823229205929E-2</v>
      </c>
      <c r="H78" s="7">
        <f>_xlfn.STDEV.P(C78:C84)</f>
        <v>4.3926814280906779E-2</v>
      </c>
    </row>
    <row r="79" spans="1:8">
      <c r="A79" s="6" t="s">
        <v>74</v>
      </c>
      <c r="B79" s="6">
        <v>0.26493506493506491</v>
      </c>
      <c r="C79" s="6">
        <v>0.4363636363636364</v>
      </c>
      <c r="D79" s="6">
        <v>4</v>
      </c>
    </row>
    <row r="80" spans="1:8">
      <c r="A80" s="6" t="s">
        <v>75</v>
      </c>
      <c r="B80" s="6">
        <v>0.29610389610389604</v>
      </c>
      <c r="C80" s="6">
        <v>0.44415584415584414</v>
      </c>
      <c r="D80" s="6">
        <v>4</v>
      </c>
    </row>
    <row r="81" spans="1:14">
      <c r="A81" s="6" t="s">
        <v>77</v>
      </c>
      <c r="B81" s="6">
        <v>0.314</v>
      </c>
      <c r="C81" s="6">
        <v>0.48099999999999998</v>
      </c>
      <c r="D81" s="6">
        <v>4</v>
      </c>
    </row>
    <row r="82" spans="1:14">
      <c r="A82" s="6" t="s">
        <v>78</v>
      </c>
      <c r="B82" s="6">
        <v>0.318</v>
      </c>
      <c r="C82" s="6">
        <v>0.50800000000000001</v>
      </c>
      <c r="D82" s="6">
        <v>4</v>
      </c>
    </row>
    <row r="83" spans="1:14">
      <c r="A83" s="6" t="s">
        <v>80</v>
      </c>
      <c r="B83" s="6">
        <v>0.36299999999999999</v>
      </c>
      <c r="C83" s="6">
        <v>0.51200000000000001</v>
      </c>
      <c r="D83" s="6">
        <v>4</v>
      </c>
    </row>
    <row r="84" spans="1:14">
      <c r="A84" s="6" t="s">
        <v>88</v>
      </c>
      <c r="B84" s="6">
        <f>1.08*200/0.81/1000</f>
        <v>0.26666666666666661</v>
      </c>
      <c r="C84" s="6">
        <f>2.17*200/0.81/1000</f>
        <v>0.53580246913580243</v>
      </c>
      <c r="D84" s="6">
        <v>4</v>
      </c>
    </row>
    <row r="85" spans="1:14">
      <c r="A85" s="6" t="s">
        <v>76</v>
      </c>
      <c r="B85" s="6">
        <v>0.30299999999999999</v>
      </c>
      <c r="C85" s="6">
        <v>0.49299999999999999</v>
      </c>
      <c r="D85" s="6">
        <v>5</v>
      </c>
      <c r="E85" s="7">
        <f>AVERAGE(B85:B89)</f>
        <v>0.34060000000000001</v>
      </c>
      <c r="F85" s="7">
        <f>AVERAGE(C85:C89)</f>
        <v>0.55940000000000001</v>
      </c>
      <c r="G85" s="7">
        <f>_xlfn.STDEV.P(B85:B89)</f>
        <v>4.5053745682240333E-2</v>
      </c>
      <c r="H85" s="7">
        <f>_xlfn.STDEV.P(C85:C89)</f>
        <v>5.8273836324717679E-2</v>
      </c>
    </row>
    <row r="86" spans="1:14">
      <c r="A86" s="6" t="s">
        <v>79</v>
      </c>
      <c r="B86" s="6">
        <v>0.27500000000000002</v>
      </c>
      <c r="C86" s="6">
        <v>0.501</v>
      </c>
      <c r="D86" s="6">
        <v>5</v>
      </c>
    </row>
    <row r="87" spans="1:14">
      <c r="A87" s="6" t="s">
        <v>81</v>
      </c>
      <c r="B87" s="6">
        <v>0.36599999999999999</v>
      </c>
      <c r="C87" s="6">
        <v>0.64900000000000002</v>
      </c>
      <c r="D87" s="6">
        <v>5</v>
      </c>
    </row>
    <row r="88" spans="1:14">
      <c r="A88" s="6" t="s">
        <v>83</v>
      </c>
      <c r="B88" s="6">
        <v>0.36</v>
      </c>
      <c r="C88" s="6">
        <v>0.56100000000000005</v>
      </c>
      <c r="D88" s="6">
        <v>5</v>
      </c>
    </row>
    <row r="89" spans="1:14">
      <c r="A89" s="6" t="s">
        <v>85</v>
      </c>
      <c r="B89" s="6">
        <v>0.39900000000000002</v>
      </c>
      <c r="C89" s="6">
        <v>0.59299999999999997</v>
      </c>
      <c r="D89" s="6">
        <v>5</v>
      </c>
    </row>
    <row r="90" spans="1:14">
      <c r="A90" s="6" t="s">
        <v>82</v>
      </c>
      <c r="B90" s="6">
        <v>0.33300000000000002</v>
      </c>
      <c r="C90" s="6">
        <v>0.57299999999999995</v>
      </c>
      <c r="D90" s="6" t="s">
        <v>100</v>
      </c>
      <c r="E90" s="7">
        <f>AVERAGE(B90:B92)</f>
        <v>0.33333333333333331</v>
      </c>
      <c r="F90" s="7">
        <f>AVERAGE(C90:C92)</f>
        <v>0.64400000000000002</v>
      </c>
      <c r="G90" s="7">
        <f>_xlfn.STDEV.P(B90:B92)</f>
        <v>1.7556258776351582E-2</v>
      </c>
      <c r="H90" s="7">
        <f>_xlfn.STDEV.P(C90:C92)</f>
        <v>6.8181131309670989E-2</v>
      </c>
    </row>
    <row r="91" spans="1:14">
      <c r="A91" s="6" t="s">
        <v>84</v>
      </c>
      <c r="B91" s="6">
        <v>0.35499999999999998</v>
      </c>
      <c r="C91" s="6">
        <v>0.623</v>
      </c>
      <c r="D91" s="6" t="s">
        <v>100</v>
      </c>
      <c r="I91" s="2"/>
      <c r="J91" s="2"/>
      <c r="K91" s="2"/>
      <c r="L91" s="2"/>
      <c r="M91" s="2"/>
      <c r="N91" s="2"/>
    </row>
    <row r="92" spans="1:14">
      <c r="A92" s="6" t="s">
        <v>86</v>
      </c>
      <c r="B92" s="6">
        <v>0.312</v>
      </c>
      <c r="C92" s="6">
        <v>0.73599999999999999</v>
      </c>
      <c r="D92" s="6" t="s">
        <v>100</v>
      </c>
      <c r="I92" s="2"/>
      <c r="J92" s="2"/>
      <c r="K92" s="2"/>
      <c r="L92" s="2"/>
      <c r="M92" s="2"/>
      <c r="N92" s="2"/>
    </row>
    <row r="93" spans="1:14">
      <c r="I93" s="2"/>
      <c r="J93" s="1"/>
      <c r="K93" s="3"/>
      <c r="L93" s="3"/>
      <c r="M93" s="4"/>
      <c r="N93" s="2"/>
    </row>
    <row r="94" spans="1:14">
      <c r="I94" s="2"/>
      <c r="J94" s="1"/>
      <c r="K94" s="3"/>
      <c r="L94" s="3"/>
      <c r="M94" s="4"/>
      <c r="N94" s="2"/>
    </row>
    <row r="95" spans="1:14">
      <c r="I95" s="2"/>
      <c r="J95" s="1"/>
      <c r="K95" s="3"/>
      <c r="L95" s="3"/>
      <c r="M95" s="4"/>
      <c r="N95" s="2"/>
    </row>
    <row r="96" spans="1:14">
      <c r="I96" s="2"/>
      <c r="J96" s="1"/>
      <c r="K96" s="3"/>
      <c r="L96" s="3"/>
      <c r="M96" s="4"/>
      <c r="N96" s="2"/>
    </row>
    <row r="97" spans="9:14">
      <c r="I97" s="2"/>
      <c r="J97" s="2"/>
      <c r="K97" s="2"/>
      <c r="L97" s="2"/>
      <c r="M97" s="2"/>
      <c r="N97" s="2"/>
    </row>
  </sheetData>
  <sortState ref="A2:D91">
    <sortCondition ref="D2:D91"/>
  </sortState>
  <phoneticPr fontId="2" type="noConversion"/>
  <conditionalFormatting sqref="J93:J96 A4:A92 A97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</dc:creator>
  <cp:lastModifiedBy>TYPark</cp:lastModifiedBy>
  <dcterms:created xsi:type="dcterms:W3CDTF">2016-07-13T07:22:29Z</dcterms:created>
  <dcterms:modified xsi:type="dcterms:W3CDTF">2016-12-12T02:00:27Z</dcterms:modified>
</cp:coreProperties>
</file>