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4" windowWidth="22116" windowHeight="9504" activeTab="0"/>
  </bookViews>
  <sheets>
    <sheet name="Table S1" sheetId="1" r:id="rId1"/>
    <sheet name="Table S2" sheetId="2" r:id="rId2"/>
    <sheet name="Table S3" sheetId="3" r:id="rId3"/>
    <sheet name="Table S4" sheetId="4" r:id="rId4"/>
    <sheet name="Table S5" sheetId="5" r:id="rId5"/>
    <sheet name="Table S6" sheetId="6" r:id="rId6"/>
    <sheet name="Table S7" sheetId="7" r:id="rId7"/>
    <sheet name="Table S8" sheetId="8" r:id="rId8"/>
    <sheet name="Table S9" sheetId="9" r:id="rId9"/>
    <sheet name="Table S10" sheetId="10" r:id="rId10"/>
    <sheet name="Table S11" sheetId="11" r:id="rId11"/>
  </sheets>
  <definedNames/>
  <calcPr fullCalcOnLoad="1"/>
</workbook>
</file>

<file path=xl/sharedStrings.xml><?xml version="1.0" encoding="utf-8"?>
<sst xmlns="http://schemas.openxmlformats.org/spreadsheetml/2006/main" count="815" uniqueCount="156">
  <si>
    <t>Track Parameters</t>
  </si>
  <si>
    <t>2nd set MA-A1a 18.15 m</t>
  </si>
  <si>
    <t>3rd set MA-A1a 18.15 m</t>
  </si>
  <si>
    <t>IPS-83730</t>
  </si>
  <si>
    <t>Set IPS-73724</t>
  </si>
  <si>
    <t>MA-A1a 10.20 m</t>
  </si>
  <si>
    <t>Mean</t>
  </si>
  <si>
    <t>Manus</t>
  </si>
  <si>
    <t>Pes</t>
  </si>
  <si>
    <t>Pes (centre)</t>
  </si>
  <si>
    <t>Length</t>
  </si>
  <si>
    <t>-</t>
  </si>
  <si>
    <t>Width</t>
  </si>
  <si>
    <t>Length sole</t>
  </si>
  <si>
    <t>Width sole</t>
  </si>
  <si>
    <t>Length I</t>
  </si>
  <si>
    <t>Length II</t>
  </si>
  <si>
    <t>Length III</t>
  </si>
  <si>
    <t>*22,63</t>
  </si>
  <si>
    <t>Length IV</t>
  </si>
  <si>
    <t>*24,61</t>
  </si>
  <si>
    <t>Length V</t>
  </si>
  <si>
    <t>N</t>
  </si>
  <si>
    <t>Div. I-II</t>
  </si>
  <si>
    <t>Div. II-III</t>
  </si>
  <si>
    <t>Div. III-IV</t>
  </si>
  <si>
    <t>Div. IV-V</t>
  </si>
  <si>
    <t>Div. II-IV</t>
  </si>
  <si>
    <t>Div. I-V or Div. I-IV</t>
  </si>
  <si>
    <t>Length/Width</t>
  </si>
  <si>
    <t>Trackway Parameters</t>
  </si>
  <si>
    <t>MA-A1a 18.15 m</t>
  </si>
  <si>
    <t>MA-B 17.75 m</t>
  </si>
  <si>
    <t>Stride pes</t>
  </si>
  <si>
    <t>*312,44</t>
  </si>
  <si>
    <t>?225,58</t>
  </si>
  <si>
    <t>?277,91</t>
  </si>
  <si>
    <t>?276,74</t>
  </si>
  <si>
    <t>Stride manus</t>
  </si>
  <si>
    <t>Pace pes</t>
  </si>
  <si>
    <t>?194,15</t>
  </si>
  <si>
    <t>?189,17</t>
  </si>
  <si>
    <t>?196,55</t>
  </si>
  <si>
    <t>Pace manus</t>
  </si>
  <si>
    <t>Length pace pes</t>
  </si>
  <si>
    <t>?141,86</t>
  </si>
  <si>
    <t>?136,05</t>
  </si>
  <si>
    <t>Length pace manus</t>
  </si>
  <si>
    <t>Width pace pes</t>
  </si>
  <si>
    <t>?132,56</t>
  </si>
  <si>
    <t>?131,40</t>
  </si>
  <si>
    <t>?134,88</t>
  </si>
  <si>
    <t>Width pace manus</t>
  </si>
  <si>
    <t>Divarication manus</t>
  </si>
  <si>
    <t>Divarication pes</t>
  </si>
  <si>
    <t>?92,946</t>
  </si>
  <si>
    <t>?91,469</t>
  </si>
  <si>
    <t>Manus-pes distance</t>
  </si>
  <si>
    <t>Interpes distance</t>
  </si>
  <si>
    <t>?77,91</t>
  </si>
  <si>
    <t>?73,26</t>
  </si>
  <si>
    <t>?79,07</t>
  </si>
  <si>
    <t>Intermanus distance</t>
  </si>
  <si>
    <t>Width external</t>
  </si>
  <si>
    <t>Width internal</t>
  </si>
  <si>
    <t>Glenoacetabular distance</t>
  </si>
  <si>
    <t>*231,00</t>
  </si>
  <si>
    <t>Stride/Length pes</t>
  </si>
  <si>
    <t>Stride/Glenoacet. distance</t>
  </si>
  <si>
    <t>MA-B 21.50 m</t>
  </si>
  <si>
    <t>IPS-73723</t>
  </si>
  <si>
    <t>MA-B 15.20 m</t>
  </si>
  <si>
    <t>*36,06</t>
  </si>
  <si>
    <t>*36,69</t>
  </si>
  <si>
    <t>*20,52</t>
  </si>
  <si>
    <t>*10,82</t>
  </si>
  <si>
    <t>*27,894</t>
  </si>
  <si>
    <t>*8,500</t>
  </si>
  <si>
    <t>Div. I-V</t>
  </si>
  <si>
    <t>*1,134</t>
  </si>
  <si>
    <t>Track 1</t>
  </si>
  <si>
    <t>Track 2</t>
  </si>
  <si>
    <t>Track 3</t>
  </si>
  <si>
    <t>Track 4</t>
  </si>
  <si>
    <t>Track 5</t>
  </si>
  <si>
    <t>Track 6</t>
  </si>
  <si>
    <t>Track 7</t>
  </si>
  <si>
    <t>*86,612</t>
  </si>
  <si>
    <t>*80,088</t>
  </si>
  <si>
    <t>*95,672</t>
  </si>
  <si>
    <t>*0,923</t>
  </si>
  <si>
    <t>*0,905</t>
  </si>
  <si>
    <t>1st set</t>
  </si>
  <si>
    <t>2nd set</t>
  </si>
  <si>
    <t>3rd set</t>
  </si>
  <si>
    <t>4th set</t>
  </si>
  <si>
    <t>*40,54</t>
  </si>
  <si>
    <t>*34,00</t>
  </si>
  <si>
    <t>*13,38</t>
  </si>
  <si>
    <t>*15,47</t>
  </si>
  <si>
    <t>*10,92</t>
  </si>
  <si>
    <t>*25,38</t>
  </si>
  <si>
    <t>*13,14</t>
  </si>
  <si>
    <t>*18,24</t>
  </si>
  <si>
    <t>*21,14</t>
  </si>
  <si>
    <t>*15,15</t>
  </si>
  <si>
    <t>MA-A2 7.90 m (Tracks ordered from top to bottom and left to right in the corresponding figure)</t>
  </si>
  <si>
    <t>MA-A2 7.30 m</t>
  </si>
  <si>
    <t>Left  manus track</t>
  </si>
  <si>
    <t>Right set</t>
  </si>
  <si>
    <t>Left set</t>
  </si>
  <si>
    <t>Right manus</t>
  </si>
  <si>
    <t>Left track</t>
  </si>
  <si>
    <t>Isolated left track</t>
  </si>
  <si>
    <t>Isolated track</t>
  </si>
  <si>
    <t>*44,11</t>
  </si>
  <si>
    <t>*52,85</t>
  </si>
  <si>
    <t>*60,03</t>
  </si>
  <si>
    <t>*58,93</t>
  </si>
  <si>
    <t>*69,17</t>
  </si>
  <si>
    <t>*21,87</t>
  </si>
  <si>
    <t>*32,15</t>
  </si>
  <si>
    <t>*45,59</t>
  </si>
  <si>
    <t>*23,99</t>
  </si>
  <si>
    <t>*21,872</t>
  </si>
  <si>
    <t>*15,582</t>
  </si>
  <si>
    <t>*13,071</t>
  </si>
  <si>
    <t>*22,154</t>
  </si>
  <si>
    <t>*108,579</t>
  </si>
  <si>
    <t>*0,916</t>
  </si>
  <si>
    <t>*151,89</t>
  </si>
  <si>
    <t>12,2,30</t>
  </si>
  <si>
    <t>*61,27</t>
  </si>
  <si>
    <t>*8,320</t>
  </si>
  <si>
    <t>*66,842</t>
  </si>
  <si>
    <t>*0,792</t>
  </si>
  <si>
    <t>5th set</t>
  </si>
  <si>
    <t>*0,282</t>
  </si>
  <si>
    <t>*0,311</t>
  </si>
  <si>
    <t>*0,355</t>
  </si>
  <si>
    <t>*0,457</t>
  </si>
  <si>
    <t>Interpedes distance</t>
  </si>
  <si>
    <t>*34,51</t>
  </si>
  <si>
    <r>
      <t xml:space="preserve">Table S1. </t>
    </r>
    <r>
      <rPr>
        <i/>
        <sz val="12"/>
        <color indexed="8"/>
        <rFont val="Times New Roman"/>
        <family val="1"/>
      </rPr>
      <t>Batrachichnus salamandroides</t>
    </r>
    <r>
      <rPr>
        <sz val="12"/>
        <color indexed="8"/>
        <rFont val="Times New Roman"/>
        <family val="1"/>
      </rPr>
      <t xml:space="preserve"> (IPS-73741-5; site MA-A1a) track parameters in mm and degrees. Values preceded by asterisk (*) are estimated. N: element not found in tracks (i.e., tetradactyl manus). M: Manus tracks. P: Pes tracks.</t>
    </r>
  </si>
  <si>
    <r>
      <t xml:space="preserve">Table S2. </t>
    </r>
    <r>
      <rPr>
        <i/>
        <sz val="12"/>
        <color indexed="8"/>
        <rFont val="Times New Roman"/>
        <family val="1"/>
      </rPr>
      <t>Batrachichnus salamandroides</t>
    </r>
    <r>
      <rPr>
        <sz val="12"/>
        <color indexed="8"/>
        <rFont val="Times New Roman"/>
        <family val="1"/>
      </rPr>
      <t xml:space="preserve"> (IPS-73741-5; site MA-A1a) trackway parameters in mm and degrees. Values preceded by asterisk (*) are estimated. Different columns correspond to the consecutive measured parameters, from the posterior (first) to the anterior (last) sets and tracks.</t>
    </r>
  </si>
  <si>
    <r>
      <t xml:space="preserve">Table S3. </t>
    </r>
    <r>
      <rPr>
        <i/>
        <sz val="12"/>
        <color indexed="8"/>
        <rFont val="Times New Roman"/>
        <family val="1"/>
      </rPr>
      <t>Limnopus</t>
    </r>
    <r>
      <rPr>
        <sz val="12"/>
        <color indexed="8"/>
        <rFont val="Times New Roman"/>
        <family val="1"/>
      </rPr>
      <t xml:space="preserve"> isp. track parameters in mm and degrees. Values preceded by asterisk (*) are estimated. N: element not found in tracks (i.e., tetradactyl manus).</t>
    </r>
  </si>
  <si>
    <r>
      <t xml:space="preserve">Table S4. </t>
    </r>
    <r>
      <rPr>
        <i/>
        <sz val="12"/>
        <color indexed="8"/>
        <rFont val="Times New Roman"/>
        <family val="1"/>
      </rPr>
      <t>Limnopus</t>
    </r>
    <r>
      <rPr>
        <sz val="12"/>
        <color indexed="8"/>
        <rFont val="Times New Roman"/>
        <family val="1"/>
      </rPr>
      <t xml:space="preserve"> isp. trackway parameters in mm and degrees. Values preceded by asterisk (*) are estimated. Values preceded by question mark (?) correspond to parameters of unidentified manus or pes tracks. Different columns for each trackway correspond to the consecutive measured parameters, from the posterior (first) to the anterior (last) sets and tracks.</t>
    </r>
  </si>
  <si>
    <r>
      <t xml:space="preserve">Table S7. </t>
    </r>
    <r>
      <rPr>
        <i/>
        <sz val="12"/>
        <color indexed="8"/>
        <rFont val="Times New Roman"/>
        <family val="1"/>
      </rPr>
      <t>Dromopus</t>
    </r>
    <r>
      <rPr>
        <sz val="12"/>
        <color indexed="8"/>
        <rFont val="Times New Roman"/>
        <family val="1"/>
      </rPr>
      <t xml:space="preserve"> isp. track parameters in mm and degrees. Section MA-B 22.40 m.</t>
    </r>
  </si>
  <si>
    <r>
      <t xml:space="preserve">Table S10. </t>
    </r>
    <r>
      <rPr>
        <i/>
        <sz val="12"/>
        <color indexed="8"/>
        <rFont val="Times New Roman"/>
        <family val="1"/>
      </rPr>
      <t>Hyloidichnus</t>
    </r>
    <r>
      <rPr>
        <sz val="12"/>
        <color indexed="8"/>
        <rFont val="Times New Roman"/>
        <family val="1"/>
      </rPr>
      <t xml:space="preserve"> isp. track parameters in mm and degrees. Values preceded by asterisk (*) are estimated. Mean parameters correspond to tracks of both surfaces. Section MA-A2.</t>
    </r>
  </si>
  <si>
    <r>
      <t xml:space="preserve">Table S11. </t>
    </r>
    <r>
      <rPr>
        <i/>
        <sz val="12"/>
        <color indexed="8"/>
        <rFont val="Times New Roman"/>
        <family val="1"/>
      </rPr>
      <t>Dimetropus leisnerianus</t>
    </r>
    <r>
      <rPr>
        <sz val="12"/>
        <color indexed="8"/>
        <rFont val="Times New Roman"/>
        <family val="1"/>
      </rPr>
      <t xml:space="preserve"> track parameters in mm and degrees. Values preceded by asterisk (*) are estimated.</t>
    </r>
  </si>
  <si>
    <r>
      <t xml:space="preserve">Table S5. cf. </t>
    </r>
    <r>
      <rPr>
        <i/>
        <sz val="12"/>
        <color indexed="8"/>
        <rFont val="Times New Roman"/>
        <family val="1"/>
      </rPr>
      <t>Amphisauropus</t>
    </r>
    <r>
      <rPr>
        <sz val="12"/>
        <color indexed="8"/>
        <rFont val="Times New Roman"/>
        <family val="1"/>
      </rPr>
      <t xml:space="preserve"> track parameters in mm and degrees. Values preceded by asterisk (*) are estimated. Section MA-B.</t>
    </r>
  </si>
  <si>
    <r>
      <t xml:space="preserve">Table S8. cf. </t>
    </r>
    <r>
      <rPr>
        <i/>
        <sz val="12"/>
        <color indexed="8"/>
        <rFont val="Times New Roman"/>
        <family val="1"/>
      </rPr>
      <t>Varanopus</t>
    </r>
    <r>
      <rPr>
        <sz val="12"/>
        <color indexed="8"/>
        <rFont val="Times New Roman"/>
        <family val="1"/>
      </rPr>
      <t xml:space="preserve"> track parameters in mm and degrees. Values preceded by asterisk (*) are estimated. Section MA-A1a 10.50 m.</t>
    </r>
  </si>
  <si>
    <r>
      <t xml:space="preserve">Table S9. cf. </t>
    </r>
    <r>
      <rPr>
        <i/>
        <sz val="12"/>
        <color indexed="8"/>
        <rFont val="Times New Roman"/>
        <family val="1"/>
      </rPr>
      <t xml:space="preserve">Varanopus </t>
    </r>
    <r>
      <rPr>
        <sz val="12"/>
        <color indexed="8"/>
        <rFont val="Times New Roman"/>
        <family val="1"/>
      </rPr>
      <t>trackway parameters in mm and degrees. Section MA-A1a 10.50 m. Different columns correspond to the consecutive measured parameters, from the posterior (first) to the anterior (last) sets and tracks.</t>
    </r>
  </si>
  <si>
    <t>Pace angulation pes</t>
  </si>
  <si>
    <t>Pace angulation manus</t>
  </si>
  <si>
    <r>
      <t xml:space="preserve">Table S6. cf. </t>
    </r>
    <r>
      <rPr>
        <i/>
        <sz val="12"/>
        <color indexed="8"/>
        <rFont val="Times New Roman"/>
        <family val="1"/>
      </rPr>
      <t>Ichniotherium</t>
    </r>
    <r>
      <rPr>
        <sz val="12"/>
        <color indexed="8"/>
        <rFont val="Times New Roman"/>
        <family val="1"/>
      </rPr>
      <t xml:space="preserve"> track parameters in mm and degrees. Values preceded by asterisk (*) are estimated. MA-B 23.20 m.</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</si>
</sst>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0.00000"/>
    <numFmt numFmtId="167" formatCode="0.0000"/>
    <numFmt numFmtId="168" formatCode="0.0"/>
  </numFmts>
  <fonts count="47">
    <font>
      <sz val="11"/>
      <color theme="1"/>
      <name val="Calibri"/>
      <family val="2"/>
    </font>
    <font>
      <sz val="11"/>
      <color indexed="8"/>
      <name val="Calibri"/>
      <family val="2"/>
    </font>
    <font>
      <sz val="12"/>
      <color indexed="8"/>
      <name val="Times New Roman"/>
      <family val="1"/>
    </font>
    <font>
      <i/>
      <sz val="12"/>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imes New Roman"/>
      <family val="1"/>
    </font>
    <font>
      <sz val="9"/>
      <color theme="1"/>
      <name val="Arial"/>
      <family val="2"/>
    </font>
    <font>
      <b/>
      <sz val="9"/>
      <color theme="1"/>
      <name val="Arial"/>
      <family val="2"/>
    </font>
    <font>
      <b/>
      <sz val="9"/>
      <color rgb="FF00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42" fillId="0" borderId="0" xfId="0" applyFont="1" applyAlignment="1">
      <alignment/>
    </xf>
    <xf numFmtId="0" fontId="43" fillId="33" borderId="10" xfId="0" applyFont="1" applyFill="1" applyBorder="1" applyAlignment="1">
      <alignment vertical="center"/>
    </xf>
    <xf numFmtId="0" fontId="44" fillId="33" borderId="10" xfId="0" applyFont="1" applyFill="1" applyBorder="1" applyAlignment="1">
      <alignment horizontal="center" vertical="center"/>
    </xf>
    <xf numFmtId="164"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165" fontId="43" fillId="0" borderId="10" xfId="0" applyNumberFormat="1" applyFont="1" applyBorder="1" applyAlignment="1">
      <alignment horizontal="center" vertical="center"/>
    </xf>
    <xf numFmtId="0" fontId="45" fillId="21" borderId="10" xfId="0" applyFont="1" applyFill="1" applyBorder="1" applyAlignment="1">
      <alignment horizontal="center"/>
    </xf>
    <xf numFmtId="0" fontId="46" fillId="0" borderId="10" xfId="0" applyFont="1" applyBorder="1" applyAlignment="1">
      <alignment horizontal="center"/>
    </xf>
    <xf numFmtId="0" fontId="0" fillId="0" borderId="10" xfId="0" applyBorder="1" applyAlignment="1">
      <alignment horizontal="center"/>
    </xf>
    <xf numFmtId="0" fontId="45" fillId="21" borderId="10" xfId="0" applyFont="1" applyFill="1" applyBorder="1" applyAlignment="1">
      <alignment horizontal="center" vertical="center" wrapText="1"/>
    </xf>
    <xf numFmtId="0" fontId="45" fillId="21" borderId="10" xfId="0" applyFont="1" applyFill="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164" fontId="46" fillId="0" borderId="10"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0" fontId="0" fillId="0" borderId="10" xfId="0" applyBorder="1" applyAlignment="1">
      <alignment/>
    </xf>
    <xf numFmtId="0" fontId="45" fillId="21" borderId="10" xfId="0" applyFont="1" applyFill="1" applyBorder="1" applyAlignment="1">
      <alignment horizontal="center" wrapText="1"/>
    </xf>
    <xf numFmtId="0" fontId="46" fillId="0" borderId="10" xfId="0" applyFont="1" applyBorder="1" applyAlignment="1">
      <alignment horizontal="center" wrapText="1"/>
    </xf>
    <xf numFmtId="0" fontId="44" fillId="33" borderId="10" xfId="0" applyFont="1" applyFill="1" applyBorder="1" applyAlignment="1">
      <alignment horizontal="center" vertical="center"/>
    </xf>
    <xf numFmtId="0" fontId="0" fillId="21" borderId="10" xfId="0" applyFill="1" applyBorder="1" applyAlignment="1">
      <alignment horizontal="center"/>
    </xf>
    <xf numFmtId="0" fontId="45" fillId="21" borderId="10" xfId="0" applyFont="1" applyFill="1" applyBorder="1" applyAlignment="1">
      <alignment horizontal="center" vertical="center" wrapText="1"/>
    </xf>
    <xf numFmtId="0" fontId="45" fillId="21" borderId="10" xfId="0" applyFont="1" applyFill="1" applyBorder="1" applyAlignment="1">
      <alignment horizontal="center" vertical="center"/>
    </xf>
    <xf numFmtId="0" fontId="46" fillId="0" borderId="10" xfId="0" applyFont="1" applyBorder="1" applyAlignment="1">
      <alignment horizontal="center"/>
    </xf>
    <xf numFmtId="0" fontId="45" fillId="21" borderId="10" xfId="0" applyFont="1" applyFill="1" applyBorder="1" applyAlignment="1">
      <alignment horizontal="center"/>
    </xf>
    <xf numFmtId="0" fontId="0" fillId="21" borderId="10" xfId="0" applyFill="1" applyBorder="1" applyAlignment="1">
      <alignment/>
    </xf>
    <xf numFmtId="0" fontId="45" fillId="21" borderId="1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0"/>
  <sheetViews>
    <sheetView tabSelected="1" zoomScalePageLayoutView="0" workbookViewId="0" topLeftCell="A1">
      <selection activeCell="B23" sqref="B23"/>
    </sheetView>
  </sheetViews>
  <sheetFormatPr defaultColWidth="11.421875" defaultRowHeight="15"/>
  <cols>
    <col min="1" max="1" width="16.421875" style="0" customWidth="1"/>
  </cols>
  <sheetData>
    <row r="2" ht="15">
      <c r="A2" s="1" t="s">
        <v>143</v>
      </c>
    </row>
    <row r="3" spans="1:13" ht="14.25">
      <c r="A3" s="2"/>
      <c r="B3" s="19" t="s">
        <v>92</v>
      </c>
      <c r="C3" s="19"/>
      <c r="D3" s="19" t="s">
        <v>93</v>
      </c>
      <c r="E3" s="19"/>
      <c r="F3" s="19" t="s">
        <v>94</v>
      </c>
      <c r="G3" s="19"/>
      <c r="H3" s="19" t="s">
        <v>95</v>
      </c>
      <c r="I3" s="19"/>
      <c r="J3" s="19" t="s">
        <v>136</v>
      </c>
      <c r="K3" s="19"/>
      <c r="L3" s="19" t="s">
        <v>6</v>
      </c>
      <c r="M3" s="19"/>
    </row>
    <row r="4" spans="1:13" ht="14.25">
      <c r="A4" s="3" t="s">
        <v>0</v>
      </c>
      <c r="B4" s="3" t="s">
        <v>7</v>
      </c>
      <c r="C4" s="3" t="s">
        <v>8</v>
      </c>
      <c r="D4" s="3" t="s">
        <v>7</v>
      </c>
      <c r="E4" s="3" t="s">
        <v>8</v>
      </c>
      <c r="F4" s="3" t="s">
        <v>7</v>
      </c>
      <c r="G4" s="3" t="s">
        <v>8</v>
      </c>
      <c r="H4" s="3" t="s">
        <v>7</v>
      </c>
      <c r="I4" s="3" t="s">
        <v>8</v>
      </c>
      <c r="J4" s="3" t="s">
        <v>7</v>
      </c>
      <c r="K4" s="3" t="s">
        <v>8</v>
      </c>
      <c r="L4" s="3" t="s">
        <v>7</v>
      </c>
      <c r="M4" s="3" t="s">
        <v>8</v>
      </c>
    </row>
    <row r="5" spans="1:13" ht="14.25">
      <c r="A5" s="3" t="s">
        <v>10</v>
      </c>
      <c r="B5" s="4">
        <v>0.694</v>
      </c>
      <c r="C5" s="5" t="s">
        <v>11</v>
      </c>
      <c r="D5" s="4">
        <v>0.487</v>
      </c>
      <c r="E5" s="5" t="s">
        <v>11</v>
      </c>
      <c r="F5" s="5">
        <v>0.729</v>
      </c>
      <c r="G5" s="5">
        <v>0.776</v>
      </c>
      <c r="H5" s="5" t="s">
        <v>11</v>
      </c>
      <c r="I5" s="4">
        <v>0.907</v>
      </c>
      <c r="J5" s="5" t="s">
        <v>11</v>
      </c>
      <c r="K5" s="5">
        <v>0.741</v>
      </c>
      <c r="L5" s="4">
        <v>0.6269101769177264</v>
      </c>
      <c r="M5" s="4">
        <v>0.804937953887152</v>
      </c>
    </row>
    <row r="6" spans="1:13" ht="14.25">
      <c r="A6" s="3" t="s">
        <v>12</v>
      </c>
      <c r="B6" s="4">
        <v>1.158</v>
      </c>
      <c r="C6" s="5" t="s">
        <v>11</v>
      </c>
      <c r="D6" s="4">
        <v>0.795</v>
      </c>
      <c r="E6" s="5" t="s">
        <v>11</v>
      </c>
      <c r="F6" s="6">
        <v>1.434</v>
      </c>
      <c r="G6" s="6">
        <v>1.151</v>
      </c>
      <c r="H6" s="5" t="s">
        <v>11</v>
      </c>
      <c r="I6" s="4">
        <v>1.26</v>
      </c>
      <c r="J6" s="5" t="s">
        <v>11</v>
      </c>
      <c r="K6" s="6">
        <v>1.133</v>
      </c>
      <c r="L6" s="4">
        <v>1.0970041734059048</v>
      </c>
      <c r="M6" s="4">
        <v>1.180026950452165</v>
      </c>
    </row>
    <row r="7" spans="1:13" ht="14.25">
      <c r="A7" s="3" t="s">
        <v>13</v>
      </c>
      <c r="B7" s="4" t="s">
        <v>137</v>
      </c>
      <c r="C7" s="5" t="s">
        <v>11</v>
      </c>
      <c r="D7" s="4">
        <v>0.229</v>
      </c>
      <c r="E7" s="5" t="s">
        <v>11</v>
      </c>
      <c r="F7" s="5" t="s">
        <v>138</v>
      </c>
      <c r="G7" s="5">
        <v>0.429</v>
      </c>
      <c r="H7" s="5" t="s">
        <v>11</v>
      </c>
      <c r="I7" s="4">
        <v>0.47</v>
      </c>
      <c r="J7" s="5" t="s">
        <v>11</v>
      </c>
      <c r="K7" s="5">
        <v>0.321</v>
      </c>
      <c r="L7" s="4">
        <v>0.229</v>
      </c>
      <c r="M7" s="4">
        <v>0.40150108895000264</v>
      </c>
    </row>
    <row r="8" spans="1:13" ht="14.25">
      <c r="A8" s="3" t="s">
        <v>14</v>
      </c>
      <c r="B8" s="4" t="s">
        <v>139</v>
      </c>
      <c r="C8" s="5" t="s">
        <v>11</v>
      </c>
      <c r="D8" s="4">
        <v>0.232</v>
      </c>
      <c r="E8" s="5" t="s">
        <v>11</v>
      </c>
      <c r="F8" s="5" t="s">
        <v>140</v>
      </c>
      <c r="G8" s="5">
        <v>0.364</v>
      </c>
      <c r="H8" s="5" t="s">
        <v>11</v>
      </c>
      <c r="I8" s="4">
        <v>0.695</v>
      </c>
      <c r="J8" s="5" t="s">
        <v>11</v>
      </c>
      <c r="K8" s="5">
        <v>0.413</v>
      </c>
      <c r="L8" s="4">
        <v>0.23199999999999998</v>
      </c>
      <c r="M8" s="4">
        <v>0.4709904268830786</v>
      </c>
    </row>
    <row r="9" spans="1:13" ht="14.25">
      <c r="A9" s="3" t="s">
        <v>15</v>
      </c>
      <c r="B9" s="4">
        <v>0.396</v>
      </c>
      <c r="C9" s="5" t="s">
        <v>11</v>
      </c>
      <c r="D9" s="4">
        <v>0.279</v>
      </c>
      <c r="E9" s="5" t="s">
        <v>11</v>
      </c>
      <c r="F9" s="5">
        <v>0.433</v>
      </c>
      <c r="G9" s="5">
        <v>0.334</v>
      </c>
      <c r="H9" s="5" t="s">
        <v>11</v>
      </c>
      <c r="I9" s="4">
        <v>0.322</v>
      </c>
      <c r="J9" s="5" t="s">
        <v>11</v>
      </c>
      <c r="K9" s="5">
        <v>0.398</v>
      </c>
      <c r="L9" s="4">
        <v>0.36301878189821596</v>
      </c>
      <c r="M9" s="4">
        <v>0.3498069792852932</v>
      </c>
    </row>
    <row r="10" spans="1:13" ht="14.25">
      <c r="A10" s="3" t="s">
        <v>16</v>
      </c>
      <c r="B10" s="4">
        <v>0.371</v>
      </c>
      <c r="C10" s="5" t="s">
        <v>11</v>
      </c>
      <c r="D10" s="4">
        <v>0.3</v>
      </c>
      <c r="E10" s="5" t="s">
        <v>11</v>
      </c>
      <c r="F10" s="5">
        <v>0.439</v>
      </c>
      <c r="G10" s="5">
        <v>0.318</v>
      </c>
      <c r="H10" s="5" t="s">
        <v>11</v>
      </c>
      <c r="I10" s="4">
        <v>0.342</v>
      </c>
      <c r="J10" s="5" t="s">
        <v>11</v>
      </c>
      <c r="K10" s="5">
        <v>0.372</v>
      </c>
      <c r="L10" s="4">
        <v>0.3655834791041313</v>
      </c>
      <c r="M10" s="4">
        <v>0.34329334836660347</v>
      </c>
    </row>
    <row r="11" spans="1:13" ht="14.25">
      <c r="A11" s="3" t="s">
        <v>17</v>
      </c>
      <c r="B11" s="4">
        <v>0.347</v>
      </c>
      <c r="C11" s="5" t="s">
        <v>11</v>
      </c>
      <c r="D11" s="4">
        <v>0.29</v>
      </c>
      <c r="E11" s="5" t="s">
        <v>11</v>
      </c>
      <c r="F11" s="5">
        <v>0.437</v>
      </c>
      <c r="G11" s="5">
        <v>0.342</v>
      </c>
      <c r="H11" s="5" t="s">
        <v>11</v>
      </c>
      <c r="I11" s="4">
        <v>0.389</v>
      </c>
      <c r="J11" s="5" t="s">
        <v>11</v>
      </c>
      <c r="K11" s="5">
        <v>0.353</v>
      </c>
      <c r="L11" s="4">
        <v>0.3529687876165685</v>
      </c>
      <c r="M11" s="4">
        <v>0.3607863828289929</v>
      </c>
    </row>
    <row r="12" spans="1:13" ht="14.25">
      <c r="A12" s="3" t="s">
        <v>19</v>
      </c>
      <c r="B12" s="4">
        <v>0.354</v>
      </c>
      <c r="C12" s="5" t="s">
        <v>11</v>
      </c>
      <c r="D12" s="4">
        <v>0.322</v>
      </c>
      <c r="E12" s="5" t="s">
        <v>11</v>
      </c>
      <c r="F12" s="5">
        <v>0.464</v>
      </c>
      <c r="G12" s="5">
        <v>0.367</v>
      </c>
      <c r="H12" s="5" t="s">
        <v>11</v>
      </c>
      <c r="I12" s="4">
        <v>0.375</v>
      </c>
      <c r="J12" s="5" t="s">
        <v>11</v>
      </c>
      <c r="K12" s="5">
        <v>0.342</v>
      </c>
      <c r="L12" s="4">
        <v>0.3753695485928282</v>
      </c>
      <c r="M12" s="4">
        <v>0.3610559275745181</v>
      </c>
    </row>
    <row r="13" spans="1:13" ht="14.25">
      <c r="A13" s="3" t="s">
        <v>21</v>
      </c>
      <c r="B13" s="4" t="s">
        <v>22</v>
      </c>
      <c r="C13" s="5" t="s">
        <v>11</v>
      </c>
      <c r="D13" s="5" t="s">
        <v>22</v>
      </c>
      <c r="E13" s="5" t="s">
        <v>11</v>
      </c>
      <c r="F13" s="5" t="s">
        <v>22</v>
      </c>
      <c r="G13" s="5">
        <v>0.454</v>
      </c>
      <c r="H13" s="5" t="s">
        <v>22</v>
      </c>
      <c r="I13" s="4">
        <v>0.364</v>
      </c>
      <c r="J13" s="5" t="s">
        <v>22</v>
      </c>
      <c r="K13" s="5">
        <v>0.312</v>
      </c>
      <c r="L13" s="4" t="s">
        <v>22</v>
      </c>
      <c r="M13" s="4">
        <v>0.3721950647678044</v>
      </c>
    </row>
    <row r="14" spans="1:13" ht="14.25">
      <c r="A14" s="3" t="s">
        <v>23</v>
      </c>
      <c r="B14" s="4">
        <v>36.845</v>
      </c>
      <c r="C14" s="5" t="s">
        <v>11</v>
      </c>
      <c r="D14" s="6">
        <v>28.301</v>
      </c>
      <c r="E14" s="5" t="s">
        <v>11</v>
      </c>
      <c r="F14" s="6">
        <v>32.391</v>
      </c>
      <c r="G14" s="6">
        <v>30.532</v>
      </c>
      <c r="H14" s="5" t="s">
        <v>11</v>
      </c>
      <c r="I14" s="6">
        <v>22.93</v>
      </c>
      <c r="J14" s="5" t="s">
        <v>11</v>
      </c>
      <c r="K14" s="6">
        <v>30.509</v>
      </c>
      <c r="L14" s="4">
        <v>32.32472950975831</v>
      </c>
      <c r="M14" s="4">
        <v>27.745704746053203</v>
      </c>
    </row>
    <row r="15" spans="1:13" ht="14.25">
      <c r="A15" s="3" t="s">
        <v>24</v>
      </c>
      <c r="B15" s="4">
        <v>51.154</v>
      </c>
      <c r="C15" s="5" t="s">
        <v>11</v>
      </c>
      <c r="D15" s="6">
        <v>37.828</v>
      </c>
      <c r="E15" s="5" t="s">
        <v>11</v>
      </c>
      <c r="F15" s="6">
        <v>29.801</v>
      </c>
      <c r="G15" s="6">
        <v>24.447</v>
      </c>
      <c r="H15" s="5" t="s">
        <v>11</v>
      </c>
      <c r="I15" s="6">
        <v>31.04</v>
      </c>
      <c r="J15" s="5" t="s">
        <v>11</v>
      </c>
      <c r="K15" s="6">
        <v>39.756</v>
      </c>
      <c r="L15" s="4">
        <v>38.63443858215909</v>
      </c>
      <c r="M15" s="4">
        <v>31.130301174519424</v>
      </c>
    </row>
    <row r="16" spans="1:13" ht="14.25">
      <c r="A16" s="3" t="s">
        <v>25</v>
      </c>
      <c r="B16" s="4">
        <v>51.963</v>
      </c>
      <c r="C16" s="5" t="s">
        <v>11</v>
      </c>
      <c r="D16" s="6">
        <v>39.325</v>
      </c>
      <c r="E16" s="5" t="s">
        <v>11</v>
      </c>
      <c r="F16" s="6">
        <v>54.687</v>
      </c>
      <c r="G16" s="6">
        <v>35.955</v>
      </c>
      <c r="H16" s="5" t="s">
        <v>11</v>
      </c>
      <c r="I16" s="6">
        <v>31.948</v>
      </c>
      <c r="J16" s="5" t="s">
        <v>11</v>
      </c>
      <c r="K16" s="6">
        <v>32.585</v>
      </c>
      <c r="L16" s="4">
        <v>48.16693544329863</v>
      </c>
      <c r="M16" s="4">
        <v>33.450829990331265</v>
      </c>
    </row>
    <row r="17" spans="1:13" ht="14.25">
      <c r="A17" s="3" t="s">
        <v>26</v>
      </c>
      <c r="B17" s="4" t="s">
        <v>22</v>
      </c>
      <c r="C17" s="5" t="s">
        <v>11</v>
      </c>
      <c r="D17" s="5" t="s">
        <v>22</v>
      </c>
      <c r="E17" s="5" t="s">
        <v>11</v>
      </c>
      <c r="F17" s="6" t="s">
        <v>22</v>
      </c>
      <c r="G17" s="6">
        <v>46.422</v>
      </c>
      <c r="H17" s="5" t="s">
        <v>22</v>
      </c>
      <c r="I17" s="6">
        <v>23.84</v>
      </c>
      <c r="J17" s="5" t="s">
        <v>22</v>
      </c>
      <c r="K17" s="6">
        <v>46.789</v>
      </c>
      <c r="L17" s="4" t="s">
        <v>22</v>
      </c>
      <c r="M17" s="4">
        <v>37.27273719788756</v>
      </c>
    </row>
    <row r="18" spans="1:13" ht="14.25">
      <c r="A18" s="3" t="s">
        <v>27</v>
      </c>
      <c r="B18" s="4">
        <v>109.112</v>
      </c>
      <c r="C18" s="5" t="s">
        <v>11</v>
      </c>
      <c r="D18" s="6">
        <v>75.71</v>
      </c>
      <c r="E18" s="5" t="s">
        <v>11</v>
      </c>
      <c r="F18" s="6">
        <v>88.081</v>
      </c>
      <c r="G18" s="6">
        <v>62.088</v>
      </c>
      <c r="H18" s="5" t="s">
        <v>11</v>
      </c>
      <c r="I18" s="6">
        <v>65.365</v>
      </c>
      <c r="J18" s="5" t="s">
        <v>11</v>
      </c>
      <c r="K18" s="6">
        <v>77.978</v>
      </c>
      <c r="L18" s="4">
        <v>89.94340673320815</v>
      </c>
      <c r="M18" s="4">
        <v>68.14620509934763</v>
      </c>
    </row>
    <row r="19" spans="1:13" ht="14.25">
      <c r="A19" s="3" t="s">
        <v>28</v>
      </c>
      <c r="B19" s="4">
        <v>137.005</v>
      </c>
      <c r="C19" s="5" t="s">
        <v>11</v>
      </c>
      <c r="D19" s="6">
        <v>114.986</v>
      </c>
      <c r="E19" s="5" t="s">
        <v>11</v>
      </c>
      <c r="F19" s="6">
        <v>115.023</v>
      </c>
      <c r="G19" s="6">
        <v>133.127</v>
      </c>
      <c r="H19" s="5" t="s">
        <v>11</v>
      </c>
      <c r="I19" s="6">
        <v>108.991</v>
      </c>
      <c r="J19" s="5" t="s">
        <v>11</v>
      </c>
      <c r="K19" s="6">
        <v>147.265</v>
      </c>
      <c r="L19" s="4">
        <v>121.9144989264927</v>
      </c>
      <c r="M19" s="4">
        <v>128.80086355291783</v>
      </c>
    </row>
    <row r="20" spans="1:13" ht="14.25">
      <c r="A20" s="3" t="s">
        <v>29</v>
      </c>
      <c r="B20" s="4">
        <v>0.5993091537132987</v>
      </c>
      <c r="C20" s="5" t="s">
        <v>11</v>
      </c>
      <c r="D20" s="4">
        <v>0.6125786163522012</v>
      </c>
      <c r="E20" s="5" t="s">
        <v>11</v>
      </c>
      <c r="F20" s="4">
        <v>0.5083682008368201</v>
      </c>
      <c r="G20" s="4">
        <v>0.6741963509991312</v>
      </c>
      <c r="H20" s="5" t="s">
        <v>11</v>
      </c>
      <c r="I20" s="4">
        <v>0.7198412698412698</v>
      </c>
      <c r="J20" s="5" t="s">
        <v>11</v>
      </c>
      <c r="K20" s="4">
        <v>0.6540158870255958</v>
      </c>
      <c r="L20" s="4">
        <v>0.5714747419522916</v>
      </c>
      <c r="M20" s="4">
        <v>0.6821352288426246</v>
      </c>
    </row>
  </sheetData>
  <sheetProtection/>
  <mergeCells count="6">
    <mergeCell ref="L3:M3"/>
    <mergeCell ref="B3:C3"/>
    <mergeCell ref="D3:E3"/>
    <mergeCell ref="F3:G3"/>
    <mergeCell ref="H3:I3"/>
    <mergeCell ref="J3:K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Q21"/>
  <sheetViews>
    <sheetView zoomScalePageLayoutView="0" workbookViewId="0" topLeftCell="A1">
      <selection activeCell="A3" sqref="A3:Q21"/>
    </sheetView>
  </sheetViews>
  <sheetFormatPr defaultColWidth="11.421875" defaultRowHeight="15"/>
  <cols>
    <col min="1" max="1" width="16.28125" style="0" customWidth="1"/>
    <col min="2" max="2" width="14.7109375" style="0" customWidth="1"/>
    <col min="12" max="12" width="14.57421875" style="0" customWidth="1"/>
  </cols>
  <sheetData>
    <row r="2" ht="15">
      <c r="A2" s="1" t="s">
        <v>148</v>
      </c>
    </row>
    <row r="3" spans="1:17" ht="14.25">
      <c r="A3" s="24" t="s">
        <v>0</v>
      </c>
      <c r="B3" s="24" t="s">
        <v>106</v>
      </c>
      <c r="C3" s="24"/>
      <c r="D3" s="24"/>
      <c r="E3" s="24"/>
      <c r="F3" s="24"/>
      <c r="G3" s="24"/>
      <c r="H3" s="24"/>
      <c r="I3" s="24"/>
      <c r="J3" s="24"/>
      <c r="K3" s="24"/>
      <c r="L3" s="24" t="s">
        <v>107</v>
      </c>
      <c r="M3" s="24"/>
      <c r="N3" s="24"/>
      <c r="O3" s="24"/>
      <c r="P3" s="24" t="s">
        <v>6</v>
      </c>
      <c r="Q3" s="24"/>
    </row>
    <row r="4" spans="1:17" ht="14.25">
      <c r="A4" s="24"/>
      <c r="B4" s="24" t="s">
        <v>108</v>
      </c>
      <c r="C4" s="24" t="s">
        <v>109</v>
      </c>
      <c r="D4" s="24"/>
      <c r="E4" s="26" t="s">
        <v>110</v>
      </c>
      <c r="F4" s="26"/>
      <c r="G4" s="24" t="s">
        <v>111</v>
      </c>
      <c r="H4" s="24" t="s">
        <v>110</v>
      </c>
      <c r="I4" s="24"/>
      <c r="J4" s="24" t="s">
        <v>111</v>
      </c>
      <c r="K4" s="24" t="s">
        <v>112</v>
      </c>
      <c r="L4" s="24" t="s">
        <v>113</v>
      </c>
      <c r="M4" s="24" t="s">
        <v>109</v>
      </c>
      <c r="N4" s="24"/>
      <c r="O4" s="24" t="s">
        <v>114</v>
      </c>
      <c r="P4" s="24"/>
      <c r="Q4" s="24"/>
    </row>
    <row r="5" spans="1:17" ht="14.25">
      <c r="A5" s="24"/>
      <c r="B5" s="24"/>
      <c r="C5" s="7" t="s">
        <v>8</v>
      </c>
      <c r="D5" s="7" t="s">
        <v>7</v>
      </c>
      <c r="E5" s="17" t="s">
        <v>8</v>
      </c>
      <c r="F5" s="17" t="s">
        <v>7</v>
      </c>
      <c r="G5" s="24"/>
      <c r="H5" s="7" t="s">
        <v>8</v>
      </c>
      <c r="I5" s="7" t="s">
        <v>7</v>
      </c>
      <c r="J5" s="24"/>
      <c r="K5" s="24"/>
      <c r="L5" s="24"/>
      <c r="M5" s="7" t="s">
        <v>7</v>
      </c>
      <c r="N5" s="7" t="s">
        <v>8</v>
      </c>
      <c r="O5" s="24"/>
      <c r="P5" s="7" t="s">
        <v>7</v>
      </c>
      <c r="Q5" s="7" t="s">
        <v>8</v>
      </c>
    </row>
    <row r="6" spans="1:17" ht="14.25">
      <c r="A6" s="7" t="s">
        <v>10</v>
      </c>
      <c r="B6" s="8">
        <v>63.36</v>
      </c>
      <c r="C6" s="8">
        <v>74.51</v>
      </c>
      <c r="D6" s="8">
        <v>68.91</v>
      </c>
      <c r="E6" s="18">
        <v>69.6</v>
      </c>
      <c r="F6" s="18">
        <v>67.28</v>
      </c>
      <c r="G6" s="8" t="s">
        <v>115</v>
      </c>
      <c r="H6" s="8" t="s">
        <v>11</v>
      </c>
      <c r="I6" s="8">
        <v>40.75</v>
      </c>
      <c r="J6" s="8" t="s">
        <v>11</v>
      </c>
      <c r="K6" s="8" t="s">
        <v>116</v>
      </c>
      <c r="L6" s="8" t="s">
        <v>11</v>
      </c>
      <c r="M6" s="8" t="s">
        <v>117</v>
      </c>
      <c r="N6" s="8" t="s">
        <v>118</v>
      </c>
      <c r="O6" s="8" t="s">
        <v>11</v>
      </c>
      <c r="P6" s="8">
        <v>56.26</v>
      </c>
      <c r="Q6" s="8">
        <v>67.36</v>
      </c>
    </row>
    <row r="7" spans="1:17" ht="14.25">
      <c r="A7" s="7" t="s">
        <v>12</v>
      </c>
      <c r="B7" s="8" t="s">
        <v>119</v>
      </c>
      <c r="C7" s="8" t="s">
        <v>11</v>
      </c>
      <c r="D7" s="8" t="s">
        <v>11</v>
      </c>
      <c r="E7" s="18">
        <v>69.67</v>
      </c>
      <c r="F7" s="18">
        <v>68.97</v>
      </c>
      <c r="G7" s="8" t="s">
        <v>11</v>
      </c>
      <c r="H7" s="8" t="s">
        <v>11</v>
      </c>
      <c r="I7" s="8" t="s">
        <v>11</v>
      </c>
      <c r="J7" s="8" t="s">
        <v>11</v>
      </c>
      <c r="K7" s="8" t="s">
        <v>11</v>
      </c>
      <c r="L7" s="8" t="s">
        <v>11</v>
      </c>
      <c r="M7" s="8" t="s">
        <v>11</v>
      </c>
      <c r="N7" s="8" t="s">
        <v>11</v>
      </c>
      <c r="O7" s="8" t="s">
        <v>11</v>
      </c>
      <c r="P7" s="8">
        <v>69.07</v>
      </c>
      <c r="Q7" s="8">
        <v>69.67</v>
      </c>
    </row>
    <row r="8" spans="1:17" ht="14.25">
      <c r="A8" s="7" t="s">
        <v>13</v>
      </c>
      <c r="B8" s="8">
        <v>25.85</v>
      </c>
      <c r="C8" s="8">
        <v>26.56</v>
      </c>
      <c r="D8" s="8">
        <v>26.41</v>
      </c>
      <c r="E8" s="18">
        <v>24.78</v>
      </c>
      <c r="F8" s="18">
        <v>25.21</v>
      </c>
      <c r="G8" s="8">
        <v>16.03</v>
      </c>
      <c r="H8" s="8" t="s">
        <v>11</v>
      </c>
      <c r="I8" s="8">
        <v>14.82</v>
      </c>
      <c r="J8" s="8" t="s">
        <v>120</v>
      </c>
      <c r="K8" s="8">
        <v>15.56</v>
      </c>
      <c r="L8" s="8" t="s">
        <v>11</v>
      </c>
      <c r="M8" s="8" t="s">
        <v>11</v>
      </c>
      <c r="N8" s="8" t="s">
        <v>11</v>
      </c>
      <c r="O8" s="8" t="s">
        <v>11</v>
      </c>
      <c r="P8" s="8">
        <v>21.15</v>
      </c>
      <c r="Q8" s="8">
        <v>25.65</v>
      </c>
    </row>
    <row r="9" spans="1:17" ht="14.25">
      <c r="A9" s="7" t="s">
        <v>14</v>
      </c>
      <c r="B9" s="8">
        <v>34.18</v>
      </c>
      <c r="C9" s="8">
        <v>39.01</v>
      </c>
      <c r="D9" s="8">
        <v>33.74</v>
      </c>
      <c r="E9" s="18">
        <v>40.08</v>
      </c>
      <c r="F9" s="18">
        <v>38.12</v>
      </c>
      <c r="G9" s="8">
        <v>17.99</v>
      </c>
      <c r="H9" s="8" t="s">
        <v>11</v>
      </c>
      <c r="I9" s="8">
        <v>25.07</v>
      </c>
      <c r="J9" s="8" t="s">
        <v>11</v>
      </c>
      <c r="K9" s="8">
        <v>28.94</v>
      </c>
      <c r="L9" s="8" t="s">
        <v>11</v>
      </c>
      <c r="M9" s="8" t="s">
        <v>11</v>
      </c>
      <c r="N9" s="8" t="s">
        <v>11</v>
      </c>
      <c r="O9" s="8" t="s">
        <v>11</v>
      </c>
      <c r="P9" s="8">
        <v>28.8</v>
      </c>
      <c r="Q9" s="8">
        <v>39.54</v>
      </c>
    </row>
    <row r="10" spans="1:17" ht="14.25">
      <c r="A10" s="7" t="s">
        <v>15</v>
      </c>
      <c r="B10" s="8" t="s">
        <v>11</v>
      </c>
      <c r="C10" s="8">
        <v>34.68</v>
      </c>
      <c r="D10" s="8">
        <v>28.6</v>
      </c>
      <c r="E10" s="18">
        <v>25.19</v>
      </c>
      <c r="F10" s="18">
        <v>16.2</v>
      </c>
      <c r="G10" s="8">
        <v>24.67</v>
      </c>
      <c r="H10" s="8" t="s">
        <v>11</v>
      </c>
      <c r="I10" s="8" t="s">
        <v>11</v>
      </c>
      <c r="J10" s="8">
        <v>17.11</v>
      </c>
      <c r="K10" s="8">
        <v>18.03</v>
      </c>
      <c r="L10" s="8" t="s">
        <v>11</v>
      </c>
      <c r="M10" s="8" t="s">
        <v>11</v>
      </c>
      <c r="N10" s="8" t="s">
        <v>11</v>
      </c>
      <c r="O10" s="8" t="s">
        <v>11</v>
      </c>
      <c r="P10" s="8">
        <v>21.03</v>
      </c>
      <c r="Q10" s="8">
        <v>29.56</v>
      </c>
    </row>
    <row r="11" spans="1:17" ht="14.25">
      <c r="A11" s="7" t="s">
        <v>16</v>
      </c>
      <c r="B11" s="8">
        <v>27.14</v>
      </c>
      <c r="C11" s="8">
        <v>47.96</v>
      </c>
      <c r="D11" s="8">
        <v>32.68</v>
      </c>
      <c r="E11" s="18">
        <v>33.57</v>
      </c>
      <c r="F11" s="18">
        <v>23.25</v>
      </c>
      <c r="G11" s="8">
        <v>25.34</v>
      </c>
      <c r="H11" s="8" t="s">
        <v>121</v>
      </c>
      <c r="I11" s="8">
        <v>18.68</v>
      </c>
      <c r="J11" s="8">
        <v>21.27</v>
      </c>
      <c r="K11" s="8">
        <v>29.92</v>
      </c>
      <c r="L11" s="8" t="s">
        <v>11</v>
      </c>
      <c r="M11" s="8" t="s">
        <v>11</v>
      </c>
      <c r="N11" s="8" t="s">
        <v>11</v>
      </c>
      <c r="O11" s="8" t="s">
        <v>11</v>
      </c>
      <c r="P11" s="8">
        <v>24.33</v>
      </c>
      <c r="Q11" s="8">
        <v>37.27</v>
      </c>
    </row>
    <row r="12" spans="1:17" ht="14.25">
      <c r="A12" s="7" t="s">
        <v>17</v>
      </c>
      <c r="B12" s="8">
        <v>33.43</v>
      </c>
      <c r="C12" s="8" t="s">
        <v>11</v>
      </c>
      <c r="D12" s="8">
        <v>39.04</v>
      </c>
      <c r="E12" s="18">
        <v>45.28</v>
      </c>
      <c r="F12" s="18">
        <v>41.51</v>
      </c>
      <c r="G12" s="8">
        <v>26.4</v>
      </c>
      <c r="H12" s="8" t="s">
        <v>122</v>
      </c>
      <c r="I12" s="8">
        <v>25.65</v>
      </c>
      <c r="J12" s="8" t="s">
        <v>123</v>
      </c>
      <c r="K12" s="8">
        <v>34.46</v>
      </c>
      <c r="L12" s="8" t="s">
        <v>11</v>
      </c>
      <c r="M12" s="8" t="s">
        <v>11</v>
      </c>
      <c r="N12" s="8" t="s">
        <v>11</v>
      </c>
      <c r="O12" s="8" t="s">
        <v>11</v>
      </c>
      <c r="P12" s="8">
        <v>30.96</v>
      </c>
      <c r="Q12" s="8">
        <v>45.43</v>
      </c>
    </row>
    <row r="13" spans="1:17" ht="14.25">
      <c r="A13" s="7" t="s">
        <v>19</v>
      </c>
      <c r="B13" s="8">
        <v>34.98</v>
      </c>
      <c r="C13" s="8">
        <v>45.87</v>
      </c>
      <c r="D13" s="8">
        <v>40.69</v>
      </c>
      <c r="E13" s="18">
        <v>54.71</v>
      </c>
      <c r="F13" s="18">
        <v>39.14</v>
      </c>
      <c r="G13" s="8" t="s">
        <v>11</v>
      </c>
      <c r="H13" s="8" t="s">
        <v>11</v>
      </c>
      <c r="I13" s="8">
        <v>26.13</v>
      </c>
      <c r="J13" s="8" t="s">
        <v>11</v>
      </c>
      <c r="K13" s="8" t="s">
        <v>11</v>
      </c>
      <c r="L13" s="8" t="s">
        <v>11</v>
      </c>
      <c r="M13" s="8" t="s">
        <v>11</v>
      </c>
      <c r="N13" s="8" t="s">
        <v>11</v>
      </c>
      <c r="O13" s="8" t="s">
        <v>11</v>
      </c>
      <c r="P13" s="8">
        <v>34.73</v>
      </c>
      <c r="Q13" s="8">
        <v>50.1</v>
      </c>
    </row>
    <row r="14" spans="1:17" ht="14.25">
      <c r="A14" s="7" t="s">
        <v>21</v>
      </c>
      <c r="B14" s="8">
        <v>22.06</v>
      </c>
      <c r="C14" s="8" t="s">
        <v>11</v>
      </c>
      <c r="D14" s="8" t="s">
        <v>11</v>
      </c>
      <c r="E14" s="18">
        <v>19.02</v>
      </c>
      <c r="F14" s="18">
        <v>22.01</v>
      </c>
      <c r="G14" s="8" t="s">
        <v>11</v>
      </c>
      <c r="H14" s="8" t="s">
        <v>11</v>
      </c>
      <c r="I14" s="8" t="s">
        <v>11</v>
      </c>
      <c r="J14" s="8" t="s">
        <v>11</v>
      </c>
      <c r="K14" s="8" t="s">
        <v>11</v>
      </c>
      <c r="L14" s="8" t="s">
        <v>11</v>
      </c>
      <c r="M14" s="8" t="s">
        <v>11</v>
      </c>
      <c r="N14" s="8" t="s">
        <v>11</v>
      </c>
      <c r="O14" s="8" t="s">
        <v>11</v>
      </c>
      <c r="P14" s="8">
        <v>22.03</v>
      </c>
      <c r="Q14" s="8">
        <v>19.02</v>
      </c>
    </row>
    <row r="15" spans="1:17" ht="14.25">
      <c r="A15" s="7" t="s">
        <v>23</v>
      </c>
      <c r="B15" s="8" t="s">
        <v>124</v>
      </c>
      <c r="C15" s="8">
        <v>35.036</v>
      </c>
      <c r="D15" s="8">
        <v>32.029</v>
      </c>
      <c r="E15" s="18">
        <v>10.62</v>
      </c>
      <c r="F15" s="18">
        <v>56.819</v>
      </c>
      <c r="G15" s="8">
        <v>27.408</v>
      </c>
      <c r="H15" s="8" t="s">
        <v>11</v>
      </c>
      <c r="I15" s="8" t="s">
        <v>11</v>
      </c>
      <c r="J15" s="8">
        <v>22.627</v>
      </c>
      <c r="K15" s="8">
        <v>32.725</v>
      </c>
      <c r="L15" s="8">
        <v>17.521</v>
      </c>
      <c r="M15" s="8">
        <v>24.757</v>
      </c>
      <c r="N15" s="8">
        <v>16.245</v>
      </c>
      <c r="O15" s="8">
        <v>29.388</v>
      </c>
      <c r="P15" s="8">
        <v>29.131</v>
      </c>
      <c r="Q15" s="8">
        <v>18.216</v>
      </c>
    </row>
    <row r="16" spans="1:17" ht="14.25">
      <c r="A16" s="7" t="s">
        <v>24</v>
      </c>
      <c r="B16" s="8">
        <v>25.043</v>
      </c>
      <c r="C16" s="8" t="s">
        <v>125</v>
      </c>
      <c r="D16" s="8">
        <v>19.925</v>
      </c>
      <c r="E16" s="18">
        <v>15.381</v>
      </c>
      <c r="F16" s="18">
        <v>22.848</v>
      </c>
      <c r="G16" s="8">
        <v>10.182</v>
      </c>
      <c r="H16" s="8">
        <v>17.295</v>
      </c>
      <c r="I16" s="8">
        <v>16.42</v>
      </c>
      <c r="J16" s="8">
        <v>7.797</v>
      </c>
      <c r="K16" s="8">
        <v>15.573</v>
      </c>
      <c r="L16" s="8">
        <v>27.733</v>
      </c>
      <c r="M16" s="8">
        <v>19.136</v>
      </c>
      <c r="N16" s="8">
        <v>17.366</v>
      </c>
      <c r="O16" s="8">
        <v>12.141</v>
      </c>
      <c r="P16" s="8">
        <v>16.133</v>
      </c>
      <c r="Q16" s="8">
        <v>16.38</v>
      </c>
    </row>
    <row r="17" spans="1:17" ht="14.25">
      <c r="A17" s="7" t="s">
        <v>25</v>
      </c>
      <c r="B17" s="8">
        <v>14.612</v>
      </c>
      <c r="C17" s="8" t="s">
        <v>126</v>
      </c>
      <c r="D17" s="8">
        <v>9.818</v>
      </c>
      <c r="E17" s="18">
        <v>11.469</v>
      </c>
      <c r="F17" s="18">
        <v>7.465</v>
      </c>
      <c r="G17" s="8" t="s">
        <v>11</v>
      </c>
      <c r="H17" s="8" t="s">
        <v>11</v>
      </c>
      <c r="I17" s="8">
        <v>21.748</v>
      </c>
      <c r="J17" s="8" t="s">
        <v>11</v>
      </c>
      <c r="K17" s="8" t="s">
        <v>11</v>
      </c>
      <c r="L17" s="8">
        <v>29.444</v>
      </c>
      <c r="M17" s="8">
        <v>13.394</v>
      </c>
      <c r="N17" s="8">
        <v>12.694</v>
      </c>
      <c r="O17" s="8">
        <v>12.779</v>
      </c>
      <c r="P17" s="8">
        <v>12.555</v>
      </c>
      <c r="Q17" s="8">
        <v>12.392</v>
      </c>
    </row>
    <row r="18" spans="1:17" ht="14.25">
      <c r="A18" s="7" t="s">
        <v>26</v>
      </c>
      <c r="B18" s="8">
        <v>59.807</v>
      </c>
      <c r="C18" s="8" t="s">
        <v>11</v>
      </c>
      <c r="D18" s="8" t="s">
        <v>11</v>
      </c>
      <c r="E18" s="18">
        <v>60.171</v>
      </c>
      <c r="F18" s="18">
        <v>12.966</v>
      </c>
      <c r="G18" s="8" t="s">
        <v>11</v>
      </c>
      <c r="H18" s="8" t="s">
        <v>11</v>
      </c>
      <c r="I18" s="8" t="s">
        <v>11</v>
      </c>
      <c r="J18" s="8" t="s">
        <v>11</v>
      </c>
      <c r="K18" s="8" t="s">
        <v>11</v>
      </c>
      <c r="L18" s="8">
        <v>32.139</v>
      </c>
      <c r="M18" s="8" t="s">
        <v>11</v>
      </c>
      <c r="N18" s="8" t="s">
        <v>11</v>
      </c>
      <c r="O18" s="8" t="s">
        <v>11</v>
      </c>
      <c r="P18" s="8">
        <v>27.847</v>
      </c>
      <c r="Q18" s="8">
        <v>60.171</v>
      </c>
    </row>
    <row r="19" spans="1:17" ht="14.25">
      <c r="A19" s="7" t="s">
        <v>27</v>
      </c>
      <c r="B19" s="8" t="s">
        <v>127</v>
      </c>
      <c r="C19" s="8">
        <v>29.389</v>
      </c>
      <c r="D19" s="8">
        <v>28.208</v>
      </c>
      <c r="E19" s="18">
        <v>29.222</v>
      </c>
      <c r="F19" s="18">
        <v>25.873</v>
      </c>
      <c r="G19" s="8" t="s">
        <v>11</v>
      </c>
      <c r="H19" s="8" t="s">
        <v>11</v>
      </c>
      <c r="I19" s="8">
        <v>47.538</v>
      </c>
      <c r="J19" s="8" t="s">
        <v>11</v>
      </c>
      <c r="K19" s="8" t="s">
        <v>11</v>
      </c>
      <c r="L19" s="8">
        <v>55.815</v>
      </c>
      <c r="M19" s="8">
        <v>34.768</v>
      </c>
      <c r="N19" s="8">
        <v>41.659</v>
      </c>
      <c r="O19" s="8">
        <v>21.559</v>
      </c>
      <c r="P19" s="8">
        <v>30.576</v>
      </c>
      <c r="Q19" s="8">
        <v>32.951</v>
      </c>
    </row>
    <row r="20" spans="1:17" ht="14.25">
      <c r="A20" s="7" t="s">
        <v>78</v>
      </c>
      <c r="B20" s="8">
        <v>114.656</v>
      </c>
      <c r="C20" s="8" t="s">
        <v>11</v>
      </c>
      <c r="D20" s="8" t="s">
        <v>11</v>
      </c>
      <c r="E20" s="18">
        <v>93.985</v>
      </c>
      <c r="F20" s="18">
        <v>95.203</v>
      </c>
      <c r="G20" s="8" t="s">
        <v>11</v>
      </c>
      <c r="H20" s="8" t="s">
        <v>11</v>
      </c>
      <c r="I20" s="8" t="s">
        <v>11</v>
      </c>
      <c r="J20" s="8" t="s">
        <v>11</v>
      </c>
      <c r="K20" s="8" t="s">
        <v>128</v>
      </c>
      <c r="L20" s="8">
        <v>103.07</v>
      </c>
      <c r="M20" s="8" t="s">
        <v>11</v>
      </c>
      <c r="N20" s="8" t="s">
        <v>11</v>
      </c>
      <c r="O20" s="8" t="s">
        <v>11</v>
      </c>
      <c r="P20" s="8">
        <v>104.478</v>
      </c>
      <c r="Q20" s="8">
        <v>93.985</v>
      </c>
    </row>
    <row r="21" spans="1:17" ht="14.25">
      <c r="A21" s="7" t="s">
        <v>29</v>
      </c>
      <c r="B21" s="8" t="s">
        <v>129</v>
      </c>
      <c r="C21" s="8" t="s">
        <v>11</v>
      </c>
      <c r="D21" s="8" t="s">
        <v>11</v>
      </c>
      <c r="E21" s="18">
        <v>0.999</v>
      </c>
      <c r="F21" s="18">
        <v>0.975</v>
      </c>
      <c r="G21" s="8" t="s">
        <v>11</v>
      </c>
      <c r="H21" s="8" t="s">
        <v>11</v>
      </c>
      <c r="I21" s="8" t="s">
        <v>11</v>
      </c>
      <c r="J21" s="8" t="s">
        <v>11</v>
      </c>
      <c r="K21" s="8" t="s">
        <v>11</v>
      </c>
      <c r="L21" s="8" t="s">
        <v>11</v>
      </c>
      <c r="M21" s="8" t="s">
        <v>11</v>
      </c>
      <c r="N21" s="8" t="s">
        <v>11</v>
      </c>
      <c r="O21" s="8" t="s">
        <v>11</v>
      </c>
      <c r="P21" s="8">
        <v>0.945</v>
      </c>
      <c r="Q21" s="8">
        <v>0.999</v>
      </c>
    </row>
  </sheetData>
  <sheetProtection/>
  <mergeCells count="14">
    <mergeCell ref="L3:O3"/>
    <mergeCell ref="P3:Q4"/>
    <mergeCell ref="L4:L5"/>
    <mergeCell ref="M4:N4"/>
    <mergeCell ref="O4:O5"/>
    <mergeCell ref="A3:A5"/>
    <mergeCell ref="B3:K3"/>
    <mergeCell ref="B4:B5"/>
    <mergeCell ref="C4:D4"/>
    <mergeCell ref="E4:F4"/>
    <mergeCell ref="G4:G5"/>
    <mergeCell ref="H4:I4"/>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G20"/>
  <sheetViews>
    <sheetView zoomScalePageLayoutView="0" workbookViewId="0" topLeftCell="A1">
      <selection activeCell="E24" sqref="E24"/>
    </sheetView>
  </sheetViews>
  <sheetFormatPr defaultColWidth="11.421875" defaultRowHeight="15"/>
  <cols>
    <col min="1" max="1" width="18.00390625" style="0" customWidth="1"/>
  </cols>
  <sheetData>
    <row r="2" ht="15">
      <c r="A2" s="1" t="s">
        <v>149</v>
      </c>
    </row>
    <row r="3" spans="1:7" ht="14.25">
      <c r="A3" s="24" t="s">
        <v>0</v>
      </c>
      <c r="B3" s="26" t="s">
        <v>110</v>
      </c>
      <c r="C3" s="26"/>
      <c r="D3" s="24" t="s">
        <v>109</v>
      </c>
      <c r="E3" s="24"/>
      <c r="F3" s="24" t="s">
        <v>6</v>
      </c>
      <c r="G3" s="24"/>
    </row>
    <row r="4" spans="1:7" ht="14.25">
      <c r="A4" s="24"/>
      <c r="B4" s="17" t="s">
        <v>7</v>
      </c>
      <c r="C4" s="17" t="s">
        <v>8</v>
      </c>
      <c r="D4" s="7" t="s">
        <v>7</v>
      </c>
      <c r="E4" s="7" t="s">
        <v>8</v>
      </c>
      <c r="F4" s="7" t="s">
        <v>7</v>
      </c>
      <c r="G4" s="7" t="s">
        <v>8</v>
      </c>
    </row>
    <row r="5" spans="1:7" ht="14.25">
      <c r="A5" s="7" t="s">
        <v>10</v>
      </c>
      <c r="B5" s="18">
        <v>120.36</v>
      </c>
      <c r="C5" s="18">
        <v>135.3</v>
      </c>
      <c r="D5" s="8">
        <v>101.84</v>
      </c>
      <c r="E5" s="8">
        <v>119.69</v>
      </c>
      <c r="F5" s="8">
        <v>110.71</v>
      </c>
      <c r="G5" s="8">
        <v>127.26</v>
      </c>
    </row>
    <row r="6" spans="1:7" ht="14.25">
      <c r="A6" s="7" t="s">
        <v>12</v>
      </c>
      <c r="B6" s="18" t="s">
        <v>130</v>
      </c>
      <c r="C6" s="18">
        <v>132.28</v>
      </c>
      <c r="D6" s="8">
        <v>95.91</v>
      </c>
      <c r="E6" s="8" t="s">
        <v>131</v>
      </c>
      <c r="F6" s="8">
        <v>120.7</v>
      </c>
      <c r="G6" s="8">
        <v>127.19</v>
      </c>
    </row>
    <row r="7" spans="1:7" ht="14.25">
      <c r="A7" s="7" t="s">
        <v>13</v>
      </c>
      <c r="B7" s="18">
        <v>60.19</v>
      </c>
      <c r="C7" s="18">
        <v>73.54</v>
      </c>
      <c r="D7" s="8">
        <v>56.36</v>
      </c>
      <c r="E7" s="8">
        <v>82.36</v>
      </c>
      <c r="F7" s="8">
        <v>58.24</v>
      </c>
      <c r="G7" s="8">
        <v>77.83</v>
      </c>
    </row>
    <row r="8" spans="1:7" ht="14.25">
      <c r="A8" s="7" t="s">
        <v>14</v>
      </c>
      <c r="B8" s="18">
        <v>75.85</v>
      </c>
      <c r="C8" s="18">
        <v>112.59</v>
      </c>
      <c r="D8" s="8">
        <v>46.08</v>
      </c>
      <c r="E8" s="8">
        <v>93.02</v>
      </c>
      <c r="F8" s="8">
        <v>59.12</v>
      </c>
      <c r="G8" s="8">
        <v>102.34</v>
      </c>
    </row>
    <row r="9" spans="1:7" ht="14.25">
      <c r="A9" s="7" t="s">
        <v>15</v>
      </c>
      <c r="B9" s="18" t="s">
        <v>11</v>
      </c>
      <c r="C9" s="18" t="s">
        <v>11</v>
      </c>
      <c r="D9" s="8">
        <v>33.47</v>
      </c>
      <c r="E9" s="8">
        <v>32.67</v>
      </c>
      <c r="F9" s="8">
        <v>33.47</v>
      </c>
      <c r="G9" s="8">
        <v>32.67</v>
      </c>
    </row>
    <row r="10" spans="1:7" ht="14.25">
      <c r="A10" s="7" t="s">
        <v>16</v>
      </c>
      <c r="B10" s="18">
        <v>57.17</v>
      </c>
      <c r="C10" s="18">
        <v>53.53</v>
      </c>
      <c r="D10" s="8">
        <v>35.44</v>
      </c>
      <c r="E10" s="8">
        <v>38.45</v>
      </c>
      <c r="F10" s="8">
        <v>45.01</v>
      </c>
      <c r="G10" s="8">
        <v>45.37</v>
      </c>
    </row>
    <row r="11" spans="1:7" ht="14.25">
      <c r="A11" s="7" t="s">
        <v>17</v>
      </c>
      <c r="B11" s="18" t="s">
        <v>132</v>
      </c>
      <c r="C11" s="18">
        <v>51.23</v>
      </c>
      <c r="D11" s="8">
        <v>44.69</v>
      </c>
      <c r="E11" s="8">
        <v>32.85</v>
      </c>
      <c r="F11" s="8">
        <v>52.33</v>
      </c>
      <c r="G11" s="8">
        <v>41.02</v>
      </c>
    </row>
    <row r="12" spans="1:7" ht="14.25">
      <c r="A12" s="7" t="s">
        <v>19</v>
      </c>
      <c r="B12" s="18">
        <v>67.1</v>
      </c>
      <c r="C12" s="18">
        <v>59.86</v>
      </c>
      <c r="D12" s="8">
        <v>45.05</v>
      </c>
      <c r="E12" s="8">
        <v>44.23</v>
      </c>
      <c r="F12" s="8">
        <v>54.98</v>
      </c>
      <c r="G12" s="8">
        <v>51.45</v>
      </c>
    </row>
    <row r="13" spans="1:7" ht="14.25">
      <c r="A13" s="7" t="s">
        <v>21</v>
      </c>
      <c r="B13" s="18">
        <v>66.79</v>
      </c>
      <c r="C13" s="18">
        <v>61.48</v>
      </c>
      <c r="D13" s="8">
        <v>35.66</v>
      </c>
      <c r="E13" s="8">
        <v>58.04</v>
      </c>
      <c r="F13" s="8">
        <v>48.8</v>
      </c>
      <c r="G13" s="8">
        <v>59.74</v>
      </c>
    </row>
    <row r="14" spans="1:7" ht="14.25">
      <c r="A14" s="7" t="s">
        <v>23</v>
      </c>
      <c r="B14" s="18" t="s">
        <v>11</v>
      </c>
      <c r="C14" s="18" t="s">
        <v>133</v>
      </c>
      <c r="D14" s="8">
        <v>25.283</v>
      </c>
      <c r="E14" s="8">
        <v>15.422</v>
      </c>
      <c r="F14" s="8">
        <v>25.283</v>
      </c>
      <c r="G14" s="8">
        <v>11.327</v>
      </c>
    </row>
    <row r="15" spans="1:7" ht="14.25">
      <c r="A15" s="7" t="s">
        <v>24</v>
      </c>
      <c r="B15" s="18">
        <v>37.026</v>
      </c>
      <c r="C15" s="18">
        <v>26.229</v>
      </c>
      <c r="D15" s="8">
        <v>34.069</v>
      </c>
      <c r="E15" s="8">
        <v>32.334</v>
      </c>
      <c r="F15" s="8">
        <v>35.517</v>
      </c>
      <c r="G15" s="8">
        <v>29.122</v>
      </c>
    </row>
    <row r="16" spans="1:7" ht="14.25">
      <c r="A16" s="7" t="s">
        <v>25</v>
      </c>
      <c r="B16" s="18">
        <v>11.921</v>
      </c>
      <c r="C16" s="18">
        <v>27.678</v>
      </c>
      <c r="D16" s="8">
        <v>15.118</v>
      </c>
      <c r="E16" s="8">
        <v>9.614</v>
      </c>
      <c r="F16" s="8">
        <v>13.425</v>
      </c>
      <c r="G16" s="8">
        <v>16.312</v>
      </c>
    </row>
    <row r="17" spans="1:7" ht="14.25">
      <c r="A17" s="7" t="s">
        <v>26</v>
      </c>
      <c r="B17" s="18">
        <v>37.945</v>
      </c>
      <c r="C17" s="18">
        <v>8.886</v>
      </c>
      <c r="D17" s="8">
        <v>36.591</v>
      </c>
      <c r="E17" s="8">
        <v>19.942</v>
      </c>
      <c r="F17" s="8">
        <v>37.262</v>
      </c>
      <c r="G17" s="8">
        <v>13.312</v>
      </c>
    </row>
    <row r="18" spans="1:7" ht="14.25">
      <c r="A18" s="7" t="s">
        <v>27</v>
      </c>
      <c r="B18" s="18">
        <v>31.649</v>
      </c>
      <c r="C18" s="18">
        <v>48.819</v>
      </c>
      <c r="D18" s="8">
        <v>51.06</v>
      </c>
      <c r="E18" s="8">
        <v>36.699</v>
      </c>
      <c r="F18" s="8">
        <v>40.199</v>
      </c>
      <c r="G18" s="8">
        <v>42.327</v>
      </c>
    </row>
    <row r="19" spans="1:7" ht="14.25">
      <c r="A19" s="7" t="s">
        <v>78</v>
      </c>
      <c r="B19" s="18" t="s">
        <v>11</v>
      </c>
      <c r="C19" s="18" t="s">
        <v>134</v>
      </c>
      <c r="D19" s="8">
        <v>110.283</v>
      </c>
      <c r="E19" s="8">
        <v>70.15</v>
      </c>
      <c r="F19" s="8">
        <v>110.283</v>
      </c>
      <c r="G19" s="8">
        <v>68.476</v>
      </c>
    </row>
    <row r="20" spans="1:7" ht="14.25">
      <c r="A20" s="7" t="s">
        <v>29</v>
      </c>
      <c r="B20" s="18" t="s">
        <v>135</v>
      </c>
      <c r="C20" s="18">
        <v>1.023</v>
      </c>
      <c r="D20" s="8">
        <v>1.062</v>
      </c>
      <c r="E20" s="8">
        <v>0.979</v>
      </c>
      <c r="F20" s="8">
        <v>0.917</v>
      </c>
      <c r="G20" s="8">
        <v>1.001</v>
      </c>
    </row>
  </sheetData>
  <sheetProtection/>
  <mergeCells count="4">
    <mergeCell ref="A3:A4"/>
    <mergeCell ref="B3:C3"/>
    <mergeCell ref="D3:E3"/>
    <mergeCell ref="F3:G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21"/>
  <sheetViews>
    <sheetView zoomScalePageLayoutView="0" workbookViewId="0" topLeftCell="A1">
      <selection activeCell="A13" sqref="A13"/>
    </sheetView>
  </sheetViews>
  <sheetFormatPr defaultColWidth="11.421875" defaultRowHeight="15"/>
  <cols>
    <col min="1" max="1" width="25.28125" style="0" customWidth="1"/>
  </cols>
  <sheetData>
    <row r="2" ht="15">
      <c r="A2" s="1" t="s">
        <v>144</v>
      </c>
    </row>
    <row r="3" spans="1:4" ht="14.25">
      <c r="A3" s="7" t="s">
        <v>30</v>
      </c>
      <c r="B3" s="20"/>
      <c r="C3" s="20"/>
      <c r="D3" s="7" t="s">
        <v>6</v>
      </c>
    </row>
    <row r="4" spans="1:4" ht="14.25">
      <c r="A4" s="7" t="s">
        <v>33</v>
      </c>
      <c r="B4" s="8">
        <v>39.34</v>
      </c>
      <c r="C4" s="9"/>
      <c r="D4" s="8">
        <v>39.34</v>
      </c>
    </row>
    <row r="5" spans="1:4" ht="14.25">
      <c r="A5" s="7" t="s">
        <v>38</v>
      </c>
      <c r="B5" s="8">
        <v>39.56</v>
      </c>
      <c r="C5" s="9"/>
      <c r="D5" s="8">
        <v>39.56</v>
      </c>
    </row>
    <row r="6" spans="1:4" ht="14.25">
      <c r="A6" s="7" t="s">
        <v>39</v>
      </c>
      <c r="B6" s="8">
        <v>41.84</v>
      </c>
      <c r="C6" s="8">
        <v>41.85</v>
      </c>
      <c r="D6" s="8">
        <v>41.84</v>
      </c>
    </row>
    <row r="7" spans="1:4" ht="14.25">
      <c r="A7" s="7" t="s">
        <v>43</v>
      </c>
      <c r="B7" s="8">
        <v>36.2</v>
      </c>
      <c r="C7" s="8">
        <v>50.11</v>
      </c>
      <c r="D7" s="8">
        <v>42.59</v>
      </c>
    </row>
    <row r="8" spans="1:4" ht="14.25">
      <c r="A8" s="7" t="s">
        <v>44</v>
      </c>
      <c r="B8" s="8">
        <v>13.85</v>
      </c>
      <c r="C8" s="8">
        <v>25.27</v>
      </c>
      <c r="D8" s="8">
        <v>18.71</v>
      </c>
    </row>
    <row r="9" spans="1:4" ht="14.25">
      <c r="A9" s="7" t="s">
        <v>47</v>
      </c>
      <c r="B9" s="8">
        <v>9.89</v>
      </c>
      <c r="C9" s="8">
        <v>29.67</v>
      </c>
      <c r="D9" s="8">
        <v>17.13</v>
      </c>
    </row>
    <row r="10" spans="1:4" ht="14.25">
      <c r="A10" s="7" t="s">
        <v>48</v>
      </c>
      <c r="B10" s="8">
        <v>40.22</v>
      </c>
      <c r="C10" s="8">
        <v>32.97</v>
      </c>
      <c r="D10" s="8">
        <v>3.642</v>
      </c>
    </row>
    <row r="11" spans="1:4" ht="14.25">
      <c r="A11" s="7" t="s">
        <v>52</v>
      </c>
      <c r="B11" s="8">
        <v>35.16</v>
      </c>
      <c r="C11" s="8">
        <v>40.44</v>
      </c>
      <c r="D11" s="8">
        <v>37.71</v>
      </c>
    </row>
    <row r="12" spans="1:4" ht="14.25">
      <c r="A12" s="7" t="s">
        <v>153</v>
      </c>
      <c r="B12" s="8">
        <v>56.965</v>
      </c>
      <c r="C12" s="9"/>
      <c r="D12" s="8">
        <v>56.965</v>
      </c>
    </row>
    <row r="13" spans="1:4" ht="14.25">
      <c r="A13" s="7" t="s">
        <v>154</v>
      </c>
      <c r="B13" s="8">
        <v>51.067</v>
      </c>
      <c r="C13" s="9"/>
      <c r="D13" s="8">
        <v>51.067</v>
      </c>
    </row>
    <row r="14" spans="1:4" ht="14.25">
      <c r="A14" s="7" t="s">
        <v>57</v>
      </c>
      <c r="B14" s="8">
        <v>10.77</v>
      </c>
      <c r="C14" s="9"/>
      <c r="D14" s="8">
        <v>10.77</v>
      </c>
    </row>
    <row r="15" spans="1:4" ht="14.25">
      <c r="A15" s="7" t="s">
        <v>141</v>
      </c>
      <c r="B15" s="8">
        <v>29.45</v>
      </c>
      <c r="C15" s="8">
        <v>21.76</v>
      </c>
      <c r="D15" s="8">
        <v>25.31</v>
      </c>
    </row>
    <row r="16" spans="1:4" ht="14.25">
      <c r="A16" s="7" t="s">
        <v>62</v>
      </c>
      <c r="B16" s="8">
        <v>24.18</v>
      </c>
      <c r="C16" s="8">
        <v>28.79</v>
      </c>
      <c r="D16" s="8">
        <v>26.38</v>
      </c>
    </row>
    <row r="17" spans="1:4" ht="14.25">
      <c r="A17" s="7" t="s">
        <v>63</v>
      </c>
      <c r="B17" s="8">
        <v>54.07</v>
      </c>
      <c r="C17" s="9"/>
      <c r="D17" s="9"/>
    </row>
    <row r="18" spans="1:4" ht="14.25">
      <c r="A18" s="7" t="s">
        <v>64</v>
      </c>
      <c r="B18" s="8">
        <v>19.12</v>
      </c>
      <c r="C18" s="9"/>
      <c r="D18" s="9"/>
    </row>
    <row r="19" spans="1:4" ht="14.25">
      <c r="A19" s="7" t="s">
        <v>65</v>
      </c>
      <c r="B19" s="8" t="s">
        <v>142</v>
      </c>
      <c r="C19" s="8">
        <v>30.55</v>
      </c>
      <c r="D19" s="8">
        <v>32.47</v>
      </c>
    </row>
    <row r="20" spans="1:4" ht="14.25">
      <c r="A20" s="7" t="s">
        <v>67</v>
      </c>
      <c r="B20" s="8">
        <v>5.309</v>
      </c>
      <c r="C20" s="9"/>
      <c r="D20" s="9"/>
    </row>
    <row r="21" spans="1:4" ht="14.25">
      <c r="A21" s="7" t="s">
        <v>68</v>
      </c>
      <c r="B21" s="8">
        <v>1.14</v>
      </c>
      <c r="C21" s="9"/>
      <c r="D21" s="9"/>
    </row>
  </sheetData>
  <sheetProtection/>
  <mergeCells count="1">
    <mergeCell ref="B3:C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K20"/>
  <sheetViews>
    <sheetView zoomScalePageLayoutView="0" workbookViewId="0" topLeftCell="A1">
      <selection activeCell="A3" sqref="A3:K20"/>
    </sheetView>
  </sheetViews>
  <sheetFormatPr defaultColWidth="11.421875" defaultRowHeight="15"/>
  <cols>
    <col min="1" max="1" width="17.28125" style="0" customWidth="1"/>
    <col min="9" max="9" width="13.421875" style="0" customWidth="1"/>
  </cols>
  <sheetData>
    <row r="2" ht="15">
      <c r="A2" s="1" t="s">
        <v>145</v>
      </c>
    </row>
    <row r="3" spans="1:11" ht="14.25">
      <c r="A3" s="22" t="s">
        <v>0</v>
      </c>
      <c r="B3" s="22" t="s">
        <v>1</v>
      </c>
      <c r="C3" s="22"/>
      <c r="D3" s="22" t="s">
        <v>2</v>
      </c>
      <c r="E3" s="22"/>
      <c r="F3" s="10" t="s">
        <v>3</v>
      </c>
      <c r="G3" s="21" t="s">
        <v>4</v>
      </c>
      <c r="H3" s="21"/>
      <c r="I3" s="10" t="s">
        <v>5</v>
      </c>
      <c r="J3" s="21" t="s">
        <v>6</v>
      </c>
      <c r="K3" s="21"/>
    </row>
    <row r="4" spans="1:11" ht="14.25">
      <c r="A4" s="22"/>
      <c r="B4" s="11" t="s">
        <v>7</v>
      </c>
      <c r="C4" s="11" t="s">
        <v>8</v>
      </c>
      <c r="D4" s="11" t="s">
        <v>7</v>
      </c>
      <c r="E4" s="11" t="s">
        <v>8</v>
      </c>
      <c r="F4" s="10" t="s">
        <v>7</v>
      </c>
      <c r="G4" s="10" t="s">
        <v>7</v>
      </c>
      <c r="H4" s="10" t="s">
        <v>8</v>
      </c>
      <c r="I4" s="10" t="s">
        <v>9</v>
      </c>
      <c r="J4" s="10" t="s">
        <v>7</v>
      </c>
      <c r="K4" s="10" t="s">
        <v>8</v>
      </c>
    </row>
    <row r="5" spans="1:11" ht="14.25">
      <c r="A5" s="11" t="s">
        <v>10</v>
      </c>
      <c r="B5" s="12">
        <v>38.27</v>
      </c>
      <c r="C5" s="12">
        <v>48.75</v>
      </c>
      <c r="D5" s="12">
        <v>38.11</v>
      </c>
      <c r="E5" s="12" t="s">
        <v>11</v>
      </c>
      <c r="F5" s="13">
        <v>32.07</v>
      </c>
      <c r="G5" s="13">
        <v>34.28</v>
      </c>
      <c r="H5" s="13">
        <v>45.91</v>
      </c>
      <c r="I5" s="13">
        <v>36.89</v>
      </c>
      <c r="J5" s="14">
        <f aca="true" t="shared" si="0" ref="J5:J12">(B5+D5+F5+G5)/4</f>
        <v>35.6825</v>
      </c>
      <c r="K5" s="14">
        <f>(C5+H5+I5)/3</f>
        <v>43.85</v>
      </c>
    </row>
    <row r="6" spans="1:11" ht="14.25">
      <c r="A6" s="11" t="s">
        <v>12</v>
      </c>
      <c r="B6" s="12">
        <v>54.31</v>
      </c>
      <c r="C6" s="12" t="s">
        <v>11</v>
      </c>
      <c r="D6" s="12">
        <v>53.89</v>
      </c>
      <c r="E6" s="12" t="s">
        <v>11</v>
      </c>
      <c r="F6" s="13">
        <v>43.04</v>
      </c>
      <c r="G6" s="13">
        <v>51.96</v>
      </c>
      <c r="H6" s="13">
        <v>57.35</v>
      </c>
      <c r="I6" s="13">
        <v>49.74</v>
      </c>
      <c r="J6" s="14">
        <f t="shared" si="0"/>
        <v>50.800000000000004</v>
      </c>
      <c r="K6" s="14">
        <f>(H6+I6)/2</f>
        <v>53.545</v>
      </c>
    </row>
    <row r="7" spans="1:11" ht="14.25">
      <c r="A7" s="11" t="s">
        <v>13</v>
      </c>
      <c r="B7" s="12">
        <v>20.48</v>
      </c>
      <c r="C7" s="12">
        <v>28.85</v>
      </c>
      <c r="D7" s="12">
        <v>21.48</v>
      </c>
      <c r="E7" s="12" t="s">
        <v>11</v>
      </c>
      <c r="F7" s="13">
        <v>13.61</v>
      </c>
      <c r="G7" s="13">
        <v>16.59</v>
      </c>
      <c r="H7" s="13">
        <v>19.69</v>
      </c>
      <c r="I7" s="13">
        <v>19.11</v>
      </c>
      <c r="J7" s="14">
        <f t="shared" si="0"/>
        <v>18.04</v>
      </c>
      <c r="K7" s="14">
        <f>(C7+H7+I7)/3</f>
        <v>22.55</v>
      </c>
    </row>
    <row r="8" spans="1:11" ht="14.25">
      <c r="A8" s="11" t="s">
        <v>14</v>
      </c>
      <c r="B8" s="12">
        <v>26.37</v>
      </c>
      <c r="C8" s="12">
        <v>37.85</v>
      </c>
      <c r="D8" s="12">
        <v>47.89</v>
      </c>
      <c r="E8" s="12" t="s">
        <v>11</v>
      </c>
      <c r="F8" s="13">
        <v>19.05</v>
      </c>
      <c r="G8" s="13">
        <v>34.86</v>
      </c>
      <c r="H8" s="13">
        <v>26.16</v>
      </c>
      <c r="I8" s="13">
        <v>27.11</v>
      </c>
      <c r="J8" s="14">
        <f t="shared" si="0"/>
        <v>32.042500000000004</v>
      </c>
      <c r="K8" s="14">
        <f>(C8+H8+I8)/3</f>
        <v>30.373333333333335</v>
      </c>
    </row>
    <row r="9" spans="1:11" ht="14.25">
      <c r="A9" s="11" t="s">
        <v>15</v>
      </c>
      <c r="B9" s="12">
        <v>16.17</v>
      </c>
      <c r="C9" s="12">
        <v>20.47</v>
      </c>
      <c r="D9" s="12">
        <v>11.91</v>
      </c>
      <c r="E9" s="12" t="s">
        <v>11</v>
      </c>
      <c r="F9" s="13">
        <v>14.95</v>
      </c>
      <c r="G9" s="13">
        <v>15.2</v>
      </c>
      <c r="H9" s="13">
        <v>15.9</v>
      </c>
      <c r="I9" s="13">
        <v>13.57</v>
      </c>
      <c r="J9" s="14">
        <f t="shared" si="0"/>
        <v>14.557500000000001</v>
      </c>
      <c r="K9" s="14">
        <f>(C9+H9+I9)/3</f>
        <v>16.646666666666665</v>
      </c>
    </row>
    <row r="10" spans="1:11" ht="14.25">
      <c r="A10" s="11" t="s">
        <v>16</v>
      </c>
      <c r="B10" s="12">
        <v>18.34</v>
      </c>
      <c r="C10" s="12">
        <v>21.02</v>
      </c>
      <c r="D10" s="12">
        <v>17.35</v>
      </c>
      <c r="E10" s="12" t="s">
        <v>11</v>
      </c>
      <c r="F10" s="13">
        <v>17.34</v>
      </c>
      <c r="G10" s="13">
        <v>15.97</v>
      </c>
      <c r="H10" s="13">
        <v>20.23</v>
      </c>
      <c r="I10" s="13">
        <v>17.72</v>
      </c>
      <c r="J10" s="14">
        <f t="shared" si="0"/>
        <v>17.25</v>
      </c>
      <c r="K10" s="14">
        <f>(C10+H10+I10)/3</f>
        <v>19.656666666666666</v>
      </c>
    </row>
    <row r="11" spans="1:11" ht="14.25">
      <c r="A11" s="11" t="s">
        <v>17</v>
      </c>
      <c r="B11" s="12">
        <v>17.28</v>
      </c>
      <c r="C11" s="12" t="s">
        <v>18</v>
      </c>
      <c r="D11" s="12">
        <v>21.67</v>
      </c>
      <c r="E11" s="12" t="s">
        <v>11</v>
      </c>
      <c r="F11" s="15">
        <v>19.3</v>
      </c>
      <c r="G11" s="13">
        <v>17.33</v>
      </c>
      <c r="H11" s="13">
        <v>26.16</v>
      </c>
      <c r="I11" s="13">
        <v>19.36</v>
      </c>
      <c r="J11" s="14">
        <f t="shared" si="0"/>
        <v>18.895</v>
      </c>
      <c r="K11" s="14">
        <f>(22.63+H11+I11)/3</f>
        <v>22.71666666666667</v>
      </c>
    </row>
    <row r="12" spans="1:11" ht="14.25">
      <c r="A12" s="11" t="s">
        <v>19</v>
      </c>
      <c r="B12" s="12">
        <v>15.06</v>
      </c>
      <c r="C12" s="12" t="s">
        <v>20</v>
      </c>
      <c r="D12" s="12">
        <v>16.55</v>
      </c>
      <c r="E12" s="12" t="s">
        <v>11</v>
      </c>
      <c r="F12" s="13">
        <v>10.87</v>
      </c>
      <c r="G12" s="13">
        <v>16.26</v>
      </c>
      <c r="H12" s="13">
        <v>28.72</v>
      </c>
      <c r="I12" s="13">
        <v>21.55</v>
      </c>
      <c r="J12" s="14">
        <f t="shared" si="0"/>
        <v>14.684999999999999</v>
      </c>
      <c r="K12" s="14">
        <f>(24.61+H12+I12)/3</f>
        <v>24.959999999999997</v>
      </c>
    </row>
    <row r="13" spans="1:11" ht="14.25">
      <c r="A13" s="11" t="s">
        <v>21</v>
      </c>
      <c r="B13" s="12" t="s">
        <v>22</v>
      </c>
      <c r="C13" s="12" t="s">
        <v>11</v>
      </c>
      <c r="D13" s="12" t="s">
        <v>22</v>
      </c>
      <c r="E13" s="12" t="s">
        <v>11</v>
      </c>
      <c r="F13" s="13" t="s">
        <v>22</v>
      </c>
      <c r="G13" s="13" t="s">
        <v>22</v>
      </c>
      <c r="H13" s="13">
        <v>17.68</v>
      </c>
      <c r="I13" s="13">
        <v>14.83</v>
      </c>
      <c r="J13" s="14" t="s">
        <v>22</v>
      </c>
      <c r="K13" s="14">
        <v>14.18</v>
      </c>
    </row>
    <row r="14" spans="1:11" ht="14.25">
      <c r="A14" s="11" t="s">
        <v>23</v>
      </c>
      <c r="B14" s="12">
        <v>29.198</v>
      </c>
      <c r="C14" s="12">
        <v>32.398</v>
      </c>
      <c r="D14" s="12">
        <v>18.614</v>
      </c>
      <c r="E14" s="12" t="s">
        <v>11</v>
      </c>
      <c r="F14" s="13">
        <v>40.319</v>
      </c>
      <c r="G14" s="13">
        <v>28.313</v>
      </c>
      <c r="H14" s="13">
        <v>21.994</v>
      </c>
      <c r="I14" s="13">
        <v>24.691</v>
      </c>
      <c r="J14" s="14">
        <f>(B14+D14+F14+G14)/4</f>
        <v>29.111</v>
      </c>
      <c r="K14" s="14">
        <f>(C14+H14+I14)/3</f>
        <v>26.361</v>
      </c>
    </row>
    <row r="15" spans="1:11" ht="14.25">
      <c r="A15" s="11" t="s">
        <v>24</v>
      </c>
      <c r="B15" s="12">
        <v>43.05</v>
      </c>
      <c r="C15" s="12">
        <v>36.17</v>
      </c>
      <c r="D15" s="12">
        <v>20.221</v>
      </c>
      <c r="E15" s="12">
        <v>32.06</v>
      </c>
      <c r="F15" s="13">
        <v>21.436</v>
      </c>
      <c r="G15" s="13">
        <v>42.468</v>
      </c>
      <c r="H15" s="13">
        <v>37.238</v>
      </c>
      <c r="I15" s="13">
        <v>25.756</v>
      </c>
      <c r="J15" s="14">
        <f>(B15+D15+F15+G15)/4</f>
        <v>31.79375</v>
      </c>
      <c r="K15" s="14">
        <f>(C15+E15+H15+I15)/4</f>
        <v>32.806</v>
      </c>
    </row>
    <row r="16" spans="1:11" ht="14.25">
      <c r="A16" s="11" t="s">
        <v>25</v>
      </c>
      <c r="B16" s="12">
        <v>32.287</v>
      </c>
      <c r="C16" s="12" t="s">
        <v>11</v>
      </c>
      <c r="D16" s="12">
        <v>17.322</v>
      </c>
      <c r="E16" s="12">
        <v>21.866</v>
      </c>
      <c r="F16" s="13">
        <v>59.175</v>
      </c>
      <c r="G16" s="13">
        <v>26.64</v>
      </c>
      <c r="H16" s="13">
        <v>21.88</v>
      </c>
      <c r="I16" s="13">
        <v>15.439</v>
      </c>
      <c r="J16" s="14">
        <f>(B16+D16+F16+G16)/4</f>
        <v>33.855999999999995</v>
      </c>
      <c r="K16" s="14">
        <f>(E16+H16+I16)/3</f>
        <v>19.72833333333333</v>
      </c>
    </row>
    <row r="17" spans="1:11" ht="14.25">
      <c r="A17" s="11" t="s">
        <v>26</v>
      </c>
      <c r="B17" s="12" t="s">
        <v>22</v>
      </c>
      <c r="C17" s="12" t="s">
        <v>11</v>
      </c>
      <c r="D17" s="12" t="s">
        <v>22</v>
      </c>
      <c r="E17" s="12">
        <v>56.483</v>
      </c>
      <c r="F17" s="13" t="s">
        <v>22</v>
      </c>
      <c r="G17" s="13" t="s">
        <v>22</v>
      </c>
      <c r="H17" s="13">
        <v>45.544</v>
      </c>
      <c r="I17" s="13">
        <v>45.947</v>
      </c>
      <c r="J17" s="14" t="s">
        <v>22</v>
      </c>
      <c r="K17" s="14">
        <f>(E17+H17+I17)/3</f>
        <v>49.324666666666666</v>
      </c>
    </row>
    <row r="18" spans="1:11" ht="14.25">
      <c r="A18" s="11" t="s">
        <v>27</v>
      </c>
      <c r="B18" s="12">
        <v>86.781</v>
      </c>
      <c r="C18" s="12" t="s">
        <v>11</v>
      </c>
      <c r="D18" s="12">
        <v>33.775</v>
      </c>
      <c r="E18" s="12">
        <v>45.07</v>
      </c>
      <c r="F18" s="13">
        <v>92.588</v>
      </c>
      <c r="G18" s="13">
        <v>70.148</v>
      </c>
      <c r="H18" s="13">
        <v>60.515</v>
      </c>
      <c r="I18" s="13">
        <v>39.545</v>
      </c>
      <c r="J18" s="14">
        <f>(B18+D18+F18+G18)/4</f>
        <v>70.82300000000001</v>
      </c>
      <c r="K18" s="14">
        <f>(E18+H18+I18)/3</f>
        <v>48.376666666666665</v>
      </c>
    </row>
    <row r="19" spans="1:11" ht="14.25">
      <c r="A19" s="11" t="s">
        <v>28</v>
      </c>
      <c r="B19" s="12">
        <v>113.682</v>
      </c>
      <c r="C19" s="12" t="s">
        <v>11</v>
      </c>
      <c r="D19" s="12">
        <v>57.953</v>
      </c>
      <c r="E19" s="12" t="s">
        <v>11</v>
      </c>
      <c r="F19" s="13">
        <v>65.675</v>
      </c>
      <c r="G19" s="13">
        <v>93.341</v>
      </c>
      <c r="H19" s="13">
        <v>113.998</v>
      </c>
      <c r="I19" s="13">
        <v>121.061</v>
      </c>
      <c r="J19" s="14">
        <f>(B19+D19+F19+G19)/4</f>
        <v>82.66275</v>
      </c>
      <c r="K19" s="14">
        <f>(H19+I19)/2</f>
        <v>117.52950000000001</v>
      </c>
    </row>
    <row r="20" spans="1:11" ht="14.25">
      <c r="A20" s="11" t="s">
        <v>29</v>
      </c>
      <c r="B20" s="12">
        <v>0.705</v>
      </c>
      <c r="C20" s="12" t="s">
        <v>11</v>
      </c>
      <c r="D20" s="12">
        <v>0.707</v>
      </c>
      <c r="E20" s="12" t="s">
        <v>11</v>
      </c>
      <c r="F20" s="13">
        <v>0.745</v>
      </c>
      <c r="G20" s="13">
        <v>0.66</v>
      </c>
      <c r="H20" s="13">
        <v>0.801</v>
      </c>
      <c r="I20" s="13">
        <v>0.742</v>
      </c>
      <c r="J20" s="14">
        <f>(B20+D20+F20+G20)/4</f>
        <v>0.70425</v>
      </c>
      <c r="K20" s="14">
        <f>(H20+I20)/2</f>
        <v>0.7715000000000001</v>
      </c>
    </row>
  </sheetData>
  <sheetProtection/>
  <mergeCells count="5">
    <mergeCell ref="J3:K3"/>
    <mergeCell ref="B3:C3"/>
    <mergeCell ref="A3:A4"/>
    <mergeCell ref="D3:E3"/>
    <mergeCell ref="G3:H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23"/>
  <sheetViews>
    <sheetView zoomScalePageLayoutView="0" workbookViewId="0" topLeftCell="A1">
      <selection activeCell="A15" sqref="A15"/>
    </sheetView>
  </sheetViews>
  <sheetFormatPr defaultColWidth="11.421875" defaultRowHeight="15"/>
  <cols>
    <col min="1" max="1" width="23.28125" style="0" customWidth="1"/>
  </cols>
  <sheetData>
    <row r="2" ht="15">
      <c r="A2" s="1" t="s">
        <v>146</v>
      </c>
    </row>
    <row r="3" spans="1:7" ht="14.25">
      <c r="A3" s="7" t="s">
        <v>30</v>
      </c>
      <c r="B3" s="24" t="s">
        <v>31</v>
      </c>
      <c r="C3" s="24"/>
      <c r="D3" s="24" t="s">
        <v>32</v>
      </c>
      <c r="E3" s="24"/>
      <c r="F3" s="24"/>
      <c r="G3" s="7" t="s">
        <v>6</v>
      </c>
    </row>
    <row r="4" spans="1:7" ht="14.25">
      <c r="A4" s="7" t="s">
        <v>33</v>
      </c>
      <c r="B4" s="8" t="s">
        <v>34</v>
      </c>
      <c r="C4" s="16"/>
      <c r="D4" s="23" t="s">
        <v>35</v>
      </c>
      <c r="E4" s="23" t="s">
        <v>36</v>
      </c>
      <c r="F4" s="23" t="s">
        <v>37</v>
      </c>
      <c r="G4" s="16"/>
    </row>
    <row r="5" spans="1:7" ht="14.25">
      <c r="A5" s="7" t="s">
        <v>38</v>
      </c>
      <c r="B5" s="8" t="s">
        <v>11</v>
      </c>
      <c r="C5" s="16"/>
      <c r="D5" s="23"/>
      <c r="E5" s="23"/>
      <c r="F5" s="23"/>
      <c r="G5" s="16"/>
    </row>
    <row r="6" spans="1:7" ht="14.25">
      <c r="A6" s="7" t="s">
        <v>39</v>
      </c>
      <c r="B6" s="8">
        <v>286.51</v>
      </c>
      <c r="C6" s="16"/>
      <c r="D6" s="23" t="s">
        <v>40</v>
      </c>
      <c r="E6" s="23" t="s">
        <v>41</v>
      </c>
      <c r="F6" s="23" t="s">
        <v>42</v>
      </c>
      <c r="G6" s="16"/>
    </row>
    <row r="7" spans="1:7" ht="14.25">
      <c r="A7" s="7" t="s">
        <v>43</v>
      </c>
      <c r="B7" s="8">
        <v>285.69</v>
      </c>
      <c r="C7" s="16"/>
      <c r="D7" s="23"/>
      <c r="E7" s="23"/>
      <c r="F7" s="23"/>
      <c r="G7" s="16"/>
    </row>
    <row r="8" spans="1:7" ht="14.25">
      <c r="A8" s="7" t="s">
        <v>44</v>
      </c>
      <c r="B8" s="8">
        <v>162</v>
      </c>
      <c r="C8" s="16"/>
      <c r="D8" s="23" t="s">
        <v>45</v>
      </c>
      <c r="E8" s="23" t="s">
        <v>46</v>
      </c>
      <c r="F8" s="23" t="s">
        <v>45</v>
      </c>
      <c r="G8" s="16"/>
    </row>
    <row r="9" spans="1:7" ht="14.25">
      <c r="A9" s="7" t="s">
        <v>47</v>
      </c>
      <c r="B9" s="8">
        <v>16.1</v>
      </c>
      <c r="C9" s="16"/>
      <c r="D9" s="23"/>
      <c r="E9" s="23"/>
      <c r="F9" s="23"/>
      <c r="G9" s="16"/>
    </row>
    <row r="10" spans="1:7" ht="14.25">
      <c r="A10" s="7" t="s">
        <v>48</v>
      </c>
      <c r="B10" s="8">
        <v>237</v>
      </c>
      <c r="C10" s="16"/>
      <c r="D10" s="23" t="s">
        <v>49</v>
      </c>
      <c r="E10" s="23" t="s">
        <v>50</v>
      </c>
      <c r="F10" s="23" t="s">
        <v>51</v>
      </c>
      <c r="G10" s="16"/>
    </row>
    <row r="11" spans="1:7" ht="14.25">
      <c r="A11" s="7" t="s">
        <v>52</v>
      </c>
      <c r="B11" s="8">
        <v>238</v>
      </c>
      <c r="C11" s="16"/>
      <c r="D11" s="23"/>
      <c r="E11" s="23"/>
      <c r="F11" s="23"/>
      <c r="G11" s="16"/>
    </row>
    <row r="12" spans="1:7" ht="14.25">
      <c r="A12" s="7" t="s">
        <v>53</v>
      </c>
      <c r="B12" s="8">
        <v>-25.388</v>
      </c>
      <c r="C12" s="8">
        <v>-45</v>
      </c>
      <c r="D12" s="8" t="s">
        <v>11</v>
      </c>
      <c r="E12" s="8" t="s">
        <v>11</v>
      </c>
      <c r="F12" s="16"/>
      <c r="G12" s="8">
        <v>-33.8</v>
      </c>
    </row>
    <row r="13" spans="1:7" ht="14.25">
      <c r="A13" s="7" t="s">
        <v>54</v>
      </c>
      <c r="B13" s="8" t="s">
        <v>11</v>
      </c>
      <c r="C13" s="16"/>
      <c r="D13" s="8" t="s">
        <v>11</v>
      </c>
      <c r="E13" s="8" t="s">
        <v>11</v>
      </c>
      <c r="F13" s="16"/>
      <c r="G13" s="16"/>
    </row>
    <row r="14" spans="1:7" ht="14.25">
      <c r="A14" s="7" t="s">
        <v>153</v>
      </c>
      <c r="B14" s="8" t="s">
        <v>11</v>
      </c>
      <c r="C14" s="16"/>
      <c r="D14" s="23" t="s">
        <v>55</v>
      </c>
      <c r="E14" s="23" t="s">
        <v>56</v>
      </c>
      <c r="F14" s="16"/>
      <c r="G14" s="8">
        <v>92.205</v>
      </c>
    </row>
    <row r="15" spans="1:7" ht="14.25">
      <c r="A15" s="7" t="s">
        <v>154</v>
      </c>
      <c r="B15" s="8">
        <v>68.919</v>
      </c>
      <c r="C15" s="16"/>
      <c r="D15" s="23"/>
      <c r="E15" s="23"/>
      <c r="F15" s="16"/>
      <c r="G15" s="8">
        <v>68.919</v>
      </c>
    </row>
    <row r="16" spans="1:7" ht="14.25">
      <c r="A16" s="7" t="s">
        <v>57</v>
      </c>
      <c r="B16" s="8">
        <v>4.8</v>
      </c>
      <c r="C16" s="8">
        <v>4.8</v>
      </c>
      <c r="D16" s="16"/>
      <c r="E16" s="8" t="s">
        <v>11</v>
      </c>
      <c r="F16" s="16"/>
      <c r="G16" s="8">
        <v>48</v>
      </c>
    </row>
    <row r="17" spans="1:7" ht="14.25">
      <c r="A17" s="7" t="s">
        <v>58</v>
      </c>
      <c r="B17" s="8" t="s">
        <v>11</v>
      </c>
      <c r="C17" s="16"/>
      <c r="D17" s="23" t="s">
        <v>59</v>
      </c>
      <c r="E17" s="23" t="s">
        <v>60</v>
      </c>
      <c r="F17" s="23" t="s">
        <v>61</v>
      </c>
      <c r="G17" s="8">
        <v>76.71</v>
      </c>
    </row>
    <row r="18" spans="1:7" ht="14.25">
      <c r="A18" s="7" t="s">
        <v>62</v>
      </c>
      <c r="B18" s="8">
        <v>151</v>
      </c>
      <c r="C18" s="16"/>
      <c r="D18" s="23"/>
      <c r="E18" s="23"/>
      <c r="F18" s="23"/>
      <c r="G18" s="8">
        <v>151</v>
      </c>
    </row>
    <row r="19" spans="1:7" ht="14.25">
      <c r="A19" s="7" t="s">
        <v>63</v>
      </c>
      <c r="B19" s="8">
        <v>322</v>
      </c>
      <c r="C19" s="16"/>
      <c r="D19" s="8">
        <v>165.12</v>
      </c>
      <c r="E19" s="16"/>
      <c r="F19" s="16"/>
      <c r="G19" s="8">
        <v>230.58</v>
      </c>
    </row>
    <row r="20" spans="1:7" ht="14.25">
      <c r="A20" s="7" t="s">
        <v>64</v>
      </c>
      <c r="B20" s="8">
        <v>138</v>
      </c>
      <c r="C20" s="16"/>
      <c r="D20" s="8">
        <v>72.09</v>
      </c>
      <c r="E20" s="16"/>
      <c r="F20" s="16"/>
      <c r="G20" s="8">
        <v>99.74</v>
      </c>
    </row>
    <row r="21" spans="1:7" ht="14.25">
      <c r="A21" s="7" t="s">
        <v>65</v>
      </c>
      <c r="B21" s="8" t="s">
        <v>66</v>
      </c>
      <c r="C21" s="16"/>
      <c r="D21" s="8" t="s">
        <v>11</v>
      </c>
      <c r="E21" s="8" t="s">
        <v>11</v>
      </c>
      <c r="F21" s="16"/>
      <c r="G21" s="8">
        <v>231</v>
      </c>
    </row>
    <row r="22" spans="1:7" ht="14.25">
      <c r="A22" s="7" t="s">
        <v>67</v>
      </c>
      <c r="B22" s="8">
        <v>6.409</v>
      </c>
      <c r="C22" s="16"/>
      <c r="D22" s="8" t="s">
        <v>11</v>
      </c>
      <c r="E22" s="8" t="s">
        <v>11</v>
      </c>
      <c r="F22" s="16"/>
      <c r="G22" s="8">
        <v>6.409</v>
      </c>
    </row>
    <row r="23" spans="1:7" ht="14.25">
      <c r="A23" s="7" t="s">
        <v>68</v>
      </c>
      <c r="B23" s="8">
        <v>1.353</v>
      </c>
      <c r="C23" s="16"/>
      <c r="D23" s="8" t="s">
        <v>11</v>
      </c>
      <c r="E23" s="8" t="s">
        <v>11</v>
      </c>
      <c r="F23" s="16"/>
      <c r="G23" s="8">
        <v>1.353</v>
      </c>
    </row>
  </sheetData>
  <sheetProtection/>
  <mergeCells count="19">
    <mergeCell ref="F10:F11"/>
    <mergeCell ref="D6:D7"/>
    <mergeCell ref="E6:E7"/>
    <mergeCell ref="F6:F7"/>
    <mergeCell ref="B3:C3"/>
    <mergeCell ref="D3:F3"/>
    <mergeCell ref="D4:D5"/>
    <mergeCell ref="E4:E5"/>
    <mergeCell ref="F4:F5"/>
    <mergeCell ref="D14:D15"/>
    <mergeCell ref="E14:E15"/>
    <mergeCell ref="D17:D18"/>
    <mergeCell ref="E17:E18"/>
    <mergeCell ref="F17:F18"/>
    <mergeCell ref="D8:D9"/>
    <mergeCell ref="E8:E9"/>
    <mergeCell ref="F8:F9"/>
    <mergeCell ref="D10:D11"/>
    <mergeCell ref="E10:E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S20"/>
  <sheetViews>
    <sheetView zoomScalePageLayoutView="0" workbookViewId="0" topLeftCell="A1">
      <selection activeCell="A2" sqref="A2"/>
    </sheetView>
  </sheetViews>
  <sheetFormatPr defaultColWidth="11.421875" defaultRowHeight="15"/>
  <cols>
    <col min="1" max="1" width="16.421875" style="0" customWidth="1"/>
  </cols>
  <sheetData>
    <row r="2" ht="15">
      <c r="A2" s="1" t="s">
        <v>150</v>
      </c>
    </row>
    <row r="3" spans="1:19" ht="14.25">
      <c r="A3" s="24" t="s">
        <v>0</v>
      </c>
      <c r="B3" s="24" t="s">
        <v>69</v>
      </c>
      <c r="C3" s="24"/>
      <c r="D3" s="7" t="s">
        <v>70</v>
      </c>
      <c r="E3" s="7" t="s">
        <v>71</v>
      </c>
      <c r="F3" s="24" t="s">
        <v>32</v>
      </c>
      <c r="G3" s="24"/>
      <c r="H3" s="24"/>
      <c r="I3" s="24"/>
      <c r="J3" s="24"/>
      <c r="K3" s="24"/>
      <c r="L3" s="24"/>
      <c r="M3" s="24"/>
      <c r="N3" s="24"/>
      <c r="O3" s="24"/>
      <c r="P3" s="24"/>
      <c r="Q3" s="24"/>
      <c r="R3" s="24" t="s">
        <v>6</v>
      </c>
      <c r="S3" s="24"/>
    </row>
    <row r="4" spans="1:19" ht="14.25">
      <c r="A4" s="24"/>
      <c r="B4" s="7" t="s">
        <v>7</v>
      </c>
      <c r="C4" s="7" t="s">
        <v>8</v>
      </c>
      <c r="D4" s="7" t="s">
        <v>7</v>
      </c>
      <c r="E4" s="7" t="s">
        <v>8</v>
      </c>
      <c r="F4" s="17" t="s">
        <v>7</v>
      </c>
      <c r="G4" s="7" t="s">
        <v>7</v>
      </c>
      <c r="H4" s="7" t="s">
        <v>7</v>
      </c>
      <c r="I4" s="7" t="s">
        <v>7</v>
      </c>
      <c r="J4" s="7" t="s">
        <v>8</v>
      </c>
      <c r="K4" s="7" t="s">
        <v>8</v>
      </c>
      <c r="L4" s="7" t="s">
        <v>8</v>
      </c>
      <c r="M4" s="7" t="s">
        <v>8</v>
      </c>
      <c r="N4" s="7" t="s">
        <v>8</v>
      </c>
      <c r="O4" s="7" t="s">
        <v>8</v>
      </c>
      <c r="P4" s="7" t="s">
        <v>8</v>
      </c>
      <c r="Q4" s="7" t="s">
        <v>8</v>
      </c>
      <c r="R4" s="7" t="s">
        <v>7</v>
      </c>
      <c r="S4" s="7" t="s">
        <v>8</v>
      </c>
    </row>
    <row r="5" spans="1:19" ht="14.25">
      <c r="A5" s="7" t="s">
        <v>10</v>
      </c>
      <c r="B5" s="8">
        <v>32.14</v>
      </c>
      <c r="C5" s="8">
        <v>57.74</v>
      </c>
      <c r="D5" s="8">
        <v>27.82</v>
      </c>
      <c r="E5" s="8">
        <v>40.9</v>
      </c>
      <c r="F5" s="18">
        <v>18.81</v>
      </c>
      <c r="G5" s="8">
        <v>39.37</v>
      </c>
      <c r="H5" s="8">
        <v>33.6</v>
      </c>
      <c r="I5" s="8">
        <v>23.14</v>
      </c>
      <c r="J5" s="8">
        <v>45.8</v>
      </c>
      <c r="K5" s="8">
        <v>41.14</v>
      </c>
      <c r="L5" s="8">
        <v>44.11</v>
      </c>
      <c r="M5" s="8">
        <v>32.28</v>
      </c>
      <c r="N5" s="8">
        <v>57.13</v>
      </c>
      <c r="O5" s="8">
        <v>45.15</v>
      </c>
      <c r="P5" s="8">
        <v>49.17</v>
      </c>
      <c r="Q5" s="8">
        <v>56.96</v>
      </c>
      <c r="R5" s="8">
        <v>28.31</v>
      </c>
      <c r="S5" s="8">
        <v>46.35</v>
      </c>
    </row>
    <row r="6" spans="1:19" ht="14.25">
      <c r="A6" s="7" t="s">
        <v>12</v>
      </c>
      <c r="B6" s="8">
        <v>51.5</v>
      </c>
      <c r="C6" s="8">
        <v>51.88</v>
      </c>
      <c r="D6" s="8">
        <v>46.14</v>
      </c>
      <c r="E6" s="8" t="s">
        <v>72</v>
      </c>
      <c r="F6" s="18">
        <v>30.81</v>
      </c>
      <c r="G6" s="8">
        <v>47.22</v>
      </c>
      <c r="H6" s="8">
        <v>39.59</v>
      </c>
      <c r="I6" s="8">
        <v>35.33</v>
      </c>
      <c r="J6" s="8" t="s">
        <v>73</v>
      </c>
      <c r="K6" s="8">
        <v>36.93</v>
      </c>
      <c r="L6" s="8">
        <v>43.74</v>
      </c>
      <c r="M6" s="8">
        <v>27.49</v>
      </c>
      <c r="N6" s="8">
        <v>48.39</v>
      </c>
      <c r="O6" s="8">
        <v>35.11</v>
      </c>
      <c r="P6" s="8">
        <v>43.09</v>
      </c>
      <c r="Q6" s="8">
        <v>41.29</v>
      </c>
      <c r="R6" s="8">
        <v>41.12</v>
      </c>
      <c r="S6" s="8">
        <v>39.49</v>
      </c>
    </row>
    <row r="7" spans="1:19" ht="14.25">
      <c r="A7" s="7" t="s">
        <v>13</v>
      </c>
      <c r="B7" s="8">
        <v>16.26</v>
      </c>
      <c r="C7" s="8">
        <v>33.87</v>
      </c>
      <c r="D7" s="8">
        <v>17.58</v>
      </c>
      <c r="E7" s="8">
        <v>18.41</v>
      </c>
      <c r="F7" s="18">
        <v>7.96</v>
      </c>
      <c r="G7" s="8">
        <v>19.17</v>
      </c>
      <c r="H7" s="8">
        <v>21.73</v>
      </c>
      <c r="I7" s="8">
        <v>11.2</v>
      </c>
      <c r="J7" s="8">
        <v>27.98</v>
      </c>
      <c r="K7" s="8" t="s">
        <v>11</v>
      </c>
      <c r="L7" s="8">
        <v>25.65</v>
      </c>
      <c r="M7" s="8">
        <v>21.35</v>
      </c>
      <c r="N7" s="8">
        <v>34.04</v>
      </c>
      <c r="O7" s="8">
        <v>25.25</v>
      </c>
      <c r="P7" s="8">
        <v>30.03</v>
      </c>
      <c r="Q7" s="8" t="s">
        <v>11</v>
      </c>
      <c r="R7" s="8">
        <v>14.82</v>
      </c>
      <c r="S7" s="8">
        <v>26.55</v>
      </c>
    </row>
    <row r="8" spans="1:19" ht="14.25">
      <c r="A8" s="7" t="s">
        <v>14</v>
      </c>
      <c r="B8" s="8">
        <v>26.27</v>
      </c>
      <c r="C8" s="8">
        <v>24.15</v>
      </c>
      <c r="D8" s="8">
        <v>30.13</v>
      </c>
      <c r="E8" s="8">
        <v>21.73</v>
      </c>
      <c r="F8" s="18">
        <v>15.38</v>
      </c>
      <c r="G8" s="8">
        <v>28.55</v>
      </c>
      <c r="H8" s="8">
        <v>20.6</v>
      </c>
      <c r="I8" s="8">
        <v>19.03</v>
      </c>
      <c r="J8" s="8">
        <v>22.49</v>
      </c>
      <c r="K8" s="8" t="s">
        <v>11</v>
      </c>
      <c r="L8" s="8" t="s">
        <v>74</v>
      </c>
      <c r="M8" s="8">
        <v>14.95</v>
      </c>
      <c r="N8" s="8">
        <v>25.77</v>
      </c>
      <c r="O8" s="8">
        <v>20.67</v>
      </c>
      <c r="P8" s="8">
        <v>21.64</v>
      </c>
      <c r="Q8" s="8" t="s">
        <v>11</v>
      </c>
      <c r="R8" s="8">
        <v>22.68</v>
      </c>
      <c r="S8" s="8">
        <v>21.26</v>
      </c>
    </row>
    <row r="9" spans="1:19" ht="14.25">
      <c r="A9" s="7" t="s">
        <v>15</v>
      </c>
      <c r="B9" s="8">
        <v>11.02</v>
      </c>
      <c r="C9" s="8">
        <v>13.68</v>
      </c>
      <c r="D9" s="8">
        <v>8.2</v>
      </c>
      <c r="E9" s="8">
        <v>8.15</v>
      </c>
      <c r="F9" s="18">
        <v>8.97</v>
      </c>
      <c r="G9" s="8">
        <v>12.49</v>
      </c>
      <c r="H9" s="8">
        <v>10.31</v>
      </c>
      <c r="I9" s="8">
        <v>7.2</v>
      </c>
      <c r="J9" s="8">
        <v>10.32</v>
      </c>
      <c r="K9" s="8" t="s">
        <v>11</v>
      </c>
      <c r="L9" s="8" t="s">
        <v>75</v>
      </c>
      <c r="M9" s="8">
        <v>6.49</v>
      </c>
      <c r="N9" s="8">
        <v>10.56</v>
      </c>
      <c r="O9" s="8">
        <v>7.83</v>
      </c>
      <c r="P9" s="8">
        <v>12.02</v>
      </c>
      <c r="Q9" s="8" t="s">
        <v>11</v>
      </c>
      <c r="R9" s="8">
        <v>9.54</v>
      </c>
      <c r="S9" s="8">
        <v>9.73</v>
      </c>
    </row>
    <row r="10" spans="1:19" ht="14.25">
      <c r="A10" s="7" t="s">
        <v>16</v>
      </c>
      <c r="B10" s="8">
        <v>11.54</v>
      </c>
      <c r="C10" s="8">
        <v>15.82</v>
      </c>
      <c r="D10" s="8">
        <v>9.84</v>
      </c>
      <c r="E10" s="8">
        <v>10.08</v>
      </c>
      <c r="F10" s="18">
        <v>7.96</v>
      </c>
      <c r="G10" s="8">
        <v>16.2</v>
      </c>
      <c r="H10" s="8">
        <v>11.29</v>
      </c>
      <c r="I10" s="8">
        <v>8.73</v>
      </c>
      <c r="J10" s="8">
        <v>10.57</v>
      </c>
      <c r="K10" s="8" t="s">
        <v>11</v>
      </c>
      <c r="L10" s="8">
        <v>12.35</v>
      </c>
      <c r="M10" s="8">
        <v>7.34</v>
      </c>
      <c r="N10" s="8">
        <v>9.96</v>
      </c>
      <c r="O10" s="8">
        <v>8.6</v>
      </c>
      <c r="P10" s="8">
        <v>14.44</v>
      </c>
      <c r="Q10" s="8" t="s">
        <v>11</v>
      </c>
      <c r="R10" s="8">
        <v>10.63</v>
      </c>
      <c r="S10" s="8">
        <v>10.83</v>
      </c>
    </row>
    <row r="11" spans="1:19" ht="14.25">
      <c r="A11" s="7" t="s">
        <v>17</v>
      </c>
      <c r="B11" s="8">
        <v>16.2</v>
      </c>
      <c r="C11" s="8">
        <v>24.59</v>
      </c>
      <c r="D11" s="8">
        <v>9.93</v>
      </c>
      <c r="E11" s="8">
        <v>21.14</v>
      </c>
      <c r="F11" s="18">
        <v>8.11</v>
      </c>
      <c r="G11" s="8">
        <v>19.34</v>
      </c>
      <c r="H11" s="8">
        <v>12.69</v>
      </c>
      <c r="I11" s="8">
        <v>9.73</v>
      </c>
      <c r="J11" s="8">
        <v>16.8</v>
      </c>
      <c r="K11" s="8" t="s">
        <v>11</v>
      </c>
      <c r="L11" s="8" t="s">
        <v>11</v>
      </c>
      <c r="M11" s="8">
        <v>8.22</v>
      </c>
      <c r="N11" s="8">
        <v>12.67</v>
      </c>
      <c r="O11" s="8">
        <v>19.15</v>
      </c>
      <c r="P11" s="8">
        <v>19</v>
      </c>
      <c r="Q11" s="8" t="s">
        <v>11</v>
      </c>
      <c r="R11" s="8">
        <v>12.09</v>
      </c>
      <c r="S11" s="8">
        <v>16.49</v>
      </c>
    </row>
    <row r="12" spans="1:19" ht="14.25">
      <c r="A12" s="7" t="s">
        <v>19</v>
      </c>
      <c r="B12" s="8">
        <v>19.64</v>
      </c>
      <c r="C12" s="8">
        <v>26.55</v>
      </c>
      <c r="D12" s="8">
        <v>10.56</v>
      </c>
      <c r="E12" s="8">
        <v>22.08</v>
      </c>
      <c r="F12" s="18">
        <v>6.9</v>
      </c>
      <c r="G12" s="8">
        <v>22.22</v>
      </c>
      <c r="H12" s="8">
        <v>13.33</v>
      </c>
      <c r="I12" s="8">
        <v>10.88</v>
      </c>
      <c r="J12" s="8" t="s">
        <v>11</v>
      </c>
      <c r="K12" s="8" t="s">
        <v>11</v>
      </c>
      <c r="L12" s="8">
        <v>17.95</v>
      </c>
      <c r="M12" s="8">
        <v>12.7</v>
      </c>
      <c r="N12" s="8">
        <v>23.64</v>
      </c>
      <c r="O12" s="8">
        <v>21.82</v>
      </c>
      <c r="P12" s="8">
        <v>17.84</v>
      </c>
      <c r="Q12" s="8" t="s">
        <v>11</v>
      </c>
      <c r="R12" s="8">
        <v>12.9</v>
      </c>
      <c r="S12" s="8">
        <v>19.89</v>
      </c>
    </row>
    <row r="13" spans="1:19" ht="14.25">
      <c r="A13" s="7" t="s">
        <v>21</v>
      </c>
      <c r="B13" s="8">
        <v>14.18</v>
      </c>
      <c r="C13" s="8">
        <v>17.84</v>
      </c>
      <c r="D13" s="8">
        <v>9.05</v>
      </c>
      <c r="E13" s="8" t="s">
        <v>11</v>
      </c>
      <c r="F13" s="18">
        <v>6.75</v>
      </c>
      <c r="G13" s="8">
        <v>11.39</v>
      </c>
      <c r="H13" s="8">
        <v>10.26</v>
      </c>
      <c r="I13" s="8">
        <v>8.01</v>
      </c>
      <c r="J13" s="8" t="s">
        <v>11</v>
      </c>
      <c r="K13" s="8" t="s">
        <v>11</v>
      </c>
      <c r="L13" s="8">
        <v>13.07</v>
      </c>
      <c r="M13" s="8">
        <v>9.8</v>
      </c>
      <c r="N13" s="8">
        <v>13.33</v>
      </c>
      <c r="O13" s="8">
        <v>7.25</v>
      </c>
      <c r="P13" s="8">
        <v>13.86</v>
      </c>
      <c r="Q13" s="8" t="s">
        <v>11</v>
      </c>
      <c r="R13" s="8">
        <v>9.66</v>
      </c>
      <c r="S13" s="8">
        <v>12.05</v>
      </c>
    </row>
    <row r="14" spans="1:19" ht="14.25">
      <c r="A14" s="7" t="s">
        <v>23</v>
      </c>
      <c r="B14" s="8">
        <v>35.937</v>
      </c>
      <c r="C14" s="8">
        <v>61.292</v>
      </c>
      <c r="D14" s="8">
        <v>50.235</v>
      </c>
      <c r="E14" s="8">
        <v>34.483</v>
      </c>
      <c r="F14" s="18">
        <v>43.264</v>
      </c>
      <c r="G14" s="8">
        <v>20.451</v>
      </c>
      <c r="H14" s="8">
        <v>27.673</v>
      </c>
      <c r="I14" s="8">
        <v>32.628</v>
      </c>
      <c r="J14" s="8">
        <v>15.562</v>
      </c>
      <c r="K14" s="8">
        <v>28.266</v>
      </c>
      <c r="L14" s="8">
        <v>30.199</v>
      </c>
      <c r="M14" s="8">
        <v>10.166</v>
      </c>
      <c r="N14" s="8">
        <v>29.418</v>
      </c>
      <c r="O14" s="8">
        <v>23.171</v>
      </c>
      <c r="P14" s="8">
        <v>37.676</v>
      </c>
      <c r="Q14" s="8" t="s">
        <v>11</v>
      </c>
      <c r="R14" s="8">
        <v>33.613</v>
      </c>
      <c r="S14" s="8">
        <v>26.882</v>
      </c>
    </row>
    <row r="15" spans="1:19" ht="14.25">
      <c r="A15" s="7" t="s">
        <v>24</v>
      </c>
      <c r="B15" s="8">
        <v>29.212</v>
      </c>
      <c r="C15" s="8">
        <v>34.153</v>
      </c>
      <c r="D15" s="8">
        <v>12.856</v>
      </c>
      <c r="E15" s="8">
        <v>38.926</v>
      </c>
      <c r="F15" s="18">
        <v>20.72</v>
      </c>
      <c r="G15" s="8">
        <v>11.855</v>
      </c>
      <c r="H15" s="8">
        <v>45.247</v>
      </c>
      <c r="I15" s="8">
        <v>17.766</v>
      </c>
      <c r="J15" s="8">
        <v>40.456</v>
      </c>
      <c r="K15" s="8">
        <v>36.395</v>
      </c>
      <c r="L15" s="8" t="s">
        <v>76</v>
      </c>
      <c r="M15" s="8">
        <v>19.447</v>
      </c>
      <c r="N15" s="8">
        <v>14.682</v>
      </c>
      <c r="O15" s="8">
        <v>11.844</v>
      </c>
      <c r="P15" s="8">
        <v>26.388</v>
      </c>
      <c r="Q15" s="8" t="s">
        <v>11</v>
      </c>
      <c r="R15" s="8">
        <v>20.497</v>
      </c>
      <c r="S15" s="8">
        <v>25.689</v>
      </c>
    </row>
    <row r="16" spans="1:19" ht="14.25">
      <c r="A16" s="7" t="s">
        <v>25</v>
      </c>
      <c r="B16" s="8">
        <v>43.619</v>
      </c>
      <c r="C16" s="8">
        <v>36.186</v>
      </c>
      <c r="D16" s="8">
        <v>17.382</v>
      </c>
      <c r="E16" s="8">
        <v>29.43</v>
      </c>
      <c r="F16" s="18">
        <v>25.373</v>
      </c>
      <c r="G16" s="8">
        <v>27.546</v>
      </c>
      <c r="H16" s="8">
        <v>30.774</v>
      </c>
      <c r="I16" s="8">
        <v>24.324</v>
      </c>
      <c r="J16" s="8">
        <v>18.677</v>
      </c>
      <c r="K16" s="8">
        <v>18.435</v>
      </c>
      <c r="L16" s="8" t="s">
        <v>77</v>
      </c>
      <c r="M16" s="8">
        <v>24.995</v>
      </c>
      <c r="N16" s="8">
        <v>37.917</v>
      </c>
      <c r="O16" s="8">
        <v>21.808</v>
      </c>
      <c r="P16" s="8">
        <v>11.672</v>
      </c>
      <c r="Q16" s="8" t="s">
        <v>11</v>
      </c>
      <c r="R16" s="8">
        <v>27.106</v>
      </c>
      <c r="S16" s="8">
        <v>20.872</v>
      </c>
    </row>
    <row r="17" spans="1:19" ht="14.25">
      <c r="A17" s="7" t="s">
        <v>26</v>
      </c>
      <c r="B17" s="8">
        <v>38.533</v>
      </c>
      <c r="C17" s="8">
        <v>33.696</v>
      </c>
      <c r="D17" s="8">
        <v>16.325</v>
      </c>
      <c r="E17" s="8" t="s">
        <v>11</v>
      </c>
      <c r="F17" s="18">
        <v>31.732</v>
      </c>
      <c r="G17" s="8">
        <v>35.305</v>
      </c>
      <c r="H17" s="8">
        <v>34.695</v>
      </c>
      <c r="I17" s="8">
        <v>30.375</v>
      </c>
      <c r="J17" s="8" t="s">
        <v>11</v>
      </c>
      <c r="K17" s="8" t="s">
        <v>11</v>
      </c>
      <c r="L17" s="8">
        <v>49.459</v>
      </c>
      <c r="M17" s="8">
        <v>38.012</v>
      </c>
      <c r="N17" s="8">
        <v>71.79</v>
      </c>
      <c r="O17" s="8">
        <v>72.284</v>
      </c>
      <c r="P17" s="8">
        <v>18.503</v>
      </c>
      <c r="Q17" s="8" t="s">
        <v>11</v>
      </c>
      <c r="R17" s="8">
        <v>30.093</v>
      </c>
      <c r="S17" s="8">
        <v>42.725</v>
      </c>
    </row>
    <row r="18" spans="1:19" ht="14.25">
      <c r="A18" s="7" t="s">
        <v>27</v>
      </c>
      <c r="B18" s="8">
        <v>71.839</v>
      </c>
      <c r="C18" s="8">
        <v>76.929</v>
      </c>
      <c r="D18" s="8">
        <v>21.539</v>
      </c>
      <c r="E18" s="8">
        <v>63.714</v>
      </c>
      <c r="F18" s="18">
        <v>60.91</v>
      </c>
      <c r="G18" s="8">
        <v>41.262</v>
      </c>
      <c r="H18" s="8">
        <v>69.114</v>
      </c>
      <c r="I18" s="8">
        <v>52.397</v>
      </c>
      <c r="J18" s="8">
        <v>69.369</v>
      </c>
      <c r="K18" s="8">
        <v>50.865</v>
      </c>
      <c r="L18" s="8">
        <v>45.991</v>
      </c>
      <c r="M18" s="8">
        <v>55.818</v>
      </c>
      <c r="N18" s="8">
        <v>50.968</v>
      </c>
      <c r="O18" s="8">
        <v>47.261</v>
      </c>
      <c r="P18" s="8">
        <v>34.88</v>
      </c>
      <c r="Q18" s="8" t="s">
        <v>11</v>
      </c>
      <c r="R18" s="8">
        <v>49.142</v>
      </c>
      <c r="S18" s="8">
        <v>115.751</v>
      </c>
    </row>
    <row r="19" spans="1:19" ht="14.25">
      <c r="A19" s="7" t="s">
        <v>78</v>
      </c>
      <c r="B19" s="8">
        <v>137.5</v>
      </c>
      <c r="C19" s="8">
        <v>161.212</v>
      </c>
      <c r="D19" s="8">
        <v>104.99</v>
      </c>
      <c r="E19" s="8" t="s">
        <v>11</v>
      </c>
      <c r="F19" s="18">
        <v>122.032</v>
      </c>
      <c r="G19" s="8">
        <v>100.16</v>
      </c>
      <c r="H19" s="8">
        <v>125.322</v>
      </c>
      <c r="I19" s="8">
        <v>117.375</v>
      </c>
      <c r="J19" s="8" t="s">
        <v>11</v>
      </c>
      <c r="K19" s="8" t="s">
        <v>11</v>
      </c>
      <c r="L19" s="8">
        <v>131.843</v>
      </c>
      <c r="M19" s="8">
        <v>110.206</v>
      </c>
      <c r="N19" s="8">
        <v>144.202</v>
      </c>
      <c r="O19" s="8">
        <v>125.218</v>
      </c>
      <c r="P19" s="8">
        <v>93.406</v>
      </c>
      <c r="Q19" s="8" t="s">
        <v>11</v>
      </c>
      <c r="R19" s="8">
        <v>117.23</v>
      </c>
      <c r="S19" s="8">
        <v>125.732</v>
      </c>
    </row>
    <row r="20" spans="1:19" ht="14.25">
      <c r="A20" s="7" t="s">
        <v>29</v>
      </c>
      <c r="B20" s="8">
        <v>0.624</v>
      </c>
      <c r="C20" s="8">
        <v>1.113</v>
      </c>
      <c r="D20" s="8">
        <v>0.603</v>
      </c>
      <c r="E20" s="8" t="s">
        <v>79</v>
      </c>
      <c r="F20" s="18">
        <v>0.611</v>
      </c>
      <c r="G20" s="8">
        <v>0.834</v>
      </c>
      <c r="H20" s="8">
        <v>0.849</v>
      </c>
      <c r="I20" s="8">
        <v>0.655</v>
      </c>
      <c r="J20" s="8">
        <v>1.248</v>
      </c>
      <c r="K20" s="8">
        <v>1.114</v>
      </c>
      <c r="L20" s="8">
        <v>1.008</v>
      </c>
      <c r="M20" s="8">
        <v>1.174</v>
      </c>
      <c r="N20" s="8">
        <v>1.181</v>
      </c>
      <c r="O20" s="8">
        <v>1.286</v>
      </c>
      <c r="P20" s="8">
        <v>1.141</v>
      </c>
      <c r="Q20" s="8">
        <v>1.38</v>
      </c>
      <c r="R20" s="8">
        <v>0.688</v>
      </c>
      <c r="S20" s="8">
        <v>1.174</v>
      </c>
    </row>
  </sheetData>
  <sheetProtection/>
  <mergeCells count="4">
    <mergeCell ref="A3:A4"/>
    <mergeCell ref="B3:C3"/>
    <mergeCell ref="F3:Q3"/>
    <mergeCell ref="R3:S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H19"/>
  <sheetViews>
    <sheetView zoomScalePageLayoutView="0" workbookViewId="0" topLeftCell="A1">
      <selection activeCell="A2" sqref="A2"/>
    </sheetView>
  </sheetViews>
  <sheetFormatPr defaultColWidth="11.421875" defaultRowHeight="15"/>
  <cols>
    <col min="1" max="1" width="16.57421875" style="0" customWidth="1"/>
  </cols>
  <sheetData>
    <row r="2" ht="15">
      <c r="A2" s="1" t="s">
        <v>155</v>
      </c>
    </row>
    <row r="3" spans="1:8" ht="14.25">
      <c r="A3" s="7" t="s">
        <v>0</v>
      </c>
      <c r="B3" s="7" t="s">
        <v>80</v>
      </c>
      <c r="C3" s="7" t="s">
        <v>81</v>
      </c>
      <c r="D3" s="7" t="s">
        <v>82</v>
      </c>
      <c r="E3" s="7" t="s">
        <v>83</v>
      </c>
      <c r="F3" s="7" t="s">
        <v>84</v>
      </c>
      <c r="G3" s="7" t="s">
        <v>85</v>
      </c>
      <c r="H3" s="7" t="s">
        <v>86</v>
      </c>
    </row>
    <row r="4" spans="1:8" ht="14.25">
      <c r="A4" s="7" t="s">
        <v>10</v>
      </c>
      <c r="B4" s="8">
        <v>70.378</v>
      </c>
      <c r="C4" s="8">
        <v>73.919</v>
      </c>
      <c r="D4" s="8" t="s">
        <v>11</v>
      </c>
      <c r="E4" s="8" t="s">
        <v>11</v>
      </c>
      <c r="F4" s="8" t="s">
        <v>11</v>
      </c>
      <c r="G4" s="8" t="s">
        <v>11</v>
      </c>
      <c r="H4" s="8" t="s">
        <v>87</v>
      </c>
    </row>
    <row r="5" spans="1:8" ht="14.25">
      <c r="A5" s="7" t="s">
        <v>12</v>
      </c>
      <c r="B5" s="8">
        <v>91.455</v>
      </c>
      <c r="C5" s="8" t="s">
        <v>88</v>
      </c>
      <c r="D5" s="8" t="s">
        <v>11</v>
      </c>
      <c r="E5" s="8" t="s">
        <v>11</v>
      </c>
      <c r="F5" s="8" t="s">
        <v>11</v>
      </c>
      <c r="G5" s="8" t="s">
        <v>11</v>
      </c>
      <c r="H5" s="8" t="s">
        <v>89</v>
      </c>
    </row>
    <row r="6" spans="1:8" ht="14.25">
      <c r="A6" s="7" t="s">
        <v>13</v>
      </c>
      <c r="B6" s="8">
        <v>43.661</v>
      </c>
      <c r="C6" s="8">
        <v>31.275</v>
      </c>
      <c r="D6" s="8">
        <v>36.336</v>
      </c>
      <c r="E6" s="8">
        <v>37.165</v>
      </c>
      <c r="F6" s="8">
        <v>41.552</v>
      </c>
      <c r="G6" s="8">
        <v>42.793</v>
      </c>
      <c r="H6" s="8">
        <v>43.481</v>
      </c>
    </row>
    <row r="7" spans="1:8" ht="14.25">
      <c r="A7" s="7" t="s">
        <v>14</v>
      </c>
      <c r="B7" s="8">
        <v>61.301</v>
      </c>
      <c r="C7" s="8">
        <v>63.762</v>
      </c>
      <c r="D7" s="8">
        <v>60.052</v>
      </c>
      <c r="E7" s="8">
        <v>63.664</v>
      </c>
      <c r="F7" s="8">
        <v>63.246</v>
      </c>
      <c r="G7" s="8">
        <v>61.707</v>
      </c>
      <c r="H7" s="8">
        <v>82.253</v>
      </c>
    </row>
    <row r="8" spans="1:8" ht="14.25">
      <c r="A8" s="7" t="s">
        <v>15</v>
      </c>
      <c r="B8" s="8">
        <v>24.654</v>
      </c>
      <c r="C8" s="8" t="s">
        <v>11</v>
      </c>
      <c r="D8" s="8" t="s">
        <v>11</v>
      </c>
      <c r="E8" s="8" t="s">
        <v>11</v>
      </c>
      <c r="F8" s="8" t="s">
        <v>11</v>
      </c>
      <c r="G8" s="8" t="s">
        <v>11</v>
      </c>
      <c r="H8" s="8" t="s">
        <v>11</v>
      </c>
    </row>
    <row r="9" spans="1:8" ht="14.25">
      <c r="A9" s="7" t="s">
        <v>16</v>
      </c>
      <c r="B9" s="8">
        <v>30.439</v>
      </c>
      <c r="C9" s="8">
        <v>33.001</v>
      </c>
      <c r="D9" s="8" t="s">
        <v>11</v>
      </c>
      <c r="E9" s="8" t="s">
        <v>11</v>
      </c>
      <c r="F9" s="8" t="s">
        <v>11</v>
      </c>
      <c r="G9" s="8" t="s">
        <v>11</v>
      </c>
      <c r="H9" s="8" t="s">
        <v>11</v>
      </c>
    </row>
    <row r="10" spans="1:8" ht="14.25">
      <c r="A10" s="7" t="s">
        <v>17</v>
      </c>
      <c r="B10" s="8">
        <v>25.769</v>
      </c>
      <c r="C10" s="8">
        <v>39.251</v>
      </c>
      <c r="D10" s="8" t="s">
        <v>11</v>
      </c>
      <c r="E10" s="8" t="s">
        <v>11</v>
      </c>
      <c r="F10" s="8" t="s">
        <v>11</v>
      </c>
      <c r="G10" s="8" t="s">
        <v>11</v>
      </c>
      <c r="H10" s="8" t="s">
        <v>11</v>
      </c>
    </row>
    <row r="11" spans="1:8" ht="14.25">
      <c r="A11" s="7" t="s">
        <v>19</v>
      </c>
      <c r="B11" s="8">
        <v>24.812</v>
      </c>
      <c r="C11" s="8">
        <v>42.297</v>
      </c>
      <c r="D11" s="8" t="s">
        <v>11</v>
      </c>
      <c r="E11" s="8" t="s">
        <v>11</v>
      </c>
      <c r="F11" s="8" t="s">
        <v>11</v>
      </c>
      <c r="G11" s="8" t="s">
        <v>11</v>
      </c>
      <c r="H11" s="8" t="s">
        <v>11</v>
      </c>
    </row>
    <row r="12" spans="1:8" ht="14.25">
      <c r="A12" s="7" t="s">
        <v>21</v>
      </c>
      <c r="B12" s="8">
        <v>30.259</v>
      </c>
      <c r="C12" s="8" t="s">
        <v>11</v>
      </c>
      <c r="D12" s="8" t="s">
        <v>11</v>
      </c>
      <c r="E12" s="8" t="s">
        <v>11</v>
      </c>
      <c r="F12" s="8" t="s">
        <v>11</v>
      </c>
      <c r="G12" s="8" t="s">
        <v>11</v>
      </c>
      <c r="H12" s="8" t="s">
        <v>11</v>
      </c>
    </row>
    <row r="13" spans="1:8" ht="14.25">
      <c r="A13" s="7" t="s">
        <v>23</v>
      </c>
      <c r="B13" s="8">
        <v>26.983</v>
      </c>
      <c r="C13" s="8" t="s">
        <v>11</v>
      </c>
      <c r="D13" s="8" t="s">
        <v>11</v>
      </c>
      <c r="E13" s="8" t="s">
        <v>11</v>
      </c>
      <c r="F13" s="8" t="s">
        <v>11</v>
      </c>
      <c r="G13" s="8" t="s">
        <v>11</v>
      </c>
      <c r="H13" s="8" t="s">
        <v>11</v>
      </c>
    </row>
    <row r="14" spans="1:8" ht="14.25">
      <c r="A14" s="7" t="s">
        <v>24</v>
      </c>
      <c r="B14" s="8">
        <v>29.286</v>
      </c>
      <c r="C14" s="8">
        <v>27.099</v>
      </c>
      <c r="D14" s="8" t="s">
        <v>11</v>
      </c>
      <c r="E14" s="8" t="s">
        <v>11</v>
      </c>
      <c r="F14" s="8" t="s">
        <v>11</v>
      </c>
      <c r="G14" s="8" t="s">
        <v>11</v>
      </c>
      <c r="H14" s="8" t="s">
        <v>11</v>
      </c>
    </row>
    <row r="15" spans="1:8" ht="14.25">
      <c r="A15" s="7" t="s">
        <v>25</v>
      </c>
      <c r="B15" s="8">
        <v>36.537</v>
      </c>
      <c r="C15" s="8">
        <v>29.489</v>
      </c>
      <c r="D15" s="8" t="s">
        <v>11</v>
      </c>
      <c r="E15" s="8" t="s">
        <v>11</v>
      </c>
      <c r="F15" s="8" t="s">
        <v>11</v>
      </c>
      <c r="G15" s="8" t="s">
        <v>11</v>
      </c>
      <c r="H15" s="8" t="s">
        <v>11</v>
      </c>
    </row>
    <row r="16" spans="1:8" ht="14.25">
      <c r="A16" s="7" t="s">
        <v>26</v>
      </c>
      <c r="B16" s="8">
        <v>15.338</v>
      </c>
      <c r="C16" s="8" t="s">
        <v>11</v>
      </c>
      <c r="D16" s="8" t="s">
        <v>11</v>
      </c>
      <c r="E16" s="8" t="s">
        <v>11</v>
      </c>
      <c r="F16" s="8" t="s">
        <v>11</v>
      </c>
      <c r="G16" s="8" t="s">
        <v>11</v>
      </c>
      <c r="H16" s="8" t="s">
        <v>11</v>
      </c>
    </row>
    <row r="17" spans="1:8" ht="14.25">
      <c r="A17" s="7" t="s">
        <v>27</v>
      </c>
      <c r="B17" s="8">
        <v>66.411</v>
      </c>
      <c r="C17" s="8">
        <v>57.107</v>
      </c>
      <c r="D17" s="8" t="s">
        <v>11</v>
      </c>
      <c r="E17" s="8" t="s">
        <v>11</v>
      </c>
      <c r="F17" s="8" t="s">
        <v>11</v>
      </c>
      <c r="G17" s="8" t="s">
        <v>11</v>
      </c>
      <c r="H17" s="8" t="s">
        <v>11</v>
      </c>
    </row>
    <row r="18" spans="1:8" ht="14.25">
      <c r="A18" s="7" t="s">
        <v>78</v>
      </c>
      <c r="B18" s="8">
        <v>108.561</v>
      </c>
      <c r="C18" s="8" t="s">
        <v>11</v>
      </c>
      <c r="D18" s="8" t="s">
        <v>11</v>
      </c>
      <c r="E18" s="8" t="s">
        <v>11</v>
      </c>
      <c r="F18" s="8" t="s">
        <v>11</v>
      </c>
      <c r="G18" s="8" t="s">
        <v>11</v>
      </c>
      <c r="H18" s="8" t="s">
        <v>11</v>
      </c>
    </row>
    <row r="19" spans="1:8" ht="14.25">
      <c r="A19" s="7" t="s">
        <v>29</v>
      </c>
      <c r="B19" s="8">
        <v>0.77</v>
      </c>
      <c r="C19" s="8" t="s">
        <v>90</v>
      </c>
      <c r="D19" s="8" t="s">
        <v>11</v>
      </c>
      <c r="E19" s="8" t="s">
        <v>11</v>
      </c>
      <c r="F19" s="8" t="s">
        <v>11</v>
      </c>
      <c r="G19" s="8" t="s">
        <v>11</v>
      </c>
      <c r="H19" s="8" t="s">
        <v>91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H19"/>
  <sheetViews>
    <sheetView zoomScalePageLayoutView="0" workbookViewId="0" topLeftCell="A1">
      <selection activeCell="A3" sqref="A3:H19"/>
    </sheetView>
  </sheetViews>
  <sheetFormatPr defaultColWidth="11.421875" defaultRowHeight="15"/>
  <cols>
    <col min="1" max="1" width="17.57421875" style="0" customWidth="1"/>
  </cols>
  <sheetData>
    <row r="2" ht="15">
      <c r="A2" s="1" t="s">
        <v>147</v>
      </c>
    </row>
    <row r="3" spans="1:8" ht="14.25">
      <c r="A3" s="7" t="s">
        <v>0</v>
      </c>
      <c r="B3" s="7" t="s">
        <v>80</v>
      </c>
      <c r="C3" s="7" t="s">
        <v>81</v>
      </c>
      <c r="D3" s="7" t="s">
        <v>82</v>
      </c>
      <c r="E3" s="7" t="s">
        <v>83</v>
      </c>
      <c r="F3" s="7" t="s">
        <v>84</v>
      </c>
      <c r="G3" s="7" t="s">
        <v>85</v>
      </c>
      <c r="H3" s="7" t="s">
        <v>6</v>
      </c>
    </row>
    <row r="4" spans="1:8" ht="14.25">
      <c r="A4" s="7" t="s">
        <v>10</v>
      </c>
      <c r="B4" s="8">
        <v>22.715</v>
      </c>
      <c r="C4" s="8" t="s">
        <v>11</v>
      </c>
      <c r="D4" s="8" t="s">
        <v>11</v>
      </c>
      <c r="E4" s="8" t="s">
        <v>11</v>
      </c>
      <c r="F4" s="8" t="s">
        <v>11</v>
      </c>
      <c r="G4" s="8" t="s">
        <v>11</v>
      </c>
      <c r="H4" s="8">
        <v>22.715</v>
      </c>
    </row>
    <row r="5" spans="1:8" ht="14.25">
      <c r="A5" s="7" t="s">
        <v>12</v>
      </c>
      <c r="B5" s="8">
        <v>14.49</v>
      </c>
      <c r="C5" s="8" t="s">
        <v>11</v>
      </c>
      <c r="D5" s="8" t="s">
        <v>11</v>
      </c>
      <c r="E5" s="8" t="s">
        <v>11</v>
      </c>
      <c r="F5" s="8" t="s">
        <v>11</v>
      </c>
      <c r="G5" s="8" t="s">
        <v>11</v>
      </c>
      <c r="H5" s="8">
        <v>14.49</v>
      </c>
    </row>
    <row r="6" spans="1:8" ht="14.25">
      <c r="A6" s="7" t="s">
        <v>13</v>
      </c>
      <c r="B6" s="8">
        <v>5.718</v>
      </c>
      <c r="C6" s="8" t="s">
        <v>11</v>
      </c>
      <c r="D6" s="8" t="s">
        <v>11</v>
      </c>
      <c r="E6" s="8" t="s">
        <v>11</v>
      </c>
      <c r="F6" s="8" t="s">
        <v>11</v>
      </c>
      <c r="G6" s="8" t="s">
        <v>11</v>
      </c>
      <c r="H6" s="8">
        <v>5.718</v>
      </c>
    </row>
    <row r="7" spans="1:8" ht="14.25">
      <c r="A7" s="7" t="s">
        <v>14</v>
      </c>
      <c r="B7" s="8">
        <v>6.738</v>
      </c>
      <c r="C7" s="8" t="s">
        <v>11</v>
      </c>
      <c r="D7" s="8" t="s">
        <v>11</v>
      </c>
      <c r="E7" s="8" t="s">
        <v>11</v>
      </c>
      <c r="F7" s="8" t="s">
        <v>11</v>
      </c>
      <c r="G7" s="8" t="s">
        <v>11</v>
      </c>
      <c r="H7" s="8">
        <v>6.738</v>
      </c>
    </row>
    <row r="8" spans="1:8" ht="14.25">
      <c r="A8" s="7" t="s">
        <v>15</v>
      </c>
      <c r="B8" s="8">
        <v>3.679</v>
      </c>
      <c r="C8" s="8" t="s">
        <v>11</v>
      </c>
      <c r="D8" s="8" t="s">
        <v>11</v>
      </c>
      <c r="E8" s="8" t="s">
        <v>11</v>
      </c>
      <c r="F8" s="8" t="s">
        <v>11</v>
      </c>
      <c r="G8" s="8" t="s">
        <v>11</v>
      </c>
      <c r="H8" s="8">
        <v>3.679</v>
      </c>
    </row>
    <row r="9" spans="1:8" ht="14.25">
      <c r="A9" s="7" t="s">
        <v>16</v>
      </c>
      <c r="B9" s="8">
        <v>5.04</v>
      </c>
      <c r="C9" s="8">
        <v>4.94</v>
      </c>
      <c r="D9" s="8" t="s">
        <v>11</v>
      </c>
      <c r="E9" s="8" t="s">
        <v>11</v>
      </c>
      <c r="F9" s="8" t="s">
        <v>11</v>
      </c>
      <c r="G9" s="8" t="s">
        <v>11</v>
      </c>
      <c r="H9" s="8">
        <v>4.99</v>
      </c>
    </row>
    <row r="10" spans="1:8" ht="14.25">
      <c r="A10" s="7" t="s">
        <v>17</v>
      </c>
      <c r="B10" s="8">
        <v>7.798</v>
      </c>
      <c r="C10" s="8">
        <v>6.987</v>
      </c>
      <c r="D10" s="8">
        <v>10.271</v>
      </c>
      <c r="E10" s="8">
        <v>7.375</v>
      </c>
      <c r="F10" s="8">
        <v>7.267</v>
      </c>
      <c r="G10" s="8">
        <v>6.33</v>
      </c>
      <c r="H10" s="8">
        <v>7.671</v>
      </c>
    </row>
    <row r="11" spans="1:8" ht="14.25">
      <c r="A11" s="7" t="s">
        <v>19</v>
      </c>
      <c r="B11" s="8">
        <v>16.706</v>
      </c>
      <c r="C11" s="8">
        <v>14.211</v>
      </c>
      <c r="D11" s="8">
        <v>16.742</v>
      </c>
      <c r="E11" s="8">
        <v>12.368</v>
      </c>
      <c r="F11" s="8">
        <v>11.661</v>
      </c>
      <c r="G11" s="8">
        <v>12.125</v>
      </c>
      <c r="H11" s="8">
        <v>13.969</v>
      </c>
    </row>
    <row r="12" spans="1:8" ht="14.25">
      <c r="A12" s="7" t="s">
        <v>21</v>
      </c>
      <c r="B12" s="8">
        <v>4.102</v>
      </c>
      <c r="C12" s="8" t="s">
        <v>11</v>
      </c>
      <c r="D12" s="8" t="s">
        <v>11</v>
      </c>
      <c r="E12" s="8" t="s">
        <v>11</v>
      </c>
      <c r="F12" s="8" t="s">
        <v>11</v>
      </c>
      <c r="G12" s="8" t="s">
        <v>11</v>
      </c>
      <c r="H12" s="8">
        <v>4.102</v>
      </c>
    </row>
    <row r="13" spans="1:8" ht="14.25">
      <c r="A13" s="7" t="s">
        <v>23</v>
      </c>
      <c r="B13" s="8">
        <v>41.849</v>
      </c>
      <c r="C13" s="8" t="s">
        <v>11</v>
      </c>
      <c r="D13" s="8" t="s">
        <v>11</v>
      </c>
      <c r="E13" s="8" t="s">
        <v>11</v>
      </c>
      <c r="F13" s="8" t="s">
        <v>11</v>
      </c>
      <c r="G13" s="8" t="s">
        <v>11</v>
      </c>
      <c r="H13" s="8">
        <v>41.849</v>
      </c>
    </row>
    <row r="14" spans="1:8" ht="14.25">
      <c r="A14" s="7" t="s">
        <v>24</v>
      </c>
      <c r="B14" s="8">
        <v>54.775</v>
      </c>
      <c r="C14" s="8">
        <v>33.651</v>
      </c>
      <c r="D14" s="8" t="s">
        <v>11</v>
      </c>
      <c r="E14" s="8" t="s">
        <v>11</v>
      </c>
      <c r="F14" s="8" t="s">
        <v>11</v>
      </c>
      <c r="G14" s="8" t="s">
        <v>11</v>
      </c>
      <c r="H14" s="8">
        <v>44.213</v>
      </c>
    </row>
    <row r="15" spans="1:8" ht="14.25">
      <c r="A15" s="7" t="s">
        <v>25</v>
      </c>
      <c r="B15" s="8">
        <v>18.025</v>
      </c>
      <c r="C15" s="8">
        <v>17.561</v>
      </c>
      <c r="D15" s="8">
        <v>38.087</v>
      </c>
      <c r="E15" s="8">
        <v>24.039</v>
      </c>
      <c r="F15" s="8">
        <v>24.184</v>
      </c>
      <c r="G15" s="8">
        <v>26.844</v>
      </c>
      <c r="H15" s="8">
        <v>24.79</v>
      </c>
    </row>
    <row r="16" spans="1:8" ht="14.25">
      <c r="A16" s="7" t="s">
        <v>26</v>
      </c>
      <c r="B16" s="8">
        <v>47.787</v>
      </c>
      <c r="C16" s="8" t="s">
        <v>11</v>
      </c>
      <c r="D16" s="8" t="s">
        <v>11</v>
      </c>
      <c r="E16" s="8" t="s">
        <v>11</v>
      </c>
      <c r="F16" s="8" t="s">
        <v>11</v>
      </c>
      <c r="G16" s="8" t="s">
        <v>11</v>
      </c>
      <c r="H16" s="8">
        <v>47.787</v>
      </c>
    </row>
    <row r="17" spans="1:8" ht="14.25">
      <c r="A17" s="7" t="s">
        <v>27</v>
      </c>
      <c r="B17" s="8">
        <v>81.262</v>
      </c>
      <c r="C17" s="8">
        <v>49.521</v>
      </c>
      <c r="D17" s="8" t="s">
        <v>11</v>
      </c>
      <c r="E17" s="8" t="s">
        <v>11</v>
      </c>
      <c r="F17" s="8" t="s">
        <v>11</v>
      </c>
      <c r="G17" s="8" t="s">
        <v>11</v>
      </c>
      <c r="H17" s="8">
        <v>65.392</v>
      </c>
    </row>
    <row r="18" spans="1:8" ht="14.25">
      <c r="A18" s="7" t="s">
        <v>78</v>
      </c>
      <c r="B18" s="8">
        <v>170.349</v>
      </c>
      <c r="C18" s="8" t="s">
        <v>11</v>
      </c>
      <c r="D18" s="8" t="s">
        <v>11</v>
      </c>
      <c r="E18" s="8" t="s">
        <v>11</v>
      </c>
      <c r="F18" s="8" t="s">
        <v>11</v>
      </c>
      <c r="G18" s="8" t="s">
        <v>11</v>
      </c>
      <c r="H18" s="8">
        <v>170.349</v>
      </c>
    </row>
    <row r="19" spans="1:8" ht="14.25">
      <c r="A19" s="7" t="s">
        <v>29</v>
      </c>
      <c r="B19" s="8">
        <v>1.568</v>
      </c>
      <c r="C19" s="8" t="s">
        <v>11</v>
      </c>
      <c r="D19" s="8" t="s">
        <v>11</v>
      </c>
      <c r="E19" s="8" t="s">
        <v>11</v>
      </c>
      <c r="F19" s="8" t="s">
        <v>11</v>
      </c>
      <c r="G19" s="8" t="s">
        <v>11</v>
      </c>
      <c r="H19" s="8">
        <v>1.568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K20"/>
  <sheetViews>
    <sheetView zoomScalePageLayoutView="0" workbookViewId="0" topLeftCell="A1">
      <selection activeCell="A32" sqref="A32"/>
    </sheetView>
  </sheetViews>
  <sheetFormatPr defaultColWidth="11.421875" defaultRowHeight="15"/>
  <cols>
    <col min="1" max="1" width="16.8515625" style="0" customWidth="1"/>
  </cols>
  <sheetData>
    <row r="2" ht="15">
      <c r="A2" s="1" t="s">
        <v>151</v>
      </c>
    </row>
    <row r="3" spans="1:11" ht="14.25">
      <c r="A3" s="24" t="s">
        <v>0</v>
      </c>
      <c r="B3" s="24" t="s">
        <v>92</v>
      </c>
      <c r="C3" s="24"/>
      <c r="D3" s="24" t="s">
        <v>93</v>
      </c>
      <c r="E3" s="24"/>
      <c r="F3" s="24" t="s">
        <v>94</v>
      </c>
      <c r="G3" s="24"/>
      <c r="H3" s="24" t="s">
        <v>95</v>
      </c>
      <c r="I3" s="24"/>
      <c r="J3" s="24" t="s">
        <v>6</v>
      </c>
      <c r="K3" s="24"/>
    </row>
    <row r="4" spans="1:11" ht="14.25">
      <c r="A4" s="24"/>
      <c r="B4" s="7" t="s">
        <v>7</v>
      </c>
      <c r="C4" s="7" t="s">
        <v>8</v>
      </c>
      <c r="D4" s="7" t="s">
        <v>7</v>
      </c>
      <c r="E4" s="7" t="s">
        <v>8</v>
      </c>
      <c r="F4" s="7" t="s">
        <v>7</v>
      </c>
      <c r="G4" s="7" t="s">
        <v>8</v>
      </c>
      <c r="H4" s="7" t="s">
        <v>7</v>
      </c>
      <c r="I4" s="7" t="s">
        <v>8</v>
      </c>
      <c r="J4" s="7" t="s">
        <v>7</v>
      </c>
      <c r="K4" s="7" t="s">
        <v>8</v>
      </c>
    </row>
    <row r="5" spans="1:11" ht="14.25">
      <c r="A5" s="7" t="s">
        <v>10</v>
      </c>
      <c r="B5" s="8">
        <v>37.8</v>
      </c>
      <c r="C5" s="8">
        <v>22.89</v>
      </c>
      <c r="D5" s="8">
        <v>38.59</v>
      </c>
      <c r="E5" s="8">
        <v>42.44</v>
      </c>
      <c r="F5" s="8">
        <v>41.79</v>
      </c>
      <c r="G5" s="8">
        <v>26.62</v>
      </c>
      <c r="H5" s="8">
        <v>35.57</v>
      </c>
      <c r="I5" s="8">
        <v>38.72</v>
      </c>
      <c r="J5" s="8">
        <v>38.37</v>
      </c>
      <c r="K5" s="8">
        <v>31.63</v>
      </c>
    </row>
    <row r="6" spans="1:11" ht="14.25">
      <c r="A6" s="7" t="s">
        <v>12</v>
      </c>
      <c r="B6" s="8">
        <v>39.02</v>
      </c>
      <c r="C6" s="8">
        <v>15.4</v>
      </c>
      <c r="D6" s="8">
        <v>51.85</v>
      </c>
      <c r="E6" s="8">
        <v>33.88</v>
      </c>
      <c r="F6" s="8" t="s">
        <v>96</v>
      </c>
      <c r="G6" s="8">
        <v>19.07</v>
      </c>
      <c r="H6" s="8">
        <v>28.38</v>
      </c>
      <c r="I6" s="8" t="s">
        <v>97</v>
      </c>
      <c r="J6" s="8">
        <v>39.06</v>
      </c>
      <c r="K6" s="8">
        <v>24.12</v>
      </c>
    </row>
    <row r="7" spans="1:11" ht="14.25">
      <c r="A7" s="7" t="s">
        <v>13</v>
      </c>
      <c r="B7" s="8">
        <v>19.68</v>
      </c>
      <c r="C7" s="8" t="s">
        <v>98</v>
      </c>
      <c r="D7" s="8">
        <v>14.89</v>
      </c>
      <c r="E7" s="8">
        <v>17.17</v>
      </c>
      <c r="F7" s="8">
        <v>18.25</v>
      </c>
      <c r="G7" s="8" t="s">
        <v>99</v>
      </c>
      <c r="H7" s="8">
        <v>10.79</v>
      </c>
      <c r="I7" s="8">
        <v>19.92</v>
      </c>
      <c r="J7" s="8">
        <v>15.5</v>
      </c>
      <c r="K7" s="8">
        <v>16.31</v>
      </c>
    </row>
    <row r="8" spans="1:11" ht="14.25">
      <c r="A8" s="7" t="s">
        <v>14</v>
      </c>
      <c r="B8" s="8">
        <v>17.13</v>
      </c>
      <c r="C8" s="8" t="s">
        <v>100</v>
      </c>
      <c r="D8" s="8">
        <v>17.34</v>
      </c>
      <c r="E8" s="8">
        <v>22.81</v>
      </c>
      <c r="F8" s="8" t="s">
        <v>101</v>
      </c>
      <c r="G8" s="8" t="s">
        <v>102</v>
      </c>
      <c r="H8" s="8">
        <v>7.29</v>
      </c>
      <c r="I8" s="8" t="s">
        <v>103</v>
      </c>
      <c r="J8" s="8">
        <v>15.31</v>
      </c>
      <c r="K8" s="8">
        <v>15.63</v>
      </c>
    </row>
    <row r="9" spans="1:11" ht="14.25">
      <c r="A9" s="7" t="s">
        <v>15</v>
      </c>
      <c r="B9" s="8">
        <v>15.97</v>
      </c>
      <c r="C9" s="8" t="s">
        <v>11</v>
      </c>
      <c r="D9" s="8">
        <v>24.87</v>
      </c>
      <c r="E9" s="8">
        <v>12.09</v>
      </c>
      <c r="F9" s="8">
        <v>12.11</v>
      </c>
      <c r="G9" s="8" t="s">
        <v>11</v>
      </c>
      <c r="H9" s="8">
        <v>11.05</v>
      </c>
      <c r="I9" s="8" t="s">
        <v>11</v>
      </c>
      <c r="J9" s="8">
        <v>15.18</v>
      </c>
      <c r="K9" s="8">
        <v>12.09</v>
      </c>
    </row>
    <row r="10" spans="1:11" ht="14.25">
      <c r="A10" s="7" t="s">
        <v>16</v>
      </c>
      <c r="B10" s="8">
        <v>15.82</v>
      </c>
      <c r="C10" s="8" t="s">
        <v>11</v>
      </c>
      <c r="D10" s="8">
        <v>27.43</v>
      </c>
      <c r="E10" s="8">
        <v>14.07</v>
      </c>
      <c r="F10" s="8">
        <v>17.93</v>
      </c>
      <c r="G10" s="8" t="s">
        <v>11</v>
      </c>
      <c r="H10" s="8">
        <v>16.2</v>
      </c>
      <c r="I10" s="8">
        <v>15.52</v>
      </c>
      <c r="J10" s="8">
        <v>18.84</v>
      </c>
      <c r="K10" s="8">
        <v>14.78</v>
      </c>
    </row>
    <row r="11" spans="1:11" ht="14.25">
      <c r="A11" s="7" t="s">
        <v>17</v>
      </c>
      <c r="B11" s="8">
        <v>19.16</v>
      </c>
      <c r="C11" s="8" t="s">
        <v>11</v>
      </c>
      <c r="D11" s="8">
        <v>26.99</v>
      </c>
      <c r="E11" s="8">
        <v>15.02</v>
      </c>
      <c r="F11" s="8">
        <v>22.36</v>
      </c>
      <c r="G11" s="8" t="s">
        <v>11</v>
      </c>
      <c r="H11" s="8">
        <v>18.56</v>
      </c>
      <c r="I11" s="8">
        <v>15.05</v>
      </c>
      <c r="J11" s="8">
        <v>21.52</v>
      </c>
      <c r="K11" s="8">
        <v>15.03</v>
      </c>
    </row>
    <row r="12" spans="1:11" ht="14.25">
      <c r="A12" s="7" t="s">
        <v>19</v>
      </c>
      <c r="B12" s="8">
        <v>19.54</v>
      </c>
      <c r="C12" s="8" t="s">
        <v>11</v>
      </c>
      <c r="D12" s="8">
        <v>27.7</v>
      </c>
      <c r="E12" s="8">
        <v>24.48</v>
      </c>
      <c r="F12" s="8">
        <v>25.68</v>
      </c>
      <c r="G12" s="8" t="s">
        <v>11</v>
      </c>
      <c r="H12" s="8">
        <v>24.34</v>
      </c>
      <c r="I12" s="8">
        <v>19.4</v>
      </c>
      <c r="J12" s="8">
        <v>24.12</v>
      </c>
      <c r="K12" s="8">
        <v>21.79</v>
      </c>
    </row>
    <row r="13" spans="1:11" ht="14.25">
      <c r="A13" s="7" t="s">
        <v>21</v>
      </c>
      <c r="B13" s="8">
        <v>12.37</v>
      </c>
      <c r="C13" s="8" t="s">
        <v>11</v>
      </c>
      <c r="D13" s="8">
        <v>19.82</v>
      </c>
      <c r="E13" s="8" t="s">
        <v>104</v>
      </c>
      <c r="F13" s="8" t="s">
        <v>11</v>
      </c>
      <c r="G13" s="8" t="s">
        <v>11</v>
      </c>
      <c r="H13" s="8">
        <v>12.71</v>
      </c>
      <c r="I13" s="8" t="s">
        <v>105</v>
      </c>
      <c r="J13" s="8">
        <v>14.61</v>
      </c>
      <c r="K13" s="8">
        <v>17.9</v>
      </c>
    </row>
    <row r="14" spans="1:11" ht="14.25">
      <c r="A14" s="7" t="s">
        <v>23</v>
      </c>
      <c r="B14" s="8">
        <v>45.401</v>
      </c>
      <c r="C14" s="8" t="s">
        <v>11</v>
      </c>
      <c r="D14" s="8">
        <v>32.293</v>
      </c>
      <c r="E14" s="8">
        <v>27.102</v>
      </c>
      <c r="F14" s="8">
        <v>41.895</v>
      </c>
      <c r="G14" s="8" t="s">
        <v>11</v>
      </c>
      <c r="H14" s="8">
        <v>48.184</v>
      </c>
      <c r="I14" s="8" t="s">
        <v>11</v>
      </c>
      <c r="J14" s="8">
        <v>41.477</v>
      </c>
      <c r="K14" s="8">
        <v>27.102</v>
      </c>
    </row>
    <row r="15" spans="1:11" ht="14.25">
      <c r="A15" s="7" t="s">
        <v>24</v>
      </c>
      <c r="B15" s="8">
        <v>47.366</v>
      </c>
      <c r="C15" s="8" t="s">
        <v>11</v>
      </c>
      <c r="D15" s="8">
        <v>25.208</v>
      </c>
      <c r="E15" s="8">
        <v>16.599</v>
      </c>
      <c r="F15" s="8">
        <v>23.755</v>
      </c>
      <c r="G15" s="8" t="s">
        <v>11</v>
      </c>
      <c r="H15" s="8">
        <v>24.146</v>
      </c>
      <c r="I15" s="8">
        <v>53.728</v>
      </c>
      <c r="J15" s="8">
        <v>28.767</v>
      </c>
      <c r="K15" s="8">
        <v>29.864</v>
      </c>
    </row>
    <row r="16" spans="1:11" ht="14.25">
      <c r="A16" s="7" t="s">
        <v>25</v>
      </c>
      <c r="B16" s="8">
        <v>18.958</v>
      </c>
      <c r="C16" s="8" t="s">
        <v>11</v>
      </c>
      <c r="D16" s="8">
        <v>28.428</v>
      </c>
      <c r="E16" s="8">
        <v>24.715</v>
      </c>
      <c r="F16" s="8">
        <v>11.001</v>
      </c>
      <c r="G16" s="8" t="s">
        <v>11</v>
      </c>
      <c r="H16" s="8">
        <v>59.924</v>
      </c>
      <c r="I16" s="8">
        <v>27.302</v>
      </c>
      <c r="J16" s="8">
        <v>24.414</v>
      </c>
      <c r="K16" s="8">
        <v>25.976</v>
      </c>
    </row>
    <row r="17" spans="1:11" ht="14.25">
      <c r="A17" s="7" t="s">
        <v>26</v>
      </c>
      <c r="B17" s="8">
        <v>28.655</v>
      </c>
      <c r="C17" s="8" t="s">
        <v>11</v>
      </c>
      <c r="D17" s="8">
        <v>72.54</v>
      </c>
      <c r="E17" s="8">
        <v>36.201</v>
      </c>
      <c r="F17" s="8" t="s">
        <v>11</v>
      </c>
      <c r="G17" s="8" t="s">
        <v>11</v>
      </c>
      <c r="H17" s="8">
        <v>30.972</v>
      </c>
      <c r="I17" s="8">
        <v>17.463</v>
      </c>
      <c r="J17" s="8">
        <v>40.079</v>
      </c>
      <c r="K17" s="8">
        <v>25.143</v>
      </c>
    </row>
    <row r="18" spans="1:11" ht="14.25">
      <c r="A18" s="7" t="s">
        <v>27</v>
      </c>
      <c r="B18" s="8">
        <v>71.907</v>
      </c>
      <c r="C18" s="8" t="s">
        <v>11</v>
      </c>
      <c r="D18" s="8">
        <v>60.791</v>
      </c>
      <c r="E18" s="8">
        <v>24.652</v>
      </c>
      <c r="F18" s="8">
        <v>47.187</v>
      </c>
      <c r="G18" s="8" t="s">
        <v>11</v>
      </c>
      <c r="H18" s="8">
        <v>89.171</v>
      </c>
      <c r="I18" s="8">
        <v>76.247</v>
      </c>
      <c r="J18" s="8">
        <v>65.488</v>
      </c>
      <c r="K18" s="8">
        <v>43.355</v>
      </c>
    </row>
    <row r="19" spans="1:11" ht="14.25">
      <c r="A19" s="7" t="s">
        <v>78</v>
      </c>
      <c r="B19" s="8">
        <v>132.714</v>
      </c>
      <c r="C19" s="8" t="s">
        <v>11</v>
      </c>
      <c r="D19" s="8">
        <v>151.955</v>
      </c>
      <c r="E19" s="8">
        <v>85.03</v>
      </c>
      <c r="F19" s="8" t="s">
        <v>11</v>
      </c>
      <c r="G19" s="8" t="s">
        <v>11</v>
      </c>
      <c r="H19" s="8">
        <v>133.904</v>
      </c>
      <c r="I19" s="8" t="s">
        <v>11</v>
      </c>
      <c r="J19" s="8">
        <v>139.254</v>
      </c>
      <c r="K19" s="8">
        <v>85.03</v>
      </c>
    </row>
    <row r="20" spans="1:11" ht="14.25">
      <c r="A20" s="7" t="s">
        <v>29</v>
      </c>
      <c r="B20" s="8">
        <v>0.969</v>
      </c>
      <c r="C20" s="8">
        <v>1.486</v>
      </c>
      <c r="D20" s="8">
        <v>0.744</v>
      </c>
      <c r="E20" s="8">
        <v>1.253</v>
      </c>
      <c r="F20" s="8">
        <v>1.031</v>
      </c>
      <c r="G20" s="8">
        <v>1.396</v>
      </c>
      <c r="H20" s="8">
        <v>1.253</v>
      </c>
      <c r="I20" s="8">
        <v>1.139</v>
      </c>
      <c r="J20" s="8">
        <v>0.982</v>
      </c>
      <c r="K20" s="8">
        <v>1.312</v>
      </c>
    </row>
  </sheetData>
  <sheetProtection/>
  <mergeCells count="6">
    <mergeCell ref="J3:K3"/>
    <mergeCell ref="A3:A4"/>
    <mergeCell ref="B3:C3"/>
    <mergeCell ref="D3:E3"/>
    <mergeCell ref="F3:G3"/>
    <mergeCell ref="H3:I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F23"/>
  <sheetViews>
    <sheetView zoomScalePageLayoutView="0" workbookViewId="0" topLeftCell="A1">
      <selection activeCell="A15" sqref="A15"/>
    </sheetView>
  </sheetViews>
  <sheetFormatPr defaultColWidth="11.421875" defaultRowHeight="15"/>
  <cols>
    <col min="1" max="1" width="23.7109375" style="0" customWidth="1"/>
  </cols>
  <sheetData>
    <row r="2" ht="15">
      <c r="A2" s="1" t="s">
        <v>152</v>
      </c>
    </row>
    <row r="3" spans="1:6" ht="14.25">
      <c r="A3" s="7" t="s">
        <v>30</v>
      </c>
      <c r="B3" s="25"/>
      <c r="C3" s="25"/>
      <c r="D3" s="25"/>
      <c r="E3" s="25"/>
      <c r="F3" s="7" t="s">
        <v>6</v>
      </c>
    </row>
    <row r="4" spans="1:6" ht="14.25">
      <c r="A4" s="7" t="s">
        <v>33</v>
      </c>
      <c r="B4" s="8">
        <v>211.11</v>
      </c>
      <c r="C4" s="8">
        <v>234.92</v>
      </c>
      <c r="D4" s="16"/>
      <c r="E4" s="16"/>
      <c r="F4" s="8">
        <v>222.7</v>
      </c>
    </row>
    <row r="5" spans="1:6" ht="14.25">
      <c r="A5" s="7" t="s">
        <v>38</v>
      </c>
      <c r="B5" s="8">
        <v>217.46</v>
      </c>
      <c r="C5" s="8">
        <v>242.06</v>
      </c>
      <c r="D5" s="16"/>
      <c r="E5" s="16"/>
      <c r="F5" s="8">
        <v>229.43</v>
      </c>
    </row>
    <row r="6" spans="1:6" ht="14.25">
      <c r="A6" s="7" t="s">
        <v>39</v>
      </c>
      <c r="B6" s="8">
        <v>163.82</v>
      </c>
      <c r="C6" s="8">
        <v>182.4</v>
      </c>
      <c r="D6" s="8">
        <v>193.97</v>
      </c>
      <c r="E6" s="16"/>
      <c r="F6" s="8">
        <v>179.63</v>
      </c>
    </row>
    <row r="7" spans="1:6" ht="14.25">
      <c r="A7" s="7" t="s">
        <v>43</v>
      </c>
      <c r="B7" s="8">
        <v>171.17</v>
      </c>
      <c r="C7" s="8">
        <v>165.42</v>
      </c>
      <c r="D7" s="8">
        <v>193.67</v>
      </c>
      <c r="E7" s="16"/>
      <c r="F7" s="8">
        <v>176.34</v>
      </c>
    </row>
    <row r="8" spans="1:6" ht="14.25">
      <c r="A8" s="7" t="s">
        <v>44</v>
      </c>
      <c r="B8" s="8">
        <v>106.35</v>
      </c>
      <c r="C8" s="8">
        <v>104.76</v>
      </c>
      <c r="D8" s="8">
        <v>129.37</v>
      </c>
      <c r="E8" s="16"/>
      <c r="F8" s="8">
        <v>112.96</v>
      </c>
    </row>
    <row r="9" spans="1:6" ht="14.25">
      <c r="A9" s="7" t="s">
        <v>47</v>
      </c>
      <c r="B9" s="8">
        <v>119.84</v>
      </c>
      <c r="C9" s="8">
        <v>96.83</v>
      </c>
      <c r="D9" s="8">
        <v>144.44</v>
      </c>
      <c r="E9" s="16"/>
      <c r="F9" s="8">
        <v>118.79</v>
      </c>
    </row>
    <row r="10" spans="1:6" ht="14.25">
      <c r="A10" s="7" t="s">
        <v>48</v>
      </c>
      <c r="B10" s="8">
        <v>125.4</v>
      </c>
      <c r="C10" s="8">
        <v>147.62</v>
      </c>
      <c r="D10" s="8">
        <v>146.03</v>
      </c>
      <c r="E10" s="16"/>
      <c r="F10" s="8">
        <v>139.3</v>
      </c>
    </row>
    <row r="11" spans="1:6" ht="14.25">
      <c r="A11" s="7" t="s">
        <v>52</v>
      </c>
      <c r="B11" s="8">
        <v>119.84</v>
      </c>
      <c r="C11" s="8">
        <v>132.54</v>
      </c>
      <c r="D11" s="8">
        <v>130.16</v>
      </c>
      <c r="E11" s="16"/>
      <c r="F11" s="8">
        <v>127.39</v>
      </c>
    </row>
    <row r="12" spans="1:6" ht="14.25">
      <c r="A12" s="7" t="s">
        <v>53</v>
      </c>
      <c r="B12" s="8">
        <v>-38.454</v>
      </c>
      <c r="C12" s="8">
        <v>-49.399</v>
      </c>
      <c r="D12" s="8">
        <v>-20.674</v>
      </c>
      <c r="E12" s="8">
        <v>-27.255</v>
      </c>
      <c r="F12" s="8">
        <v>-32.165</v>
      </c>
    </row>
    <row r="13" spans="1:6" ht="14.25">
      <c r="A13" s="7" t="s">
        <v>54</v>
      </c>
      <c r="B13" s="8" t="s">
        <v>11</v>
      </c>
      <c r="C13" s="8">
        <v>31.866</v>
      </c>
      <c r="D13" s="8" t="s">
        <v>11</v>
      </c>
      <c r="E13" s="8">
        <v>33.341</v>
      </c>
      <c r="F13" s="8">
        <v>32.595</v>
      </c>
    </row>
    <row r="14" spans="1:6" ht="14.25">
      <c r="A14" s="7" t="s">
        <v>153</v>
      </c>
      <c r="B14" s="8">
        <v>77.295</v>
      </c>
      <c r="C14" s="8">
        <v>77.689</v>
      </c>
      <c r="D14" s="16"/>
      <c r="E14" s="18"/>
      <c r="F14" s="8">
        <v>77.492</v>
      </c>
    </row>
    <row r="15" spans="1:6" ht="14.25">
      <c r="A15" s="7" t="s">
        <v>154</v>
      </c>
      <c r="B15" s="8">
        <v>82.704</v>
      </c>
      <c r="C15" s="8">
        <v>85.522</v>
      </c>
      <c r="D15" s="16"/>
      <c r="E15" s="18"/>
      <c r="F15" s="8">
        <v>84.101</v>
      </c>
    </row>
    <row r="16" spans="1:6" ht="14.25">
      <c r="A16" s="7" t="s">
        <v>57</v>
      </c>
      <c r="B16" s="8">
        <v>37.63</v>
      </c>
      <c r="C16" s="8">
        <v>52.69</v>
      </c>
      <c r="D16" s="8">
        <v>44.09</v>
      </c>
      <c r="E16" s="8">
        <v>58.06</v>
      </c>
      <c r="F16" s="8">
        <v>47.46</v>
      </c>
    </row>
    <row r="17" spans="1:6" ht="14.25">
      <c r="A17" s="7" t="s">
        <v>58</v>
      </c>
      <c r="B17" s="8">
        <v>100.79</v>
      </c>
      <c r="C17" s="8">
        <v>118.25</v>
      </c>
      <c r="D17" s="8">
        <v>122.22</v>
      </c>
      <c r="E17" s="16"/>
      <c r="F17" s="8">
        <v>113.36</v>
      </c>
    </row>
    <row r="18" spans="1:6" ht="14.25">
      <c r="A18" s="7" t="s">
        <v>62</v>
      </c>
      <c r="B18" s="8">
        <v>76.19</v>
      </c>
      <c r="C18" s="8">
        <v>88.1</v>
      </c>
      <c r="D18" s="8">
        <v>84.13</v>
      </c>
      <c r="E18" s="16"/>
      <c r="F18" s="8">
        <v>82.66</v>
      </c>
    </row>
    <row r="19" spans="1:6" ht="14.25">
      <c r="A19" s="7" t="s">
        <v>63</v>
      </c>
      <c r="B19" s="8">
        <v>176.98</v>
      </c>
      <c r="C19" s="16"/>
      <c r="D19" s="16"/>
      <c r="E19" s="16"/>
      <c r="F19" s="16"/>
    </row>
    <row r="20" spans="1:6" ht="14.25">
      <c r="A20" s="7" t="s">
        <v>64</v>
      </c>
      <c r="B20" s="8">
        <v>72.22</v>
      </c>
      <c r="C20" s="16"/>
      <c r="D20" s="16"/>
      <c r="E20" s="16"/>
      <c r="F20" s="16"/>
    </row>
    <row r="21" spans="1:6" ht="14.25">
      <c r="A21" s="7" t="s">
        <v>65</v>
      </c>
      <c r="B21" s="8">
        <v>159.47</v>
      </c>
      <c r="C21" s="8">
        <v>174.08</v>
      </c>
      <c r="D21" s="16"/>
      <c r="E21" s="16"/>
      <c r="F21" s="8">
        <v>166.61</v>
      </c>
    </row>
    <row r="22" spans="1:6" ht="14.25">
      <c r="A22" s="7" t="s">
        <v>67</v>
      </c>
      <c r="B22" s="8">
        <v>5.969</v>
      </c>
      <c r="C22" s="16"/>
      <c r="D22" s="16"/>
      <c r="E22" s="16"/>
      <c r="F22" s="16"/>
    </row>
    <row r="23" spans="1:6" ht="14.25">
      <c r="A23" s="7" t="s">
        <v>68</v>
      </c>
      <c r="B23" s="8">
        <v>1.337</v>
      </c>
      <c r="C23" s="16"/>
      <c r="D23" s="16"/>
      <c r="E23" s="16"/>
      <c r="F23" s="16"/>
    </row>
  </sheetData>
  <sheetProtection/>
  <mergeCells count="1">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Eudald</dc:creator>
  <cp:keywords/>
  <dc:description/>
  <cp:lastModifiedBy>Eudald</cp:lastModifiedBy>
  <dcterms:created xsi:type="dcterms:W3CDTF">2014-11-13T07:04:34Z</dcterms:created>
  <dcterms:modified xsi:type="dcterms:W3CDTF">2015-03-10T15:08:45Z</dcterms:modified>
  <cp:category/>
  <cp:version/>
  <cp:contentType/>
  <cp:contentStatus/>
</cp:coreProperties>
</file>