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20" windowHeight="8580" activeTab="0"/>
  </bookViews>
  <sheets>
    <sheet name="Suppl. XRF data" sheetId="1" r:id="rId1"/>
    <sheet name="Suppl. Mineral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<sst xmlns="http://schemas.openxmlformats.org/spreadsheetml/2006/main" count="1445" uniqueCount="780">
  <si>
    <t>Sample</t>
  </si>
  <si>
    <t>SiO2</t>
  </si>
  <si>
    <t>TiO2</t>
  </si>
  <si>
    <t>Al2O3</t>
  </si>
  <si>
    <t>FeO*</t>
  </si>
  <si>
    <t>MgO</t>
  </si>
  <si>
    <t>MnO</t>
  </si>
  <si>
    <t>CaO</t>
  </si>
  <si>
    <t>Na2O</t>
  </si>
  <si>
    <t>K2O</t>
  </si>
  <si>
    <t>Sum</t>
  </si>
  <si>
    <t>Distance</t>
  </si>
  <si>
    <t>Si</t>
  </si>
  <si>
    <t>Aliv</t>
  </si>
  <si>
    <t>Al(total)</t>
  </si>
  <si>
    <t>Alvi</t>
  </si>
  <si>
    <t>Ti</t>
  </si>
  <si>
    <t>Fe3+</t>
  </si>
  <si>
    <t>Mg</t>
  </si>
  <si>
    <t>Mn</t>
  </si>
  <si>
    <t>Fe2+</t>
  </si>
  <si>
    <t>Ca</t>
  </si>
  <si>
    <t>Fe (M4)</t>
  </si>
  <si>
    <t>Ca (M4)</t>
  </si>
  <si>
    <t>Na (M4)</t>
  </si>
  <si>
    <t>Na (A-site)</t>
  </si>
  <si>
    <t>K (A-site)</t>
  </si>
  <si>
    <t>M1-M3 Fe</t>
  </si>
  <si>
    <t>T°(C) HB2 '94</t>
  </si>
  <si>
    <t xml:space="preserve">   Pas HB2 (kb)</t>
  </si>
  <si>
    <t>An</t>
  </si>
  <si>
    <t>Ab</t>
  </si>
  <si>
    <t>Or</t>
  </si>
  <si>
    <t>Amphibole analyses</t>
  </si>
  <si>
    <t>shell_1 OU60549</t>
  </si>
  <si>
    <t>shell_2 OU60549</t>
  </si>
  <si>
    <t>shell_3 OU60549</t>
  </si>
  <si>
    <t>shell_4 OU60549</t>
  </si>
  <si>
    <t>shell_5 OU60549</t>
  </si>
  <si>
    <t>shell_6 OU60549</t>
  </si>
  <si>
    <t>shell_7 OU60549</t>
  </si>
  <si>
    <t>rim_1 OU60549</t>
  </si>
  <si>
    <t>rim_2 OU60549</t>
  </si>
  <si>
    <t>rim_3 OU60549</t>
  </si>
  <si>
    <t>rim_4 OU60549</t>
  </si>
  <si>
    <t>rim_5 OU60549</t>
  </si>
  <si>
    <t>rim_6 OU60549</t>
  </si>
  <si>
    <t>rim_7 OU60549</t>
  </si>
  <si>
    <t>rim_8 OU60549</t>
  </si>
  <si>
    <t>rim_9 OU60549</t>
  </si>
  <si>
    <t>rim_10 OU60549</t>
  </si>
  <si>
    <t>rim_11 OU60549</t>
  </si>
  <si>
    <t>rim_12 OU60549</t>
  </si>
  <si>
    <t>rim_13 OU60549</t>
  </si>
  <si>
    <t>rim_14 OU60549</t>
  </si>
  <si>
    <t>OU60549 BP (orb host)</t>
  </si>
  <si>
    <t>shell OU60549</t>
  </si>
  <si>
    <t>rim_a OU60549</t>
  </si>
  <si>
    <t>rim_b OU60549</t>
  </si>
  <si>
    <t>rim_c OU60549</t>
  </si>
  <si>
    <t>rim_d OU60549</t>
  </si>
  <si>
    <t>OU60492a MME</t>
  </si>
  <si>
    <t>OU60490a MME</t>
  </si>
  <si>
    <t>OU60461 BP</t>
  </si>
  <si>
    <t>OU60532 (rim) BP</t>
  </si>
  <si>
    <t>OU60532 (core) BP</t>
  </si>
  <si>
    <t>OU60469 (rim)a BP</t>
  </si>
  <si>
    <t>OU60469 (core)a BP</t>
  </si>
  <si>
    <t>OU60469 (rim)b BP</t>
  </si>
  <si>
    <t>OU60469 (core)b BP</t>
  </si>
  <si>
    <t>OU60492b MME</t>
  </si>
  <si>
    <t>OU60490b MME</t>
  </si>
  <si>
    <t>Plagioclase analyses</t>
  </si>
  <si>
    <t>Orb core-2 OU60549</t>
  </si>
  <si>
    <t>Orb shell OU60549</t>
  </si>
  <si>
    <t>Orb R-M#2 OU60549</t>
  </si>
  <si>
    <t>Orb R-M#7 OU60549</t>
  </si>
  <si>
    <t>Orb R-M#8 OU60549</t>
  </si>
  <si>
    <t>Orb R-M#9 OU60549</t>
  </si>
  <si>
    <t>Orb R-M#12 OU60549</t>
  </si>
  <si>
    <t>OU60492 (MME)</t>
  </si>
  <si>
    <t>OU60490 (MME)</t>
  </si>
  <si>
    <t>OU60469 BP</t>
  </si>
  <si>
    <t>Clinopyroxene analyses</t>
  </si>
  <si>
    <t>Orb core OU60549</t>
  </si>
  <si>
    <t>Mineral Chemistry</t>
  </si>
  <si>
    <t>Rock_Description</t>
  </si>
  <si>
    <t>Fe2O3T</t>
  </si>
  <si>
    <t>Fe(MOL)</t>
  </si>
  <si>
    <t>Fe2O3</t>
  </si>
  <si>
    <t>FeO</t>
  </si>
  <si>
    <t>MgO(MOL)</t>
  </si>
  <si>
    <t>Mg#</t>
  </si>
  <si>
    <t>P2O5</t>
  </si>
  <si>
    <t>LOl</t>
  </si>
  <si>
    <t>Majors_total</t>
  </si>
  <si>
    <t>As_</t>
  </si>
  <si>
    <t>Ba</t>
  </si>
  <si>
    <t>Ce</t>
  </si>
  <si>
    <t>Cr</t>
  </si>
  <si>
    <t>Cu</t>
  </si>
  <si>
    <t>Ga</t>
  </si>
  <si>
    <t>La</t>
  </si>
  <si>
    <t>Nb</t>
  </si>
  <si>
    <t>Nd</t>
  </si>
  <si>
    <t>Ni</t>
  </si>
  <si>
    <t>Pb</t>
  </si>
  <si>
    <t>Rb</t>
  </si>
  <si>
    <t>Sc</t>
  </si>
  <si>
    <t>Sr</t>
  </si>
  <si>
    <t>Th</t>
  </si>
  <si>
    <t>U</t>
  </si>
  <si>
    <t>V</t>
  </si>
  <si>
    <t>Y</t>
  </si>
  <si>
    <t>Zn</t>
  </si>
  <si>
    <t>Zr</t>
  </si>
  <si>
    <t>OU60465</t>
  </si>
  <si>
    <t>Bonney Pluton</t>
  </si>
  <si>
    <t>64.8</t>
  </si>
  <si>
    <t>0.64</t>
  </si>
  <si>
    <t>16.09</t>
  </si>
  <si>
    <t>1.218275</t>
  </si>
  <si>
    <t>3.25</t>
  </si>
  <si>
    <t>0.08</t>
  </si>
  <si>
    <t>1.32</t>
  </si>
  <si>
    <t>3.91</t>
  </si>
  <si>
    <t>3.59</t>
  </si>
  <si>
    <t>3.78</t>
  </si>
  <si>
    <t>0.16</t>
  </si>
  <si>
    <t>0.961725</t>
  </si>
  <si>
    <t>99.8</t>
  </si>
  <si>
    <t>2.0</t>
  </si>
  <si>
    <t>633.0</t>
  </si>
  <si>
    <t>107.0</t>
  </si>
  <si>
    <t>12.0</t>
  </si>
  <si>
    <t>21.0</t>
  </si>
  <si>
    <t>51.0</t>
  </si>
  <si>
    <t>16.0</t>
  </si>
  <si>
    <t>45.0</t>
  </si>
  <si>
    <t>6.0</t>
  </si>
  <si>
    <t>24.0</t>
  </si>
  <si>
    <t>128.0</t>
  </si>
  <si>
    <t>382.0</t>
  </si>
  <si>
    <t>10.0</t>
  </si>
  <si>
    <t>56.0</t>
  </si>
  <si>
    <t>91.0</t>
  </si>
  <si>
    <t>218.0</t>
  </si>
  <si>
    <t>OU60466</t>
  </si>
  <si>
    <t>54.61</t>
  </si>
  <si>
    <t>1.07</t>
  </si>
  <si>
    <t>19.61</t>
  </si>
  <si>
    <t>1.6</t>
  </si>
  <si>
    <t>5.21</t>
  </si>
  <si>
    <t>0.1</t>
  </si>
  <si>
    <t>3.17</t>
  </si>
  <si>
    <t>6.7</t>
  </si>
  <si>
    <t>4.38</t>
  </si>
  <si>
    <t>2.98</t>
  </si>
  <si>
    <t>0.31</t>
  </si>
  <si>
    <t>0.55</t>
  </si>
  <si>
    <t>100.29</t>
  </si>
  <si>
    <t>3.0</t>
  </si>
  <si>
    <t>733.0</t>
  </si>
  <si>
    <t>53.0</t>
  </si>
  <si>
    <t>20.0</t>
  </si>
  <si>
    <t>14.0</t>
  </si>
  <si>
    <t>27.0</t>
  </si>
  <si>
    <t>22.0</t>
  </si>
  <si>
    <t>9.0</t>
  </si>
  <si>
    <t>15.0</t>
  </si>
  <si>
    <t>144.0</t>
  </si>
  <si>
    <t>798.0</t>
  </si>
  <si>
    <t>1.0</t>
  </si>
  <si>
    <t>112.0</t>
  </si>
  <si>
    <t>31.0</t>
  </si>
  <si>
    <t>133.0</t>
  </si>
  <si>
    <t>301.0</t>
  </si>
  <si>
    <t>OU60470</t>
  </si>
  <si>
    <t>Bonney</t>
  </si>
  <si>
    <t>59.22</t>
  </si>
  <si>
    <t>1.02</t>
  </si>
  <si>
    <t>17.13</t>
  </si>
  <si>
    <t>0.989048</t>
  </si>
  <si>
    <t>5.04</t>
  </si>
  <si>
    <t>2.38</t>
  </si>
  <si>
    <t>5.16</t>
  </si>
  <si>
    <t>3.93</t>
  </si>
  <si>
    <t>2.49</t>
  </si>
  <si>
    <t>0.24</t>
  </si>
  <si>
    <t>1.3209519999999</t>
  </si>
  <si>
    <t>98.9999999999999</t>
  </si>
  <si>
    <t>0.0</t>
  </si>
  <si>
    <t>1119.0</t>
  </si>
  <si>
    <t>97.0</t>
  </si>
  <si>
    <t>5.0</t>
  </si>
  <si>
    <t>23.0</t>
  </si>
  <si>
    <t>50.0</t>
  </si>
  <si>
    <t>39.0</t>
  </si>
  <si>
    <t>95.0</t>
  </si>
  <si>
    <t>11.0</t>
  </si>
  <si>
    <t>683.0</t>
  </si>
  <si>
    <t>89.0</t>
  </si>
  <si>
    <t>34.0</t>
  </si>
  <si>
    <t>94.0</t>
  </si>
  <si>
    <t>251.0</t>
  </si>
  <si>
    <t>OU60483</t>
  </si>
  <si>
    <t>61.02</t>
  </si>
  <si>
    <t>0.87</t>
  </si>
  <si>
    <t>16.3</t>
  </si>
  <si>
    <t>1.018003</t>
  </si>
  <si>
    <t>4.69</t>
  </si>
  <si>
    <t>0.09</t>
  </si>
  <si>
    <t>2.1</t>
  </si>
  <si>
    <t>4.45</t>
  </si>
  <si>
    <t>3.01</t>
  </si>
  <si>
    <t>3.13</t>
  </si>
  <si>
    <t>0.21</t>
  </si>
  <si>
    <t>2.971997</t>
  </si>
  <si>
    <t>99.86</t>
  </si>
  <si>
    <t>833.0</t>
  </si>
  <si>
    <t>99.0</t>
  </si>
  <si>
    <t>47.0</t>
  </si>
  <si>
    <t>19.0</t>
  </si>
  <si>
    <t>43.0</t>
  </si>
  <si>
    <t>126.0</t>
  </si>
  <si>
    <t>13.0</t>
  </si>
  <si>
    <t>578.0</t>
  </si>
  <si>
    <t>87.0</t>
  </si>
  <si>
    <t>35.0</t>
  </si>
  <si>
    <t>76.0</t>
  </si>
  <si>
    <t>257.0</t>
  </si>
  <si>
    <t>OU60486</t>
  </si>
  <si>
    <t>66.42</t>
  </si>
  <si>
    <t>15.09</t>
  </si>
  <si>
    <t>0.739303</t>
  </si>
  <si>
    <t>3.69</t>
  </si>
  <si>
    <t>1.55</t>
  </si>
  <si>
    <t>3.26</t>
  </si>
  <si>
    <t>3.77</t>
  </si>
  <si>
    <t>1.0206969999999</t>
  </si>
  <si>
    <t>100.11</t>
  </si>
  <si>
    <t>1050.0</t>
  </si>
  <si>
    <t>217.0</t>
  </si>
  <si>
    <t>17.0</t>
  </si>
  <si>
    <t>64.0</t>
  </si>
  <si>
    <t>122.0</t>
  </si>
  <si>
    <t>71.0</t>
  </si>
  <si>
    <t>8.0</t>
  </si>
  <si>
    <t>132.0</t>
  </si>
  <si>
    <t>492.0</t>
  </si>
  <si>
    <t>66.0</t>
  </si>
  <si>
    <t>72.0</t>
  </si>
  <si>
    <t>198.0</t>
  </si>
  <si>
    <t>OU60487</t>
  </si>
  <si>
    <t>64.11</t>
  </si>
  <si>
    <t>0.82</t>
  </si>
  <si>
    <t>15.37</t>
  </si>
  <si>
    <t>1.763704</t>
  </si>
  <si>
    <t>3.92</t>
  </si>
  <si>
    <t>1.95</t>
  </si>
  <si>
    <t>4.0</t>
  </si>
  <si>
    <t>3.3</t>
  </si>
  <si>
    <t>3.57</t>
  </si>
  <si>
    <t>0.2</t>
  </si>
  <si>
    <t>0.876296</t>
  </si>
  <si>
    <t>99.96</t>
  </si>
  <si>
    <t>620.0</t>
  </si>
  <si>
    <t>199.0</t>
  </si>
  <si>
    <t>18.0</t>
  </si>
  <si>
    <t>67.0</t>
  </si>
  <si>
    <t>151.0</t>
  </si>
  <si>
    <t>389.0</t>
  </si>
  <si>
    <t>28.0</t>
  </si>
  <si>
    <t>75.0</t>
  </si>
  <si>
    <t>83.0</t>
  </si>
  <si>
    <t>231.0</t>
  </si>
  <si>
    <t>OU60488</t>
  </si>
  <si>
    <t>69.8</t>
  </si>
  <si>
    <t>0.48</t>
  </si>
  <si>
    <t>14.81</t>
  </si>
  <si>
    <t>1.136321</t>
  </si>
  <si>
    <t>1.83</t>
  </si>
  <si>
    <t>0.04</t>
  </si>
  <si>
    <t>0.97</t>
  </si>
  <si>
    <t>2.88</t>
  </si>
  <si>
    <t>3.08</t>
  </si>
  <si>
    <t>4.04</t>
  </si>
  <si>
    <t>0.12</t>
  </si>
  <si>
    <t>0.603679</t>
  </si>
  <si>
    <t>99.79</t>
  </si>
  <si>
    <t>751.0</t>
  </si>
  <si>
    <t>150.0</t>
  </si>
  <si>
    <t>86.0</t>
  </si>
  <si>
    <t>135.0</t>
  </si>
  <si>
    <t>390.0</t>
  </si>
  <si>
    <t>25.0</t>
  </si>
  <si>
    <t>40.0</t>
  </si>
  <si>
    <t>171.0</t>
  </si>
  <si>
    <t>OU60489</t>
  </si>
  <si>
    <t>70.92</t>
  </si>
  <si>
    <t>0.37</t>
  </si>
  <si>
    <t>14.76</t>
  </si>
  <si>
    <t>1.23757</t>
  </si>
  <si>
    <t>1.1</t>
  </si>
  <si>
    <t>0.03</t>
  </si>
  <si>
    <t>0.79</t>
  </si>
  <si>
    <t>2.55</t>
  </si>
  <si>
    <t>2.94</t>
  </si>
  <si>
    <t>4.65</t>
  </si>
  <si>
    <t>0.61243</t>
  </si>
  <si>
    <t>100.04</t>
  </si>
  <si>
    <t>992.0</t>
  </si>
  <si>
    <t>101.0</t>
  </si>
  <si>
    <t>55.0</t>
  </si>
  <si>
    <t>7.0</t>
  </si>
  <si>
    <t>448.0</t>
  </si>
  <si>
    <t>142.0</t>
  </si>
  <si>
    <t>OU60490</t>
  </si>
  <si>
    <t>54.44</t>
  </si>
  <si>
    <t>0.92</t>
  </si>
  <si>
    <t>18.66</t>
  </si>
  <si>
    <t>1.69</t>
  </si>
  <si>
    <t>5.69</t>
  </si>
  <si>
    <t>0.13</t>
  </si>
  <si>
    <t>3.28</t>
  </si>
  <si>
    <t>6.96</t>
  </si>
  <si>
    <t>4.29</t>
  </si>
  <si>
    <t>0.23</t>
  </si>
  <si>
    <t>1.53</t>
  </si>
  <si>
    <t>100.82</t>
  </si>
  <si>
    <t>426.0</t>
  </si>
  <si>
    <t>29.0</t>
  </si>
  <si>
    <t>148.0</t>
  </si>
  <si>
    <t>638.0</t>
  </si>
  <si>
    <t>32.0</t>
  </si>
  <si>
    <t>103.0</t>
  </si>
  <si>
    <t>271.0</t>
  </si>
  <si>
    <t>OU60491</t>
  </si>
  <si>
    <t>65.47</t>
  </si>
  <si>
    <t>0.76</t>
  </si>
  <si>
    <t>15.29</t>
  </si>
  <si>
    <t>0.728156</t>
  </si>
  <si>
    <t>3.88</t>
  </si>
  <si>
    <t>0.07</t>
  </si>
  <si>
    <t>1.62</t>
  </si>
  <si>
    <t>3.09</t>
  </si>
  <si>
    <t>0.18</t>
  </si>
  <si>
    <t>1.191844</t>
  </si>
  <si>
    <t>99.98</t>
  </si>
  <si>
    <t>891.0</t>
  </si>
  <si>
    <t>106.0</t>
  </si>
  <si>
    <t>58.0</t>
  </si>
  <si>
    <t>120.0</t>
  </si>
  <si>
    <t>455.0</t>
  </si>
  <si>
    <t>70.0</t>
  </si>
  <si>
    <t>226.0</t>
  </si>
  <si>
    <t>OU60493</t>
  </si>
  <si>
    <t>Quartz monzodiorite - Bonney Pluton</t>
  </si>
  <si>
    <t>61.28</t>
  </si>
  <si>
    <t>0.95</t>
  </si>
  <si>
    <t>16.69</t>
  </si>
  <si>
    <t>1.31802</t>
  </si>
  <si>
    <t>4.6</t>
  </si>
  <si>
    <t>2.18</t>
  </si>
  <si>
    <t>5.22</t>
  </si>
  <si>
    <t>3.51</t>
  </si>
  <si>
    <t>3.07</t>
  </si>
  <si>
    <t>0.25</t>
  </si>
  <si>
    <t>1.0919799999999</t>
  </si>
  <si>
    <t>100.25</t>
  </si>
  <si>
    <t>815.0</t>
  </si>
  <si>
    <t>73.0</t>
  </si>
  <si>
    <t>139.0</t>
  </si>
  <si>
    <t>574.0</t>
  </si>
  <si>
    <t>93.0</t>
  </si>
  <si>
    <t>237.0</t>
  </si>
  <si>
    <t>OU60494</t>
  </si>
  <si>
    <t>49.26</t>
  </si>
  <si>
    <t>1.38</t>
  </si>
  <si>
    <t>17.53</t>
  </si>
  <si>
    <t>2.78</t>
  </si>
  <si>
    <t>8.19</t>
  </si>
  <si>
    <t>0.19</t>
  </si>
  <si>
    <t>4.34</t>
  </si>
  <si>
    <t>8.1</t>
  </si>
  <si>
    <t>3.72</t>
  </si>
  <si>
    <t>2.63</t>
  </si>
  <si>
    <t>0.35</t>
  </si>
  <si>
    <t>0.75</t>
  </si>
  <si>
    <t>99.22</t>
  </si>
  <si>
    <t>65.77</t>
  </si>
  <si>
    <t>0.59</t>
  </si>
  <si>
    <t>15.58</t>
  </si>
  <si>
    <t>0.751648</t>
  </si>
  <si>
    <t>3.04</t>
  </si>
  <si>
    <t>0.06</t>
  </si>
  <si>
    <t>1.34</t>
  </si>
  <si>
    <t>3.48</t>
  </si>
  <si>
    <t>3.24</t>
  </si>
  <si>
    <t>4.08</t>
  </si>
  <si>
    <t>0.14</t>
  </si>
  <si>
    <t>1.128352</t>
  </si>
  <si>
    <t>99.2</t>
  </si>
  <si>
    <t>884.0</t>
  </si>
  <si>
    <t>102.0</t>
  </si>
  <si>
    <t>124.0</t>
  </si>
  <si>
    <t>495.0</t>
  </si>
  <si>
    <t>54.0</t>
  </si>
  <si>
    <t>61.0</t>
  </si>
  <si>
    <t>OU60500</t>
  </si>
  <si>
    <t>Quartz monzonite - Bonney Pluton</t>
  </si>
  <si>
    <t>61.62</t>
  </si>
  <si>
    <t>0.98</t>
  </si>
  <si>
    <t>16.62</t>
  </si>
  <si>
    <t>0.749099</t>
  </si>
  <si>
    <t>4.77</t>
  </si>
  <si>
    <t>2.36</t>
  </si>
  <si>
    <t>5.07</t>
  </si>
  <si>
    <t>3.9</t>
  </si>
  <si>
    <t>2.5</t>
  </si>
  <si>
    <t>0.22</t>
  </si>
  <si>
    <t>1.430901</t>
  </si>
  <si>
    <t>100.3</t>
  </si>
  <si>
    <t>588.0</t>
  </si>
  <si>
    <t>26.0</t>
  </si>
  <si>
    <t>44.0</t>
  </si>
  <si>
    <t>134.0</t>
  </si>
  <si>
    <t>240.0</t>
  </si>
  <si>
    <t>OU60501</t>
  </si>
  <si>
    <t>61.39</t>
  </si>
  <si>
    <t>16.8</t>
  </si>
  <si>
    <t>1.225828</t>
  </si>
  <si>
    <t>4.44</t>
  </si>
  <si>
    <t>5.13</t>
  </si>
  <si>
    <t>3.63</t>
  </si>
  <si>
    <t>2.85</t>
  </si>
  <si>
    <t>1.094172</t>
  </si>
  <si>
    <t>100.02</t>
  </si>
  <si>
    <t>961.0</t>
  </si>
  <si>
    <t>136.0</t>
  </si>
  <si>
    <t>74.0</t>
  </si>
  <si>
    <t>603.0</t>
  </si>
  <si>
    <t>96.0</t>
  </si>
  <si>
    <t>OU60503</t>
  </si>
  <si>
    <t>63.31</t>
  </si>
  <si>
    <t>0.81</t>
  </si>
  <si>
    <t>16.67</t>
  </si>
  <si>
    <t>1.173806</t>
  </si>
  <si>
    <t>3.38</t>
  </si>
  <si>
    <t>4.4</t>
  </si>
  <si>
    <t>3.56</t>
  </si>
  <si>
    <t>3.33</t>
  </si>
  <si>
    <t>0.936194</t>
  </si>
  <si>
    <t>99.51</t>
  </si>
  <si>
    <t>1109.0</t>
  </si>
  <si>
    <t>193.0</t>
  </si>
  <si>
    <t>100.0</t>
  </si>
  <si>
    <t>147.0</t>
  </si>
  <si>
    <t>595.0</t>
  </si>
  <si>
    <t>OU60505</t>
  </si>
  <si>
    <t>61.56</t>
  </si>
  <si>
    <t>16.39</t>
  </si>
  <si>
    <t>1.314749</t>
  </si>
  <si>
    <t>4.27</t>
  </si>
  <si>
    <t>4.55</t>
  </si>
  <si>
    <t>3.35</t>
  </si>
  <si>
    <t>1.545251</t>
  </si>
  <si>
    <t>99.87</t>
  </si>
  <si>
    <t>837.0</t>
  </si>
  <si>
    <t>115.0</t>
  </si>
  <si>
    <t>59.0</t>
  </si>
  <si>
    <t>48.0</t>
  </si>
  <si>
    <t>530.0</t>
  </si>
  <si>
    <t>84.0</t>
  </si>
  <si>
    <t>37.0</t>
  </si>
  <si>
    <t>238.0</t>
  </si>
  <si>
    <t>OU60511</t>
  </si>
  <si>
    <t>53.77</t>
  </si>
  <si>
    <t>1.18</t>
  </si>
  <si>
    <t>18.99</t>
  </si>
  <si>
    <t>2.16</t>
  </si>
  <si>
    <t>6.02</t>
  </si>
  <si>
    <t>0.11</t>
  </si>
  <si>
    <t>2.9</t>
  </si>
  <si>
    <t>6.8</t>
  </si>
  <si>
    <t>2.76</t>
  </si>
  <si>
    <t>0.32</t>
  </si>
  <si>
    <t>99.39</t>
  </si>
  <si>
    <t>1128.0</t>
  </si>
  <si>
    <t>85.0</t>
  </si>
  <si>
    <t>52.0</t>
  </si>
  <si>
    <t>108.0</t>
  </si>
  <si>
    <t>823.0</t>
  </si>
  <si>
    <t>49.0</t>
  </si>
  <si>
    <t>125.0</t>
  </si>
  <si>
    <t>328.0</t>
  </si>
  <si>
    <t>OU60514</t>
  </si>
  <si>
    <t>Bonney Pluton - plagioclase cumulate</t>
  </si>
  <si>
    <t>53.42</t>
  </si>
  <si>
    <t>0.51</t>
  </si>
  <si>
    <t>23.81</t>
  </si>
  <si>
    <t>2.31</t>
  </si>
  <si>
    <t>2.22</t>
  </si>
  <si>
    <t>10.19</t>
  </si>
  <si>
    <t>4.87</t>
  </si>
  <si>
    <t>1.12</t>
  </si>
  <si>
    <t>100.09</t>
  </si>
  <si>
    <t>30.0</t>
  </si>
  <si>
    <t>1568.0</t>
  </si>
  <si>
    <t>90.0</t>
  </si>
  <si>
    <t>104.0</t>
  </si>
  <si>
    <t>OU60515</t>
  </si>
  <si>
    <t>61.09</t>
  </si>
  <si>
    <t>20.17</t>
  </si>
  <si>
    <t>0.9</t>
  </si>
  <si>
    <t>0.05</t>
  </si>
  <si>
    <t>1.11</t>
  </si>
  <si>
    <t>4.94</t>
  </si>
  <si>
    <t>4.73</t>
  </si>
  <si>
    <t>1.86</t>
  </si>
  <si>
    <t>0.71</t>
  </si>
  <si>
    <t>99.01</t>
  </si>
  <si>
    <t>449.0</t>
  </si>
  <si>
    <t>79.0</t>
  </si>
  <si>
    <t>918.0</t>
  </si>
  <si>
    <t>36.0</t>
  </si>
  <si>
    <t>212.0</t>
  </si>
  <si>
    <t>OU60517</t>
  </si>
  <si>
    <t>Enclave - Bonney Pluton</t>
  </si>
  <si>
    <t>57.56</t>
  </si>
  <si>
    <t>18.68</t>
  </si>
  <si>
    <t>1.693602</t>
  </si>
  <si>
    <t>4.46</t>
  </si>
  <si>
    <t>2.37</t>
  </si>
  <si>
    <t>5.72</t>
  </si>
  <si>
    <t>4.13</t>
  </si>
  <si>
    <t>0.28</t>
  </si>
  <si>
    <t>1.176398</t>
  </si>
  <si>
    <t>100.21</t>
  </si>
  <si>
    <t>810.0</t>
  </si>
  <si>
    <t>121.0</t>
  </si>
  <si>
    <t>655.0</t>
  </si>
  <si>
    <t>276.0</t>
  </si>
  <si>
    <t>OU60521</t>
  </si>
  <si>
    <t>57.01</t>
  </si>
  <si>
    <t>0.69</t>
  </si>
  <si>
    <t>20.88</t>
  </si>
  <si>
    <t>3.46</t>
  </si>
  <si>
    <t>7.06</t>
  </si>
  <si>
    <t>4.89</t>
  </si>
  <si>
    <t>1.61</t>
  </si>
  <si>
    <t>0.56</t>
  </si>
  <si>
    <t>99.43</t>
  </si>
  <si>
    <t>180.0</t>
  </si>
  <si>
    <t>700.0</t>
  </si>
  <si>
    <t>OU60522</t>
  </si>
  <si>
    <t>62.41</t>
  </si>
  <si>
    <t>0.86</t>
  </si>
  <si>
    <t>16.59</t>
  </si>
  <si>
    <t>2.064902</t>
  </si>
  <si>
    <t>1.99</t>
  </si>
  <si>
    <t>2.95</t>
  </si>
  <si>
    <t>1.1350979999999</t>
  </si>
  <si>
    <t>100.24</t>
  </si>
  <si>
    <t>696.0</t>
  </si>
  <si>
    <t>118.0</t>
  </si>
  <si>
    <t>38.0</t>
  </si>
  <si>
    <t>498.0</t>
  </si>
  <si>
    <t>81.0</t>
  </si>
  <si>
    <t>OU60523</t>
  </si>
  <si>
    <t>60.73</t>
  </si>
  <si>
    <t>0.91</t>
  </si>
  <si>
    <t>17.24</t>
  </si>
  <si>
    <t>1.6181219999999</t>
  </si>
  <si>
    <t>4.06</t>
  </si>
  <si>
    <t>2.24</t>
  </si>
  <si>
    <t>5.56</t>
  </si>
  <si>
    <t>3.55</t>
  </si>
  <si>
    <t>2.67</t>
  </si>
  <si>
    <t>1.241878</t>
  </si>
  <si>
    <t>100.13</t>
  </si>
  <si>
    <t>579.0</t>
  </si>
  <si>
    <t>545.0</t>
  </si>
  <si>
    <t>OU60524</t>
  </si>
  <si>
    <t>60.26</t>
  </si>
  <si>
    <t>1.01</t>
  </si>
  <si>
    <t>16.82</t>
  </si>
  <si>
    <t>1.58915</t>
  </si>
  <si>
    <t>4.5</t>
  </si>
  <si>
    <t>2.29</t>
  </si>
  <si>
    <t>5.08</t>
  </si>
  <si>
    <t>3.58</t>
  </si>
  <si>
    <t>2.93</t>
  </si>
  <si>
    <t>1.10085</t>
  </si>
  <si>
    <t>635.0</t>
  </si>
  <si>
    <t>521.0</t>
  </si>
  <si>
    <t>253.0</t>
  </si>
  <si>
    <t>OU60525</t>
  </si>
  <si>
    <t>61.74</t>
  </si>
  <si>
    <t>0.88</t>
  </si>
  <si>
    <t>16.5</t>
  </si>
  <si>
    <t>1.22254</t>
  </si>
  <si>
    <t>4.2</t>
  </si>
  <si>
    <t>1.96</t>
  </si>
  <si>
    <t>4.75</t>
  </si>
  <si>
    <t>3.36</t>
  </si>
  <si>
    <t>1.34746</t>
  </si>
  <si>
    <t>99.89</t>
  </si>
  <si>
    <t>1222.0</t>
  </si>
  <si>
    <t>42.0</t>
  </si>
  <si>
    <t>138.0</t>
  </si>
  <si>
    <t>546.0</t>
  </si>
  <si>
    <t>92.0</t>
  </si>
  <si>
    <t>243.0</t>
  </si>
  <si>
    <t>OU60527</t>
  </si>
  <si>
    <t>60.97</t>
  </si>
  <si>
    <t>1.000076</t>
  </si>
  <si>
    <t>5.48</t>
  </si>
  <si>
    <t>2.47</t>
  </si>
  <si>
    <t>4.12</t>
  </si>
  <si>
    <t>2.34</t>
  </si>
  <si>
    <t>1.3199239999999</t>
  </si>
  <si>
    <t>100.22</t>
  </si>
  <si>
    <t>665.0</t>
  </si>
  <si>
    <t>146.0</t>
  </si>
  <si>
    <t>131.0</t>
  </si>
  <si>
    <t>467.0</t>
  </si>
  <si>
    <t>291.0</t>
  </si>
  <si>
    <t>OU60532</t>
  </si>
  <si>
    <t>65.65</t>
  </si>
  <si>
    <t>16.35</t>
  </si>
  <si>
    <t>0.601614</t>
  </si>
  <si>
    <t>3.22</t>
  </si>
  <si>
    <t>1.3</t>
  </si>
  <si>
    <t>2.92</t>
  </si>
  <si>
    <t>3.8</t>
  </si>
  <si>
    <t>0.15</t>
  </si>
  <si>
    <t>0.778386</t>
  </si>
  <si>
    <t>99.16</t>
  </si>
  <si>
    <t>636.0</t>
  </si>
  <si>
    <t>394.0</t>
  </si>
  <si>
    <t>OU60533</t>
  </si>
  <si>
    <t>69.76</t>
  </si>
  <si>
    <t>0.38</t>
  </si>
  <si>
    <t>14.69</t>
  </si>
  <si>
    <t>0.452914</t>
  </si>
  <si>
    <t>0.78</t>
  </si>
  <si>
    <t>2.41</t>
  </si>
  <si>
    <t>2.82</t>
  </si>
  <si>
    <t>0.957086</t>
  </si>
  <si>
    <t>99.68</t>
  </si>
  <si>
    <t>919.0</t>
  </si>
  <si>
    <t>370.0</t>
  </si>
  <si>
    <t>165.0</t>
  </si>
  <si>
    <t>OU60535</t>
  </si>
  <si>
    <t>65.46</t>
  </si>
  <si>
    <t>0.67</t>
  </si>
  <si>
    <t>15.66</t>
  </si>
  <si>
    <t>1.460586</t>
  </si>
  <si>
    <t>1.41</t>
  </si>
  <si>
    <t>3.29</t>
  </si>
  <si>
    <t>0.17</t>
  </si>
  <si>
    <t>1.1694139999999</t>
  </si>
  <si>
    <t>99.7599999999999</t>
  </si>
  <si>
    <t>782.0</t>
  </si>
  <si>
    <t>109.0</t>
  </si>
  <si>
    <t>183.0</t>
  </si>
  <si>
    <t>422.0</t>
  </si>
  <si>
    <t>62.0</t>
  </si>
  <si>
    <t>77.0</t>
  </si>
  <si>
    <t>206.0</t>
  </si>
  <si>
    <t>OU60536</t>
  </si>
  <si>
    <t>64.9</t>
  </si>
  <si>
    <t>0.68</t>
  </si>
  <si>
    <t>16.16</t>
  </si>
  <si>
    <t>0.700382</t>
  </si>
  <si>
    <t>3.86</t>
  </si>
  <si>
    <t>1.47</t>
  </si>
  <si>
    <t>4.23</t>
  </si>
  <si>
    <t>3.73</t>
  </si>
  <si>
    <t>3.14</t>
  </si>
  <si>
    <t>0.989618</t>
  </si>
  <si>
    <t>100.1</t>
  </si>
  <si>
    <t>443.0</t>
  </si>
  <si>
    <t>156.0</t>
  </si>
  <si>
    <t>421.0</t>
  </si>
  <si>
    <t>78.0</t>
  </si>
  <si>
    <t>223.0</t>
  </si>
  <si>
    <t>OU60540</t>
  </si>
  <si>
    <t>59.51</t>
  </si>
  <si>
    <t>17.86</t>
  </si>
  <si>
    <t>1.536924</t>
  </si>
  <si>
    <t>4.52</t>
  </si>
  <si>
    <t>2.13</t>
  </si>
  <si>
    <t>5.28</t>
  </si>
  <si>
    <t>4.33</t>
  </si>
  <si>
    <t>1.293076</t>
  </si>
  <si>
    <t>100.18</t>
  </si>
  <si>
    <t>640.0</t>
  </si>
  <si>
    <t>46.0</t>
  </si>
  <si>
    <t>140.0</t>
  </si>
  <si>
    <t>466.0</t>
  </si>
  <si>
    <t>273.0</t>
  </si>
  <si>
    <t>OU60542</t>
  </si>
  <si>
    <t>65.05</t>
  </si>
  <si>
    <t>0.74</t>
  </si>
  <si>
    <t>0.893738</t>
  </si>
  <si>
    <t>3.74</t>
  </si>
  <si>
    <t>1.58</t>
  </si>
  <si>
    <t>4.19</t>
  </si>
  <si>
    <t>3.53</t>
  </si>
  <si>
    <t>3.19</t>
  </si>
  <si>
    <t>0.896262</t>
  </si>
  <si>
    <t>100.88</t>
  </si>
  <si>
    <t>699.0</t>
  </si>
  <si>
    <t>88.0</t>
  </si>
  <si>
    <t>116.0</t>
  </si>
  <si>
    <t>489.0</t>
  </si>
  <si>
    <t>204.0</t>
  </si>
  <si>
    <t>OU60544</t>
  </si>
  <si>
    <t>63.42</t>
  </si>
  <si>
    <t>16.22</t>
  </si>
  <si>
    <t>5.6</t>
  </si>
  <si>
    <t>1.67</t>
  </si>
  <si>
    <t>4.16</t>
  </si>
  <si>
    <t>3.84</t>
  </si>
  <si>
    <t>0.44</t>
  </si>
  <si>
    <t>99.72</t>
  </si>
  <si>
    <t>538.0</t>
  </si>
  <si>
    <t>105.0</t>
  </si>
  <si>
    <t>143.0</t>
  </si>
  <si>
    <t>371.0</t>
  </si>
  <si>
    <t>69.0</t>
  </si>
  <si>
    <t>229.0</t>
  </si>
  <si>
    <t>OU60545</t>
  </si>
  <si>
    <t>63.9</t>
  </si>
  <si>
    <t>16.33</t>
  </si>
  <si>
    <t>1.5104159999999</t>
  </si>
  <si>
    <t>3.68</t>
  </si>
  <si>
    <t>1.79</t>
  </si>
  <si>
    <t>4.57</t>
  </si>
  <si>
    <t>0.989584</t>
  </si>
  <si>
    <t>100.05</t>
  </si>
  <si>
    <t>428.0</t>
  </si>
  <si>
    <t>452.0</t>
  </si>
  <si>
    <t>222.0</t>
  </si>
  <si>
    <t>OU60548</t>
  </si>
  <si>
    <t>68.4</t>
  </si>
  <si>
    <t>0.57</t>
  </si>
  <si>
    <t>14.98</t>
  </si>
  <si>
    <t>1.016202</t>
  </si>
  <si>
    <t>2.46</t>
  </si>
  <si>
    <t>1.36</t>
  </si>
  <si>
    <t>3.27</t>
  </si>
  <si>
    <t>1.1537979999999</t>
  </si>
  <si>
    <t>100.79</t>
  </si>
  <si>
    <t>802.0</t>
  </si>
  <si>
    <t>65.0</t>
  </si>
  <si>
    <t>68.0</t>
  </si>
  <si>
    <t>163.0</t>
  </si>
  <si>
    <t>OU60550</t>
  </si>
  <si>
    <t>66.35</t>
  </si>
  <si>
    <t>0.66</t>
  </si>
  <si>
    <t>15.27</t>
  </si>
  <si>
    <t>1.14497</t>
  </si>
  <si>
    <t>3.1</t>
  </si>
  <si>
    <t>4.07</t>
  </si>
  <si>
    <t>3.15</t>
  </si>
  <si>
    <t>0.96503</t>
  </si>
  <si>
    <t>99.71</t>
  </si>
  <si>
    <t>612.0</t>
  </si>
  <si>
    <t>63.0</t>
  </si>
  <si>
    <t>451.0</t>
  </si>
  <si>
    <t>187.0</t>
  </si>
  <si>
    <t>OU60492</t>
  </si>
  <si>
    <t>Bonney Pluton enclave</t>
  </si>
  <si>
    <t>OU60496</t>
  </si>
  <si>
    <t>OU60482</t>
  </si>
  <si>
    <t>OU60547</t>
  </si>
  <si>
    <t>Whole-rock Chemistry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</si>
</sst>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3.57421875" style="0" customWidth="1"/>
    <col min="2" max="2" width="44.8515625" style="0" customWidth="1"/>
    <col min="12" max="13" width="10.140625" style="0" customWidth="1"/>
  </cols>
  <sheetData>
    <row r="1" ht="15">
      <c r="A1" t="s">
        <v>779</v>
      </c>
    </row>
    <row r="3" spans="1:39" s="5" customFormat="1" ht="12.75">
      <c r="A3" s="5" t="s">
        <v>0</v>
      </c>
      <c r="B3" s="5" t="s">
        <v>86</v>
      </c>
      <c r="C3" s="5" t="s">
        <v>1</v>
      </c>
      <c r="D3" s="5" t="s">
        <v>2</v>
      </c>
      <c r="E3" s="5" t="s">
        <v>3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6</v>
      </c>
      <c r="K3" s="5" t="s">
        <v>5</v>
      </c>
      <c r="L3" s="5" t="s">
        <v>91</v>
      </c>
      <c r="M3" s="5" t="s">
        <v>92</v>
      </c>
      <c r="N3" s="5" t="s">
        <v>7</v>
      </c>
      <c r="O3" s="5" t="s">
        <v>8</v>
      </c>
      <c r="P3" s="5" t="s">
        <v>9</v>
      </c>
      <c r="Q3" s="5" t="s">
        <v>93</v>
      </c>
      <c r="R3" s="5" t="s">
        <v>94</v>
      </c>
      <c r="S3" s="5" t="s">
        <v>95</v>
      </c>
      <c r="T3" s="5" t="s">
        <v>96</v>
      </c>
      <c r="U3" s="5" t="s">
        <v>97</v>
      </c>
      <c r="V3" s="5" t="s">
        <v>98</v>
      </c>
      <c r="W3" s="5" t="s">
        <v>99</v>
      </c>
      <c r="X3" s="5" t="s">
        <v>100</v>
      </c>
      <c r="Y3" s="5" t="s">
        <v>101</v>
      </c>
      <c r="Z3" s="5" t="s">
        <v>102</v>
      </c>
      <c r="AA3" s="5" t="s">
        <v>103</v>
      </c>
      <c r="AB3" s="5" t="s">
        <v>104</v>
      </c>
      <c r="AC3" s="5" t="s">
        <v>105</v>
      </c>
      <c r="AD3" s="5" t="s">
        <v>106</v>
      </c>
      <c r="AE3" s="5" t="s">
        <v>107</v>
      </c>
      <c r="AF3" s="5" t="s">
        <v>108</v>
      </c>
      <c r="AG3" s="5" t="s">
        <v>109</v>
      </c>
      <c r="AH3" s="5" t="s">
        <v>110</v>
      </c>
      <c r="AI3" s="5" t="s">
        <v>111</v>
      </c>
      <c r="AJ3" s="5" t="s">
        <v>112</v>
      </c>
      <c r="AK3" s="5" t="s">
        <v>113</v>
      </c>
      <c r="AL3" s="5" t="s">
        <v>114</v>
      </c>
      <c r="AM3" s="5" t="s">
        <v>115</v>
      </c>
    </row>
    <row r="4" spans="1:39" ht="15">
      <c r="A4" t="s">
        <v>116</v>
      </c>
      <c r="B4" t="s">
        <v>117</v>
      </c>
      <c r="C4" t="s">
        <v>118</v>
      </c>
      <c r="D4" t="s">
        <v>119</v>
      </c>
      <c r="E4" t="s">
        <v>120</v>
      </c>
      <c r="F4">
        <f>SUM(H4+I4)</f>
        <v>4.468275</v>
      </c>
      <c r="G4">
        <f>F4/71.8</f>
        <v>0.06223224233983288</v>
      </c>
      <c r="H4" t="s">
        <v>121</v>
      </c>
      <c r="I4" t="s">
        <v>122</v>
      </c>
      <c r="J4" t="s">
        <v>123</v>
      </c>
      <c r="K4" t="s">
        <v>124</v>
      </c>
      <c r="L4">
        <f>K4/40.3</f>
        <v>0.03275434243176179</v>
      </c>
      <c r="M4">
        <f>L4/(G4+L4)*100</f>
        <v>34.483124654416294</v>
      </c>
      <c r="N4" t="s">
        <v>125</v>
      </c>
      <c r="O4" t="s">
        <v>126</v>
      </c>
      <c r="P4" t="s">
        <v>127</v>
      </c>
      <c r="Q4" t="s">
        <v>128</v>
      </c>
      <c r="R4" t="s">
        <v>129</v>
      </c>
      <c r="S4" t="s">
        <v>130</v>
      </c>
      <c r="T4" t="s">
        <v>131</v>
      </c>
      <c r="U4" t="s">
        <v>132</v>
      </c>
      <c r="V4" t="s">
        <v>133</v>
      </c>
      <c r="W4" t="s">
        <v>134</v>
      </c>
      <c r="X4" t="s">
        <v>131</v>
      </c>
      <c r="Y4" t="s">
        <v>135</v>
      </c>
      <c r="Z4" t="s">
        <v>136</v>
      </c>
      <c r="AA4" t="s">
        <v>137</v>
      </c>
      <c r="AB4" t="s">
        <v>138</v>
      </c>
      <c r="AC4" t="s">
        <v>139</v>
      </c>
      <c r="AD4" t="s">
        <v>140</v>
      </c>
      <c r="AE4" t="s">
        <v>141</v>
      </c>
      <c r="AF4" t="s">
        <v>134</v>
      </c>
      <c r="AG4" t="s">
        <v>142</v>
      </c>
      <c r="AH4" t="s">
        <v>143</v>
      </c>
      <c r="AI4" t="s">
        <v>131</v>
      </c>
      <c r="AJ4" t="s">
        <v>144</v>
      </c>
      <c r="AK4" t="s">
        <v>138</v>
      </c>
      <c r="AL4" t="s">
        <v>145</v>
      </c>
      <c r="AM4" t="s">
        <v>146</v>
      </c>
    </row>
    <row r="5" spans="1:39" ht="15">
      <c r="A5" t="s">
        <v>147</v>
      </c>
      <c r="B5" t="s">
        <v>117</v>
      </c>
      <c r="C5" t="s">
        <v>148</v>
      </c>
      <c r="D5" t="s">
        <v>149</v>
      </c>
      <c r="E5" t="s">
        <v>150</v>
      </c>
      <c r="F5">
        <f aca="true" t="shared" si="0" ref="F5:F40">SUM(H5+I5)</f>
        <v>6.8100000000000005</v>
      </c>
      <c r="G5">
        <f aca="true" t="shared" si="1" ref="G5:G40">F5/71.8</f>
        <v>0.09484679665738163</v>
      </c>
      <c r="H5" t="s">
        <v>151</v>
      </c>
      <c r="I5" t="s">
        <v>152</v>
      </c>
      <c r="J5" t="s">
        <v>153</v>
      </c>
      <c r="K5" t="s">
        <v>154</v>
      </c>
      <c r="L5">
        <f aca="true" t="shared" si="2" ref="L5:L40">K5/40.3</f>
        <v>0.07866004962779156</v>
      </c>
      <c r="M5">
        <f aca="true" t="shared" si="3" ref="M5:M40">L5/(G5+L5)*100</f>
        <v>45.33541546741453</v>
      </c>
      <c r="N5" t="s">
        <v>155</v>
      </c>
      <c r="O5" t="s">
        <v>156</v>
      </c>
      <c r="P5" t="s">
        <v>157</v>
      </c>
      <c r="Q5" t="s">
        <v>158</v>
      </c>
      <c r="R5" t="s">
        <v>159</v>
      </c>
      <c r="S5" t="s">
        <v>160</v>
      </c>
      <c r="T5" t="s">
        <v>161</v>
      </c>
      <c r="U5" t="s">
        <v>162</v>
      </c>
      <c r="V5" t="s">
        <v>163</v>
      </c>
      <c r="W5" t="s">
        <v>164</v>
      </c>
      <c r="X5" t="s">
        <v>165</v>
      </c>
      <c r="Y5" t="s">
        <v>166</v>
      </c>
      <c r="Z5" t="s">
        <v>167</v>
      </c>
      <c r="AA5" t="s">
        <v>165</v>
      </c>
      <c r="AB5" t="s">
        <v>167</v>
      </c>
      <c r="AC5" t="s">
        <v>168</v>
      </c>
      <c r="AD5" t="s">
        <v>169</v>
      </c>
      <c r="AE5" t="s">
        <v>170</v>
      </c>
      <c r="AF5" t="s">
        <v>169</v>
      </c>
      <c r="AG5" t="s">
        <v>171</v>
      </c>
      <c r="AH5" t="s">
        <v>139</v>
      </c>
      <c r="AI5" t="s">
        <v>172</v>
      </c>
      <c r="AJ5" t="s">
        <v>173</v>
      </c>
      <c r="AK5" t="s">
        <v>174</v>
      </c>
      <c r="AL5" t="s">
        <v>175</v>
      </c>
      <c r="AM5" t="s">
        <v>176</v>
      </c>
    </row>
    <row r="6" spans="1:39" ht="15">
      <c r="A6" t="s">
        <v>177</v>
      </c>
      <c r="B6" t="s">
        <v>178</v>
      </c>
      <c r="C6" t="s">
        <v>179</v>
      </c>
      <c r="D6" t="s">
        <v>180</v>
      </c>
      <c r="E6" t="s">
        <v>181</v>
      </c>
      <c r="F6">
        <f t="shared" si="0"/>
        <v>6.029048</v>
      </c>
      <c r="G6">
        <f t="shared" si="1"/>
        <v>0.08397002785515321</v>
      </c>
      <c r="H6" t="s">
        <v>182</v>
      </c>
      <c r="I6" t="s">
        <v>183</v>
      </c>
      <c r="J6" t="s">
        <v>123</v>
      </c>
      <c r="K6" t="s">
        <v>184</v>
      </c>
      <c r="L6">
        <f t="shared" si="2"/>
        <v>0.05905707196029777</v>
      </c>
      <c r="M6">
        <f t="shared" si="3"/>
        <v>41.29082672899023</v>
      </c>
      <c r="N6" t="s">
        <v>185</v>
      </c>
      <c r="O6" t="s">
        <v>186</v>
      </c>
      <c r="P6" t="s">
        <v>187</v>
      </c>
      <c r="Q6" t="s">
        <v>188</v>
      </c>
      <c r="R6" t="s">
        <v>189</v>
      </c>
      <c r="S6" t="s">
        <v>190</v>
      </c>
      <c r="T6" t="s">
        <v>191</v>
      </c>
      <c r="U6" t="s">
        <v>192</v>
      </c>
      <c r="V6" t="s">
        <v>193</v>
      </c>
      <c r="W6" t="s">
        <v>134</v>
      </c>
      <c r="X6" t="s">
        <v>194</v>
      </c>
      <c r="Y6" t="s">
        <v>195</v>
      </c>
      <c r="Z6" t="s">
        <v>196</v>
      </c>
      <c r="AA6" t="s">
        <v>135</v>
      </c>
      <c r="AB6" t="s">
        <v>197</v>
      </c>
      <c r="AC6" t="s">
        <v>139</v>
      </c>
      <c r="AD6" t="s">
        <v>137</v>
      </c>
      <c r="AE6" t="s">
        <v>198</v>
      </c>
      <c r="AF6" t="s">
        <v>199</v>
      </c>
      <c r="AG6" t="s">
        <v>200</v>
      </c>
      <c r="AH6" t="s">
        <v>169</v>
      </c>
      <c r="AI6" t="s">
        <v>131</v>
      </c>
      <c r="AJ6" t="s">
        <v>201</v>
      </c>
      <c r="AK6" t="s">
        <v>202</v>
      </c>
      <c r="AL6" t="s">
        <v>203</v>
      </c>
      <c r="AM6" t="s">
        <v>204</v>
      </c>
    </row>
    <row r="7" spans="1:39" ht="15">
      <c r="A7" t="s">
        <v>205</v>
      </c>
      <c r="B7" t="s">
        <v>178</v>
      </c>
      <c r="C7" t="s">
        <v>206</v>
      </c>
      <c r="D7" t="s">
        <v>207</v>
      </c>
      <c r="E7" t="s">
        <v>208</v>
      </c>
      <c r="F7">
        <f t="shared" si="0"/>
        <v>5.708003000000001</v>
      </c>
      <c r="G7">
        <f t="shared" si="1"/>
        <v>0.07949864902506965</v>
      </c>
      <c r="H7" t="s">
        <v>209</v>
      </c>
      <c r="I7" t="s">
        <v>210</v>
      </c>
      <c r="J7" t="s">
        <v>211</v>
      </c>
      <c r="K7" t="s">
        <v>212</v>
      </c>
      <c r="L7">
        <f t="shared" si="2"/>
        <v>0.05210918114143921</v>
      </c>
      <c r="M7">
        <f t="shared" si="3"/>
        <v>39.59428635477937</v>
      </c>
      <c r="N7" t="s">
        <v>213</v>
      </c>
      <c r="O7" t="s">
        <v>214</v>
      </c>
      <c r="P7" t="s">
        <v>215</v>
      </c>
      <c r="Q7" t="s">
        <v>216</v>
      </c>
      <c r="R7" t="s">
        <v>217</v>
      </c>
      <c r="S7" t="s">
        <v>218</v>
      </c>
      <c r="T7" t="s">
        <v>191</v>
      </c>
      <c r="U7" t="s">
        <v>219</v>
      </c>
      <c r="V7" t="s">
        <v>220</v>
      </c>
      <c r="W7" t="s">
        <v>165</v>
      </c>
      <c r="X7" t="s">
        <v>131</v>
      </c>
      <c r="Y7" t="s">
        <v>135</v>
      </c>
      <c r="Z7" t="s">
        <v>221</v>
      </c>
      <c r="AA7" t="s">
        <v>222</v>
      </c>
      <c r="AB7" t="s">
        <v>223</v>
      </c>
      <c r="AC7" t="s">
        <v>194</v>
      </c>
      <c r="AD7" t="s">
        <v>169</v>
      </c>
      <c r="AE7" t="s">
        <v>224</v>
      </c>
      <c r="AF7" t="s">
        <v>225</v>
      </c>
      <c r="AG7" t="s">
        <v>226</v>
      </c>
      <c r="AH7" t="s">
        <v>169</v>
      </c>
      <c r="AI7" t="s">
        <v>131</v>
      </c>
      <c r="AJ7" t="s">
        <v>227</v>
      </c>
      <c r="AK7" t="s">
        <v>228</v>
      </c>
      <c r="AL7" t="s">
        <v>229</v>
      </c>
      <c r="AM7" t="s">
        <v>230</v>
      </c>
    </row>
    <row r="8" spans="1:39" ht="15">
      <c r="A8" t="s">
        <v>231</v>
      </c>
      <c r="B8" t="s">
        <v>117</v>
      </c>
      <c r="C8" t="s">
        <v>232</v>
      </c>
      <c r="D8" t="s">
        <v>119</v>
      </c>
      <c r="E8" t="s">
        <v>233</v>
      </c>
      <c r="F8">
        <f t="shared" si="0"/>
        <v>4.429303</v>
      </c>
      <c r="G8">
        <f t="shared" si="1"/>
        <v>0.06168945682451254</v>
      </c>
      <c r="H8" t="s">
        <v>234</v>
      </c>
      <c r="I8" t="s">
        <v>235</v>
      </c>
      <c r="J8" t="s">
        <v>123</v>
      </c>
      <c r="K8" t="s">
        <v>236</v>
      </c>
      <c r="L8">
        <f t="shared" si="2"/>
        <v>0.038461538461538464</v>
      </c>
      <c r="M8">
        <f t="shared" si="3"/>
        <v>38.40355090998818</v>
      </c>
      <c r="N8" t="s">
        <v>235</v>
      </c>
      <c r="O8" t="s">
        <v>237</v>
      </c>
      <c r="P8" t="s">
        <v>238</v>
      </c>
      <c r="Q8" t="s">
        <v>128</v>
      </c>
      <c r="R8" t="s">
        <v>239</v>
      </c>
      <c r="S8" t="s">
        <v>240</v>
      </c>
      <c r="T8" t="s">
        <v>131</v>
      </c>
      <c r="U8" t="s">
        <v>241</v>
      </c>
      <c r="V8" t="s">
        <v>242</v>
      </c>
      <c r="W8" t="s">
        <v>243</v>
      </c>
      <c r="X8" t="s">
        <v>244</v>
      </c>
      <c r="Y8" t="s">
        <v>222</v>
      </c>
      <c r="Z8" t="s">
        <v>245</v>
      </c>
      <c r="AA8" t="s">
        <v>225</v>
      </c>
      <c r="AB8" t="s">
        <v>246</v>
      </c>
      <c r="AC8" t="s">
        <v>247</v>
      </c>
      <c r="AD8" t="s">
        <v>164</v>
      </c>
      <c r="AE8" t="s">
        <v>248</v>
      </c>
      <c r="AF8" t="s">
        <v>137</v>
      </c>
      <c r="AG8" t="s">
        <v>249</v>
      </c>
      <c r="AH8" t="s">
        <v>167</v>
      </c>
      <c r="AI8" t="s">
        <v>131</v>
      </c>
      <c r="AJ8" t="s">
        <v>250</v>
      </c>
      <c r="AK8" t="s">
        <v>223</v>
      </c>
      <c r="AL8" t="s">
        <v>251</v>
      </c>
      <c r="AM8" t="s">
        <v>252</v>
      </c>
    </row>
    <row r="9" spans="1:39" ht="15">
      <c r="A9" t="s">
        <v>253</v>
      </c>
      <c r="B9" t="s">
        <v>117</v>
      </c>
      <c r="C9" t="s">
        <v>254</v>
      </c>
      <c r="D9" t="s">
        <v>255</v>
      </c>
      <c r="E9" t="s">
        <v>256</v>
      </c>
      <c r="F9">
        <f t="shared" si="0"/>
        <v>5.683704</v>
      </c>
      <c r="G9">
        <f t="shared" si="1"/>
        <v>0.07916022284122562</v>
      </c>
      <c r="H9" t="s">
        <v>257</v>
      </c>
      <c r="I9" t="s">
        <v>258</v>
      </c>
      <c r="J9" t="s">
        <v>123</v>
      </c>
      <c r="K9" t="s">
        <v>259</v>
      </c>
      <c r="L9">
        <f t="shared" si="2"/>
        <v>0.048387096774193554</v>
      </c>
      <c r="M9">
        <f t="shared" si="3"/>
        <v>37.93658457119317</v>
      </c>
      <c r="N9" t="s">
        <v>260</v>
      </c>
      <c r="O9" t="s">
        <v>261</v>
      </c>
      <c r="P9" t="s">
        <v>262</v>
      </c>
      <c r="Q9" t="s">
        <v>263</v>
      </c>
      <c r="R9" t="s">
        <v>264</v>
      </c>
      <c r="S9" t="s">
        <v>265</v>
      </c>
      <c r="T9" t="s">
        <v>131</v>
      </c>
      <c r="U9" t="s">
        <v>266</v>
      </c>
      <c r="V9" t="s">
        <v>267</v>
      </c>
      <c r="W9" t="s">
        <v>268</v>
      </c>
      <c r="X9" t="s">
        <v>225</v>
      </c>
      <c r="Y9" t="s">
        <v>135</v>
      </c>
      <c r="Z9" t="s">
        <v>133</v>
      </c>
      <c r="AA9" t="s">
        <v>268</v>
      </c>
      <c r="AB9" t="s">
        <v>269</v>
      </c>
      <c r="AC9" t="s">
        <v>247</v>
      </c>
      <c r="AD9" t="s">
        <v>268</v>
      </c>
      <c r="AE9" t="s">
        <v>270</v>
      </c>
      <c r="AF9" t="s">
        <v>225</v>
      </c>
      <c r="AG9" t="s">
        <v>271</v>
      </c>
      <c r="AH9" t="s">
        <v>272</v>
      </c>
      <c r="AI9" t="s">
        <v>161</v>
      </c>
      <c r="AJ9" t="s">
        <v>273</v>
      </c>
      <c r="AK9" t="s">
        <v>269</v>
      </c>
      <c r="AL9" t="s">
        <v>274</v>
      </c>
      <c r="AM9" t="s">
        <v>275</v>
      </c>
    </row>
    <row r="10" spans="1:39" ht="15">
      <c r="A10" t="s">
        <v>276</v>
      </c>
      <c r="B10" t="s">
        <v>117</v>
      </c>
      <c r="C10" t="s">
        <v>277</v>
      </c>
      <c r="D10" t="s">
        <v>278</v>
      </c>
      <c r="E10" t="s">
        <v>279</v>
      </c>
      <c r="F10">
        <f t="shared" si="0"/>
        <v>2.9663209999999998</v>
      </c>
      <c r="G10">
        <f t="shared" si="1"/>
        <v>0.04131366295264624</v>
      </c>
      <c r="H10" t="s">
        <v>280</v>
      </c>
      <c r="I10" t="s">
        <v>281</v>
      </c>
      <c r="J10" t="s">
        <v>282</v>
      </c>
      <c r="K10" t="s">
        <v>283</v>
      </c>
      <c r="L10">
        <f t="shared" si="2"/>
        <v>0.024069478908188585</v>
      </c>
      <c r="M10">
        <f t="shared" si="3"/>
        <v>36.812973838760186</v>
      </c>
      <c r="N10" t="s">
        <v>284</v>
      </c>
      <c r="O10" t="s">
        <v>285</v>
      </c>
      <c r="P10" t="s">
        <v>286</v>
      </c>
      <c r="Q10" t="s">
        <v>287</v>
      </c>
      <c r="R10" t="s">
        <v>288</v>
      </c>
      <c r="S10" t="s">
        <v>289</v>
      </c>
      <c r="T10" t="s">
        <v>172</v>
      </c>
      <c r="U10" t="s">
        <v>290</v>
      </c>
      <c r="V10" t="s">
        <v>291</v>
      </c>
      <c r="W10" t="s">
        <v>168</v>
      </c>
      <c r="X10" t="s">
        <v>143</v>
      </c>
      <c r="Y10" t="s">
        <v>243</v>
      </c>
      <c r="Z10" t="s">
        <v>292</v>
      </c>
      <c r="AA10" t="s">
        <v>199</v>
      </c>
      <c r="AB10" t="s">
        <v>136</v>
      </c>
      <c r="AC10" t="s">
        <v>194</v>
      </c>
      <c r="AD10" t="s">
        <v>164</v>
      </c>
      <c r="AE10" t="s">
        <v>293</v>
      </c>
      <c r="AF10" t="s">
        <v>139</v>
      </c>
      <c r="AG10" t="s">
        <v>294</v>
      </c>
      <c r="AH10" t="s">
        <v>295</v>
      </c>
      <c r="AI10" t="s">
        <v>131</v>
      </c>
      <c r="AJ10" t="s">
        <v>296</v>
      </c>
      <c r="AK10" t="s">
        <v>222</v>
      </c>
      <c r="AL10" t="s">
        <v>223</v>
      </c>
      <c r="AM10" t="s">
        <v>297</v>
      </c>
    </row>
    <row r="11" spans="1:39" ht="15">
      <c r="A11" t="s">
        <v>298</v>
      </c>
      <c r="B11" t="s">
        <v>117</v>
      </c>
      <c r="C11" t="s">
        <v>299</v>
      </c>
      <c r="D11" t="s">
        <v>300</v>
      </c>
      <c r="E11" t="s">
        <v>301</v>
      </c>
      <c r="F11">
        <f t="shared" si="0"/>
        <v>2.3375700000000004</v>
      </c>
      <c r="G11">
        <f t="shared" si="1"/>
        <v>0.03255668523676881</v>
      </c>
      <c r="H11" t="s">
        <v>302</v>
      </c>
      <c r="I11" t="s">
        <v>303</v>
      </c>
      <c r="J11" t="s">
        <v>304</v>
      </c>
      <c r="K11" t="s">
        <v>305</v>
      </c>
      <c r="L11">
        <f t="shared" si="2"/>
        <v>0.0196029776674938</v>
      </c>
      <c r="M11">
        <f t="shared" si="3"/>
        <v>37.58263872117893</v>
      </c>
      <c r="N11" t="s">
        <v>306</v>
      </c>
      <c r="O11" t="s">
        <v>307</v>
      </c>
      <c r="P11" t="s">
        <v>308</v>
      </c>
      <c r="Q11" t="s">
        <v>123</v>
      </c>
      <c r="R11" t="s">
        <v>309</v>
      </c>
      <c r="S11" t="s">
        <v>310</v>
      </c>
      <c r="T11" t="s">
        <v>191</v>
      </c>
      <c r="U11" t="s">
        <v>311</v>
      </c>
      <c r="V11" t="s">
        <v>312</v>
      </c>
      <c r="W11" t="s">
        <v>247</v>
      </c>
      <c r="X11" t="s">
        <v>131</v>
      </c>
      <c r="Y11" t="s">
        <v>137</v>
      </c>
      <c r="Z11" t="s">
        <v>313</v>
      </c>
      <c r="AA11" t="s">
        <v>314</v>
      </c>
      <c r="AB11" t="s">
        <v>295</v>
      </c>
      <c r="AC11" t="s">
        <v>161</v>
      </c>
      <c r="AD11" t="s">
        <v>167</v>
      </c>
      <c r="AE11" t="s">
        <v>248</v>
      </c>
      <c r="AF11" t="s">
        <v>260</v>
      </c>
      <c r="AG11" t="s">
        <v>315</v>
      </c>
      <c r="AH11" t="s">
        <v>140</v>
      </c>
      <c r="AI11" t="s">
        <v>172</v>
      </c>
      <c r="AJ11" t="s">
        <v>202</v>
      </c>
      <c r="AK11" t="s">
        <v>314</v>
      </c>
      <c r="AL11" t="s">
        <v>197</v>
      </c>
      <c r="AM11" t="s">
        <v>316</v>
      </c>
    </row>
    <row r="12" spans="1:39" ht="15">
      <c r="A12" t="s">
        <v>317</v>
      </c>
      <c r="B12" t="s">
        <v>117</v>
      </c>
      <c r="C12" t="s">
        <v>318</v>
      </c>
      <c r="D12" t="s">
        <v>319</v>
      </c>
      <c r="E12" t="s">
        <v>320</v>
      </c>
      <c r="F12">
        <f t="shared" si="0"/>
        <v>7.380000000000001</v>
      </c>
      <c r="G12">
        <f t="shared" si="1"/>
        <v>0.10278551532033428</v>
      </c>
      <c r="H12" t="s">
        <v>321</v>
      </c>
      <c r="I12" t="s">
        <v>322</v>
      </c>
      <c r="J12" t="s">
        <v>323</v>
      </c>
      <c r="K12" t="s">
        <v>324</v>
      </c>
      <c r="L12">
        <f t="shared" si="2"/>
        <v>0.08138957816377171</v>
      </c>
      <c r="M12">
        <f t="shared" si="3"/>
        <v>44.1914140637021</v>
      </c>
      <c r="N12" t="s">
        <v>325</v>
      </c>
      <c r="O12" t="s">
        <v>326</v>
      </c>
      <c r="P12" t="s">
        <v>161</v>
      </c>
      <c r="Q12" t="s">
        <v>327</v>
      </c>
      <c r="R12" t="s">
        <v>328</v>
      </c>
      <c r="S12" t="s">
        <v>329</v>
      </c>
      <c r="T12" t="s">
        <v>131</v>
      </c>
      <c r="U12" t="s">
        <v>330</v>
      </c>
      <c r="V12" t="s">
        <v>331</v>
      </c>
      <c r="W12" t="s">
        <v>295</v>
      </c>
      <c r="X12" t="s">
        <v>167</v>
      </c>
      <c r="Y12" t="s">
        <v>166</v>
      </c>
      <c r="Z12" t="s">
        <v>134</v>
      </c>
      <c r="AA12" t="s">
        <v>243</v>
      </c>
      <c r="AB12" t="s">
        <v>225</v>
      </c>
      <c r="AC12" t="s">
        <v>199</v>
      </c>
      <c r="AD12" t="s">
        <v>137</v>
      </c>
      <c r="AE12" t="s">
        <v>332</v>
      </c>
      <c r="AF12" t="s">
        <v>222</v>
      </c>
      <c r="AG12" t="s">
        <v>333</v>
      </c>
      <c r="AH12" t="s">
        <v>247</v>
      </c>
      <c r="AI12" t="s">
        <v>131</v>
      </c>
      <c r="AJ12" t="s">
        <v>224</v>
      </c>
      <c r="AK12" t="s">
        <v>334</v>
      </c>
      <c r="AL12" t="s">
        <v>335</v>
      </c>
      <c r="AM12" t="s">
        <v>336</v>
      </c>
    </row>
    <row r="13" spans="1:39" ht="15">
      <c r="A13" t="s">
        <v>337</v>
      </c>
      <c r="B13" t="s">
        <v>117</v>
      </c>
      <c r="C13" t="s">
        <v>338</v>
      </c>
      <c r="D13" t="s">
        <v>339</v>
      </c>
      <c r="E13" t="s">
        <v>340</v>
      </c>
      <c r="F13">
        <f t="shared" si="0"/>
        <v>4.608156</v>
      </c>
      <c r="G13">
        <f t="shared" si="1"/>
        <v>0.06418044568245126</v>
      </c>
      <c r="H13" t="s">
        <v>341</v>
      </c>
      <c r="I13" t="s">
        <v>342</v>
      </c>
      <c r="J13" t="s">
        <v>343</v>
      </c>
      <c r="K13" t="s">
        <v>344</v>
      </c>
      <c r="L13">
        <f t="shared" si="2"/>
        <v>0.04019851116625311</v>
      </c>
      <c r="M13">
        <f t="shared" si="3"/>
        <v>38.512083642031605</v>
      </c>
      <c r="N13" t="s">
        <v>186</v>
      </c>
      <c r="O13" t="s">
        <v>345</v>
      </c>
      <c r="P13" t="s">
        <v>238</v>
      </c>
      <c r="Q13" t="s">
        <v>346</v>
      </c>
      <c r="R13" t="s">
        <v>347</v>
      </c>
      <c r="S13" t="s">
        <v>348</v>
      </c>
      <c r="T13" t="s">
        <v>131</v>
      </c>
      <c r="U13" t="s">
        <v>349</v>
      </c>
      <c r="V13" t="s">
        <v>350</v>
      </c>
      <c r="W13" t="s">
        <v>225</v>
      </c>
      <c r="X13" t="s">
        <v>260</v>
      </c>
      <c r="Y13" t="s">
        <v>268</v>
      </c>
      <c r="Z13" t="s">
        <v>351</v>
      </c>
      <c r="AA13" t="s">
        <v>199</v>
      </c>
      <c r="AB13" t="s">
        <v>202</v>
      </c>
      <c r="AC13" t="s">
        <v>194</v>
      </c>
      <c r="AD13" t="s">
        <v>137</v>
      </c>
      <c r="AE13" t="s">
        <v>352</v>
      </c>
      <c r="AF13" t="s">
        <v>199</v>
      </c>
      <c r="AG13" t="s">
        <v>353</v>
      </c>
      <c r="AH13" t="s">
        <v>165</v>
      </c>
      <c r="AI13" t="s">
        <v>172</v>
      </c>
      <c r="AJ13" t="s">
        <v>354</v>
      </c>
      <c r="AK13" t="s">
        <v>202</v>
      </c>
      <c r="AL13" t="s">
        <v>229</v>
      </c>
      <c r="AM13" t="s">
        <v>355</v>
      </c>
    </row>
    <row r="14" spans="1:39" ht="15">
      <c r="A14" t="s">
        <v>356</v>
      </c>
      <c r="B14" t="s">
        <v>357</v>
      </c>
      <c r="C14" t="s">
        <v>358</v>
      </c>
      <c r="D14" t="s">
        <v>359</v>
      </c>
      <c r="E14" t="s">
        <v>360</v>
      </c>
      <c r="F14">
        <f t="shared" si="0"/>
        <v>5.918019999999999</v>
      </c>
      <c r="G14">
        <f t="shared" si="1"/>
        <v>0.08242367688022284</v>
      </c>
      <c r="H14" t="s">
        <v>361</v>
      </c>
      <c r="I14" t="s">
        <v>362</v>
      </c>
      <c r="J14" t="s">
        <v>211</v>
      </c>
      <c r="K14" t="s">
        <v>363</v>
      </c>
      <c r="L14">
        <f t="shared" si="2"/>
        <v>0.05409429280397023</v>
      </c>
      <c r="M14">
        <f t="shared" si="3"/>
        <v>39.624302155318105</v>
      </c>
      <c r="N14" t="s">
        <v>364</v>
      </c>
      <c r="O14" t="s">
        <v>365</v>
      </c>
      <c r="P14" t="s">
        <v>366</v>
      </c>
      <c r="Q14" t="s">
        <v>367</v>
      </c>
      <c r="R14" t="s">
        <v>368</v>
      </c>
      <c r="S14" t="s">
        <v>369</v>
      </c>
      <c r="T14" t="s">
        <v>172</v>
      </c>
      <c r="U14" t="s">
        <v>370</v>
      </c>
      <c r="V14" t="s">
        <v>248</v>
      </c>
      <c r="W14" t="s">
        <v>169</v>
      </c>
      <c r="X14" t="s">
        <v>247</v>
      </c>
      <c r="Y14" t="s">
        <v>195</v>
      </c>
      <c r="Z14" t="s">
        <v>371</v>
      </c>
      <c r="AA14" t="s">
        <v>169</v>
      </c>
      <c r="AB14" t="s">
        <v>163</v>
      </c>
      <c r="AC14" t="s">
        <v>139</v>
      </c>
      <c r="AD14" t="s">
        <v>268</v>
      </c>
      <c r="AE14" t="s">
        <v>372</v>
      </c>
      <c r="AF14" t="s">
        <v>169</v>
      </c>
      <c r="AG14" t="s">
        <v>373</v>
      </c>
      <c r="AH14" t="s">
        <v>225</v>
      </c>
      <c r="AI14" t="s">
        <v>131</v>
      </c>
      <c r="AJ14" t="s">
        <v>374</v>
      </c>
      <c r="AK14" t="s">
        <v>197</v>
      </c>
      <c r="AL14" t="s">
        <v>227</v>
      </c>
      <c r="AM14" t="s">
        <v>375</v>
      </c>
    </row>
    <row r="15" spans="1:39" ht="15">
      <c r="A15" t="s">
        <v>376</v>
      </c>
      <c r="B15" t="s">
        <v>117</v>
      </c>
      <c r="C15" t="s">
        <v>377</v>
      </c>
      <c r="D15" t="s">
        <v>378</v>
      </c>
      <c r="E15" t="s">
        <v>379</v>
      </c>
      <c r="F15">
        <f t="shared" si="0"/>
        <v>10.969999999999999</v>
      </c>
      <c r="G15">
        <f t="shared" si="1"/>
        <v>0.15278551532033424</v>
      </c>
      <c r="H15" t="s">
        <v>380</v>
      </c>
      <c r="I15" t="s">
        <v>381</v>
      </c>
      <c r="J15" t="s">
        <v>382</v>
      </c>
      <c r="K15" t="s">
        <v>383</v>
      </c>
      <c r="L15">
        <f t="shared" si="2"/>
        <v>0.1076923076923077</v>
      </c>
      <c r="M15">
        <f t="shared" si="3"/>
        <v>41.34413688150373</v>
      </c>
      <c r="N15" t="s">
        <v>384</v>
      </c>
      <c r="O15" t="s">
        <v>385</v>
      </c>
      <c r="P15" t="s">
        <v>386</v>
      </c>
      <c r="Q15" t="s">
        <v>387</v>
      </c>
      <c r="R15" t="s">
        <v>388</v>
      </c>
      <c r="S15" t="s">
        <v>389</v>
      </c>
      <c r="T15" t="s">
        <v>131</v>
      </c>
      <c r="U15" t="s">
        <v>132</v>
      </c>
      <c r="V15" t="s">
        <v>133</v>
      </c>
      <c r="W15" t="s">
        <v>134</v>
      </c>
      <c r="X15" t="s">
        <v>131</v>
      </c>
      <c r="Y15" t="s">
        <v>135</v>
      </c>
      <c r="Z15" t="s">
        <v>136</v>
      </c>
      <c r="AA15" t="s">
        <v>137</v>
      </c>
      <c r="AB15" t="s">
        <v>138</v>
      </c>
      <c r="AC15" t="s">
        <v>139</v>
      </c>
      <c r="AD15" t="s">
        <v>140</v>
      </c>
      <c r="AE15" t="s">
        <v>141</v>
      </c>
      <c r="AF15" t="s">
        <v>134</v>
      </c>
      <c r="AG15" t="s">
        <v>142</v>
      </c>
      <c r="AH15" t="s">
        <v>143</v>
      </c>
      <c r="AI15" t="s">
        <v>131</v>
      </c>
      <c r="AJ15" t="s">
        <v>144</v>
      </c>
      <c r="AK15" t="s">
        <v>228</v>
      </c>
      <c r="AL15" t="s">
        <v>145</v>
      </c>
      <c r="AM15" t="s">
        <v>146</v>
      </c>
    </row>
    <row r="16" spans="1:39" ht="15">
      <c r="A16" t="s">
        <v>376</v>
      </c>
      <c r="B16" t="s">
        <v>117</v>
      </c>
      <c r="C16" t="s">
        <v>390</v>
      </c>
      <c r="D16" t="s">
        <v>391</v>
      </c>
      <c r="E16" t="s">
        <v>392</v>
      </c>
      <c r="F16">
        <f t="shared" si="0"/>
        <v>3.791648</v>
      </c>
      <c r="G16">
        <f t="shared" si="1"/>
        <v>0.05280846796657382</v>
      </c>
      <c r="H16" t="s">
        <v>393</v>
      </c>
      <c r="I16" t="s">
        <v>394</v>
      </c>
      <c r="J16" t="s">
        <v>395</v>
      </c>
      <c r="K16" t="s">
        <v>396</v>
      </c>
      <c r="L16">
        <f t="shared" si="2"/>
        <v>0.033250620347394545</v>
      </c>
      <c r="M16">
        <f t="shared" si="3"/>
        <v>38.63696559982915</v>
      </c>
      <c r="N16" t="s">
        <v>397</v>
      </c>
      <c r="O16" t="s">
        <v>398</v>
      </c>
      <c r="P16" t="s">
        <v>399</v>
      </c>
      <c r="Q16" t="s">
        <v>400</v>
      </c>
      <c r="R16" t="s">
        <v>401</v>
      </c>
      <c r="S16" t="s">
        <v>402</v>
      </c>
      <c r="T16" t="s">
        <v>172</v>
      </c>
      <c r="U16" t="s">
        <v>403</v>
      </c>
      <c r="V16" t="s">
        <v>404</v>
      </c>
      <c r="W16" t="s">
        <v>134</v>
      </c>
      <c r="X16" t="s">
        <v>161</v>
      </c>
      <c r="Y16" t="s">
        <v>268</v>
      </c>
      <c r="Z16" t="s">
        <v>163</v>
      </c>
      <c r="AA16" t="s">
        <v>199</v>
      </c>
      <c r="AB16" t="s">
        <v>197</v>
      </c>
      <c r="AC16" t="s">
        <v>314</v>
      </c>
      <c r="AD16" t="s">
        <v>268</v>
      </c>
      <c r="AE16" t="s">
        <v>405</v>
      </c>
      <c r="AF16" t="s">
        <v>247</v>
      </c>
      <c r="AG16" t="s">
        <v>406</v>
      </c>
      <c r="AH16" t="s">
        <v>135</v>
      </c>
      <c r="AI16" t="s">
        <v>172</v>
      </c>
      <c r="AJ16" t="s">
        <v>407</v>
      </c>
      <c r="AK16" t="s">
        <v>197</v>
      </c>
      <c r="AL16" t="s">
        <v>408</v>
      </c>
      <c r="AM16" t="s">
        <v>267</v>
      </c>
    </row>
    <row r="17" spans="1:39" ht="15">
      <c r="A17" t="s">
        <v>409</v>
      </c>
      <c r="B17" t="s">
        <v>410</v>
      </c>
      <c r="C17" t="s">
        <v>411</v>
      </c>
      <c r="D17" t="s">
        <v>412</v>
      </c>
      <c r="E17" t="s">
        <v>413</v>
      </c>
      <c r="F17">
        <f t="shared" si="0"/>
        <v>5.519099</v>
      </c>
      <c r="G17">
        <f t="shared" si="1"/>
        <v>0.07686767409470752</v>
      </c>
      <c r="H17" t="s">
        <v>414</v>
      </c>
      <c r="I17" t="s">
        <v>415</v>
      </c>
      <c r="J17" t="s">
        <v>123</v>
      </c>
      <c r="K17" t="s">
        <v>416</v>
      </c>
      <c r="L17">
        <f t="shared" si="2"/>
        <v>0.058560794044665014</v>
      </c>
      <c r="M17">
        <f t="shared" si="3"/>
        <v>43.2411256283271</v>
      </c>
      <c r="N17" t="s">
        <v>417</v>
      </c>
      <c r="O17" t="s">
        <v>418</v>
      </c>
      <c r="P17" t="s">
        <v>419</v>
      </c>
      <c r="Q17" t="s">
        <v>420</v>
      </c>
      <c r="R17" t="s">
        <v>421</v>
      </c>
      <c r="S17" t="s">
        <v>422</v>
      </c>
      <c r="T17" t="s">
        <v>172</v>
      </c>
      <c r="U17" t="s">
        <v>423</v>
      </c>
      <c r="V17" t="s">
        <v>405</v>
      </c>
      <c r="W17" t="s">
        <v>424</v>
      </c>
      <c r="X17" t="s">
        <v>314</v>
      </c>
      <c r="Y17" t="s">
        <v>140</v>
      </c>
      <c r="Z17" t="s">
        <v>269</v>
      </c>
      <c r="AA17" t="s">
        <v>225</v>
      </c>
      <c r="AB17" t="s">
        <v>425</v>
      </c>
      <c r="AC17" t="s">
        <v>143</v>
      </c>
      <c r="AD17" t="s">
        <v>165</v>
      </c>
      <c r="AE17" t="s">
        <v>426</v>
      </c>
      <c r="AF17" t="s">
        <v>225</v>
      </c>
      <c r="AG17" t="s">
        <v>373</v>
      </c>
      <c r="AH17" t="s">
        <v>169</v>
      </c>
      <c r="AI17" t="s">
        <v>191</v>
      </c>
      <c r="AJ17" t="s">
        <v>335</v>
      </c>
      <c r="AK17" t="s">
        <v>424</v>
      </c>
      <c r="AL17" t="s">
        <v>145</v>
      </c>
      <c r="AM17" t="s">
        <v>427</v>
      </c>
    </row>
    <row r="18" spans="1:39" ht="15">
      <c r="A18" t="s">
        <v>428</v>
      </c>
      <c r="B18" t="s">
        <v>410</v>
      </c>
      <c r="C18" t="s">
        <v>429</v>
      </c>
      <c r="D18" t="s">
        <v>283</v>
      </c>
      <c r="E18" t="s">
        <v>430</v>
      </c>
      <c r="F18">
        <f t="shared" si="0"/>
        <v>5.665828</v>
      </c>
      <c r="G18">
        <f t="shared" si="1"/>
        <v>0.07891125348189416</v>
      </c>
      <c r="H18" t="s">
        <v>431</v>
      </c>
      <c r="I18" t="s">
        <v>432</v>
      </c>
      <c r="J18" t="s">
        <v>123</v>
      </c>
      <c r="K18" t="s">
        <v>363</v>
      </c>
      <c r="L18">
        <f t="shared" si="2"/>
        <v>0.05409429280397023</v>
      </c>
      <c r="M18">
        <f t="shared" si="3"/>
        <v>40.670704579271586</v>
      </c>
      <c r="N18" t="s">
        <v>433</v>
      </c>
      <c r="O18" t="s">
        <v>434</v>
      </c>
      <c r="P18" t="s">
        <v>435</v>
      </c>
      <c r="Q18" t="s">
        <v>327</v>
      </c>
      <c r="R18" t="s">
        <v>436</v>
      </c>
      <c r="S18" t="s">
        <v>437</v>
      </c>
      <c r="T18" t="s">
        <v>172</v>
      </c>
      <c r="U18" t="s">
        <v>438</v>
      </c>
      <c r="V18" t="s">
        <v>439</v>
      </c>
      <c r="W18" t="s">
        <v>268</v>
      </c>
      <c r="X18" t="s">
        <v>139</v>
      </c>
      <c r="Y18" t="s">
        <v>135</v>
      </c>
      <c r="Z18" t="s">
        <v>440</v>
      </c>
      <c r="AA18" t="s">
        <v>169</v>
      </c>
      <c r="AB18" t="s">
        <v>197</v>
      </c>
      <c r="AC18" t="s">
        <v>314</v>
      </c>
      <c r="AD18" t="s">
        <v>165</v>
      </c>
      <c r="AE18" t="s">
        <v>170</v>
      </c>
      <c r="AF18" t="s">
        <v>134</v>
      </c>
      <c r="AG18" t="s">
        <v>441</v>
      </c>
      <c r="AH18" t="s">
        <v>165</v>
      </c>
      <c r="AI18" t="s">
        <v>131</v>
      </c>
      <c r="AJ18" t="s">
        <v>442</v>
      </c>
      <c r="AK18" t="s">
        <v>424</v>
      </c>
      <c r="AL18" t="s">
        <v>203</v>
      </c>
      <c r="AM18" t="s">
        <v>275</v>
      </c>
    </row>
    <row r="19" spans="1:39" ht="15">
      <c r="A19" t="s">
        <v>443</v>
      </c>
      <c r="B19" t="s">
        <v>410</v>
      </c>
      <c r="C19" t="s">
        <v>444</v>
      </c>
      <c r="D19" t="s">
        <v>445</v>
      </c>
      <c r="E19" t="s">
        <v>446</v>
      </c>
      <c r="F19">
        <f t="shared" si="0"/>
        <v>4.553806</v>
      </c>
      <c r="G19">
        <f t="shared" si="1"/>
        <v>0.06342348189415042</v>
      </c>
      <c r="H19" t="s">
        <v>447</v>
      </c>
      <c r="I19" t="s">
        <v>448</v>
      </c>
      <c r="J19" t="s">
        <v>395</v>
      </c>
      <c r="K19" t="s">
        <v>321</v>
      </c>
      <c r="L19">
        <f t="shared" si="2"/>
        <v>0.041935483870967745</v>
      </c>
      <c r="M19">
        <f t="shared" si="3"/>
        <v>39.80248246215376</v>
      </c>
      <c r="N19" t="s">
        <v>449</v>
      </c>
      <c r="O19" t="s">
        <v>450</v>
      </c>
      <c r="P19" t="s">
        <v>451</v>
      </c>
      <c r="Q19" t="s">
        <v>382</v>
      </c>
      <c r="R19" t="s">
        <v>452</v>
      </c>
      <c r="S19" t="s">
        <v>453</v>
      </c>
      <c r="T19" t="s">
        <v>131</v>
      </c>
      <c r="U19" t="s">
        <v>454</v>
      </c>
      <c r="V19" t="s">
        <v>455</v>
      </c>
      <c r="W19" t="s">
        <v>165</v>
      </c>
      <c r="X19" t="s">
        <v>260</v>
      </c>
      <c r="Y19" t="s">
        <v>167</v>
      </c>
      <c r="Z19" t="s">
        <v>456</v>
      </c>
      <c r="AA19" t="s">
        <v>165</v>
      </c>
      <c r="AB19" t="s">
        <v>313</v>
      </c>
      <c r="AC19" t="s">
        <v>139</v>
      </c>
      <c r="AD19" t="s">
        <v>243</v>
      </c>
      <c r="AE19" t="s">
        <v>457</v>
      </c>
      <c r="AF19" t="s">
        <v>247</v>
      </c>
      <c r="AG19" t="s">
        <v>458</v>
      </c>
      <c r="AH19" t="s">
        <v>166</v>
      </c>
      <c r="AI19" t="s">
        <v>172</v>
      </c>
      <c r="AJ19" t="s">
        <v>354</v>
      </c>
      <c r="AK19" t="s">
        <v>313</v>
      </c>
      <c r="AL19" t="s">
        <v>273</v>
      </c>
      <c r="AM19" t="s">
        <v>146</v>
      </c>
    </row>
    <row r="20" spans="1:39" ht="15">
      <c r="A20" t="s">
        <v>459</v>
      </c>
      <c r="B20" t="s">
        <v>410</v>
      </c>
      <c r="C20" t="s">
        <v>460</v>
      </c>
      <c r="D20" t="s">
        <v>319</v>
      </c>
      <c r="E20" t="s">
        <v>461</v>
      </c>
      <c r="F20">
        <f t="shared" si="0"/>
        <v>5.5847489999999995</v>
      </c>
      <c r="G20">
        <f t="shared" si="1"/>
        <v>0.07778201949860723</v>
      </c>
      <c r="H20" t="s">
        <v>462</v>
      </c>
      <c r="I20" t="s">
        <v>463</v>
      </c>
      <c r="J20" t="s">
        <v>123</v>
      </c>
      <c r="K20" t="s">
        <v>212</v>
      </c>
      <c r="L20">
        <f t="shared" si="2"/>
        <v>0.05210918114143921</v>
      </c>
      <c r="M20">
        <f t="shared" si="3"/>
        <v>40.11756060816144</v>
      </c>
      <c r="N20" t="s">
        <v>464</v>
      </c>
      <c r="O20" t="s">
        <v>450</v>
      </c>
      <c r="P20" t="s">
        <v>465</v>
      </c>
      <c r="Q20" t="s">
        <v>327</v>
      </c>
      <c r="R20" t="s">
        <v>466</v>
      </c>
      <c r="S20" t="s">
        <v>467</v>
      </c>
      <c r="T20" t="s">
        <v>191</v>
      </c>
      <c r="U20" t="s">
        <v>468</v>
      </c>
      <c r="V20" t="s">
        <v>469</v>
      </c>
      <c r="W20" t="s">
        <v>225</v>
      </c>
      <c r="X20" t="s">
        <v>260</v>
      </c>
      <c r="Y20" t="s">
        <v>195</v>
      </c>
      <c r="Z20" t="s">
        <v>470</v>
      </c>
      <c r="AA20" t="s">
        <v>135</v>
      </c>
      <c r="AB20" t="s">
        <v>471</v>
      </c>
      <c r="AC20" t="s">
        <v>194</v>
      </c>
      <c r="AD20" t="s">
        <v>222</v>
      </c>
      <c r="AE20" t="s">
        <v>372</v>
      </c>
      <c r="AF20" t="s">
        <v>199</v>
      </c>
      <c r="AG20" t="s">
        <v>472</v>
      </c>
      <c r="AH20" t="s">
        <v>199</v>
      </c>
      <c r="AI20" t="s">
        <v>131</v>
      </c>
      <c r="AJ20" t="s">
        <v>473</v>
      </c>
      <c r="AK20" t="s">
        <v>474</v>
      </c>
      <c r="AL20" t="s">
        <v>292</v>
      </c>
      <c r="AM20" t="s">
        <v>475</v>
      </c>
    </row>
    <row r="21" spans="1:39" ht="15">
      <c r="A21" t="s">
        <v>476</v>
      </c>
      <c r="B21" t="s">
        <v>117</v>
      </c>
      <c r="C21" t="s">
        <v>477</v>
      </c>
      <c r="D21" t="s">
        <v>478</v>
      </c>
      <c r="E21" t="s">
        <v>479</v>
      </c>
      <c r="F21">
        <f t="shared" si="0"/>
        <v>8.18</v>
      </c>
      <c r="G21">
        <f t="shared" si="1"/>
        <v>0.11392757660167131</v>
      </c>
      <c r="H21" t="s">
        <v>480</v>
      </c>
      <c r="I21" t="s">
        <v>481</v>
      </c>
      <c r="J21" t="s">
        <v>482</v>
      </c>
      <c r="K21" t="s">
        <v>483</v>
      </c>
      <c r="L21">
        <f t="shared" si="2"/>
        <v>0.07196029776674938</v>
      </c>
      <c r="M21">
        <f t="shared" si="3"/>
        <v>38.71166853203538</v>
      </c>
      <c r="N21" t="s">
        <v>484</v>
      </c>
      <c r="O21" t="s">
        <v>434</v>
      </c>
      <c r="P21" t="s">
        <v>485</v>
      </c>
      <c r="Q21" t="s">
        <v>486</v>
      </c>
      <c r="R21" t="s">
        <v>388</v>
      </c>
      <c r="S21" t="s">
        <v>487</v>
      </c>
      <c r="T21" t="s">
        <v>131</v>
      </c>
      <c r="U21" t="s">
        <v>488</v>
      </c>
      <c r="V21" t="s">
        <v>489</v>
      </c>
      <c r="W21" t="s">
        <v>140</v>
      </c>
      <c r="X21" t="s">
        <v>131</v>
      </c>
      <c r="Y21" t="s">
        <v>424</v>
      </c>
      <c r="Z21" t="s">
        <v>331</v>
      </c>
      <c r="AA21" t="s">
        <v>137</v>
      </c>
      <c r="AB21" t="s">
        <v>490</v>
      </c>
      <c r="AC21" t="s">
        <v>314</v>
      </c>
      <c r="AD21" t="s">
        <v>169</v>
      </c>
      <c r="AE21" t="s">
        <v>491</v>
      </c>
      <c r="AF21" t="s">
        <v>140</v>
      </c>
      <c r="AG21" t="s">
        <v>492</v>
      </c>
      <c r="AH21" t="s">
        <v>139</v>
      </c>
      <c r="AI21" t="s">
        <v>172</v>
      </c>
      <c r="AJ21" t="s">
        <v>293</v>
      </c>
      <c r="AK21" t="s">
        <v>493</v>
      </c>
      <c r="AL21" t="s">
        <v>494</v>
      </c>
      <c r="AM21" t="s">
        <v>495</v>
      </c>
    </row>
    <row r="22" spans="1:39" ht="15">
      <c r="A22" t="s">
        <v>496</v>
      </c>
      <c r="B22" t="s">
        <v>497</v>
      </c>
      <c r="C22" t="s">
        <v>498</v>
      </c>
      <c r="D22" t="s">
        <v>499</v>
      </c>
      <c r="E22" t="s">
        <v>500</v>
      </c>
      <c r="F22">
        <f t="shared" si="0"/>
        <v>3.1</v>
      </c>
      <c r="G22">
        <f t="shared" si="1"/>
        <v>0.04317548746518106</v>
      </c>
      <c r="H22" t="s">
        <v>305</v>
      </c>
      <c r="I22" t="s">
        <v>501</v>
      </c>
      <c r="J22" t="s">
        <v>282</v>
      </c>
      <c r="K22" t="s">
        <v>502</v>
      </c>
      <c r="L22">
        <f t="shared" si="2"/>
        <v>0.05508684863523574</v>
      </c>
      <c r="M22">
        <f t="shared" si="3"/>
        <v>56.06100040094822</v>
      </c>
      <c r="N22" t="s">
        <v>503</v>
      </c>
      <c r="O22" t="s">
        <v>504</v>
      </c>
      <c r="P22" t="s">
        <v>391</v>
      </c>
      <c r="Q22" t="s">
        <v>420</v>
      </c>
      <c r="R22" t="s">
        <v>505</v>
      </c>
      <c r="S22" t="s">
        <v>506</v>
      </c>
      <c r="T22" t="s">
        <v>172</v>
      </c>
      <c r="U22" t="s">
        <v>293</v>
      </c>
      <c r="V22" t="s">
        <v>174</v>
      </c>
      <c r="W22" t="s">
        <v>507</v>
      </c>
      <c r="X22" t="s">
        <v>172</v>
      </c>
      <c r="Y22" t="s">
        <v>424</v>
      </c>
      <c r="Z22" t="s">
        <v>165</v>
      </c>
      <c r="AA22" t="s">
        <v>139</v>
      </c>
      <c r="AB22" t="s">
        <v>243</v>
      </c>
      <c r="AC22" t="s">
        <v>199</v>
      </c>
      <c r="AD22" t="s">
        <v>134</v>
      </c>
      <c r="AE22" t="s">
        <v>166</v>
      </c>
      <c r="AF22" t="s">
        <v>243</v>
      </c>
      <c r="AG22" t="s">
        <v>508</v>
      </c>
      <c r="AH22" t="s">
        <v>260</v>
      </c>
      <c r="AI22" t="s">
        <v>172</v>
      </c>
      <c r="AJ22" t="s">
        <v>509</v>
      </c>
      <c r="AK22" t="s">
        <v>167</v>
      </c>
      <c r="AL22" t="s">
        <v>221</v>
      </c>
      <c r="AM22" t="s">
        <v>510</v>
      </c>
    </row>
    <row r="23" spans="1:39" ht="15">
      <c r="A23" t="s">
        <v>511</v>
      </c>
      <c r="B23" t="s">
        <v>497</v>
      </c>
      <c r="C23" t="s">
        <v>512</v>
      </c>
      <c r="D23" t="s">
        <v>159</v>
      </c>
      <c r="E23" t="s">
        <v>513</v>
      </c>
      <c r="F23">
        <f t="shared" si="0"/>
        <v>3.6799999999999997</v>
      </c>
      <c r="G23">
        <f t="shared" si="1"/>
        <v>0.05125348189415042</v>
      </c>
      <c r="H23" t="s">
        <v>514</v>
      </c>
      <c r="I23" t="s">
        <v>380</v>
      </c>
      <c r="J23" t="s">
        <v>515</v>
      </c>
      <c r="K23" t="s">
        <v>516</v>
      </c>
      <c r="L23">
        <f t="shared" si="2"/>
        <v>0.02754342431761787</v>
      </c>
      <c r="M23">
        <f t="shared" si="3"/>
        <v>34.95495653546899</v>
      </c>
      <c r="N23" t="s">
        <v>517</v>
      </c>
      <c r="O23" t="s">
        <v>518</v>
      </c>
      <c r="P23" t="s">
        <v>519</v>
      </c>
      <c r="Q23" t="s">
        <v>287</v>
      </c>
      <c r="R23" t="s">
        <v>520</v>
      </c>
      <c r="S23" t="s">
        <v>521</v>
      </c>
      <c r="T23" t="s">
        <v>191</v>
      </c>
      <c r="U23" t="s">
        <v>522</v>
      </c>
      <c r="V23" t="s">
        <v>442</v>
      </c>
      <c r="W23" t="s">
        <v>143</v>
      </c>
      <c r="X23" t="s">
        <v>191</v>
      </c>
      <c r="Y23" t="s">
        <v>166</v>
      </c>
      <c r="Z23" t="s">
        <v>313</v>
      </c>
      <c r="AA23" t="s">
        <v>243</v>
      </c>
      <c r="AB23" t="s">
        <v>202</v>
      </c>
      <c r="AC23" t="s">
        <v>260</v>
      </c>
      <c r="AD23" t="s">
        <v>222</v>
      </c>
      <c r="AE23" t="s">
        <v>523</v>
      </c>
      <c r="AF23" t="s">
        <v>191</v>
      </c>
      <c r="AG23" t="s">
        <v>524</v>
      </c>
      <c r="AH23" t="s">
        <v>137</v>
      </c>
      <c r="AI23" t="s">
        <v>161</v>
      </c>
      <c r="AJ23" t="s">
        <v>525</v>
      </c>
      <c r="AK23" t="s">
        <v>166</v>
      </c>
      <c r="AL23" t="s">
        <v>371</v>
      </c>
      <c r="AM23" t="s">
        <v>526</v>
      </c>
    </row>
    <row r="24" spans="1:39" ht="15">
      <c r="A24" t="s">
        <v>527</v>
      </c>
      <c r="B24" t="s">
        <v>528</v>
      </c>
      <c r="C24" t="s">
        <v>529</v>
      </c>
      <c r="D24" t="s">
        <v>412</v>
      </c>
      <c r="E24" t="s">
        <v>530</v>
      </c>
      <c r="F24">
        <f t="shared" si="0"/>
        <v>6.153602</v>
      </c>
      <c r="G24">
        <f t="shared" si="1"/>
        <v>0.08570476323119777</v>
      </c>
      <c r="H24" t="s">
        <v>531</v>
      </c>
      <c r="I24" t="s">
        <v>532</v>
      </c>
      <c r="J24" t="s">
        <v>211</v>
      </c>
      <c r="K24" t="s">
        <v>533</v>
      </c>
      <c r="L24">
        <f t="shared" si="2"/>
        <v>0.0588089330024814</v>
      </c>
      <c r="M24">
        <f t="shared" si="3"/>
        <v>40.694366371604765</v>
      </c>
      <c r="N24" t="s">
        <v>534</v>
      </c>
      <c r="O24" t="s">
        <v>535</v>
      </c>
      <c r="P24" t="s">
        <v>366</v>
      </c>
      <c r="Q24" t="s">
        <v>536</v>
      </c>
      <c r="R24" t="s">
        <v>537</v>
      </c>
      <c r="S24" t="s">
        <v>538</v>
      </c>
      <c r="T24" t="s">
        <v>172</v>
      </c>
      <c r="U24" t="s">
        <v>539</v>
      </c>
      <c r="V24" t="s">
        <v>425</v>
      </c>
      <c r="W24" t="s">
        <v>243</v>
      </c>
      <c r="X24" t="s">
        <v>260</v>
      </c>
      <c r="Y24" t="s">
        <v>140</v>
      </c>
      <c r="Z24" t="s">
        <v>243</v>
      </c>
      <c r="AA24" t="s">
        <v>169</v>
      </c>
      <c r="AB24" t="s">
        <v>222</v>
      </c>
      <c r="AC24" t="s">
        <v>314</v>
      </c>
      <c r="AD24" t="s">
        <v>137</v>
      </c>
      <c r="AE24" t="s">
        <v>540</v>
      </c>
      <c r="AF24" t="s">
        <v>225</v>
      </c>
      <c r="AG24" t="s">
        <v>541</v>
      </c>
      <c r="AH24" t="s">
        <v>260</v>
      </c>
      <c r="AI24" t="s">
        <v>172</v>
      </c>
      <c r="AJ24" t="s">
        <v>145</v>
      </c>
      <c r="AK24" t="s">
        <v>507</v>
      </c>
      <c r="AL24" t="s">
        <v>145</v>
      </c>
      <c r="AM24" t="s">
        <v>542</v>
      </c>
    </row>
    <row r="25" spans="1:39" ht="15">
      <c r="A25" t="s">
        <v>543</v>
      </c>
      <c r="B25" t="s">
        <v>117</v>
      </c>
      <c r="C25" t="s">
        <v>544</v>
      </c>
      <c r="D25" t="s">
        <v>545</v>
      </c>
      <c r="E25" t="s">
        <v>546</v>
      </c>
      <c r="F25">
        <f t="shared" si="0"/>
        <v>4.57</v>
      </c>
      <c r="G25">
        <f t="shared" si="1"/>
        <v>0.06364902506963789</v>
      </c>
      <c r="H25" t="s">
        <v>516</v>
      </c>
      <c r="I25" t="s">
        <v>547</v>
      </c>
      <c r="J25" t="s">
        <v>343</v>
      </c>
      <c r="K25" t="s">
        <v>259</v>
      </c>
      <c r="L25">
        <f t="shared" si="2"/>
        <v>0.048387096774193554</v>
      </c>
      <c r="M25">
        <f t="shared" si="3"/>
        <v>43.18883586638329</v>
      </c>
      <c r="N25" t="s">
        <v>548</v>
      </c>
      <c r="O25" t="s">
        <v>549</v>
      </c>
      <c r="P25" t="s">
        <v>550</v>
      </c>
      <c r="Q25" t="s">
        <v>400</v>
      </c>
      <c r="R25" t="s">
        <v>551</v>
      </c>
      <c r="S25" t="s">
        <v>552</v>
      </c>
      <c r="T25" t="s">
        <v>172</v>
      </c>
      <c r="U25" t="s">
        <v>553</v>
      </c>
      <c r="V25" t="s">
        <v>137</v>
      </c>
      <c r="W25" t="s">
        <v>137</v>
      </c>
      <c r="X25" t="s">
        <v>172</v>
      </c>
      <c r="Y25" t="s">
        <v>272</v>
      </c>
      <c r="Z25" t="s">
        <v>247</v>
      </c>
      <c r="AA25" t="s">
        <v>143</v>
      </c>
      <c r="AB25" t="s">
        <v>172</v>
      </c>
      <c r="AC25" t="s">
        <v>143</v>
      </c>
      <c r="AD25" t="s">
        <v>225</v>
      </c>
      <c r="AE25" t="s">
        <v>489</v>
      </c>
      <c r="AF25" t="s">
        <v>134</v>
      </c>
      <c r="AG25" t="s">
        <v>554</v>
      </c>
      <c r="AH25" t="s">
        <v>131</v>
      </c>
      <c r="AI25" t="s">
        <v>172</v>
      </c>
      <c r="AJ25" t="s">
        <v>229</v>
      </c>
      <c r="AK25" t="s">
        <v>165</v>
      </c>
      <c r="AL25" t="s">
        <v>440</v>
      </c>
      <c r="AM25" t="s">
        <v>491</v>
      </c>
    </row>
    <row r="26" spans="1:39" ht="15">
      <c r="A26" t="s">
        <v>555</v>
      </c>
      <c r="B26" t="s">
        <v>357</v>
      </c>
      <c r="C26" t="s">
        <v>556</v>
      </c>
      <c r="D26" t="s">
        <v>557</v>
      </c>
      <c r="E26" t="s">
        <v>558</v>
      </c>
      <c r="F26">
        <f t="shared" si="0"/>
        <v>5.524902</v>
      </c>
      <c r="G26">
        <f t="shared" si="1"/>
        <v>0.07694849582172703</v>
      </c>
      <c r="H26" t="s">
        <v>559</v>
      </c>
      <c r="I26" t="s">
        <v>547</v>
      </c>
      <c r="J26" t="s">
        <v>123</v>
      </c>
      <c r="K26" t="s">
        <v>560</v>
      </c>
      <c r="L26">
        <f t="shared" si="2"/>
        <v>0.04937965260545906</v>
      </c>
      <c r="M26">
        <f t="shared" si="3"/>
        <v>39.088400503171194</v>
      </c>
      <c r="N26" t="s">
        <v>415</v>
      </c>
      <c r="O26" t="s">
        <v>385</v>
      </c>
      <c r="P26" t="s">
        <v>561</v>
      </c>
      <c r="Q26" t="s">
        <v>216</v>
      </c>
      <c r="R26" t="s">
        <v>562</v>
      </c>
      <c r="S26" t="s">
        <v>563</v>
      </c>
      <c r="T26" t="s">
        <v>131</v>
      </c>
      <c r="U26" t="s">
        <v>564</v>
      </c>
      <c r="V26" t="s">
        <v>565</v>
      </c>
      <c r="W26" t="s">
        <v>268</v>
      </c>
      <c r="X26" t="s">
        <v>194</v>
      </c>
      <c r="Y26" t="s">
        <v>195</v>
      </c>
      <c r="Z26" t="s">
        <v>250</v>
      </c>
      <c r="AA26" t="s">
        <v>165</v>
      </c>
      <c r="AB26" t="s">
        <v>566</v>
      </c>
      <c r="AC26" t="s">
        <v>314</v>
      </c>
      <c r="AD26" t="s">
        <v>165</v>
      </c>
      <c r="AE26" t="s">
        <v>245</v>
      </c>
      <c r="AF26" t="s">
        <v>165</v>
      </c>
      <c r="AG26" t="s">
        <v>567</v>
      </c>
      <c r="AH26" t="s">
        <v>143</v>
      </c>
      <c r="AI26" t="s">
        <v>172</v>
      </c>
      <c r="AJ26" t="s">
        <v>568</v>
      </c>
      <c r="AK26" t="s">
        <v>566</v>
      </c>
      <c r="AL26" t="s">
        <v>145</v>
      </c>
      <c r="AM26" t="s">
        <v>275</v>
      </c>
    </row>
    <row r="27" spans="1:39" ht="15">
      <c r="A27" t="s">
        <v>569</v>
      </c>
      <c r="B27" t="s">
        <v>357</v>
      </c>
      <c r="C27" t="s">
        <v>570</v>
      </c>
      <c r="D27" t="s">
        <v>571</v>
      </c>
      <c r="E27" t="s">
        <v>572</v>
      </c>
      <c r="F27">
        <f t="shared" si="0"/>
        <v>5.6781219999999</v>
      </c>
      <c r="G27">
        <f t="shared" si="1"/>
        <v>0.07908247910863371</v>
      </c>
      <c r="H27" t="s">
        <v>573</v>
      </c>
      <c r="I27" t="s">
        <v>574</v>
      </c>
      <c r="J27" t="s">
        <v>153</v>
      </c>
      <c r="K27" t="s">
        <v>575</v>
      </c>
      <c r="L27">
        <f t="shared" si="2"/>
        <v>0.05558312655086849</v>
      </c>
      <c r="M27">
        <f t="shared" si="3"/>
        <v>41.27492411938405</v>
      </c>
      <c r="N27" t="s">
        <v>576</v>
      </c>
      <c r="O27" t="s">
        <v>577</v>
      </c>
      <c r="P27" t="s">
        <v>578</v>
      </c>
      <c r="Q27" t="s">
        <v>216</v>
      </c>
      <c r="R27" t="s">
        <v>579</v>
      </c>
      <c r="S27" t="s">
        <v>580</v>
      </c>
      <c r="T27" t="s">
        <v>131</v>
      </c>
      <c r="U27" t="s">
        <v>581</v>
      </c>
      <c r="V27" t="s">
        <v>470</v>
      </c>
      <c r="W27" t="s">
        <v>243</v>
      </c>
      <c r="X27" t="s">
        <v>131</v>
      </c>
      <c r="Y27" t="s">
        <v>195</v>
      </c>
      <c r="Z27" t="s">
        <v>424</v>
      </c>
      <c r="AA27" t="s">
        <v>165</v>
      </c>
      <c r="AB27" t="s">
        <v>191</v>
      </c>
      <c r="AC27" t="s">
        <v>314</v>
      </c>
      <c r="AD27" t="s">
        <v>169</v>
      </c>
      <c r="AE27" t="s">
        <v>372</v>
      </c>
      <c r="AF27" t="s">
        <v>134</v>
      </c>
      <c r="AG27" t="s">
        <v>582</v>
      </c>
      <c r="AH27" t="s">
        <v>199</v>
      </c>
      <c r="AI27" t="s">
        <v>131</v>
      </c>
      <c r="AJ27" t="s">
        <v>442</v>
      </c>
      <c r="AK27" t="s">
        <v>424</v>
      </c>
      <c r="AL27" t="s">
        <v>145</v>
      </c>
      <c r="AM27" t="s">
        <v>427</v>
      </c>
    </row>
    <row r="28" spans="1:39" ht="15">
      <c r="A28" t="s">
        <v>583</v>
      </c>
      <c r="B28" t="s">
        <v>357</v>
      </c>
      <c r="C28" t="s">
        <v>584</v>
      </c>
      <c r="D28" t="s">
        <v>585</v>
      </c>
      <c r="E28" t="s">
        <v>586</v>
      </c>
      <c r="F28">
        <f t="shared" si="0"/>
        <v>6.08915</v>
      </c>
      <c r="G28">
        <f t="shared" si="1"/>
        <v>0.08480710306406686</v>
      </c>
      <c r="H28" t="s">
        <v>587</v>
      </c>
      <c r="I28" t="s">
        <v>588</v>
      </c>
      <c r="J28" t="s">
        <v>153</v>
      </c>
      <c r="K28" t="s">
        <v>589</v>
      </c>
      <c r="L28">
        <f t="shared" si="2"/>
        <v>0.05682382133995038</v>
      </c>
      <c r="M28">
        <f t="shared" si="3"/>
        <v>40.121055185557076</v>
      </c>
      <c r="N28" t="s">
        <v>590</v>
      </c>
      <c r="O28" t="s">
        <v>591</v>
      </c>
      <c r="P28" t="s">
        <v>592</v>
      </c>
      <c r="Q28" t="s">
        <v>367</v>
      </c>
      <c r="R28" t="s">
        <v>593</v>
      </c>
      <c r="S28" t="s">
        <v>453</v>
      </c>
      <c r="T28" t="s">
        <v>131</v>
      </c>
      <c r="U28" t="s">
        <v>594</v>
      </c>
      <c r="V28" t="s">
        <v>332</v>
      </c>
      <c r="W28" t="s">
        <v>137</v>
      </c>
      <c r="X28" t="s">
        <v>260</v>
      </c>
      <c r="Y28" t="s">
        <v>195</v>
      </c>
      <c r="Z28" t="s">
        <v>274</v>
      </c>
      <c r="AA28" t="s">
        <v>169</v>
      </c>
      <c r="AB28" t="s">
        <v>493</v>
      </c>
      <c r="AC28" t="s">
        <v>139</v>
      </c>
      <c r="AD28" t="s">
        <v>165</v>
      </c>
      <c r="AE28" t="s">
        <v>316</v>
      </c>
      <c r="AF28" t="s">
        <v>165</v>
      </c>
      <c r="AG28" t="s">
        <v>595</v>
      </c>
      <c r="AH28" t="s">
        <v>169</v>
      </c>
      <c r="AI28" t="s">
        <v>172</v>
      </c>
      <c r="AJ28" t="s">
        <v>510</v>
      </c>
      <c r="AK28" t="s">
        <v>334</v>
      </c>
      <c r="AL28" t="s">
        <v>456</v>
      </c>
      <c r="AM28" t="s">
        <v>596</v>
      </c>
    </row>
    <row r="29" spans="1:39" ht="15">
      <c r="A29" t="s">
        <v>597</v>
      </c>
      <c r="B29" t="s">
        <v>357</v>
      </c>
      <c r="C29" t="s">
        <v>598</v>
      </c>
      <c r="D29" t="s">
        <v>599</v>
      </c>
      <c r="E29" t="s">
        <v>600</v>
      </c>
      <c r="F29">
        <f t="shared" si="0"/>
        <v>5.42254</v>
      </c>
      <c r="G29">
        <f t="shared" si="1"/>
        <v>0.07552284122562673</v>
      </c>
      <c r="H29" t="s">
        <v>601</v>
      </c>
      <c r="I29" t="s">
        <v>602</v>
      </c>
      <c r="J29" t="s">
        <v>123</v>
      </c>
      <c r="K29" t="s">
        <v>603</v>
      </c>
      <c r="L29">
        <f t="shared" si="2"/>
        <v>0.04863523573200993</v>
      </c>
      <c r="M29">
        <f t="shared" si="3"/>
        <v>39.17202724443333</v>
      </c>
      <c r="N29" t="s">
        <v>604</v>
      </c>
      <c r="O29" t="s">
        <v>605</v>
      </c>
      <c r="P29" t="s">
        <v>434</v>
      </c>
      <c r="Q29" t="s">
        <v>420</v>
      </c>
      <c r="R29" t="s">
        <v>606</v>
      </c>
      <c r="S29" t="s">
        <v>607</v>
      </c>
      <c r="T29" t="s">
        <v>131</v>
      </c>
      <c r="U29" t="s">
        <v>608</v>
      </c>
      <c r="V29" t="s">
        <v>404</v>
      </c>
      <c r="W29" t="s">
        <v>137</v>
      </c>
      <c r="X29" t="s">
        <v>260</v>
      </c>
      <c r="Y29" t="s">
        <v>167</v>
      </c>
      <c r="Z29" t="s">
        <v>490</v>
      </c>
      <c r="AA29" t="s">
        <v>169</v>
      </c>
      <c r="AB29" t="s">
        <v>609</v>
      </c>
      <c r="AC29" t="s">
        <v>139</v>
      </c>
      <c r="AD29" t="s">
        <v>137</v>
      </c>
      <c r="AE29" t="s">
        <v>610</v>
      </c>
      <c r="AF29" t="s">
        <v>165</v>
      </c>
      <c r="AG29" t="s">
        <v>611</v>
      </c>
      <c r="AH29" t="s">
        <v>199</v>
      </c>
      <c r="AI29" t="s">
        <v>172</v>
      </c>
      <c r="AJ29" t="s">
        <v>612</v>
      </c>
      <c r="AK29" t="s">
        <v>609</v>
      </c>
      <c r="AL29" t="s">
        <v>198</v>
      </c>
      <c r="AM29" t="s">
        <v>613</v>
      </c>
    </row>
    <row r="30" spans="1:39" ht="15">
      <c r="A30" t="s">
        <v>614</v>
      </c>
      <c r="B30" t="s">
        <v>357</v>
      </c>
      <c r="C30" t="s">
        <v>615</v>
      </c>
      <c r="D30" t="s">
        <v>283</v>
      </c>
      <c r="E30" t="s">
        <v>413</v>
      </c>
      <c r="F30">
        <f t="shared" si="0"/>
        <v>6.480076</v>
      </c>
      <c r="G30">
        <f t="shared" si="1"/>
        <v>0.09025175487465181</v>
      </c>
      <c r="H30" t="s">
        <v>616</v>
      </c>
      <c r="I30" t="s">
        <v>617</v>
      </c>
      <c r="J30" t="s">
        <v>482</v>
      </c>
      <c r="K30" t="s">
        <v>618</v>
      </c>
      <c r="L30">
        <f t="shared" si="2"/>
        <v>0.06129032258064517</v>
      </c>
      <c r="M30">
        <f t="shared" si="3"/>
        <v>40.444425475640614</v>
      </c>
      <c r="N30" t="s">
        <v>362</v>
      </c>
      <c r="O30" t="s">
        <v>619</v>
      </c>
      <c r="P30" t="s">
        <v>620</v>
      </c>
      <c r="Q30" t="s">
        <v>420</v>
      </c>
      <c r="R30" t="s">
        <v>621</v>
      </c>
      <c r="S30" t="s">
        <v>622</v>
      </c>
      <c r="T30" t="s">
        <v>131</v>
      </c>
      <c r="U30" t="s">
        <v>623</v>
      </c>
      <c r="V30" t="s">
        <v>624</v>
      </c>
      <c r="W30" t="s">
        <v>164</v>
      </c>
      <c r="X30" t="s">
        <v>247</v>
      </c>
      <c r="Y30" t="s">
        <v>195</v>
      </c>
      <c r="Z30" t="s">
        <v>251</v>
      </c>
      <c r="AA30" t="s">
        <v>424</v>
      </c>
      <c r="AB30" t="s">
        <v>470</v>
      </c>
      <c r="AC30" t="s">
        <v>168</v>
      </c>
      <c r="AD30" t="s">
        <v>134</v>
      </c>
      <c r="AE30" t="s">
        <v>625</v>
      </c>
      <c r="AF30" t="s">
        <v>268</v>
      </c>
      <c r="AG30" t="s">
        <v>626</v>
      </c>
      <c r="AH30" t="s">
        <v>164</v>
      </c>
      <c r="AI30" t="s">
        <v>131</v>
      </c>
      <c r="AJ30" t="s">
        <v>145</v>
      </c>
      <c r="AK30" t="s">
        <v>229</v>
      </c>
      <c r="AL30" t="s">
        <v>352</v>
      </c>
      <c r="AM30" t="s">
        <v>627</v>
      </c>
    </row>
    <row r="31" spans="1:39" ht="15">
      <c r="A31" t="s">
        <v>628</v>
      </c>
      <c r="B31" t="s">
        <v>117</v>
      </c>
      <c r="C31" t="s">
        <v>629</v>
      </c>
      <c r="D31" t="s">
        <v>119</v>
      </c>
      <c r="E31" t="s">
        <v>630</v>
      </c>
      <c r="F31">
        <f t="shared" si="0"/>
        <v>3.8216140000000003</v>
      </c>
      <c r="G31">
        <f t="shared" si="1"/>
        <v>0.05322582172701951</v>
      </c>
      <c r="H31" t="s">
        <v>631</v>
      </c>
      <c r="I31" t="s">
        <v>632</v>
      </c>
      <c r="J31" t="s">
        <v>395</v>
      </c>
      <c r="K31" t="s">
        <v>633</v>
      </c>
      <c r="L31">
        <f t="shared" si="2"/>
        <v>0.03225806451612904</v>
      </c>
      <c r="M31">
        <f t="shared" si="3"/>
        <v>37.735842313456466</v>
      </c>
      <c r="N31" t="s">
        <v>235</v>
      </c>
      <c r="O31" t="s">
        <v>634</v>
      </c>
      <c r="P31" t="s">
        <v>635</v>
      </c>
      <c r="Q31" t="s">
        <v>636</v>
      </c>
      <c r="R31" t="s">
        <v>637</v>
      </c>
      <c r="S31" t="s">
        <v>638</v>
      </c>
      <c r="T31" t="s">
        <v>191</v>
      </c>
      <c r="U31" t="s">
        <v>639</v>
      </c>
      <c r="V31" t="s">
        <v>335</v>
      </c>
      <c r="W31" t="s">
        <v>199</v>
      </c>
      <c r="X31" t="s">
        <v>172</v>
      </c>
      <c r="Y31" t="s">
        <v>167</v>
      </c>
      <c r="Z31" t="s">
        <v>313</v>
      </c>
      <c r="AA31" t="s">
        <v>169</v>
      </c>
      <c r="AB31" t="s">
        <v>296</v>
      </c>
      <c r="AC31" t="s">
        <v>168</v>
      </c>
      <c r="AD31" t="s">
        <v>140</v>
      </c>
      <c r="AE31" t="s">
        <v>494</v>
      </c>
      <c r="AF31" t="s">
        <v>247</v>
      </c>
      <c r="AG31" t="s">
        <v>640</v>
      </c>
      <c r="AH31" t="s">
        <v>134</v>
      </c>
      <c r="AI31" t="s">
        <v>131</v>
      </c>
      <c r="AJ31" t="s">
        <v>493</v>
      </c>
      <c r="AK31" t="s">
        <v>296</v>
      </c>
      <c r="AL31" t="s">
        <v>440</v>
      </c>
      <c r="AM31" t="s">
        <v>146</v>
      </c>
    </row>
    <row r="32" spans="1:39" ht="15">
      <c r="A32" t="s">
        <v>641</v>
      </c>
      <c r="B32" t="s">
        <v>117</v>
      </c>
      <c r="C32" t="s">
        <v>642</v>
      </c>
      <c r="D32" t="s">
        <v>643</v>
      </c>
      <c r="E32" t="s">
        <v>644</v>
      </c>
      <c r="F32">
        <f t="shared" si="0"/>
        <v>2.672914</v>
      </c>
      <c r="G32">
        <f t="shared" si="1"/>
        <v>0.037227214484679666</v>
      </c>
      <c r="H32" t="s">
        <v>645</v>
      </c>
      <c r="I32" t="s">
        <v>502</v>
      </c>
      <c r="J32" t="s">
        <v>282</v>
      </c>
      <c r="K32" t="s">
        <v>646</v>
      </c>
      <c r="L32">
        <f t="shared" si="2"/>
        <v>0.01935483870967742</v>
      </c>
      <c r="M32">
        <f t="shared" si="3"/>
        <v>34.206674408216195</v>
      </c>
      <c r="N32" t="s">
        <v>647</v>
      </c>
      <c r="O32" t="s">
        <v>648</v>
      </c>
      <c r="P32" t="s">
        <v>417</v>
      </c>
      <c r="Q32" t="s">
        <v>153</v>
      </c>
      <c r="R32" t="s">
        <v>649</v>
      </c>
      <c r="S32" t="s">
        <v>650</v>
      </c>
      <c r="T32" t="s">
        <v>172</v>
      </c>
      <c r="U32" t="s">
        <v>651</v>
      </c>
      <c r="V32" t="s">
        <v>510</v>
      </c>
      <c r="W32" t="s">
        <v>168</v>
      </c>
      <c r="X32" t="s">
        <v>507</v>
      </c>
      <c r="Y32" t="s">
        <v>169</v>
      </c>
      <c r="Z32" t="s">
        <v>351</v>
      </c>
      <c r="AA32" t="s">
        <v>247</v>
      </c>
      <c r="AB32" t="s">
        <v>166</v>
      </c>
      <c r="AC32" t="s">
        <v>194</v>
      </c>
      <c r="AD32" t="s">
        <v>195</v>
      </c>
      <c r="AE32" t="s">
        <v>610</v>
      </c>
      <c r="AF32" t="s">
        <v>139</v>
      </c>
      <c r="AG32" t="s">
        <v>652</v>
      </c>
      <c r="AH32" t="s">
        <v>134</v>
      </c>
      <c r="AI32" t="s">
        <v>172</v>
      </c>
      <c r="AJ32" t="s">
        <v>331</v>
      </c>
      <c r="AK32" t="s">
        <v>222</v>
      </c>
      <c r="AL32" t="s">
        <v>221</v>
      </c>
      <c r="AM32" t="s">
        <v>653</v>
      </c>
    </row>
    <row r="33" spans="1:39" ht="15">
      <c r="A33" t="s">
        <v>654</v>
      </c>
      <c r="B33" t="s">
        <v>117</v>
      </c>
      <c r="C33" t="s">
        <v>655</v>
      </c>
      <c r="D33" t="s">
        <v>656</v>
      </c>
      <c r="E33" t="s">
        <v>657</v>
      </c>
      <c r="F33">
        <f t="shared" si="0"/>
        <v>4.2405859999999995</v>
      </c>
      <c r="G33">
        <f t="shared" si="1"/>
        <v>0.05906108635097493</v>
      </c>
      <c r="H33" t="s">
        <v>658</v>
      </c>
      <c r="I33" t="s">
        <v>380</v>
      </c>
      <c r="J33" t="s">
        <v>343</v>
      </c>
      <c r="K33" t="s">
        <v>659</v>
      </c>
      <c r="L33">
        <f t="shared" si="2"/>
        <v>0.03498759305210918</v>
      </c>
      <c r="M33">
        <f t="shared" si="3"/>
        <v>37.201578240302055</v>
      </c>
      <c r="N33" t="s">
        <v>235</v>
      </c>
      <c r="O33" t="s">
        <v>660</v>
      </c>
      <c r="P33" t="s">
        <v>186</v>
      </c>
      <c r="Q33" t="s">
        <v>661</v>
      </c>
      <c r="R33" t="s">
        <v>662</v>
      </c>
      <c r="S33" t="s">
        <v>663</v>
      </c>
      <c r="T33" t="s">
        <v>131</v>
      </c>
      <c r="U33" t="s">
        <v>664</v>
      </c>
      <c r="V33" t="s">
        <v>665</v>
      </c>
      <c r="W33" t="s">
        <v>225</v>
      </c>
      <c r="X33" t="s">
        <v>131</v>
      </c>
      <c r="Y33" t="s">
        <v>135</v>
      </c>
      <c r="Z33" t="s">
        <v>351</v>
      </c>
      <c r="AA33" t="s">
        <v>243</v>
      </c>
      <c r="AB33" t="s">
        <v>525</v>
      </c>
      <c r="AC33" t="s">
        <v>314</v>
      </c>
      <c r="AD33" t="s">
        <v>222</v>
      </c>
      <c r="AE33" t="s">
        <v>666</v>
      </c>
      <c r="AF33" t="s">
        <v>139</v>
      </c>
      <c r="AG33" t="s">
        <v>667</v>
      </c>
      <c r="AH33" t="s">
        <v>166</v>
      </c>
      <c r="AI33" t="s">
        <v>131</v>
      </c>
      <c r="AJ33" t="s">
        <v>668</v>
      </c>
      <c r="AK33" t="s">
        <v>525</v>
      </c>
      <c r="AL33" t="s">
        <v>669</v>
      </c>
      <c r="AM33" t="s">
        <v>670</v>
      </c>
    </row>
    <row r="34" spans="1:39" ht="15">
      <c r="A34" t="s">
        <v>671</v>
      </c>
      <c r="B34" t="s">
        <v>117</v>
      </c>
      <c r="C34" t="s">
        <v>672</v>
      </c>
      <c r="D34" t="s">
        <v>673</v>
      </c>
      <c r="E34" t="s">
        <v>674</v>
      </c>
      <c r="F34">
        <f t="shared" si="0"/>
        <v>4.560382</v>
      </c>
      <c r="G34">
        <f t="shared" si="1"/>
        <v>0.063515069637883</v>
      </c>
      <c r="H34" t="s">
        <v>675</v>
      </c>
      <c r="I34" t="s">
        <v>676</v>
      </c>
      <c r="J34" t="s">
        <v>123</v>
      </c>
      <c r="K34" t="s">
        <v>677</v>
      </c>
      <c r="L34">
        <f t="shared" si="2"/>
        <v>0.03647642679900744</v>
      </c>
      <c r="M34">
        <f t="shared" si="3"/>
        <v>36.47952885876602</v>
      </c>
      <c r="N34" t="s">
        <v>678</v>
      </c>
      <c r="O34" t="s">
        <v>679</v>
      </c>
      <c r="P34" t="s">
        <v>680</v>
      </c>
      <c r="Q34" t="s">
        <v>128</v>
      </c>
      <c r="R34" t="s">
        <v>681</v>
      </c>
      <c r="S34" t="s">
        <v>682</v>
      </c>
      <c r="T34" t="s">
        <v>131</v>
      </c>
      <c r="U34" t="s">
        <v>683</v>
      </c>
      <c r="V34" t="s">
        <v>684</v>
      </c>
      <c r="W34" t="s">
        <v>225</v>
      </c>
      <c r="X34" t="s">
        <v>131</v>
      </c>
      <c r="Y34" t="s">
        <v>195</v>
      </c>
      <c r="Z34" t="s">
        <v>408</v>
      </c>
      <c r="AA34" t="s">
        <v>164</v>
      </c>
      <c r="AB34" t="s">
        <v>223</v>
      </c>
      <c r="AC34" t="s">
        <v>314</v>
      </c>
      <c r="AD34" t="s">
        <v>164</v>
      </c>
      <c r="AE34" t="s">
        <v>457</v>
      </c>
      <c r="AF34" t="s">
        <v>243</v>
      </c>
      <c r="AG34" t="s">
        <v>685</v>
      </c>
      <c r="AH34" t="s">
        <v>166</v>
      </c>
      <c r="AI34" t="s">
        <v>131</v>
      </c>
      <c r="AJ34" t="s">
        <v>686</v>
      </c>
      <c r="AK34" t="s">
        <v>223</v>
      </c>
      <c r="AL34" t="s">
        <v>473</v>
      </c>
      <c r="AM34" t="s">
        <v>687</v>
      </c>
    </row>
    <row r="35" spans="1:39" ht="15">
      <c r="A35" t="s">
        <v>688</v>
      </c>
      <c r="B35" t="s">
        <v>117</v>
      </c>
      <c r="C35" t="s">
        <v>689</v>
      </c>
      <c r="D35" t="s">
        <v>571</v>
      </c>
      <c r="E35" t="s">
        <v>690</v>
      </c>
      <c r="F35">
        <f t="shared" si="0"/>
        <v>6.0569239999999995</v>
      </c>
      <c r="G35">
        <f t="shared" si="1"/>
        <v>0.08435827298050139</v>
      </c>
      <c r="H35" t="s">
        <v>691</v>
      </c>
      <c r="I35" t="s">
        <v>692</v>
      </c>
      <c r="J35" t="s">
        <v>153</v>
      </c>
      <c r="K35" t="s">
        <v>693</v>
      </c>
      <c r="L35">
        <f t="shared" si="2"/>
        <v>0.052853598014888335</v>
      </c>
      <c r="M35">
        <f t="shared" si="3"/>
        <v>38.51969777211492</v>
      </c>
      <c r="N35" t="s">
        <v>694</v>
      </c>
      <c r="O35" t="s">
        <v>695</v>
      </c>
      <c r="P35" t="s">
        <v>187</v>
      </c>
      <c r="Q35" t="s">
        <v>420</v>
      </c>
      <c r="R35" t="s">
        <v>696</v>
      </c>
      <c r="S35" t="s">
        <v>697</v>
      </c>
      <c r="T35" t="s">
        <v>131</v>
      </c>
      <c r="U35" t="s">
        <v>698</v>
      </c>
      <c r="V35" t="s">
        <v>456</v>
      </c>
      <c r="W35" t="s">
        <v>137</v>
      </c>
      <c r="X35" t="s">
        <v>247</v>
      </c>
      <c r="Y35" t="s">
        <v>166</v>
      </c>
      <c r="Z35" t="s">
        <v>471</v>
      </c>
      <c r="AA35" t="s">
        <v>507</v>
      </c>
      <c r="AB35" t="s">
        <v>699</v>
      </c>
      <c r="AC35" t="s">
        <v>247</v>
      </c>
      <c r="AD35" t="s">
        <v>243</v>
      </c>
      <c r="AE35" t="s">
        <v>700</v>
      </c>
      <c r="AF35" t="s">
        <v>134</v>
      </c>
      <c r="AG35" t="s">
        <v>701</v>
      </c>
      <c r="AH35" t="s">
        <v>168</v>
      </c>
      <c r="AI35" t="s">
        <v>131</v>
      </c>
      <c r="AJ35" t="s">
        <v>473</v>
      </c>
      <c r="AK35" t="s">
        <v>244</v>
      </c>
      <c r="AL35" t="s">
        <v>491</v>
      </c>
      <c r="AM35" t="s">
        <v>702</v>
      </c>
    </row>
    <row r="36" spans="1:39" ht="15">
      <c r="A36" t="s">
        <v>703</v>
      </c>
      <c r="B36" t="s">
        <v>117</v>
      </c>
      <c r="C36" t="s">
        <v>704</v>
      </c>
      <c r="D36" t="s">
        <v>705</v>
      </c>
      <c r="E36" t="s">
        <v>586</v>
      </c>
      <c r="F36">
        <f t="shared" si="0"/>
        <v>4.633738</v>
      </c>
      <c r="G36">
        <f t="shared" si="1"/>
        <v>0.06453674094707522</v>
      </c>
      <c r="H36" t="s">
        <v>706</v>
      </c>
      <c r="I36" t="s">
        <v>707</v>
      </c>
      <c r="J36" t="s">
        <v>343</v>
      </c>
      <c r="K36" t="s">
        <v>708</v>
      </c>
      <c r="L36">
        <f t="shared" si="2"/>
        <v>0.0392059553349876</v>
      </c>
      <c r="M36">
        <f t="shared" si="3"/>
        <v>37.79153303321878</v>
      </c>
      <c r="N36" t="s">
        <v>709</v>
      </c>
      <c r="O36" t="s">
        <v>710</v>
      </c>
      <c r="P36" t="s">
        <v>711</v>
      </c>
      <c r="Q36" t="s">
        <v>346</v>
      </c>
      <c r="R36" t="s">
        <v>712</v>
      </c>
      <c r="S36" t="s">
        <v>713</v>
      </c>
      <c r="T36" t="s">
        <v>131</v>
      </c>
      <c r="U36" t="s">
        <v>714</v>
      </c>
      <c r="V36" t="s">
        <v>715</v>
      </c>
      <c r="W36" t="s">
        <v>134</v>
      </c>
      <c r="X36" t="s">
        <v>194</v>
      </c>
      <c r="Y36" t="s">
        <v>135</v>
      </c>
      <c r="Z36" t="s">
        <v>138</v>
      </c>
      <c r="AA36" t="s">
        <v>169</v>
      </c>
      <c r="AB36" t="s">
        <v>331</v>
      </c>
      <c r="AC36" t="s">
        <v>139</v>
      </c>
      <c r="AD36" t="s">
        <v>164</v>
      </c>
      <c r="AE36" t="s">
        <v>716</v>
      </c>
      <c r="AF36" t="s">
        <v>199</v>
      </c>
      <c r="AG36" t="s">
        <v>717</v>
      </c>
      <c r="AH36" t="s">
        <v>225</v>
      </c>
      <c r="AI36" t="s">
        <v>131</v>
      </c>
      <c r="AJ36" t="s">
        <v>244</v>
      </c>
      <c r="AK36" t="s">
        <v>331</v>
      </c>
      <c r="AL36" t="s">
        <v>686</v>
      </c>
      <c r="AM36" t="s">
        <v>718</v>
      </c>
    </row>
    <row r="37" spans="1:39" ht="15">
      <c r="A37" t="s">
        <v>719</v>
      </c>
      <c r="B37" t="s">
        <v>117</v>
      </c>
      <c r="C37" t="s">
        <v>720</v>
      </c>
      <c r="D37" t="s">
        <v>255</v>
      </c>
      <c r="E37" t="s">
        <v>721</v>
      </c>
      <c r="F37">
        <f t="shared" si="0"/>
        <v>5.6</v>
      </c>
      <c r="G37">
        <f t="shared" si="1"/>
        <v>0.07799442896935933</v>
      </c>
      <c r="H37" t="s">
        <v>722</v>
      </c>
      <c r="I37" t="s">
        <v>191</v>
      </c>
      <c r="J37" t="s">
        <v>211</v>
      </c>
      <c r="K37" t="s">
        <v>723</v>
      </c>
      <c r="L37">
        <f t="shared" si="2"/>
        <v>0.04143920595533499</v>
      </c>
      <c r="M37">
        <f t="shared" si="3"/>
        <v>34.696428674772704</v>
      </c>
      <c r="N37" t="s">
        <v>724</v>
      </c>
      <c r="O37" t="s">
        <v>725</v>
      </c>
      <c r="P37" t="s">
        <v>237</v>
      </c>
      <c r="Q37" t="s">
        <v>263</v>
      </c>
      <c r="R37" t="s">
        <v>726</v>
      </c>
      <c r="S37" t="s">
        <v>727</v>
      </c>
      <c r="T37" t="s">
        <v>172</v>
      </c>
      <c r="U37" t="s">
        <v>728</v>
      </c>
      <c r="V37" t="s">
        <v>729</v>
      </c>
      <c r="W37" t="s">
        <v>165</v>
      </c>
      <c r="X37" t="s">
        <v>139</v>
      </c>
      <c r="Y37" t="s">
        <v>167</v>
      </c>
      <c r="Z37" t="s">
        <v>163</v>
      </c>
      <c r="AA37" t="s">
        <v>222</v>
      </c>
      <c r="AB37" t="s">
        <v>474</v>
      </c>
      <c r="AC37" t="s">
        <v>314</v>
      </c>
      <c r="AD37" t="s">
        <v>268</v>
      </c>
      <c r="AE37" t="s">
        <v>730</v>
      </c>
      <c r="AF37" t="s">
        <v>225</v>
      </c>
      <c r="AG37" t="s">
        <v>731</v>
      </c>
      <c r="AH37" t="s">
        <v>165</v>
      </c>
      <c r="AI37" t="s">
        <v>131</v>
      </c>
      <c r="AJ37" t="s">
        <v>732</v>
      </c>
      <c r="AK37" t="s">
        <v>474</v>
      </c>
      <c r="AL37" t="s">
        <v>203</v>
      </c>
      <c r="AM37" t="s">
        <v>733</v>
      </c>
    </row>
    <row r="38" spans="1:39" ht="15">
      <c r="A38" t="s">
        <v>734</v>
      </c>
      <c r="B38" t="s">
        <v>117</v>
      </c>
      <c r="C38" t="s">
        <v>735</v>
      </c>
      <c r="D38" t="s">
        <v>255</v>
      </c>
      <c r="E38" t="s">
        <v>736</v>
      </c>
      <c r="F38">
        <f t="shared" si="0"/>
        <v>5.1904159999999</v>
      </c>
      <c r="G38">
        <f t="shared" si="1"/>
        <v>0.07228991643453901</v>
      </c>
      <c r="H38" t="s">
        <v>737</v>
      </c>
      <c r="I38" t="s">
        <v>738</v>
      </c>
      <c r="J38" t="s">
        <v>211</v>
      </c>
      <c r="K38" t="s">
        <v>739</v>
      </c>
      <c r="L38">
        <f t="shared" si="2"/>
        <v>0.04441687344913152</v>
      </c>
      <c r="M38">
        <f t="shared" si="3"/>
        <v>38.05851698380599</v>
      </c>
      <c r="N38" t="s">
        <v>740</v>
      </c>
      <c r="O38" t="s">
        <v>286</v>
      </c>
      <c r="P38" t="s">
        <v>693</v>
      </c>
      <c r="Q38" t="s">
        <v>263</v>
      </c>
      <c r="R38" t="s">
        <v>741</v>
      </c>
      <c r="S38" t="s">
        <v>742</v>
      </c>
      <c r="T38" t="s">
        <v>191</v>
      </c>
      <c r="U38" t="s">
        <v>743</v>
      </c>
      <c r="V38" t="s">
        <v>404</v>
      </c>
      <c r="W38" t="s">
        <v>225</v>
      </c>
      <c r="X38" t="s">
        <v>172</v>
      </c>
      <c r="Y38" t="s">
        <v>195</v>
      </c>
      <c r="Z38" t="s">
        <v>144</v>
      </c>
      <c r="AA38" t="s">
        <v>169</v>
      </c>
      <c r="AB38" t="s">
        <v>566</v>
      </c>
      <c r="AC38" t="s">
        <v>139</v>
      </c>
      <c r="AD38" t="s">
        <v>165</v>
      </c>
      <c r="AE38" t="s">
        <v>335</v>
      </c>
      <c r="AF38" t="s">
        <v>143</v>
      </c>
      <c r="AG38" t="s">
        <v>744</v>
      </c>
      <c r="AH38" t="s">
        <v>225</v>
      </c>
      <c r="AI38" t="s">
        <v>131</v>
      </c>
      <c r="AJ38" t="s">
        <v>354</v>
      </c>
      <c r="AK38" t="s">
        <v>566</v>
      </c>
      <c r="AL38" t="s">
        <v>374</v>
      </c>
      <c r="AM38" t="s">
        <v>745</v>
      </c>
    </row>
    <row r="39" spans="1:39" ht="15">
      <c r="A39" t="s">
        <v>746</v>
      </c>
      <c r="B39" t="s">
        <v>117</v>
      </c>
      <c r="C39" t="s">
        <v>747</v>
      </c>
      <c r="D39" t="s">
        <v>748</v>
      </c>
      <c r="E39" t="s">
        <v>749</v>
      </c>
      <c r="F39">
        <f t="shared" si="0"/>
        <v>3.476202</v>
      </c>
      <c r="G39">
        <f t="shared" si="1"/>
        <v>0.04841506963788301</v>
      </c>
      <c r="H39" t="s">
        <v>750</v>
      </c>
      <c r="I39" t="s">
        <v>751</v>
      </c>
      <c r="J39" t="s">
        <v>395</v>
      </c>
      <c r="K39" t="s">
        <v>752</v>
      </c>
      <c r="L39">
        <f t="shared" si="2"/>
        <v>0.0337468982630273</v>
      </c>
      <c r="M39">
        <f t="shared" si="3"/>
        <v>41.073624604180644</v>
      </c>
      <c r="N39" t="s">
        <v>753</v>
      </c>
      <c r="O39" t="s">
        <v>345</v>
      </c>
      <c r="P39" t="s">
        <v>326</v>
      </c>
      <c r="Q39" t="s">
        <v>400</v>
      </c>
      <c r="R39" t="s">
        <v>754</v>
      </c>
      <c r="S39" t="s">
        <v>755</v>
      </c>
      <c r="T39" t="s">
        <v>131</v>
      </c>
      <c r="U39" t="s">
        <v>756</v>
      </c>
      <c r="V39" t="s">
        <v>757</v>
      </c>
      <c r="W39" t="s">
        <v>225</v>
      </c>
      <c r="X39" t="s">
        <v>172</v>
      </c>
      <c r="Y39" t="s">
        <v>222</v>
      </c>
      <c r="Z39" t="s">
        <v>202</v>
      </c>
      <c r="AA39" t="s">
        <v>165</v>
      </c>
      <c r="AB39" t="s">
        <v>167</v>
      </c>
      <c r="AC39" t="s">
        <v>139</v>
      </c>
      <c r="AD39" t="s">
        <v>167</v>
      </c>
      <c r="AE39" t="s">
        <v>297</v>
      </c>
      <c r="AF39" t="s">
        <v>314</v>
      </c>
      <c r="AG39" t="s">
        <v>685</v>
      </c>
      <c r="AH39" t="s">
        <v>137</v>
      </c>
      <c r="AI39" t="s">
        <v>161</v>
      </c>
      <c r="AJ39" t="s">
        <v>757</v>
      </c>
      <c r="AK39" t="s">
        <v>167</v>
      </c>
      <c r="AL39" t="s">
        <v>758</v>
      </c>
      <c r="AM39" t="s">
        <v>759</v>
      </c>
    </row>
    <row r="40" spans="1:39" ht="15">
      <c r="A40" t="s">
        <v>760</v>
      </c>
      <c r="B40" t="s">
        <v>117</v>
      </c>
      <c r="C40" t="s">
        <v>761</v>
      </c>
      <c r="D40" t="s">
        <v>762</v>
      </c>
      <c r="E40" t="s">
        <v>763</v>
      </c>
      <c r="F40">
        <f t="shared" si="0"/>
        <v>4.24497</v>
      </c>
      <c r="G40">
        <f t="shared" si="1"/>
        <v>0.05912214484679666</v>
      </c>
      <c r="H40" t="s">
        <v>764</v>
      </c>
      <c r="I40" t="s">
        <v>765</v>
      </c>
      <c r="J40" t="s">
        <v>395</v>
      </c>
      <c r="K40" t="s">
        <v>344</v>
      </c>
      <c r="L40">
        <f t="shared" si="2"/>
        <v>0.04019851116625311</v>
      </c>
      <c r="M40">
        <f t="shared" si="3"/>
        <v>40.473465218525554</v>
      </c>
      <c r="N40" t="s">
        <v>766</v>
      </c>
      <c r="O40" t="s">
        <v>767</v>
      </c>
      <c r="P40" t="s">
        <v>632</v>
      </c>
      <c r="Q40" t="s">
        <v>153</v>
      </c>
      <c r="R40" t="s">
        <v>768</v>
      </c>
      <c r="S40" t="s">
        <v>769</v>
      </c>
      <c r="T40" t="s">
        <v>191</v>
      </c>
      <c r="U40" t="s">
        <v>770</v>
      </c>
      <c r="V40" t="s">
        <v>771</v>
      </c>
      <c r="W40" t="s">
        <v>225</v>
      </c>
      <c r="X40" t="s">
        <v>191</v>
      </c>
      <c r="Y40" t="s">
        <v>268</v>
      </c>
      <c r="Z40" t="s">
        <v>566</v>
      </c>
      <c r="AA40" t="s">
        <v>165</v>
      </c>
      <c r="AB40" t="s">
        <v>164</v>
      </c>
      <c r="AC40" t="s">
        <v>139</v>
      </c>
      <c r="AD40" t="s">
        <v>222</v>
      </c>
      <c r="AE40" t="s">
        <v>245</v>
      </c>
      <c r="AF40" t="s">
        <v>314</v>
      </c>
      <c r="AG40" t="s">
        <v>772</v>
      </c>
      <c r="AH40" t="s">
        <v>165</v>
      </c>
      <c r="AI40" t="s">
        <v>131</v>
      </c>
      <c r="AJ40" t="s">
        <v>757</v>
      </c>
      <c r="AK40" t="s">
        <v>164</v>
      </c>
      <c r="AL40" t="s">
        <v>354</v>
      </c>
      <c r="AM40" t="s">
        <v>773</v>
      </c>
    </row>
    <row r="41" spans="1:39" ht="13.5" customHeight="1">
      <c r="A41" s="6" t="s">
        <v>774</v>
      </c>
      <c r="B41" s="6" t="s">
        <v>775</v>
      </c>
      <c r="C41">
        <v>47.95</v>
      </c>
      <c r="D41">
        <v>1.64</v>
      </c>
      <c r="E41">
        <v>18.31</v>
      </c>
      <c r="F41">
        <f>SUM(H41+I41)</f>
        <v>12.25</v>
      </c>
      <c r="G41">
        <f>F41/71.8</f>
        <v>0.17061281337047354</v>
      </c>
      <c r="H41">
        <v>3.03</v>
      </c>
      <c r="I41">
        <v>9.22</v>
      </c>
      <c r="J41">
        <v>0.16</v>
      </c>
      <c r="K41">
        <v>4.43</v>
      </c>
      <c r="L41">
        <f>K41/40.3</f>
        <v>0.10992555831265509</v>
      </c>
      <c r="M41">
        <f>L41/(G41+L41)*100</f>
        <v>39.183787106605614</v>
      </c>
      <c r="N41">
        <v>6.9</v>
      </c>
      <c r="O41">
        <v>3.73</v>
      </c>
      <c r="P41">
        <v>3.1</v>
      </c>
      <c r="Q41">
        <v>0.42</v>
      </c>
      <c r="R41">
        <v>0.43</v>
      </c>
      <c r="S41">
        <v>99.32</v>
      </c>
      <c r="U41">
        <v>798</v>
      </c>
      <c r="V41">
        <v>118</v>
      </c>
      <c r="W41">
        <v>31</v>
      </c>
      <c r="X41">
        <v>22</v>
      </c>
      <c r="Y41">
        <v>30</v>
      </c>
      <c r="Z41">
        <v>50</v>
      </c>
      <c r="AA41">
        <v>19</v>
      </c>
      <c r="AB41">
        <v>52</v>
      </c>
      <c r="AC41">
        <v>12</v>
      </c>
      <c r="AD41">
        <v>13</v>
      </c>
      <c r="AE41">
        <v>175</v>
      </c>
      <c r="AF41">
        <v>20</v>
      </c>
      <c r="AG41">
        <v>578</v>
      </c>
      <c r="AH41">
        <v>8</v>
      </c>
      <c r="AI41">
        <v>0</v>
      </c>
      <c r="AJ41">
        <v>180</v>
      </c>
      <c r="AK41">
        <v>51</v>
      </c>
      <c r="AL41">
        <v>176</v>
      </c>
      <c r="AM41">
        <v>275</v>
      </c>
    </row>
    <row r="42" spans="1:39" ht="15">
      <c r="A42" s="6" t="s">
        <v>776</v>
      </c>
      <c r="B42" s="6" t="s">
        <v>775</v>
      </c>
      <c r="C42">
        <v>49.26</v>
      </c>
      <c r="D42">
        <v>1.38</v>
      </c>
      <c r="E42">
        <v>17.53</v>
      </c>
      <c r="F42">
        <f>SUM(H42+I42)</f>
        <v>10.969999999999999</v>
      </c>
      <c r="G42">
        <f>F42/71.8</f>
        <v>0.15278551532033424</v>
      </c>
      <c r="H42" s="6">
        <v>2.78</v>
      </c>
      <c r="I42" s="6">
        <v>8.19</v>
      </c>
      <c r="J42" s="6">
        <v>0.19</v>
      </c>
      <c r="K42" s="6">
        <v>4.34</v>
      </c>
      <c r="L42">
        <f>K42/40.3</f>
        <v>0.1076923076923077</v>
      </c>
      <c r="M42">
        <f>L42/(G42+L42)*100</f>
        <v>41.34413688150373</v>
      </c>
      <c r="N42" s="6">
        <v>8.1</v>
      </c>
      <c r="O42" s="6">
        <v>3.72</v>
      </c>
      <c r="P42" s="6">
        <v>2.63</v>
      </c>
      <c r="Q42" s="6">
        <v>0.35</v>
      </c>
      <c r="R42" s="6">
        <v>0.75</v>
      </c>
      <c r="S42" s="6">
        <v>99.22</v>
      </c>
      <c r="U42">
        <v>778</v>
      </c>
      <c r="V42">
        <v>60</v>
      </c>
      <c r="W42">
        <v>26</v>
      </c>
      <c r="X42">
        <v>23</v>
      </c>
      <c r="Y42">
        <v>27</v>
      </c>
      <c r="Z42">
        <v>19</v>
      </c>
      <c r="AA42">
        <v>19</v>
      </c>
      <c r="AB42">
        <v>32</v>
      </c>
      <c r="AC42">
        <v>10</v>
      </c>
      <c r="AD42">
        <v>13</v>
      </c>
      <c r="AE42">
        <v>158</v>
      </c>
      <c r="AF42">
        <v>17</v>
      </c>
      <c r="AG42">
        <v>629</v>
      </c>
      <c r="AH42">
        <v>2</v>
      </c>
      <c r="AI42">
        <v>1</v>
      </c>
      <c r="AJ42">
        <v>165</v>
      </c>
      <c r="AK42">
        <v>48</v>
      </c>
      <c r="AL42">
        <v>147</v>
      </c>
      <c r="AM42">
        <v>177</v>
      </c>
    </row>
    <row r="43" spans="1:39" ht="15">
      <c r="A43" s="6" t="s">
        <v>777</v>
      </c>
      <c r="B43" s="6" t="s">
        <v>775</v>
      </c>
      <c r="C43">
        <v>54.04</v>
      </c>
      <c r="D43">
        <v>1.34</v>
      </c>
      <c r="E43">
        <v>16.54</v>
      </c>
      <c r="F43">
        <f>SUM(H43+I43)</f>
        <v>9.71</v>
      </c>
      <c r="G43">
        <f>F43/71.8</f>
        <v>0.13523676880222843</v>
      </c>
      <c r="H43">
        <v>2.25</v>
      </c>
      <c r="I43">
        <v>7.46</v>
      </c>
      <c r="J43">
        <v>0.14</v>
      </c>
      <c r="K43">
        <v>3.41</v>
      </c>
      <c r="L43">
        <f>K43/40.3</f>
        <v>0.08461538461538462</v>
      </c>
      <c r="M43">
        <f>L43/(G43+L43)*100</f>
        <v>38.48740314799473</v>
      </c>
      <c r="N43">
        <v>5.49</v>
      </c>
      <c r="O43">
        <v>3.04</v>
      </c>
      <c r="P43">
        <v>4.51</v>
      </c>
      <c r="Q43">
        <v>0.59</v>
      </c>
      <c r="R43">
        <v>0.6</v>
      </c>
      <c r="S43">
        <v>99.41</v>
      </c>
      <c r="U43">
        <v>1744</v>
      </c>
      <c r="V43">
        <v>170</v>
      </c>
      <c r="W43">
        <v>31</v>
      </c>
      <c r="X43">
        <v>31</v>
      </c>
      <c r="Y43">
        <v>22</v>
      </c>
      <c r="Z43">
        <v>77</v>
      </c>
      <c r="AA43">
        <v>18</v>
      </c>
      <c r="AB43">
        <v>86</v>
      </c>
      <c r="AC43">
        <v>10</v>
      </c>
      <c r="AD43">
        <v>18</v>
      </c>
      <c r="AE43">
        <v>176</v>
      </c>
      <c r="AF43">
        <v>15</v>
      </c>
      <c r="AG43">
        <v>567</v>
      </c>
      <c r="AH43">
        <v>13</v>
      </c>
      <c r="AI43">
        <v>2</v>
      </c>
      <c r="AJ43">
        <v>147</v>
      </c>
      <c r="AK43">
        <v>62</v>
      </c>
      <c r="AL43">
        <v>132</v>
      </c>
      <c r="AM43">
        <v>303</v>
      </c>
    </row>
    <row r="44" spans="1:39" ht="15">
      <c r="A44" s="6" t="s">
        <v>778</v>
      </c>
      <c r="B44" s="6" t="s">
        <v>775</v>
      </c>
      <c r="C44">
        <v>44.34</v>
      </c>
      <c r="D44">
        <v>2.6</v>
      </c>
      <c r="E44">
        <v>16.88</v>
      </c>
      <c r="F44">
        <f>SUM(H44+I44)</f>
        <v>12.89</v>
      </c>
      <c r="G44">
        <f>F44/71.8</f>
        <v>0.17952646239554318</v>
      </c>
      <c r="H44">
        <v>3.58</v>
      </c>
      <c r="I44">
        <v>9.31</v>
      </c>
      <c r="J44">
        <v>0.16</v>
      </c>
      <c r="K44">
        <v>5.81</v>
      </c>
      <c r="L44">
        <f>K44/40.3</f>
        <v>0.14416873449131515</v>
      </c>
      <c r="M44">
        <f>L44/(G44+L44)*100</f>
        <v>44.53842252769252</v>
      </c>
      <c r="N44">
        <v>8.52</v>
      </c>
      <c r="O44">
        <v>2.67</v>
      </c>
      <c r="P44">
        <v>2.81</v>
      </c>
      <c r="Q44">
        <v>0.63</v>
      </c>
      <c r="R44">
        <v>2.59</v>
      </c>
      <c r="S44">
        <v>99.9</v>
      </c>
      <c r="U44">
        <v>473</v>
      </c>
      <c r="V44">
        <v>110</v>
      </c>
      <c r="W44">
        <v>42</v>
      </c>
      <c r="X44">
        <v>18</v>
      </c>
      <c r="Y44">
        <v>28</v>
      </c>
      <c r="Z44">
        <v>40</v>
      </c>
      <c r="AA44">
        <v>27</v>
      </c>
      <c r="AB44">
        <v>66</v>
      </c>
      <c r="AC44">
        <v>16</v>
      </c>
      <c r="AD44">
        <v>11</v>
      </c>
      <c r="AE44">
        <v>156</v>
      </c>
      <c r="AF44">
        <v>32</v>
      </c>
      <c r="AG44">
        <v>507</v>
      </c>
      <c r="AH44">
        <v>13</v>
      </c>
      <c r="AI44">
        <v>2</v>
      </c>
      <c r="AJ44">
        <v>237</v>
      </c>
      <c r="AK44">
        <v>81</v>
      </c>
      <c r="AL44">
        <v>175</v>
      </c>
      <c r="AM44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8515625" style="0" customWidth="1"/>
    <col min="12" max="12" width="11.00390625" style="0" customWidth="1"/>
    <col min="28" max="28" width="11.140625" style="0" customWidth="1"/>
  </cols>
  <sheetData>
    <row r="1" ht="15">
      <c r="A1" t="s">
        <v>85</v>
      </c>
    </row>
    <row r="3" spans="1:33" s="1" customFormat="1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</row>
    <row r="4" s="2" customFormat="1" ht="15">
      <c r="A4" s="2" t="s">
        <v>33</v>
      </c>
    </row>
    <row r="5" spans="1:30" ht="15">
      <c r="A5" t="s">
        <v>34</v>
      </c>
      <c r="B5">
        <v>45.94</v>
      </c>
      <c r="C5">
        <v>1.41</v>
      </c>
      <c r="D5">
        <v>10.62</v>
      </c>
      <c r="E5">
        <v>14.05</v>
      </c>
      <c r="F5">
        <v>12.73</v>
      </c>
      <c r="G5">
        <v>0.2</v>
      </c>
      <c r="H5">
        <v>11.29</v>
      </c>
      <c r="I5">
        <v>1.35</v>
      </c>
      <c r="J5">
        <v>0.62</v>
      </c>
      <c r="K5">
        <v>98.21000000000001</v>
      </c>
      <c r="L5">
        <v>0.3</v>
      </c>
      <c r="M5">
        <v>6.632353972963094</v>
      </c>
      <c r="N5">
        <v>1.3676460270369057</v>
      </c>
      <c r="O5">
        <v>1.8075436469366055</v>
      </c>
      <c r="P5">
        <v>0.4398976198996998</v>
      </c>
      <c r="Q5">
        <v>0.153091558132866</v>
      </c>
      <c r="R5">
        <v>0.5308701233860496</v>
      </c>
      <c r="S5">
        <v>2.738966939114876</v>
      </c>
      <c r="T5">
        <v>0.02445781870368126</v>
      </c>
      <c r="U5">
        <v>1.1127159407628273</v>
      </c>
      <c r="V5">
        <v>0</v>
      </c>
      <c r="W5">
        <v>0.05281470875926808</v>
      </c>
      <c r="X5">
        <v>1.746484947244471</v>
      </c>
      <c r="Y5">
        <v>0.2007003439962609</v>
      </c>
      <c r="Z5">
        <v>0.177199826929629</v>
      </c>
      <c r="AA5">
        <v>0.11419568455204587</v>
      </c>
      <c r="AB5">
        <v>1.6435860641488769</v>
      </c>
      <c r="AC5">
        <v>741.1002482096676</v>
      </c>
      <c r="AD5">
        <v>4.576793808576357</v>
      </c>
    </row>
    <row r="6" spans="1:30" ht="15">
      <c r="A6" t="s">
        <v>35</v>
      </c>
      <c r="B6">
        <v>44.75</v>
      </c>
      <c r="C6">
        <v>1.93</v>
      </c>
      <c r="D6">
        <v>10.77</v>
      </c>
      <c r="E6">
        <v>14.43</v>
      </c>
      <c r="F6">
        <v>12.25</v>
      </c>
      <c r="G6">
        <v>0.19</v>
      </c>
      <c r="H6">
        <v>10.64</v>
      </c>
      <c r="I6">
        <v>1.4</v>
      </c>
      <c r="J6">
        <v>0.84</v>
      </c>
      <c r="K6">
        <v>97.2</v>
      </c>
      <c r="L6">
        <v>5</v>
      </c>
      <c r="M6">
        <v>6.558050900292311</v>
      </c>
      <c r="N6">
        <v>1.4419490997076894</v>
      </c>
      <c r="O6">
        <v>1.8607371015731875</v>
      </c>
      <c r="P6">
        <v>0.41878800186549814</v>
      </c>
      <c r="Q6">
        <v>0.2127132176939695</v>
      </c>
      <c r="R6">
        <v>0.503068779793876</v>
      </c>
      <c r="S6">
        <v>2.6754664709322187</v>
      </c>
      <c r="T6">
        <v>0.023585569340595434</v>
      </c>
      <c r="U6">
        <v>1.1663779603738424</v>
      </c>
      <c r="V6">
        <v>0</v>
      </c>
      <c r="W6">
        <v>0.0991283593147676</v>
      </c>
      <c r="X6">
        <v>1.6707734697792986</v>
      </c>
      <c r="Y6">
        <v>0.23009817090593376</v>
      </c>
      <c r="Z6">
        <v>0.1677124676038163</v>
      </c>
      <c r="AA6">
        <v>0.15705158596249252</v>
      </c>
      <c r="AB6">
        <v>1.6694467401677184</v>
      </c>
      <c r="AC6">
        <v>763.9978936398294</v>
      </c>
      <c r="AD6">
        <v>4.321218239472277</v>
      </c>
    </row>
    <row r="7" spans="1:30" ht="15">
      <c r="A7" t="s">
        <v>36</v>
      </c>
      <c r="B7">
        <v>44.99</v>
      </c>
      <c r="C7">
        <v>2.26</v>
      </c>
      <c r="D7">
        <v>11.69</v>
      </c>
      <c r="E7">
        <v>14.36</v>
      </c>
      <c r="F7">
        <v>13.29</v>
      </c>
      <c r="G7">
        <v>0.11</v>
      </c>
      <c r="H7">
        <v>10.5</v>
      </c>
      <c r="I7">
        <v>2.02</v>
      </c>
      <c r="J7">
        <v>0.65</v>
      </c>
      <c r="K7">
        <v>99.87</v>
      </c>
      <c r="L7">
        <v>9.4</v>
      </c>
      <c r="M7">
        <v>6.384292169239487</v>
      </c>
      <c r="N7">
        <v>1.6157078307605133</v>
      </c>
      <c r="O7">
        <v>1.9556847181552013</v>
      </c>
      <c r="P7">
        <v>0.339976887394688</v>
      </c>
      <c r="Q7">
        <v>0.24119073691416829</v>
      </c>
      <c r="R7">
        <v>0.7083102426257224</v>
      </c>
      <c r="S7">
        <v>2.810628347092561</v>
      </c>
      <c r="T7">
        <v>0.01322210085762757</v>
      </c>
      <c r="U7">
        <v>0.8866716851152336</v>
      </c>
      <c r="V7">
        <v>0</v>
      </c>
      <c r="W7">
        <v>0.10924189566688014</v>
      </c>
      <c r="X7">
        <v>1.596541671933123</v>
      </c>
      <c r="Y7">
        <v>0.29421643239999695</v>
      </c>
      <c r="Z7">
        <v>0.2615787064752195</v>
      </c>
      <c r="AA7">
        <v>0.11767695283653055</v>
      </c>
      <c r="AB7">
        <v>1.594981927740956</v>
      </c>
      <c r="AC7">
        <v>825.5055372168057</v>
      </c>
      <c r="AD7">
        <v>3.052939515779029</v>
      </c>
    </row>
    <row r="8" spans="1:30" ht="15">
      <c r="A8" t="s">
        <v>37</v>
      </c>
      <c r="B8">
        <v>44.27</v>
      </c>
      <c r="C8">
        <v>2.12</v>
      </c>
      <c r="D8">
        <v>11.18</v>
      </c>
      <c r="E8">
        <v>13.91</v>
      </c>
      <c r="F8">
        <v>11.97</v>
      </c>
      <c r="G8">
        <v>0.13</v>
      </c>
      <c r="H8">
        <v>10.58</v>
      </c>
      <c r="I8">
        <v>1.77</v>
      </c>
      <c r="J8">
        <v>0.69</v>
      </c>
      <c r="K8">
        <v>96.61999999999999</v>
      </c>
      <c r="L8">
        <v>10.3</v>
      </c>
      <c r="M8">
        <v>6.515405052079201</v>
      </c>
      <c r="N8">
        <v>1.4845949479207992</v>
      </c>
      <c r="O8">
        <v>1.9398192834028345</v>
      </c>
      <c r="P8">
        <v>0.45522433548203534</v>
      </c>
      <c r="Q8">
        <v>0.2346514184939247</v>
      </c>
      <c r="R8">
        <v>0.5011734335191105</v>
      </c>
      <c r="S8">
        <v>2.6254740449264964</v>
      </c>
      <c r="T8">
        <v>0.016206389427528417</v>
      </c>
      <c r="U8">
        <v>1.1672703781509046</v>
      </c>
      <c r="V8">
        <v>0</v>
      </c>
      <c r="W8">
        <v>0.04367721074903397</v>
      </c>
      <c r="X8">
        <v>1.6684445015585159</v>
      </c>
      <c r="Y8">
        <v>0.28787828769245016</v>
      </c>
      <c r="Z8">
        <v>0.21721521111496855</v>
      </c>
      <c r="AA8">
        <v>0.12955741850927935</v>
      </c>
      <c r="AB8">
        <v>1.668443811670015</v>
      </c>
      <c r="AC8">
        <v>774.4000884514243</v>
      </c>
      <c r="AD8">
        <v>4.405888384809187</v>
      </c>
    </row>
    <row r="9" spans="1:30" ht="15">
      <c r="A9" t="s">
        <v>38</v>
      </c>
      <c r="B9">
        <v>44.25</v>
      </c>
      <c r="C9">
        <v>2.02</v>
      </c>
      <c r="D9">
        <v>10.76</v>
      </c>
      <c r="E9">
        <v>13.89</v>
      </c>
      <c r="F9">
        <v>12.61</v>
      </c>
      <c r="G9">
        <v>0.16</v>
      </c>
      <c r="H9">
        <v>11.66</v>
      </c>
      <c r="I9">
        <v>1.75</v>
      </c>
      <c r="J9">
        <v>0.63</v>
      </c>
      <c r="K9">
        <v>97.72999999999999</v>
      </c>
      <c r="L9">
        <v>10.9</v>
      </c>
      <c r="M9">
        <v>6.475126970709979</v>
      </c>
      <c r="N9">
        <v>1.5248730292900214</v>
      </c>
      <c r="O9">
        <v>1.8562431142053424</v>
      </c>
      <c r="P9">
        <v>0.33137008491532094</v>
      </c>
      <c r="Q9">
        <v>0.22230120049308089</v>
      </c>
      <c r="R9">
        <v>0.4316182687133452</v>
      </c>
      <c r="S9">
        <v>2.7499942200465366</v>
      </c>
      <c r="T9">
        <v>0.01983197728873896</v>
      </c>
      <c r="U9">
        <v>1.244884248542978</v>
      </c>
      <c r="V9">
        <v>0</v>
      </c>
      <c r="W9">
        <v>0.023355669287608904</v>
      </c>
      <c r="X9">
        <v>1.8282170857418236</v>
      </c>
      <c r="Y9">
        <v>0.14842724497056747</v>
      </c>
      <c r="Z9">
        <v>0.34809610465321417</v>
      </c>
      <c r="AA9">
        <v>0.11761341499253972</v>
      </c>
      <c r="AB9">
        <v>1.6765025172563233</v>
      </c>
      <c r="AC9">
        <v>779.8418204632527</v>
      </c>
      <c r="AD9">
        <v>3.927659119863856</v>
      </c>
    </row>
    <row r="10" spans="1:30" ht="15">
      <c r="A10" t="s">
        <v>39</v>
      </c>
      <c r="B10">
        <v>44.31</v>
      </c>
      <c r="C10">
        <v>2.15</v>
      </c>
      <c r="D10">
        <v>11.22</v>
      </c>
      <c r="E10">
        <v>13.85</v>
      </c>
      <c r="F10">
        <v>12.53</v>
      </c>
      <c r="G10">
        <v>0.15</v>
      </c>
      <c r="H10">
        <v>11.84</v>
      </c>
      <c r="I10">
        <v>2.03</v>
      </c>
      <c r="J10">
        <v>0.69</v>
      </c>
      <c r="K10">
        <v>98.77000000000001</v>
      </c>
      <c r="L10">
        <v>11.8</v>
      </c>
      <c r="M10">
        <v>6.433961071938024</v>
      </c>
      <c r="N10">
        <v>1.5660389280619764</v>
      </c>
      <c r="O10">
        <v>1.9206892525223351</v>
      </c>
      <c r="P10">
        <v>0.3546503244603587</v>
      </c>
      <c r="Q10">
        <v>0.23478511696024482</v>
      </c>
      <c r="R10">
        <v>0.3556055460853378</v>
      </c>
      <c r="S10">
        <v>2.7114988866901792</v>
      </c>
      <c r="T10">
        <v>0.01844926027739481</v>
      </c>
      <c r="U10">
        <v>1.325010865526485</v>
      </c>
      <c r="V10">
        <v>0</v>
      </c>
      <c r="W10">
        <v>0.001290223367131027</v>
      </c>
      <c r="X10">
        <v>1.842139777114612</v>
      </c>
      <c r="Y10">
        <v>0.156569999518257</v>
      </c>
      <c r="Z10">
        <v>0.4149603940108595</v>
      </c>
      <c r="AA10">
        <v>0.12782242910319713</v>
      </c>
      <c r="AB10">
        <v>1.6806164116118227</v>
      </c>
      <c r="AC10">
        <v>787.1740730676892</v>
      </c>
      <c r="AD10">
        <v>4.005376884588559</v>
      </c>
    </row>
    <row r="11" spans="1:30" ht="15">
      <c r="A11" t="s">
        <v>40</v>
      </c>
      <c r="B11">
        <v>43.21</v>
      </c>
      <c r="C11">
        <v>2.17</v>
      </c>
      <c r="D11">
        <v>10.98</v>
      </c>
      <c r="E11">
        <v>14.24</v>
      </c>
      <c r="F11">
        <v>12.37</v>
      </c>
      <c r="G11">
        <v>0.11</v>
      </c>
      <c r="H11">
        <v>10.6</v>
      </c>
      <c r="I11">
        <v>1.84</v>
      </c>
      <c r="J11">
        <v>0.83</v>
      </c>
      <c r="K11">
        <v>96.35</v>
      </c>
      <c r="L11">
        <v>14</v>
      </c>
      <c r="M11">
        <v>6.402399756100196</v>
      </c>
      <c r="N11">
        <v>1.5976002438998043</v>
      </c>
      <c r="O11">
        <v>1.9179992436288371</v>
      </c>
      <c r="P11">
        <v>0.32039899972903285</v>
      </c>
      <c r="Q11">
        <v>0.24180967847063278</v>
      </c>
      <c r="R11">
        <v>0.597942912612264</v>
      </c>
      <c r="S11">
        <v>2.7315546965550945</v>
      </c>
      <c r="T11">
        <v>0.013805820613502108</v>
      </c>
      <c r="U11">
        <v>1.0944878920194738</v>
      </c>
      <c r="V11">
        <v>0</v>
      </c>
      <c r="W11">
        <v>0.07215971601645577</v>
      </c>
      <c r="X11">
        <v>1.6829010653306151</v>
      </c>
      <c r="Y11">
        <v>0.2449392186529291</v>
      </c>
      <c r="Z11">
        <v>0.28368001166677803</v>
      </c>
      <c r="AA11">
        <v>0.1568981816033829</v>
      </c>
      <c r="AB11">
        <v>1.6924308046317378</v>
      </c>
      <c r="AC11">
        <v>818.0411426495517</v>
      </c>
      <c r="AD11">
        <v>3.1346611738407635</v>
      </c>
    </row>
    <row r="12" spans="1:30" ht="15">
      <c r="A12" t="s">
        <v>41</v>
      </c>
      <c r="B12">
        <v>44.29</v>
      </c>
      <c r="C12">
        <v>1.59</v>
      </c>
      <c r="D12">
        <v>10.85</v>
      </c>
      <c r="E12">
        <v>13.26</v>
      </c>
      <c r="F12">
        <v>12.92</v>
      </c>
      <c r="G12">
        <v>0.11</v>
      </c>
      <c r="H12">
        <v>11.8</v>
      </c>
      <c r="I12">
        <v>1.8</v>
      </c>
      <c r="J12">
        <v>0.79</v>
      </c>
      <c r="K12">
        <v>97.41000000000001</v>
      </c>
      <c r="L12">
        <v>20.5</v>
      </c>
      <c r="M12">
        <v>6.495783060591435</v>
      </c>
      <c r="N12">
        <v>1.5042169394085647</v>
      </c>
      <c r="O12">
        <v>1.876044521606502</v>
      </c>
      <c r="P12">
        <v>0.3718275821979373</v>
      </c>
      <c r="Q12">
        <v>0.17537931969499965</v>
      </c>
      <c r="R12">
        <v>0.39040102439418756</v>
      </c>
      <c r="S12">
        <v>2.82403468409494</v>
      </c>
      <c r="T12">
        <v>0.013665626198411555</v>
      </c>
      <c r="U12">
        <v>1.224691763419524</v>
      </c>
      <c r="V12">
        <v>0</v>
      </c>
      <c r="W12">
        <v>0.011372457780403522</v>
      </c>
      <c r="X12">
        <v>1.8543941067437304</v>
      </c>
      <c r="Y12">
        <v>0.13423343547586608</v>
      </c>
      <c r="Z12">
        <v>0.3776427809410903</v>
      </c>
      <c r="AA12">
        <v>0.14782034796122356</v>
      </c>
      <c r="AB12">
        <v>1.6150927878137116</v>
      </c>
      <c r="AC12">
        <v>763.9032031702321</v>
      </c>
      <c r="AD12">
        <v>4.387743881660738</v>
      </c>
    </row>
    <row r="13" spans="1:30" ht="15">
      <c r="A13" t="s">
        <v>42</v>
      </c>
      <c r="B13">
        <v>44.38</v>
      </c>
      <c r="C13">
        <v>1.69</v>
      </c>
      <c r="D13">
        <v>10.2</v>
      </c>
      <c r="E13">
        <v>13.24</v>
      </c>
      <c r="F13">
        <v>12.71</v>
      </c>
      <c r="G13">
        <v>0.09</v>
      </c>
      <c r="H13">
        <v>12.11</v>
      </c>
      <c r="I13">
        <v>1.56</v>
      </c>
      <c r="J13">
        <v>0.8</v>
      </c>
      <c r="K13">
        <v>96.78</v>
      </c>
      <c r="L13">
        <v>21.1</v>
      </c>
      <c r="M13">
        <v>6.5654201021904255</v>
      </c>
      <c r="N13">
        <v>1.4345798978095745</v>
      </c>
      <c r="O13">
        <v>1.7789468175857723</v>
      </c>
      <c r="P13">
        <v>0.3443669197761978</v>
      </c>
      <c r="Q13">
        <v>0.18802575965553278</v>
      </c>
      <c r="R13">
        <v>0.30850375993039303</v>
      </c>
      <c r="S13">
        <v>2.802221454359555</v>
      </c>
      <c r="T13">
        <v>0.011277913310214115</v>
      </c>
      <c r="U13">
        <v>1.3295895600727068</v>
      </c>
      <c r="V13">
        <v>0.016014632895400283</v>
      </c>
      <c r="W13">
        <v>0</v>
      </c>
      <c r="X13">
        <v>1.903597847577733</v>
      </c>
      <c r="Y13">
        <v>0.0964021524222669</v>
      </c>
      <c r="Z13">
        <v>0.3510704347996433</v>
      </c>
      <c r="AA13">
        <v>0.1509894164145486</v>
      </c>
      <c r="AB13">
        <v>1.6380933200030998</v>
      </c>
      <c r="AC13">
        <v>737.3848401286158</v>
      </c>
      <c r="AD13">
        <v>4.523403481665564</v>
      </c>
    </row>
    <row r="14" spans="1:30" ht="15">
      <c r="A14" t="s">
        <v>43</v>
      </c>
      <c r="B14">
        <v>44.3</v>
      </c>
      <c r="C14">
        <v>1.85</v>
      </c>
      <c r="D14">
        <v>10.33</v>
      </c>
      <c r="E14">
        <v>13.35</v>
      </c>
      <c r="F14">
        <v>12.79</v>
      </c>
      <c r="G14">
        <v>0.09</v>
      </c>
      <c r="H14">
        <v>12.15</v>
      </c>
      <c r="I14">
        <v>1.59</v>
      </c>
      <c r="J14">
        <v>0.94</v>
      </c>
      <c r="K14">
        <v>97.39000000000001</v>
      </c>
      <c r="L14">
        <v>21.5</v>
      </c>
      <c r="M14">
        <v>6.5240477320893655</v>
      </c>
      <c r="N14">
        <v>1.4759522679106345</v>
      </c>
      <c r="O14">
        <v>1.7934996470395381</v>
      </c>
      <c r="P14">
        <v>0.31754737912890363</v>
      </c>
      <c r="Q14">
        <v>0.2048993386793629</v>
      </c>
      <c r="R14">
        <v>0.31326091513011756</v>
      </c>
      <c r="S14">
        <v>2.8071500574130366</v>
      </c>
      <c r="T14">
        <v>0.011227082989380435</v>
      </c>
      <c r="U14">
        <v>1.3309976046270546</v>
      </c>
      <c r="V14">
        <v>0.01491762203214364</v>
      </c>
      <c r="W14">
        <v>0</v>
      </c>
      <c r="X14">
        <v>1.9023550434635323</v>
      </c>
      <c r="Y14">
        <v>0.09764495653646765</v>
      </c>
      <c r="Z14">
        <v>0.35637729901226534</v>
      </c>
      <c r="AA14">
        <v>0.17661295381709108</v>
      </c>
      <c r="AB14">
        <v>1.6442585197571722</v>
      </c>
      <c r="AC14">
        <v>749.4481760683308</v>
      </c>
      <c r="AD14">
        <v>4.349302663841851</v>
      </c>
    </row>
    <row r="15" spans="1:30" ht="15">
      <c r="A15" t="s">
        <v>44</v>
      </c>
      <c r="B15">
        <v>43.29</v>
      </c>
      <c r="C15">
        <v>2</v>
      </c>
      <c r="D15">
        <v>10.61</v>
      </c>
      <c r="E15">
        <v>14.8</v>
      </c>
      <c r="F15">
        <v>11.21</v>
      </c>
      <c r="G15">
        <v>0.23</v>
      </c>
      <c r="H15">
        <v>12.42</v>
      </c>
      <c r="I15">
        <v>1.35</v>
      </c>
      <c r="J15">
        <v>1.02</v>
      </c>
      <c r="K15">
        <v>96.92999999999999</v>
      </c>
      <c r="L15">
        <v>26.4</v>
      </c>
      <c r="M15">
        <v>6.475277394469639</v>
      </c>
      <c r="N15">
        <v>1.5247226055303607</v>
      </c>
      <c r="O15">
        <v>1.8709998229783877</v>
      </c>
      <c r="P15">
        <v>0.3462772174480271</v>
      </c>
      <c r="Q15">
        <v>0.2249863719310033</v>
      </c>
      <c r="R15">
        <v>0.2594830413098155</v>
      </c>
      <c r="S15">
        <v>2.498952983938357</v>
      </c>
      <c r="T15">
        <v>0.029141348724105218</v>
      </c>
      <c r="U15">
        <v>1.5919496972834348</v>
      </c>
      <c r="V15">
        <v>0.049209339365257065</v>
      </c>
      <c r="W15">
        <v>0</v>
      </c>
      <c r="X15">
        <v>1.9414025193785607</v>
      </c>
      <c r="Y15">
        <v>0.058597480621439324</v>
      </c>
      <c r="Z15">
        <v>0.33293804595623927</v>
      </c>
      <c r="AA15">
        <v>0.19464903757572086</v>
      </c>
      <c r="AB15">
        <v>1.8514327385932503</v>
      </c>
      <c r="AC15">
        <v>712.097586175164</v>
      </c>
      <c r="AD15">
        <v>5.377455130517667</v>
      </c>
    </row>
    <row r="16" spans="1:30" ht="15">
      <c r="A16" t="s">
        <v>45</v>
      </c>
      <c r="B16">
        <v>42.5</v>
      </c>
      <c r="C16">
        <v>2.03</v>
      </c>
      <c r="D16">
        <v>10.61</v>
      </c>
      <c r="E16">
        <v>17.4</v>
      </c>
      <c r="F16">
        <v>9.63</v>
      </c>
      <c r="G16">
        <v>0.23</v>
      </c>
      <c r="H16">
        <v>12.03</v>
      </c>
      <c r="I16">
        <v>1.42</v>
      </c>
      <c r="J16">
        <v>0.7</v>
      </c>
      <c r="K16">
        <v>96.55</v>
      </c>
      <c r="L16">
        <v>26.8</v>
      </c>
      <c r="M16">
        <v>6.436378219888819</v>
      </c>
      <c r="N16">
        <v>1.5636217801111814</v>
      </c>
      <c r="O16">
        <v>1.8943297544545903</v>
      </c>
      <c r="P16">
        <v>0.33070797434340893</v>
      </c>
      <c r="Q16">
        <v>0.23120865596207957</v>
      </c>
      <c r="R16">
        <v>0.3764778215212232</v>
      </c>
      <c r="S16">
        <v>2.1735047528331806</v>
      </c>
      <c r="T16">
        <v>0.02950471897166368</v>
      </c>
      <c r="U16">
        <v>1.8273481983260973</v>
      </c>
      <c r="V16">
        <v>0.031247878042346855</v>
      </c>
      <c r="W16">
        <v>0</v>
      </c>
      <c r="X16">
        <v>1.9208988307830386</v>
      </c>
      <c r="Y16">
        <v>0.07910116921696142</v>
      </c>
      <c r="Z16">
        <v>0.33787149531071303</v>
      </c>
      <c r="AA16">
        <v>0.13524834622864165</v>
      </c>
      <c r="AB16">
        <v>2.2038260198473205</v>
      </c>
      <c r="AC16">
        <v>740.4529850885117</v>
      </c>
      <c r="AD16">
        <v>4.9670749911662835</v>
      </c>
    </row>
    <row r="17" spans="1:30" ht="15">
      <c r="A17" t="s">
        <v>46</v>
      </c>
      <c r="B17">
        <v>43.22</v>
      </c>
      <c r="C17">
        <v>1.27</v>
      </c>
      <c r="D17">
        <v>9.08</v>
      </c>
      <c r="E17">
        <v>19.18</v>
      </c>
      <c r="F17">
        <v>8.9</v>
      </c>
      <c r="G17">
        <v>0.28</v>
      </c>
      <c r="H17">
        <v>12.27</v>
      </c>
      <c r="I17">
        <v>1.35</v>
      </c>
      <c r="J17">
        <v>0.89</v>
      </c>
      <c r="K17">
        <v>96.44</v>
      </c>
      <c r="L17">
        <v>27.3</v>
      </c>
      <c r="M17">
        <v>6.589455127171423</v>
      </c>
      <c r="N17">
        <v>1.4105448728285772</v>
      </c>
      <c r="O17">
        <v>1.6320676679057093</v>
      </c>
      <c r="P17">
        <v>0.22152279507713213</v>
      </c>
      <c r="Q17">
        <v>0.14562095939321945</v>
      </c>
      <c r="R17">
        <v>0.574242569763826</v>
      </c>
      <c r="S17">
        <v>2.0222573825559365</v>
      </c>
      <c r="T17">
        <v>0.036160447262132425</v>
      </c>
      <c r="U17">
        <v>1.8713763003980903</v>
      </c>
      <c r="V17">
        <v>0.12881954554966324</v>
      </c>
      <c r="W17">
        <v>0</v>
      </c>
      <c r="X17">
        <v>1.875668654985129</v>
      </c>
      <c r="Y17">
        <v>0.12433134501487109</v>
      </c>
      <c r="Z17">
        <v>0.27475339777303054</v>
      </c>
      <c r="AA17">
        <v>0.17311553644300498</v>
      </c>
      <c r="AB17">
        <v>2.4456188701619164</v>
      </c>
      <c r="AC17">
        <v>769.8142932217728</v>
      </c>
      <c r="AD17">
        <v>3.233869051722458</v>
      </c>
    </row>
    <row r="18" spans="1:30" ht="15">
      <c r="A18" t="s">
        <v>47</v>
      </c>
      <c r="B18">
        <v>44.25</v>
      </c>
      <c r="C18">
        <v>1.34</v>
      </c>
      <c r="D18">
        <v>8.72</v>
      </c>
      <c r="E18">
        <v>19.38</v>
      </c>
      <c r="F18">
        <v>9.36</v>
      </c>
      <c r="G18">
        <v>0.31</v>
      </c>
      <c r="H18">
        <v>11.83</v>
      </c>
      <c r="I18">
        <v>1.11</v>
      </c>
      <c r="J18">
        <v>0.7</v>
      </c>
      <c r="K18">
        <v>97</v>
      </c>
      <c r="L18">
        <v>27.8</v>
      </c>
      <c r="M18">
        <v>6.685081809375544</v>
      </c>
      <c r="N18">
        <v>1.3149181906244563</v>
      </c>
      <c r="O18">
        <v>1.5530931587626189</v>
      </c>
      <c r="P18">
        <v>0.23817496813816263</v>
      </c>
      <c r="Q18">
        <v>0.15224872852082177</v>
      </c>
      <c r="R18">
        <v>0.5098642769318857</v>
      </c>
      <c r="S18">
        <v>2.107419433829658</v>
      </c>
      <c r="T18">
        <v>0.03967036213840827</v>
      </c>
      <c r="U18">
        <v>1.9387628448995495</v>
      </c>
      <c r="V18">
        <v>0.013859385541513447</v>
      </c>
      <c r="W18">
        <v>0</v>
      </c>
      <c r="X18">
        <v>1.901156562175309</v>
      </c>
      <c r="Y18">
        <v>0.09884343782469096</v>
      </c>
      <c r="Z18">
        <v>0.22630602742167488</v>
      </c>
      <c r="AA18">
        <v>0.13491889891576453</v>
      </c>
      <c r="AB18">
        <v>2.4486271218314353</v>
      </c>
      <c r="AC18">
        <v>740.080535474219</v>
      </c>
      <c r="AD18">
        <v>3.488688592181003</v>
      </c>
    </row>
    <row r="19" spans="1:30" ht="15">
      <c r="A19" t="s">
        <v>48</v>
      </c>
      <c r="B19">
        <v>43.11</v>
      </c>
      <c r="C19">
        <v>1.7</v>
      </c>
      <c r="D19">
        <v>10.09</v>
      </c>
      <c r="E19">
        <v>18.21</v>
      </c>
      <c r="F19">
        <v>9.19</v>
      </c>
      <c r="G19">
        <v>0.2</v>
      </c>
      <c r="H19">
        <v>11.94</v>
      </c>
      <c r="I19">
        <v>1.47</v>
      </c>
      <c r="J19">
        <v>0.77</v>
      </c>
      <c r="K19">
        <v>96.68</v>
      </c>
      <c r="L19">
        <v>28.1</v>
      </c>
      <c r="M19">
        <v>6.5502017184758</v>
      </c>
      <c r="N19">
        <v>1.4497982815241999</v>
      </c>
      <c r="O19">
        <v>1.8074046215303408</v>
      </c>
      <c r="P19">
        <v>0.3576063400061409</v>
      </c>
      <c r="Q19">
        <v>0.1942589324998449</v>
      </c>
      <c r="R19">
        <v>0.2883141207749924</v>
      </c>
      <c r="S19">
        <v>2.081008450264336</v>
      </c>
      <c r="T19">
        <v>0.02574054081616214</v>
      </c>
      <c r="U19">
        <v>2.0256788167148096</v>
      </c>
      <c r="V19">
        <v>0.027392798923713713</v>
      </c>
      <c r="W19">
        <v>0</v>
      </c>
      <c r="X19">
        <v>1.9165128312521598</v>
      </c>
      <c r="Y19">
        <v>0.08348716874784023</v>
      </c>
      <c r="Z19">
        <v>0.34958532476364</v>
      </c>
      <c r="AA19">
        <v>0.14926179972758785</v>
      </c>
      <c r="AB19">
        <v>2.313992937489802</v>
      </c>
      <c r="AC19">
        <v>726.3049439851717</v>
      </c>
      <c r="AD19">
        <v>4.851115261952628</v>
      </c>
    </row>
    <row r="20" spans="1:30" ht="15">
      <c r="A20" t="s">
        <v>49</v>
      </c>
      <c r="B20">
        <v>42.04</v>
      </c>
      <c r="C20">
        <v>1.93</v>
      </c>
      <c r="D20">
        <v>10.38</v>
      </c>
      <c r="E20">
        <v>19.66</v>
      </c>
      <c r="F20">
        <v>8.01</v>
      </c>
      <c r="G20">
        <v>0.24</v>
      </c>
      <c r="H20">
        <v>11.65</v>
      </c>
      <c r="I20">
        <v>1.39</v>
      </c>
      <c r="J20">
        <v>0.99</v>
      </c>
      <c r="K20">
        <v>96.29</v>
      </c>
      <c r="L20">
        <v>28.9</v>
      </c>
      <c r="M20">
        <v>6.473542709742341</v>
      </c>
      <c r="N20">
        <v>1.5264572902576594</v>
      </c>
      <c r="O20">
        <v>1.8843615510975613</v>
      </c>
      <c r="P20">
        <v>0.3579042608399019</v>
      </c>
      <c r="Q20">
        <v>0.22350747073138677</v>
      </c>
      <c r="R20">
        <v>0.30208773041013326</v>
      </c>
      <c r="S20">
        <v>1.8382031540501993</v>
      </c>
      <c r="T20">
        <v>0.03130412520209791</v>
      </c>
      <c r="U20">
        <v>2.2297639199327097</v>
      </c>
      <c r="V20">
        <v>0.01722933883357136</v>
      </c>
      <c r="W20">
        <v>0</v>
      </c>
      <c r="X20">
        <v>1.9049744754643823</v>
      </c>
      <c r="Y20">
        <v>0.09502552453561774</v>
      </c>
      <c r="Z20">
        <v>0.31998654242914454</v>
      </c>
      <c r="AA20">
        <v>0.1944893396513143</v>
      </c>
      <c r="AB20">
        <v>2.531851650342843</v>
      </c>
      <c r="AC20">
        <v>741.4099610335435</v>
      </c>
      <c r="AD20">
        <v>4.904591127831766</v>
      </c>
    </row>
    <row r="21" spans="1:30" ht="15">
      <c r="A21" t="s">
        <v>50</v>
      </c>
      <c r="B21">
        <v>43.11</v>
      </c>
      <c r="C21">
        <v>1.57</v>
      </c>
      <c r="D21">
        <v>9.63</v>
      </c>
      <c r="E21">
        <v>20.58</v>
      </c>
      <c r="F21">
        <v>7.72</v>
      </c>
      <c r="G21">
        <v>0.35</v>
      </c>
      <c r="H21">
        <v>11.88</v>
      </c>
      <c r="I21">
        <v>1.32</v>
      </c>
      <c r="J21">
        <v>0.97</v>
      </c>
      <c r="K21">
        <v>97.12999999999998</v>
      </c>
      <c r="L21">
        <v>29.3</v>
      </c>
      <c r="M21">
        <v>6.604546778290231</v>
      </c>
      <c r="N21">
        <v>1.3954532217097686</v>
      </c>
      <c r="O21">
        <v>1.739317454415579</v>
      </c>
      <c r="P21">
        <v>0.34386423270581035</v>
      </c>
      <c r="Q21">
        <v>0.1808922975148744</v>
      </c>
      <c r="R21">
        <v>0.268397103791544</v>
      </c>
      <c r="S21">
        <v>1.762641449479087</v>
      </c>
      <c r="T21">
        <v>0.04541967914038294</v>
      </c>
      <c r="U21">
        <v>2.368455169656799</v>
      </c>
      <c r="V21">
        <v>0.030330067711502373</v>
      </c>
      <c r="W21">
        <v>0</v>
      </c>
      <c r="X21">
        <v>1.919854149429263</v>
      </c>
      <c r="Y21">
        <v>0.08014585057073709</v>
      </c>
      <c r="Z21">
        <v>0.311962004746592</v>
      </c>
      <c r="AA21">
        <v>0.18959113600680638</v>
      </c>
      <c r="AB21">
        <v>2.636852273448343</v>
      </c>
      <c r="AC21">
        <v>717.0178940304561</v>
      </c>
      <c r="AD21">
        <v>4.703500764948579</v>
      </c>
    </row>
    <row r="22" spans="1:30" ht="15">
      <c r="A22" t="s">
        <v>51</v>
      </c>
      <c r="B22">
        <v>42.59</v>
      </c>
      <c r="C22">
        <v>1.98</v>
      </c>
      <c r="D22">
        <v>9.96</v>
      </c>
      <c r="E22">
        <v>20.64</v>
      </c>
      <c r="F22">
        <v>8.03</v>
      </c>
      <c r="G22">
        <v>0.28</v>
      </c>
      <c r="H22">
        <v>11.36</v>
      </c>
      <c r="I22">
        <v>1.44</v>
      </c>
      <c r="J22">
        <v>0.88</v>
      </c>
      <c r="K22">
        <v>97.16</v>
      </c>
      <c r="L22">
        <v>29.8</v>
      </c>
      <c r="M22">
        <v>6.498441406515176</v>
      </c>
      <c r="N22">
        <v>1.5015585934848241</v>
      </c>
      <c r="O22">
        <v>1.791630620210817</v>
      </c>
      <c r="P22">
        <v>0.29007202672599286</v>
      </c>
      <c r="Q22">
        <v>0.22720724848084164</v>
      </c>
      <c r="R22">
        <v>0.41865007107196406</v>
      </c>
      <c r="S22">
        <v>1.8259916752290082</v>
      </c>
      <c r="T22">
        <v>0.036188503038656866</v>
      </c>
      <c r="U22">
        <v>2.2018904754535367</v>
      </c>
      <c r="V22">
        <v>0</v>
      </c>
      <c r="W22">
        <v>0.013283096520837923</v>
      </c>
      <c r="X22">
        <v>1.8572659547067922</v>
      </c>
      <c r="Y22">
        <v>0.12945094877236984</v>
      </c>
      <c r="Z22">
        <v>0.2965697235898525</v>
      </c>
      <c r="AA22">
        <v>0.171303223907707</v>
      </c>
      <c r="AB22">
        <v>2.6205405465255005</v>
      </c>
      <c r="AC22">
        <v>773.3103088859424</v>
      </c>
      <c r="AD22">
        <v>3.8179497245927294</v>
      </c>
    </row>
    <row r="23" spans="1:30" ht="15">
      <c r="A23" t="s">
        <v>52</v>
      </c>
      <c r="B23">
        <v>43.22</v>
      </c>
      <c r="C23">
        <v>1.57</v>
      </c>
      <c r="D23">
        <v>9.15</v>
      </c>
      <c r="E23">
        <v>19.91</v>
      </c>
      <c r="F23">
        <v>8.19</v>
      </c>
      <c r="G23">
        <v>0.29</v>
      </c>
      <c r="H23">
        <v>11.75</v>
      </c>
      <c r="I23">
        <v>1.19</v>
      </c>
      <c r="J23">
        <v>0.8</v>
      </c>
      <c r="K23">
        <v>96.07</v>
      </c>
      <c r="L23">
        <v>30.1</v>
      </c>
      <c r="M23">
        <v>6.653101006239332</v>
      </c>
      <c r="N23">
        <v>1.346898993760668</v>
      </c>
      <c r="O23">
        <v>1.6605349423879339</v>
      </c>
      <c r="P23">
        <v>0.31363594862726596</v>
      </c>
      <c r="Q23">
        <v>0.18175837507432846</v>
      </c>
      <c r="R23">
        <v>0.33062388841601154</v>
      </c>
      <c r="S23">
        <v>1.8789054955185605</v>
      </c>
      <c r="T23">
        <v>0.03781363014988232</v>
      </c>
      <c r="U23">
        <v>2.2325970725706275</v>
      </c>
      <c r="V23">
        <v>0.024665589643323216</v>
      </c>
      <c r="W23">
        <v>0</v>
      </c>
      <c r="X23">
        <v>1.9134131613579353</v>
      </c>
      <c r="Y23">
        <v>0.08658683864206473</v>
      </c>
      <c r="Z23">
        <v>0.26859678176061685</v>
      </c>
      <c r="AA23">
        <v>0.15711246345018828</v>
      </c>
      <c r="AB23">
        <v>2.563220960986639</v>
      </c>
      <c r="AC23">
        <v>719.8076074791777</v>
      </c>
      <c r="AD23">
        <v>4.305166143349827</v>
      </c>
    </row>
    <row r="24" spans="1:30" ht="15">
      <c r="A24" t="s">
        <v>53</v>
      </c>
      <c r="B24">
        <v>44.31</v>
      </c>
      <c r="C24">
        <v>1.31</v>
      </c>
      <c r="D24">
        <v>8.35</v>
      </c>
      <c r="E24">
        <v>20.16</v>
      </c>
      <c r="F24">
        <v>8.85</v>
      </c>
      <c r="G24">
        <v>0.26</v>
      </c>
      <c r="H24">
        <v>11.08</v>
      </c>
      <c r="I24">
        <v>1.08</v>
      </c>
      <c r="J24">
        <v>0.7</v>
      </c>
      <c r="K24">
        <v>96.10000000000001</v>
      </c>
      <c r="L24">
        <v>30.6</v>
      </c>
      <c r="M24">
        <v>6.762354580835359</v>
      </c>
      <c r="N24">
        <v>1.2376454191646413</v>
      </c>
      <c r="O24">
        <v>1.5023469337001694</v>
      </c>
      <c r="P24">
        <v>0.26470151453552804</v>
      </c>
      <c r="Q24">
        <v>0.15035674294367046</v>
      </c>
      <c r="R24">
        <v>0.5231921524819301</v>
      </c>
      <c r="S24">
        <v>2.0128950890322748</v>
      </c>
      <c r="T24">
        <v>0.033610932127481244</v>
      </c>
      <c r="U24">
        <v>2.0152435688791153</v>
      </c>
      <c r="V24">
        <v>0</v>
      </c>
      <c r="W24">
        <v>0.03469676761118068</v>
      </c>
      <c r="X24">
        <v>1.811882992590845</v>
      </c>
      <c r="Y24">
        <v>0.15342023979797426</v>
      </c>
      <c r="Z24">
        <v>0.16616488629736864</v>
      </c>
      <c r="AA24">
        <v>0.13629361976044937</v>
      </c>
      <c r="AB24">
        <v>2.5384357213610453</v>
      </c>
      <c r="AC24">
        <v>750.7319154500304</v>
      </c>
      <c r="AD24">
        <v>3.0745375942428033</v>
      </c>
    </row>
    <row r="25" spans="1:30" ht="15">
      <c r="A25" t="s">
        <v>54</v>
      </c>
      <c r="B25">
        <v>42.33</v>
      </c>
      <c r="C25">
        <v>1.91</v>
      </c>
      <c r="D25">
        <v>10.17</v>
      </c>
      <c r="E25">
        <v>17.85</v>
      </c>
      <c r="F25">
        <v>9.89</v>
      </c>
      <c r="G25">
        <v>0.3</v>
      </c>
      <c r="H25">
        <v>10.14</v>
      </c>
      <c r="I25">
        <v>1.36</v>
      </c>
      <c r="J25">
        <v>0.95</v>
      </c>
      <c r="K25">
        <v>94.89999999999999</v>
      </c>
      <c r="L25">
        <v>31</v>
      </c>
      <c r="M25">
        <v>6.485073544892033</v>
      </c>
      <c r="N25">
        <v>1.5149264551079673</v>
      </c>
      <c r="O25">
        <v>1.8368562085055054</v>
      </c>
      <c r="P25">
        <v>0.32192975339753804</v>
      </c>
      <c r="Q25">
        <v>0.2200672564030676</v>
      </c>
      <c r="R25">
        <v>0.5818527502238078</v>
      </c>
      <c r="S25">
        <v>2.2581074798149423</v>
      </c>
      <c r="T25">
        <v>0.038931300516338786</v>
      </c>
      <c r="U25">
        <v>1.5791114596443054</v>
      </c>
      <c r="V25">
        <v>0</v>
      </c>
      <c r="W25">
        <v>0.1261101713208903</v>
      </c>
      <c r="X25">
        <v>1.6645574590168102</v>
      </c>
      <c r="Y25">
        <v>0.2093323696622995</v>
      </c>
      <c r="Z25">
        <v>0.19465906696290786</v>
      </c>
      <c r="AA25">
        <v>0.18568274137987403</v>
      </c>
      <c r="AB25">
        <v>2.160964209868113</v>
      </c>
      <c r="AC25">
        <v>793.8675126376344</v>
      </c>
      <c r="AD25">
        <v>3.4919880618451646</v>
      </c>
    </row>
    <row r="26" spans="1:30" ht="15">
      <c r="A26" t="s">
        <v>55</v>
      </c>
      <c r="B26">
        <v>40.29</v>
      </c>
      <c r="C26">
        <v>1.6</v>
      </c>
      <c r="D26">
        <v>8.19</v>
      </c>
      <c r="E26">
        <v>25.18</v>
      </c>
      <c r="F26">
        <v>4.43</v>
      </c>
      <c r="G26">
        <v>0.67</v>
      </c>
      <c r="H26">
        <v>9.56</v>
      </c>
      <c r="I26">
        <v>2.09</v>
      </c>
      <c r="J26">
        <v>1.05</v>
      </c>
      <c r="K26">
        <v>93.06</v>
      </c>
      <c r="M26">
        <v>6.615929521372783</v>
      </c>
      <c r="N26">
        <v>1.3840704786272173</v>
      </c>
      <c r="O26">
        <v>1.5854957232288733</v>
      </c>
      <c r="P26">
        <v>0.201425244601656</v>
      </c>
      <c r="Q26">
        <v>0.1975918420931553</v>
      </c>
      <c r="R26">
        <v>0.46923911200335633</v>
      </c>
      <c r="S26">
        <v>1.0841241265464872</v>
      </c>
      <c r="T26">
        <v>0.09319217016821332</v>
      </c>
      <c r="U26">
        <v>2.954427504587132</v>
      </c>
      <c r="V26">
        <v>0</v>
      </c>
      <c r="W26">
        <v>0.03433156063690879</v>
      </c>
      <c r="X26">
        <v>1.6820763087531665</v>
      </c>
      <c r="Y26">
        <v>0.2835921306099247</v>
      </c>
      <c r="Z26">
        <v>0.3818441916888494</v>
      </c>
      <c r="AA26">
        <v>0.2199703767569701</v>
      </c>
      <c r="AB26">
        <v>3.4236666165904883</v>
      </c>
      <c r="AC26">
        <v>760.2420517715356</v>
      </c>
      <c r="AD26">
        <v>3.2416974844396327</v>
      </c>
    </row>
    <row r="27" spans="1:30" ht="15">
      <c r="A27" t="s">
        <v>56</v>
      </c>
      <c r="B27">
        <v>45.85</v>
      </c>
      <c r="C27">
        <v>1.6</v>
      </c>
      <c r="D27">
        <v>8.93</v>
      </c>
      <c r="E27">
        <v>14.4</v>
      </c>
      <c r="F27">
        <v>12.66</v>
      </c>
      <c r="G27">
        <v>0.13</v>
      </c>
      <c r="H27">
        <v>10.21</v>
      </c>
      <c r="I27">
        <v>1.15</v>
      </c>
      <c r="J27">
        <v>0.81</v>
      </c>
      <c r="K27">
        <v>95.74000000000001</v>
      </c>
      <c r="M27">
        <v>6.814107515052709</v>
      </c>
      <c r="N27">
        <v>1.1858924849472912</v>
      </c>
      <c r="O27">
        <v>1.5646192565537576</v>
      </c>
      <c r="P27">
        <v>0.3787267716064664</v>
      </c>
      <c r="Q27">
        <v>0.17883192401822554</v>
      </c>
      <c r="R27">
        <v>0.3772034011248313</v>
      </c>
      <c r="S27">
        <v>2.8040453160629304</v>
      </c>
      <c r="T27">
        <v>0.016365301617364228</v>
      </c>
      <c r="U27">
        <v>1.2448272855701816</v>
      </c>
      <c r="V27">
        <v>0</v>
      </c>
      <c r="W27">
        <v>0.16778193072330305</v>
      </c>
      <c r="X27">
        <v>1.6258840957523184</v>
      </c>
      <c r="Y27">
        <v>0.20633397352437854</v>
      </c>
      <c r="Z27">
        <v>0.12505198002694795</v>
      </c>
      <c r="AA27">
        <v>0.1535804576769578</v>
      </c>
      <c r="AB27">
        <v>1.622030686695013</v>
      </c>
      <c r="AC27">
        <v>736.1445495846135</v>
      </c>
      <c r="AD27">
        <v>3.6082176304296225</v>
      </c>
    </row>
    <row r="28" spans="1:30" ht="15">
      <c r="A28" t="s">
        <v>57</v>
      </c>
      <c r="B28">
        <v>45</v>
      </c>
      <c r="C28">
        <v>0.81</v>
      </c>
      <c r="D28">
        <v>8.05</v>
      </c>
      <c r="E28">
        <v>19.61</v>
      </c>
      <c r="F28">
        <v>9.33</v>
      </c>
      <c r="G28">
        <v>0.29</v>
      </c>
      <c r="H28">
        <v>11.64</v>
      </c>
      <c r="I28">
        <v>1</v>
      </c>
      <c r="J28">
        <v>0.6</v>
      </c>
      <c r="K28">
        <v>96.33</v>
      </c>
      <c r="M28">
        <v>6.828353957245049</v>
      </c>
      <c r="N28">
        <v>1.1716460427549507</v>
      </c>
      <c r="O28">
        <v>1.440081138705288</v>
      </c>
      <c r="P28">
        <v>0.26843509595033743</v>
      </c>
      <c r="Q28">
        <v>0.09243659833836536</v>
      </c>
      <c r="R28">
        <v>0.5294783911318706</v>
      </c>
      <c r="S28">
        <v>2.109924114905026</v>
      </c>
      <c r="T28">
        <v>0.03727456031524229</v>
      </c>
      <c r="U28">
        <v>1.959129860006665</v>
      </c>
      <c r="V28">
        <v>0.0033213793524939916</v>
      </c>
      <c r="W28">
        <v>0</v>
      </c>
      <c r="X28">
        <v>1.8892431266490728</v>
      </c>
      <c r="Y28">
        <v>0.11075687335092721</v>
      </c>
      <c r="Z28">
        <v>0.18346172723982146</v>
      </c>
      <c r="AA28">
        <v>0.11615450510710688</v>
      </c>
      <c r="AB28">
        <v>2.4886082511385355</v>
      </c>
      <c r="AC28">
        <v>720.7831286254147</v>
      </c>
      <c r="AD28">
        <v>3.303134704627811</v>
      </c>
    </row>
    <row r="29" spans="1:30" ht="15">
      <c r="A29" t="s">
        <v>58</v>
      </c>
      <c r="B29">
        <v>43.22</v>
      </c>
      <c r="C29">
        <v>1.57</v>
      </c>
      <c r="D29">
        <v>9.15</v>
      </c>
      <c r="E29">
        <v>19.91</v>
      </c>
      <c r="F29">
        <v>8.19</v>
      </c>
      <c r="G29">
        <v>0.29</v>
      </c>
      <c r="H29">
        <v>11.75</v>
      </c>
      <c r="I29">
        <v>1.19</v>
      </c>
      <c r="J29">
        <v>0.8</v>
      </c>
      <c r="K29">
        <v>96.07</v>
      </c>
      <c r="M29">
        <v>6.653101006239332</v>
      </c>
      <c r="N29">
        <v>1.346898993760668</v>
      </c>
      <c r="O29">
        <v>1.6605349423879339</v>
      </c>
      <c r="P29">
        <v>0.31363594862726596</v>
      </c>
      <c r="Q29">
        <v>0.18175837507432846</v>
      </c>
      <c r="R29">
        <v>0.33062388841601154</v>
      </c>
      <c r="S29">
        <v>1.8789054955185605</v>
      </c>
      <c r="T29">
        <v>0.03781363014988232</v>
      </c>
      <c r="U29">
        <v>2.2325970725706275</v>
      </c>
      <c r="V29">
        <v>0.024665589643323216</v>
      </c>
      <c r="W29">
        <v>0</v>
      </c>
      <c r="X29">
        <v>1.9134131613579353</v>
      </c>
      <c r="Y29">
        <v>0.08658683864206473</v>
      </c>
      <c r="Z29">
        <v>0.26859678176061685</v>
      </c>
      <c r="AA29">
        <v>0.15711246345018828</v>
      </c>
      <c r="AB29">
        <v>2.563220960986639</v>
      </c>
      <c r="AC29">
        <v>719.8076074791777</v>
      </c>
      <c r="AD29">
        <v>4.305166143349827</v>
      </c>
    </row>
    <row r="30" spans="1:30" ht="15">
      <c r="A30" t="s">
        <v>59</v>
      </c>
      <c r="B30">
        <v>44.03</v>
      </c>
      <c r="C30">
        <v>1.77</v>
      </c>
      <c r="D30">
        <v>10.53</v>
      </c>
      <c r="E30">
        <v>13.76</v>
      </c>
      <c r="F30">
        <v>12.33</v>
      </c>
      <c r="G30">
        <v>0.1</v>
      </c>
      <c r="H30">
        <v>11.9</v>
      </c>
      <c r="I30">
        <v>1.7</v>
      </c>
      <c r="J30">
        <v>0.58</v>
      </c>
      <c r="K30">
        <v>96.7</v>
      </c>
      <c r="M30">
        <v>6.522632524143726</v>
      </c>
      <c r="N30">
        <v>1.4773674758562736</v>
      </c>
      <c r="O30">
        <v>1.839035733166369</v>
      </c>
      <c r="P30">
        <v>0.36166825731009533</v>
      </c>
      <c r="Q30">
        <v>0.1971981867594429</v>
      </c>
      <c r="R30">
        <v>0.3487507394968963</v>
      </c>
      <c r="S30">
        <v>2.7221934419452305</v>
      </c>
      <c r="T30">
        <v>0.012548310199340485</v>
      </c>
      <c r="U30">
        <v>1.356028278936939</v>
      </c>
      <c r="V30">
        <v>0.0016127853520551128</v>
      </c>
      <c r="W30">
        <v>0</v>
      </c>
      <c r="X30">
        <v>1.8873151379611488</v>
      </c>
      <c r="Y30">
        <v>0.1126848620388512</v>
      </c>
      <c r="Z30">
        <v>0.37561855295907204</v>
      </c>
      <c r="AA30">
        <v>0.10961841461017073</v>
      </c>
      <c r="AB30">
        <v>1.7047790184338352</v>
      </c>
      <c r="AC30">
        <v>751.2285425049012</v>
      </c>
      <c r="AD30">
        <v>4.507793112117293</v>
      </c>
    </row>
    <row r="31" spans="1:30" ht="15">
      <c r="A31" t="s">
        <v>60</v>
      </c>
      <c r="B31">
        <v>48.42</v>
      </c>
      <c r="C31">
        <v>0.33</v>
      </c>
      <c r="D31">
        <v>5.43</v>
      </c>
      <c r="E31">
        <v>19.22</v>
      </c>
      <c r="F31">
        <v>10.14</v>
      </c>
      <c r="G31">
        <v>0.3</v>
      </c>
      <c r="H31">
        <v>11.82</v>
      </c>
      <c r="I31">
        <v>0.66</v>
      </c>
      <c r="J31">
        <v>0.33</v>
      </c>
      <c r="K31">
        <v>96.64999999999999</v>
      </c>
      <c r="M31">
        <v>7.276758829491743</v>
      </c>
      <c r="N31">
        <v>0.7232411705082571</v>
      </c>
      <c r="O31">
        <v>0.9620565404098865</v>
      </c>
      <c r="P31">
        <v>0.23881536990162944</v>
      </c>
      <c r="Q31">
        <v>0.037297743761996065</v>
      </c>
      <c r="R31">
        <v>0.34532592424328956</v>
      </c>
      <c r="S31">
        <v>2.2710820878093854</v>
      </c>
      <c r="T31">
        <v>0.0381896317833699</v>
      </c>
      <c r="U31">
        <v>2.0692892425003295</v>
      </c>
      <c r="V31">
        <v>0</v>
      </c>
      <c r="W31">
        <v>0.0010793375871456234</v>
      </c>
      <c r="X31">
        <v>1.9033772407500547</v>
      </c>
      <c r="Y31">
        <v>0.09554342166279972</v>
      </c>
      <c r="Z31">
        <v>0.09677626641331827</v>
      </c>
      <c r="AA31">
        <v>0.06327154408882135</v>
      </c>
      <c r="AB31">
        <v>2.4146151667436193</v>
      </c>
      <c r="AC31">
        <v>665.4043038677858</v>
      </c>
      <c r="AD31">
        <v>1.6212160912489757</v>
      </c>
    </row>
    <row r="32" spans="1:30" ht="15">
      <c r="A32" t="s">
        <v>61</v>
      </c>
      <c r="B32">
        <v>43.52</v>
      </c>
      <c r="C32">
        <v>1.89</v>
      </c>
      <c r="D32">
        <v>9.85</v>
      </c>
      <c r="E32">
        <v>19.92</v>
      </c>
      <c r="F32">
        <v>8.39</v>
      </c>
      <c r="G32">
        <v>0.3</v>
      </c>
      <c r="H32">
        <v>11.69</v>
      </c>
      <c r="I32">
        <v>1.6</v>
      </c>
      <c r="J32">
        <v>1.46</v>
      </c>
      <c r="K32">
        <v>98.61999999999999</v>
      </c>
      <c r="M32">
        <v>6.563631528633897</v>
      </c>
      <c r="N32">
        <v>1.4363684713661033</v>
      </c>
      <c r="O32">
        <v>1.7513748413015293</v>
      </c>
      <c r="P32">
        <v>0.31500636993542597</v>
      </c>
      <c r="Q32">
        <v>0.21437420887728006</v>
      </c>
      <c r="R32">
        <v>0.23331949091014148</v>
      </c>
      <c r="S32">
        <v>1.8858143980061937</v>
      </c>
      <c r="T32">
        <v>0.03832547802367008</v>
      </c>
      <c r="U32">
        <v>2.279261509651362</v>
      </c>
      <c r="V32">
        <v>0.03389854459592634</v>
      </c>
      <c r="W32">
        <v>0</v>
      </c>
      <c r="X32">
        <v>1.8552408999226264</v>
      </c>
      <c r="Y32">
        <v>0.14475910007737358</v>
      </c>
      <c r="Z32">
        <v>0.323128895103878</v>
      </c>
      <c r="AA32">
        <v>0.280924397739474</v>
      </c>
      <c r="AB32">
        <v>2.5125810005615037</v>
      </c>
      <c r="AC32">
        <v>717.4755275049928</v>
      </c>
      <c r="AD32">
        <v>4.750329179636577</v>
      </c>
    </row>
    <row r="33" spans="1:30" ht="15">
      <c r="A33" t="s">
        <v>62</v>
      </c>
      <c r="B33">
        <v>43.58</v>
      </c>
      <c r="C33">
        <v>1.82</v>
      </c>
      <c r="D33">
        <v>9.22</v>
      </c>
      <c r="E33">
        <v>20.46</v>
      </c>
      <c r="F33">
        <v>8.32</v>
      </c>
      <c r="G33">
        <v>0.23</v>
      </c>
      <c r="H33">
        <v>11.81</v>
      </c>
      <c r="I33">
        <v>1.4</v>
      </c>
      <c r="J33">
        <v>1.21</v>
      </c>
      <c r="K33">
        <v>98.05000000000001</v>
      </c>
      <c r="M33">
        <v>6.612496007196864</v>
      </c>
      <c r="N33">
        <v>1.3875039928031363</v>
      </c>
      <c r="O33">
        <v>1.649288718713803</v>
      </c>
      <c r="P33">
        <v>0.2617847259106667</v>
      </c>
      <c r="Q33">
        <v>0.2076849420058335</v>
      </c>
      <c r="R33">
        <v>0.2705184669043379</v>
      </c>
      <c r="S33">
        <v>1.8814089417535258</v>
      </c>
      <c r="T33">
        <v>0.029560859194127858</v>
      </c>
      <c r="U33">
        <v>2.3258077444777725</v>
      </c>
      <c r="V33">
        <v>0.02323431975373591</v>
      </c>
      <c r="W33">
        <v>0</v>
      </c>
      <c r="X33">
        <v>1.896858809474943</v>
      </c>
      <c r="Y33">
        <v>0.10314119052505699</v>
      </c>
      <c r="Z33">
        <v>0.3087408413865922</v>
      </c>
      <c r="AA33">
        <v>0.2342312651149294</v>
      </c>
      <c r="AB33">
        <v>2.5963262113821104</v>
      </c>
      <c r="AC33">
        <v>709.5302538443459</v>
      </c>
      <c r="AD33">
        <v>4.411250425138244</v>
      </c>
    </row>
    <row r="34" spans="1:30" s="3" customFormat="1" ht="15">
      <c r="A34" s="3" t="s">
        <v>63</v>
      </c>
      <c r="B34" s="3">
        <v>43.33</v>
      </c>
      <c r="C34" s="3">
        <v>2.12</v>
      </c>
      <c r="D34" s="3">
        <v>10.28</v>
      </c>
      <c r="E34" s="3">
        <v>22.38</v>
      </c>
      <c r="F34" s="3">
        <v>7.24</v>
      </c>
      <c r="G34" s="3">
        <v>0.3</v>
      </c>
      <c r="H34" s="3">
        <v>11.13</v>
      </c>
      <c r="I34" s="3">
        <v>0.62</v>
      </c>
      <c r="J34" s="3">
        <v>1.64</v>
      </c>
      <c r="K34" s="3">
        <v>99.03999999999999</v>
      </c>
      <c r="M34" s="3">
        <v>6.543464965953284</v>
      </c>
      <c r="N34" s="3">
        <v>1.4565350340467162</v>
      </c>
      <c r="O34" s="3">
        <v>1.8302051689431293</v>
      </c>
      <c r="P34" s="3">
        <v>0.3736701348964131</v>
      </c>
      <c r="Q34" s="3">
        <v>0.2407744381563851</v>
      </c>
      <c r="R34" s="3">
        <v>0.284248651741156</v>
      </c>
      <c r="S34" s="3">
        <v>1.6294436242015882</v>
      </c>
      <c r="T34" s="3">
        <v>0.03837526319483746</v>
      </c>
      <c r="U34" s="3">
        <v>2.43348788780962</v>
      </c>
      <c r="V34" s="3">
        <v>0</v>
      </c>
      <c r="W34" s="3">
        <v>0.10880001382035864</v>
      </c>
      <c r="X34" s="3">
        <v>1.800978199815436</v>
      </c>
      <c r="Y34" s="3">
        <v>0.09022178636420541</v>
      </c>
      <c r="Z34" s="3">
        <v>0.0913203308145343</v>
      </c>
      <c r="AA34" s="3">
        <v>0.3159688266460369</v>
      </c>
      <c r="AB34" s="3">
        <v>2.717736539550776</v>
      </c>
      <c r="AC34" s="3">
        <v>681.7078533395802</v>
      </c>
      <c r="AD34" s="3">
        <v>5.622425057554941</v>
      </c>
    </row>
    <row r="35" spans="1:30" ht="15">
      <c r="A35" t="s">
        <v>64</v>
      </c>
      <c r="B35">
        <v>42.01</v>
      </c>
      <c r="C35">
        <v>1.86</v>
      </c>
      <c r="D35">
        <v>10.63</v>
      </c>
      <c r="E35">
        <v>22.69</v>
      </c>
      <c r="F35">
        <v>6.98</v>
      </c>
      <c r="G35">
        <v>0.55</v>
      </c>
      <c r="H35">
        <v>11.15</v>
      </c>
      <c r="I35">
        <v>1.64</v>
      </c>
      <c r="J35">
        <v>1.38</v>
      </c>
      <c r="K35">
        <v>98.89</v>
      </c>
      <c r="M35">
        <v>6.382022442613351</v>
      </c>
      <c r="N35">
        <v>1.6179775573866486</v>
      </c>
      <c r="O35">
        <v>1.9038226110526224</v>
      </c>
      <c r="P35">
        <v>0.2858450536659738</v>
      </c>
      <c r="Q35">
        <v>0.21250737879399456</v>
      </c>
      <c r="R35">
        <v>0.462100514628736</v>
      </c>
      <c r="S35">
        <v>1.5803116755228117</v>
      </c>
      <c r="T35">
        <v>0.07077491474775059</v>
      </c>
      <c r="U35">
        <v>2.388460462640734</v>
      </c>
      <c r="V35">
        <v>0</v>
      </c>
      <c r="W35">
        <v>0.032246056083883534</v>
      </c>
      <c r="X35">
        <v>1.8149919868399202</v>
      </c>
      <c r="Y35">
        <v>0.15276195707619622</v>
      </c>
      <c r="Z35">
        <v>0.33031476147944894</v>
      </c>
      <c r="AA35">
        <v>0.2674644271006944</v>
      </c>
      <c r="AB35">
        <v>2.85056097726947</v>
      </c>
      <c r="AC35">
        <v>743.663842073894</v>
      </c>
      <c r="AD35">
        <v>4.943450387797878</v>
      </c>
    </row>
    <row r="36" spans="1:30" ht="15">
      <c r="A36" t="s">
        <v>65</v>
      </c>
      <c r="B36">
        <v>41.29</v>
      </c>
      <c r="C36">
        <v>4.94</v>
      </c>
      <c r="D36">
        <v>9.69</v>
      </c>
      <c r="E36">
        <v>22.92</v>
      </c>
      <c r="F36">
        <v>7.65</v>
      </c>
      <c r="G36">
        <v>0.49</v>
      </c>
      <c r="H36">
        <v>10.19</v>
      </c>
      <c r="I36">
        <v>1.55</v>
      </c>
      <c r="J36">
        <v>1.2</v>
      </c>
      <c r="K36">
        <v>99.92</v>
      </c>
      <c r="M36">
        <v>6.271147125216395</v>
      </c>
      <c r="N36">
        <v>1.7288528747836054</v>
      </c>
      <c r="O36">
        <v>1.7350558316201243</v>
      </c>
      <c r="P36">
        <v>0.006202956836518947</v>
      </c>
      <c r="Q36">
        <v>0.5642667768974996</v>
      </c>
      <c r="R36">
        <v>0.03561177723071696</v>
      </c>
      <c r="S36">
        <v>1.7315906120315974</v>
      </c>
      <c r="T36">
        <v>0.06303898425399695</v>
      </c>
      <c r="U36">
        <v>2.5992888927496702</v>
      </c>
      <c r="V36">
        <v>0</v>
      </c>
      <c r="W36">
        <v>0.27643413027150476</v>
      </c>
      <c r="X36">
        <v>1.6583282149025942</v>
      </c>
      <c r="Y36">
        <v>0.06523765482590105</v>
      </c>
      <c r="Z36">
        <v>0.39121992052130267</v>
      </c>
      <c r="AA36">
        <v>0.2325223212259739</v>
      </c>
      <c r="AB36">
        <v>2.634900669980387</v>
      </c>
      <c r="AC36">
        <v>780.6475755513078</v>
      </c>
      <c r="AD36">
        <v>3.410749758581147</v>
      </c>
    </row>
    <row r="37" spans="1:30" ht="15">
      <c r="A37" t="s">
        <v>66</v>
      </c>
      <c r="B37">
        <v>41.5</v>
      </c>
      <c r="C37">
        <v>2.09</v>
      </c>
      <c r="D37">
        <v>8.24</v>
      </c>
      <c r="E37">
        <v>25.97</v>
      </c>
      <c r="F37">
        <v>5.65</v>
      </c>
      <c r="G37">
        <v>0.5</v>
      </c>
      <c r="H37">
        <v>10.12</v>
      </c>
      <c r="I37">
        <v>1.94</v>
      </c>
      <c r="J37">
        <v>1.02</v>
      </c>
      <c r="K37">
        <v>97.03000000000002</v>
      </c>
      <c r="M37">
        <v>6.5405406741495264</v>
      </c>
      <c r="N37">
        <v>1.4594593258504736</v>
      </c>
      <c r="O37">
        <v>1.531018139308724</v>
      </c>
      <c r="P37">
        <v>0.07155881345825055</v>
      </c>
      <c r="Q37">
        <v>0.24772353280129014</v>
      </c>
      <c r="R37">
        <v>0.4042315940763257</v>
      </c>
      <c r="S37">
        <v>1.327075655879168</v>
      </c>
      <c r="T37">
        <v>0.0667492788933538</v>
      </c>
      <c r="U37">
        <v>2.8826611248916114</v>
      </c>
      <c r="V37">
        <v>0</v>
      </c>
      <c r="W37">
        <v>0.13615485644519199</v>
      </c>
      <c r="X37">
        <v>1.7089929282563667</v>
      </c>
      <c r="Y37">
        <v>0.1548522152984413</v>
      </c>
      <c r="Z37">
        <v>0.4379828696428234</v>
      </c>
      <c r="AA37">
        <v>0.20509119836893452</v>
      </c>
      <c r="AB37">
        <v>3.286892718967937</v>
      </c>
      <c r="AC37">
        <v>781.855603963594</v>
      </c>
      <c r="AD37">
        <v>2.54641813349498</v>
      </c>
    </row>
    <row r="38" spans="1:30" ht="15">
      <c r="A38" t="s">
        <v>67</v>
      </c>
      <c r="B38">
        <v>42.54</v>
      </c>
      <c r="C38">
        <v>1.98</v>
      </c>
      <c r="D38">
        <v>7.7</v>
      </c>
      <c r="E38">
        <v>25.62</v>
      </c>
      <c r="F38">
        <v>5.83</v>
      </c>
      <c r="G38">
        <v>0.6</v>
      </c>
      <c r="H38">
        <v>10.06</v>
      </c>
      <c r="I38">
        <v>1.93</v>
      </c>
      <c r="J38">
        <v>0.95</v>
      </c>
      <c r="K38">
        <v>97.21</v>
      </c>
      <c r="M38">
        <v>6.657543892048973</v>
      </c>
      <c r="N38">
        <v>1.342456107951027</v>
      </c>
      <c r="O38">
        <v>1.4206753606474525</v>
      </c>
      <c r="P38">
        <v>0.07821925269642538</v>
      </c>
      <c r="Q38">
        <v>0.2330435931306296</v>
      </c>
      <c r="R38">
        <v>0.4411344021850401</v>
      </c>
      <c r="S38">
        <v>1.3597741730465684</v>
      </c>
      <c r="T38">
        <v>0.07953876127131468</v>
      </c>
      <c r="U38">
        <v>2.8082898176700217</v>
      </c>
      <c r="V38">
        <v>0</v>
      </c>
      <c r="W38">
        <v>0.10386574868867715</v>
      </c>
      <c r="X38">
        <v>1.686975333729965</v>
      </c>
      <c r="Y38">
        <v>0.20915891758135774</v>
      </c>
      <c r="Z38">
        <v>0.3764942219566282</v>
      </c>
      <c r="AA38">
        <v>0.18967996243303997</v>
      </c>
      <c r="AB38">
        <v>3.2494242198550616</v>
      </c>
      <c r="AC38">
        <v>822.7914666812688</v>
      </c>
      <c r="AD38">
        <v>1.0828383876082852</v>
      </c>
    </row>
    <row r="39" spans="1:30" ht="15">
      <c r="A39" t="s">
        <v>68</v>
      </c>
      <c r="B39">
        <v>41.87</v>
      </c>
      <c r="C39">
        <v>2.16</v>
      </c>
      <c r="D39">
        <v>7.91</v>
      </c>
      <c r="E39">
        <v>25.24</v>
      </c>
      <c r="F39">
        <v>6.09</v>
      </c>
      <c r="G39">
        <v>0.6</v>
      </c>
      <c r="H39">
        <v>10.27</v>
      </c>
      <c r="I39">
        <v>1.87</v>
      </c>
      <c r="J39">
        <v>1.06</v>
      </c>
      <c r="K39">
        <v>97.07</v>
      </c>
      <c r="M39">
        <v>6.588375300654395</v>
      </c>
      <c r="N39">
        <v>1.4116246993456052</v>
      </c>
      <c r="O39">
        <v>1.467369282430105</v>
      </c>
      <c r="P39">
        <v>0.05574458308449981</v>
      </c>
      <c r="Q39">
        <v>0.2556139463567747</v>
      </c>
      <c r="R39">
        <v>0.31612577781424944</v>
      </c>
      <c r="S39">
        <v>1.4281517050137025</v>
      </c>
      <c r="T39">
        <v>0.07997194152298617</v>
      </c>
      <c r="U39">
        <v>2.8643920462077874</v>
      </c>
      <c r="V39">
        <v>0</v>
      </c>
      <c r="W39">
        <v>0.14102726014891553</v>
      </c>
      <c r="X39">
        <v>1.7315698374331125</v>
      </c>
      <c r="Y39">
        <v>0.12740290241797192</v>
      </c>
      <c r="Z39">
        <v>0.44313380308620665</v>
      </c>
      <c r="AA39">
        <v>0.21279554506507706</v>
      </c>
      <c r="AB39">
        <v>3.180517824022037</v>
      </c>
      <c r="AC39">
        <v>809.5617163401245</v>
      </c>
      <c r="AD39">
        <v>1.6157706139080381</v>
      </c>
    </row>
    <row r="40" spans="1:30" ht="15">
      <c r="A40" t="s">
        <v>69</v>
      </c>
      <c r="B40">
        <v>42.46</v>
      </c>
      <c r="C40">
        <v>1.99</v>
      </c>
      <c r="D40">
        <v>8.04</v>
      </c>
      <c r="E40">
        <v>24.96</v>
      </c>
      <c r="F40">
        <v>6.18</v>
      </c>
      <c r="G40">
        <v>0.48</v>
      </c>
      <c r="H40">
        <v>10.29</v>
      </c>
      <c r="I40">
        <v>1.82</v>
      </c>
      <c r="J40">
        <v>1.11</v>
      </c>
      <c r="K40">
        <v>97.33</v>
      </c>
      <c r="M40">
        <v>6.611700731096517</v>
      </c>
      <c r="N40">
        <v>1.3882992689034834</v>
      </c>
      <c r="O40">
        <v>1.4759675758629183</v>
      </c>
      <c r="P40">
        <v>0.08766830695943484</v>
      </c>
      <c r="Q40">
        <v>0.23304602458615645</v>
      </c>
      <c r="R40">
        <v>0.4932814770303249</v>
      </c>
      <c r="S40">
        <v>1.4341789816169326</v>
      </c>
      <c r="T40">
        <v>0.06331191575957228</v>
      </c>
      <c r="U40">
        <v>2.6885132940475787</v>
      </c>
      <c r="V40">
        <v>0</v>
      </c>
      <c r="W40">
        <v>0.06872798197945151</v>
      </c>
      <c r="X40">
        <v>1.7168911881090978</v>
      </c>
      <c r="Y40">
        <v>0.2143808299114507</v>
      </c>
      <c r="Z40">
        <v>0.33512360237339156</v>
      </c>
      <c r="AA40">
        <v>0.220514663279472</v>
      </c>
      <c r="AB40">
        <v>3.1817947710779038</v>
      </c>
      <c r="AC40">
        <v>820.2866547924272</v>
      </c>
      <c r="AD40">
        <v>1.3638501053460907</v>
      </c>
    </row>
    <row r="41" spans="1:30" ht="15">
      <c r="A41" t="s">
        <v>70</v>
      </c>
      <c r="B41">
        <v>43.2</v>
      </c>
      <c r="C41">
        <v>1.89</v>
      </c>
      <c r="D41">
        <v>9.92</v>
      </c>
      <c r="E41">
        <v>20.37</v>
      </c>
      <c r="F41">
        <v>8.49</v>
      </c>
      <c r="G41">
        <v>0.38</v>
      </c>
      <c r="H41">
        <v>11.51</v>
      </c>
      <c r="I41">
        <v>1.54</v>
      </c>
      <c r="J41">
        <v>1.49</v>
      </c>
      <c r="K41">
        <v>98.79</v>
      </c>
      <c r="M41">
        <v>6.505363972572907</v>
      </c>
      <c r="N41">
        <v>1.4946360274270933</v>
      </c>
      <c r="O41">
        <v>1.7611124851174742</v>
      </c>
      <c r="P41">
        <v>0.26647645769038086</v>
      </c>
      <c r="Q41">
        <v>0.21404499747992345</v>
      </c>
      <c r="R41">
        <v>0.35027610193227754</v>
      </c>
      <c r="S41">
        <v>1.9053607920433302</v>
      </c>
      <c r="T41">
        <v>0.0484710547066784</v>
      </c>
      <c r="U41">
        <v>2.2151193113030905</v>
      </c>
      <c r="V41">
        <v>0.0002512848443192439</v>
      </c>
      <c r="W41">
        <v>0</v>
      </c>
      <c r="X41">
        <v>1.8569431604248554</v>
      </c>
      <c r="Y41">
        <v>0.1430568395751446</v>
      </c>
      <c r="Z41">
        <v>0.3065937717375896</v>
      </c>
      <c r="AA41">
        <v>0.2862565406821282</v>
      </c>
      <c r="AB41">
        <v>2.5653954132353682</v>
      </c>
      <c r="AC41">
        <v>768.6084391632659</v>
      </c>
      <c r="AD41">
        <v>3.799224472365404</v>
      </c>
    </row>
    <row r="42" spans="1:30" ht="15">
      <c r="A42" t="s">
        <v>71</v>
      </c>
      <c r="B42">
        <v>45.08</v>
      </c>
      <c r="C42">
        <v>1.65</v>
      </c>
      <c r="D42">
        <v>8.67</v>
      </c>
      <c r="E42">
        <v>20.36</v>
      </c>
      <c r="F42">
        <v>8.66</v>
      </c>
      <c r="G42">
        <v>0.25</v>
      </c>
      <c r="H42">
        <v>11.53</v>
      </c>
      <c r="I42">
        <v>1.44</v>
      </c>
      <c r="J42">
        <v>1.07</v>
      </c>
      <c r="K42">
        <v>98.71</v>
      </c>
      <c r="M42">
        <v>6.75248131693321</v>
      </c>
      <c r="N42">
        <v>1.2475186830667901</v>
      </c>
      <c r="O42">
        <v>1.5310386410644408</v>
      </c>
      <c r="P42">
        <v>0.2835199579976506</v>
      </c>
      <c r="Q42">
        <v>0.1858740889099263</v>
      </c>
      <c r="R42">
        <v>0.29869701364730705</v>
      </c>
      <c r="S42">
        <v>1.933210104554488</v>
      </c>
      <c r="T42">
        <v>0.03171980526416501</v>
      </c>
      <c r="U42">
        <v>2.2518462171699882</v>
      </c>
      <c r="V42">
        <v>0.015132812456474909</v>
      </c>
      <c r="W42">
        <v>0</v>
      </c>
      <c r="X42">
        <v>1.8354264187932863</v>
      </c>
      <c r="Y42">
        <v>0.16457358120671373</v>
      </c>
      <c r="Z42">
        <v>0.2536500706965364</v>
      </c>
      <c r="AA42">
        <v>0.20447704411215764</v>
      </c>
      <c r="AB42">
        <v>2.5505432308172953</v>
      </c>
      <c r="AC42">
        <v>740.2445140177477</v>
      </c>
      <c r="AD42">
        <v>3.3897623061501725</v>
      </c>
    </row>
    <row r="44" s="4" customFormat="1" ht="15">
      <c r="A44" s="2" t="s">
        <v>72</v>
      </c>
    </row>
    <row r="45" spans="1:33" ht="15">
      <c r="A45" t="s">
        <v>73</v>
      </c>
      <c r="B45">
        <v>56.1</v>
      </c>
      <c r="D45">
        <v>29.07</v>
      </c>
      <c r="E45">
        <v>0.08</v>
      </c>
      <c r="H45">
        <v>10.39</v>
      </c>
      <c r="I45">
        <v>5.6</v>
      </c>
      <c r="J45">
        <v>0.19</v>
      </c>
      <c r="K45">
        <v>101.42999999999999</v>
      </c>
      <c r="L45">
        <v>0.01</v>
      </c>
      <c r="AE45">
        <v>50.07210894049182</v>
      </c>
      <c r="AF45">
        <v>48.83765376376053</v>
      </c>
      <c r="AG45">
        <v>1.0902372957476432</v>
      </c>
    </row>
    <row r="46" spans="1:33" ht="15">
      <c r="A46" t="s">
        <v>74</v>
      </c>
      <c r="B46">
        <v>52.68</v>
      </c>
      <c r="D46">
        <v>29.79</v>
      </c>
      <c r="E46">
        <v>0.11</v>
      </c>
      <c r="H46">
        <v>10.21</v>
      </c>
      <c r="I46">
        <v>5.4</v>
      </c>
      <c r="J46">
        <v>0.15</v>
      </c>
      <c r="K46">
        <v>98.34</v>
      </c>
      <c r="L46">
        <v>1</v>
      </c>
      <c r="AE46">
        <v>50.64352204127475</v>
      </c>
      <c r="AF46">
        <v>48.470594655832905</v>
      </c>
      <c r="AG46">
        <v>0.885883302892346</v>
      </c>
    </row>
    <row r="47" spans="1:33" ht="15">
      <c r="A47" t="s">
        <v>74</v>
      </c>
      <c r="B47">
        <v>56.82</v>
      </c>
      <c r="D47">
        <v>28.55</v>
      </c>
      <c r="E47">
        <v>0.19</v>
      </c>
      <c r="H47">
        <v>9.53</v>
      </c>
      <c r="I47">
        <v>6.05</v>
      </c>
      <c r="J47">
        <v>0.17</v>
      </c>
      <c r="K47">
        <v>101.31</v>
      </c>
      <c r="L47">
        <v>2</v>
      </c>
      <c r="AE47">
        <v>46.08186028282649</v>
      </c>
      <c r="AF47">
        <v>52.93938668296852</v>
      </c>
      <c r="AG47">
        <v>0.9787530342049903</v>
      </c>
    </row>
    <row r="48" spans="1:33" ht="15">
      <c r="A48" t="s">
        <v>74</v>
      </c>
      <c r="B48">
        <v>56.69</v>
      </c>
      <c r="D48">
        <v>28.32</v>
      </c>
      <c r="E48">
        <v>0.25</v>
      </c>
      <c r="H48">
        <v>9.14</v>
      </c>
      <c r="I48">
        <v>5.76</v>
      </c>
      <c r="J48">
        <v>0.07</v>
      </c>
      <c r="K48">
        <v>100.22999999999999</v>
      </c>
      <c r="L48">
        <v>5.2</v>
      </c>
      <c r="AE48">
        <v>46.52172660426793</v>
      </c>
      <c r="AF48">
        <v>53.05404985264502</v>
      </c>
      <c r="AG48">
        <v>0.4242235430870446</v>
      </c>
    </row>
    <row r="49" spans="1:33" ht="15">
      <c r="A49" t="s">
        <v>74</v>
      </c>
      <c r="B49">
        <v>52.52</v>
      </c>
      <c r="D49">
        <v>29.75</v>
      </c>
      <c r="E49">
        <v>0.28</v>
      </c>
      <c r="H49">
        <v>11.17</v>
      </c>
      <c r="I49">
        <v>5.43</v>
      </c>
      <c r="J49">
        <v>0.15</v>
      </c>
      <c r="K49">
        <v>99.30000000000001</v>
      </c>
      <c r="L49">
        <v>9.5</v>
      </c>
      <c r="AE49">
        <v>52.75134975443504</v>
      </c>
      <c r="AF49">
        <v>46.405201376543424</v>
      </c>
      <c r="AG49">
        <v>0.8434488690215252</v>
      </c>
    </row>
    <row r="50" spans="1:33" ht="15">
      <c r="A50" t="s">
        <v>74</v>
      </c>
      <c r="B50">
        <v>53.73</v>
      </c>
      <c r="D50">
        <v>30.4</v>
      </c>
      <c r="E50">
        <v>0.17</v>
      </c>
      <c r="H50">
        <v>12.19</v>
      </c>
      <c r="I50">
        <v>4.74</v>
      </c>
      <c r="J50">
        <v>0.04</v>
      </c>
      <c r="K50">
        <v>101.27</v>
      </c>
      <c r="L50">
        <v>10.2</v>
      </c>
      <c r="AE50">
        <v>58.5629557924588</v>
      </c>
      <c r="AF50">
        <v>41.20823875384599</v>
      </c>
      <c r="AG50">
        <v>0.2288054536951969</v>
      </c>
    </row>
    <row r="51" spans="1:33" ht="15">
      <c r="A51" t="s">
        <v>74</v>
      </c>
      <c r="B51">
        <v>55.78</v>
      </c>
      <c r="D51">
        <v>29.22</v>
      </c>
      <c r="E51">
        <v>0.08</v>
      </c>
      <c r="H51">
        <v>10.04</v>
      </c>
      <c r="I51">
        <v>5.69</v>
      </c>
      <c r="J51">
        <v>0.18</v>
      </c>
      <c r="K51">
        <v>100.99000000000001</v>
      </c>
      <c r="L51">
        <v>11</v>
      </c>
      <c r="AE51">
        <v>48.853990628301965</v>
      </c>
      <c r="AF51">
        <v>50.1031495519572</v>
      </c>
      <c r="AG51">
        <v>1.0428598197408483</v>
      </c>
    </row>
    <row r="52" spans="1:33" ht="15">
      <c r="A52" t="s">
        <v>74</v>
      </c>
      <c r="B52">
        <v>54.02</v>
      </c>
      <c r="D52">
        <v>30.74</v>
      </c>
      <c r="E52">
        <v>0.14</v>
      </c>
      <c r="H52">
        <v>11.01</v>
      </c>
      <c r="I52">
        <v>5.07</v>
      </c>
      <c r="J52">
        <v>0.03</v>
      </c>
      <c r="K52">
        <v>101.01000000000002</v>
      </c>
      <c r="L52">
        <v>14.5</v>
      </c>
      <c r="AE52">
        <v>54.44976514215531</v>
      </c>
      <c r="AF52">
        <v>45.37358347380054</v>
      </c>
      <c r="AG52">
        <v>0.17665138404415615</v>
      </c>
    </row>
    <row r="53" spans="1:33" ht="15">
      <c r="A53" t="s">
        <v>75</v>
      </c>
      <c r="B53">
        <v>54.03</v>
      </c>
      <c r="D53">
        <v>29.74</v>
      </c>
      <c r="E53">
        <v>0.22</v>
      </c>
      <c r="H53">
        <v>11.71</v>
      </c>
      <c r="I53">
        <v>4.29</v>
      </c>
      <c r="J53">
        <v>0.16</v>
      </c>
      <c r="K53">
        <v>100.14999999999999</v>
      </c>
      <c r="L53">
        <v>20.2</v>
      </c>
      <c r="AE53">
        <v>59.55118049084286</v>
      </c>
      <c r="AF53">
        <v>39.48000516478704</v>
      </c>
      <c r="AG53">
        <v>0.96881434437011</v>
      </c>
    </row>
    <row r="54" spans="1:33" ht="15">
      <c r="A54" t="s">
        <v>76</v>
      </c>
      <c r="B54">
        <v>53.67</v>
      </c>
      <c r="D54">
        <v>29.36</v>
      </c>
      <c r="E54">
        <v>0.26</v>
      </c>
      <c r="H54">
        <v>11.46</v>
      </c>
      <c r="I54">
        <v>4.82</v>
      </c>
      <c r="J54">
        <v>0.19</v>
      </c>
      <c r="K54">
        <v>99.75999999999999</v>
      </c>
      <c r="L54">
        <v>27.3</v>
      </c>
      <c r="AE54">
        <v>56.15286932265593</v>
      </c>
      <c r="AF54">
        <v>42.738650237289015</v>
      </c>
      <c r="AG54">
        <v>1.1084804400550672</v>
      </c>
    </row>
    <row r="55" spans="1:33" ht="15">
      <c r="A55" t="s">
        <v>77</v>
      </c>
      <c r="B55">
        <v>58.21</v>
      </c>
      <c r="D55">
        <v>26.3</v>
      </c>
      <c r="E55">
        <v>0.18</v>
      </c>
      <c r="H55">
        <v>8.12</v>
      </c>
      <c r="I55">
        <v>6.58</v>
      </c>
      <c r="J55">
        <v>0.32</v>
      </c>
      <c r="K55">
        <v>99.71000000000001</v>
      </c>
      <c r="L55">
        <v>28.1</v>
      </c>
      <c r="AE55">
        <v>39.7877647526728</v>
      </c>
      <c r="AF55">
        <v>58.34529426873234</v>
      </c>
      <c r="AG55">
        <v>1.8669409785948692</v>
      </c>
    </row>
    <row r="56" spans="1:33" ht="15">
      <c r="A56" t="s">
        <v>78</v>
      </c>
      <c r="B56">
        <v>59</v>
      </c>
      <c r="D56">
        <v>25.85</v>
      </c>
      <c r="E56">
        <v>0.11</v>
      </c>
      <c r="H56">
        <v>7.4</v>
      </c>
      <c r="I56">
        <v>6.8</v>
      </c>
      <c r="J56">
        <v>0.18</v>
      </c>
      <c r="K56">
        <v>99.34</v>
      </c>
      <c r="L56">
        <v>31</v>
      </c>
      <c r="AE56">
        <v>37.14914022660105</v>
      </c>
      <c r="AF56">
        <v>61.774948024092126</v>
      </c>
      <c r="AG56">
        <v>1.075911749306827</v>
      </c>
    </row>
    <row r="57" spans="1:33" ht="15">
      <c r="A57" t="s">
        <v>79</v>
      </c>
      <c r="B57">
        <v>58.01</v>
      </c>
      <c r="D57">
        <v>25.91</v>
      </c>
      <c r="E57">
        <v>0.08</v>
      </c>
      <c r="H57">
        <v>7.4</v>
      </c>
      <c r="I57">
        <v>7.16</v>
      </c>
      <c r="J57">
        <v>0.39</v>
      </c>
      <c r="K57">
        <v>98.95</v>
      </c>
      <c r="AE57">
        <v>35.54068646816236</v>
      </c>
      <c r="AF57">
        <v>62.2291033353538</v>
      </c>
      <c r="AG57">
        <v>2.230210196483826</v>
      </c>
    </row>
    <row r="58" spans="1:33" ht="15">
      <c r="A58" t="s">
        <v>80</v>
      </c>
      <c r="B58">
        <v>57.19</v>
      </c>
      <c r="D58">
        <v>26.57</v>
      </c>
      <c r="E58">
        <v>0.01</v>
      </c>
      <c r="H58">
        <v>8.4</v>
      </c>
      <c r="I58">
        <v>6.88</v>
      </c>
      <c r="J58">
        <v>0.31</v>
      </c>
      <c r="K58">
        <v>99.36</v>
      </c>
      <c r="AE58">
        <v>39.58667337639416</v>
      </c>
      <c r="AF58">
        <v>58.67385033376169</v>
      </c>
      <c r="AG58">
        <v>1.739476289844144</v>
      </c>
    </row>
    <row r="59" spans="1:33" ht="15">
      <c r="A59" t="s">
        <v>80</v>
      </c>
      <c r="B59">
        <v>57.81</v>
      </c>
      <c r="D59">
        <v>25.72</v>
      </c>
      <c r="E59">
        <v>0.06</v>
      </c>
      <c r="H59">
        <v>7.65</v>
      </c>
      <c r="I59">
        <v>7.16</v>
      </c>
      <c r="J59">
        <v>0.41</v>
      </c>
      <c r="K59">
        <v>98.84</v>
      </c>
      <c r="AE59">
        <v>36.26448250539393</v>
      </c>
      <c r="AF59">
        <v>61.42137016976525</v>
      </c>
      <c r="AG59">
        <v>2.3141473248408237</v>
      </c>
    </row>
    <row r="60" spans="1:33" ht="15">
      <c r="A60" t="s">
        <v>81</v>
      </c>
      <c r="B60">
        <v>59.08</v>
      </c>
      <c r="D60">
        <v>25.46</v>
      </c>
      <c r="E60">
        <v>0.05</v>
      </c>
      <c r="H60">
        <v>7.54</v>
      </c>
      <c r="I60">
        <v>7.14</v>
      </c>
      <c r="J60">
        <v>0.25</v>
      </c>
      <c r="K60">
        <v>99.52</v>
      </c>
      <c r="AE60">
        <v>36.32278033847003</v>
      </c>
      <c r="AF60">
        <v>62.243266899064686</v>
      </c>
      <c r="AG60">
        <v>1.4339527624652941</v>
      </c>
    </row>
    <row r="61" spans="1:33" ht="15">
      <c r="A61" t="s">
        <v>63</v>
      </c>
      <c r="B61">
        <v>60.02</v>
      </c>
      <c r="D61">
        <v>25.03</v>
      </c>
      <c r="E61">
        <v>0.29</v>
      </c>
      <c r="H61">
        <v>6.77</v>
      </c>
      <c r="I61">
        <v>7.55</v>
      </c>
      <c r="J61">
        <v>0.44</v>
      </c>
      <c r="K61">
        <v>100.1</v>
      </c>
      <c r="AE61">
        <v>32.30502750835039</v>
      </c>
      <c r="AF61">
        <v>65.19508064089663</v>
      </c>
      <c r="AG61">
        <v>2.499891850752971</v>
      </c>
    </row>
    <row r="62" spans="1:33" ht="15">
      <c r="A62" t="s">
        <v>82</v>
      </c>
      <c r="B62">
        <v>58.58</v>
      </c>
      <c r="D62">
        <v>24.58</v>
      </c>
      <c r="E62">
        <v>0</v>
      </c>
      <c r="H62">
        <v>6.98</v>
      </c>
      <c r="I62">
        <v>7.87</v>
      </c>
      <c r="J62">
        <v>0.35</v>
      </c>
      <c r="K62">
        <v>98.36</v>
      </c>
      <c r="AE62">
        <v>32.25745579929347</v>
      </c>
      <c r="AF62">
        <v>65.81666150757502</v>
      </c>
      <c r="AG62">
        <v>1.9258826931315194</v>
      </c>
    </row>
    <row r="64" ht="15">
      <c r="A64" s="2" t="s">
        <v>83</v>
      </c>
    </row>
    <row r="65" spans="1:11" ht="15">
      <c r="A65" t="s">
        <v>84</v>
      </c>
      <c r="B65">
        <v>54.72</v>
      </c>
      <c r="C65">
        <v>0.03</v>
      </c>
      <c r="D65">
        <v>0.35</v>
      </c>
      <c r="E65">
        <v>10.04</v>
      </c>
      <c r="F65">
        <v>12.77</v>
      </c>
      <c r="G65">
        <v>0.23</v>
      </c>
      <c r="H65">
        <v>18.63</v>
      </c>
      <c r="I65">
        <v>0.12</v>
      </c>
      <c r="J65">
        <v>0</v>
      </c>
      <c r="K65">
        <v>96.89</v>
      </c>
    </row>
    <row r="66" spans="1:11" ht="15">
      <c r="A66" t="s">
        <v>84</v>
      </c>
      <c r="B66">
        <v>53.52</v>
      </c>
      <c r="C66">
        <v>0.07</v>
      </c>
      <c r="D66">
        <v>0.67</v>
      </c>
      <c r="E66">
        <v>10.1</v>
      </c>
      <c r="F66">
        <v>13.11</v>
      </c>
      <c r="G66">
        <v>0.27</v>
      </c>
      <c r="H66">
        <v>21.46</v>
      </c>
      <c r="I66">
        <v>0</v>
      </c>
      <c r="J66">
        <v>0</v>
      </c>
      <c r="K66">
        <v>99.2</v>
      </c>
    </row>
    <row r="67" spans="1:11" ht="15">
      <c r="A67" t="s">
        <v>84</v>
      </c>
      <c r="B67">
        <v>53.85</v>
      </c>
      <c r="C67">
        <v>0.04</v>
      </c>
      <c r="D67">
        <v>0.74</v>
      </c>
      <c r="E67">
        <v>9.01</v>
      </c>
      <c r="F67">
        <v>13.26</v>
      </c>
      <c r="G67">
        <v>0.24</v>
      </c>
      <c r="H67">
        <v>22.17</v>
      </c>
      <c r="I67">
        <v>0</v>
      </c>
      <c r="J67">
        <v>0</v>
      </c>
      <c r="K67">
        <v>99.31</v>
      </c>
    </row>
    <row r="68" spans="1:11" ht="15">
      <c r="A68" t="s">
        <v>84</v>
      </c>
      <c r="B68">
        <v>52.52</v>
      </c>
      <c r="C68">
        <v>0.05</v>
      </c>
      <c r="D68">
        <v>0.32</v>
      </c>
      <c r="E68">
        <v>13.16</v>
      </c>
      <c r="F68">
        <v>10.26</v>
      </c>
      <c r="G68">
        <v>0.61</v>
      </c>
      <c r="H68">
        <v>23.6</v>
      </c>
      <c r="I68">
        <v>0.18</v>
      </c>
      <c r="J68">
        <v>0</v>
      </c>
      <c r="K68">
        <v>100.7</v>
      </c>
    </row>
    <row r="69" spans="1:11" ht="15">
      <c r="A69" t="s">
        <v>80</v>
      </c>
      <c r="B69">
        <v>51.82</v>
      </c>
      <c r="C69">
        <v>0.04</v>
      </c>
      <c r="D69">
        <v>0.73</v>
      </c>
      <c r="E69">
        <v>14.82</v>
      </c>
      <c r="F69">
        <v>10.48</v>
      </c>
      <c r="G69">
        <v>0.75</v>
      </c>
      <c r="H69">
        <v>21.59</v>
      </c>
      <c r="I69">
        <v>0.27</v>
      </c>
      <c r="J69">
        <v>0</v>
      </c>
      <c r="K69">
        <v>100.5</v>
      </c>
    </row>
    <row r="70" spans="1:11" ht="15">
      <c r="A70" t="s">
        <v>80</v>
      </c>
      <c r="B70">
        <v>52.15</v>
      </c>
      <c r="C70">
        <v>0</v>
      </c>
      <c r="D70">
        <v>1.11</v>
      </c>
      <c r="E70">
        <v>15.08</v>
      </c>
      <c r="F70">
        <v>10.17</v>
      </c>
      <c r="G70">
        <v>0.69</v>
      </c>
      <c r="H70">
        <v>21.35</v>
      </c>
      <c r="I70">
        <v>0.41</v>
      </c>
      <c r="J70">
        <v>0</v>
      </c>
      <c r="K70">
        <v>100.96</v>
      </c>
    </row>
    <row r="71" spans="1:11" ht="15">
      <c r="A71" t="s">
        <v>63</v>
      </c>
      <c r="B71">
        <v>52.4</v>
      </c>
      <c r="C71">
        <v>0</v>
      </c>
      <c r="D71">
        <v>0</v>
      </c>
      <c r="E71">
        <v>14.26</v>
      </c>
      <c r="F71">
        <v>9.48</v>
      </c>
      <c r="G71">
        <v>0.86</v>
      </c>
      <c r="H71">
        <v>23.46</v>
      </c>
      <c r="I71">
        <v>0</v>
      </c>
      <c r="J71">
        <v>0</v>
      </c>
      <c r="K71">
        <v>100.46</v>
      </c>
    </row>
    <row r="72" spans="1:11" ht="15">
      <c r="A72" t="s">
        <v>63</v>
      </c>
      <c r="B72">
        <v>53.19</v>
      </c>
      <c r="C72">
        <v>0</v>
      </c>
      <c r="D72">
        <v>0</v>
      </c>
      <c r="E72">
        <v>14.76</v>
      </c>
      <c r="F72">
        <v>9.87</v>
      </c>
      <c r="G72">
        <v>0.61</v>
      </c>
      <c r="H72">
        <v>22.59</v>
      </c>
      <c r="I72">
        <v>0</v>
      </c>
      <c r="J72">
        <v>0</v>
      </c>
      <c r="K72">
        <v>101.02</v>
      </c>
    </row>
    <row r="73" spans="1:11" ht="15">
      <c r="A73" t="s">
        <v>81</v>
      </c>
      <c r="B73">
        <v>51.69</v>
      </c>
      <c r="C73">
        <v>0</v>
      </c>
      <c r="D73">
        <v>0.51</v>
      </c>
      <c r="E73">
        <v>13.55</v>
      </c>
      <c r="F73">
        <v>10.07</v>
      </c>
      <c r="G73">
        <v>0.67</v>
      </c>
      <c r="H73">
        <v>21.2</v>
      </c>
      <c r="I73">
        <v>0.42</v>
      </c>
      <c r="J73">
        <v>0.01</v>
      </c>
      <c r="K73">
        <v>98.12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GNS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Turnbull</dc:creator>
  <cp:keywords/>
  <dc:description/>
  <cp:lastModifiedBy>Sue Perkins</cp:lastModifiedBy>
  <dcterms:created xsi:type="dcterms:W3CDTF">2013-05-13T04:28:54Z</dcterms:created>
  <dcterms:modified xsi:type="dcterms:W3CDTF">2013-06-11T07:27:27Z</dcterms:modified>
  <cp:category/>
  <cp:version/>
  <cp:contentType/>
  <cp:contentStatus/>
</cp:coreProperties>
</file>